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https://beisgov-my.sharepoint.com/personal/rachel_gibson2_beis_gov_uk/Documents/Documents/Publishing/NMW/"/>
    </mc:Choice>
  </mc:AlternateContent>
  <xr:revisionPtr revIDLastSave="0" documentId="14_{156703A4-DB33-4370-A7C6-97015B89F178}" xr6:coauthVersionLast="47" xr6:coauthVersionMax="47" xr10:uidLastSave="{00000000-0000-0000-0000-000000000000}"/>
  <bookViews>
    <workbookView xWindow="-108" yWindow="-108" windowWidth="23256" windowHeight="12720" xr2:uid="{00000000-000D-0000-FFFF-FFFF00000000}"/>
  </bookViews>
  <sheets>
    <sheet name="Contents" sheetId="76" r:id="rId1"/>
    <sheet name="Table 1" sheetId="49" r:id="rId2"/>
    <sheet name="Figure 1a" sheetId="54" r:id="rId3"/>
    <sheet name="Figure 1b" sheetId="55" r:id="rId4"/>
    <sheet name="Figure 1c" sheetId="56" r:id="rId5"/>
    <sheet name="Table 2" sheetId="12" r:id="rId6"/>
    <sheet name="Table 3" sheetId="13" r:id="rId7"/>
    <sheet name="Table 4" sheetId="77" r:id="rId8"/>
    <sheet name="Table 5" sheetId="7" r:id="rId9"/>
    <sheet name="Table 6" sheetId="8" r:id="rId10"/>
    <sheet name="Figure 6a" sheetId="57" r:id="rId11"/>
    <sheet name="Figure 6b" sheetId="58" r:id="rId12"/>
    <sheet name="Figure 6c" sheetId="59" r:id="rId13"/>
    <sheet name="Figure 6d" sheetId="60" r:id="rId14"/>
    <sheet name="Figure 6e" sheetId="61" r:id="rId15"/>
    <sheet name="Table 7" sheetId="62" r:id="rId16"/>
    <sheet name="Table 8a and 8b" sheetId="10" r:id="rId17"/>
    <sheet name="Table 9a and 9b" sheetId="9" r:id="rId18"/>
    <sheet name="Table 10" sheetId="64" r:id="rId19"/>
    <sheet name="Figure 10a" sheetId="65" r:id="rId20"/>
    <sheet name="Figure 10b" sheetId="66" r:id="rId21"/>
    <sheet name="Table 11" sheetId="11" r:id="rId22"/>
    <sheet name="Tables 12a and 12b" sheetId="15" r:id="rId23"/>
    <sheet name="Table 13" sheetId="14" r:id="rId24"/>
    <sheet name="Table 14" sheetId="63" r:id="rId25"/>
    <sheet name="Table 15" sheetId="68" r:id="rId26"/>
    <sheet name="Tables 16a and 16b" sheetId="45" r:id="rId27"/>
    <sheet name="Table 17" sheetId="51" r:id="rId28"/>
    <sheet name="Figure 17" sheetId="69" r:id="rId29"/>
    <sheet name="Table 18" sheetId="71" r:id="rId30"/>
    <sheet name="Figure 18" sheetId="72" r:id="rId31"/>
    <sheet name="Table 19" sheetId="74" r:id="rId32"/>
    <sheet name="Figure 19" sheetId="75" r:id="rId33"/>
    <sheet name="Table 20" sheetId="2" r:id="rId34"/>
    <sheet name="Annex A - Case level data (old)" sheetId="19" state="hidden" r:id="rId35"/>
    <sheet name="Table 21" sheetId="47" r:id="rId36"/>
  </sheets>
  <externalReferences>
    <externalReference r:id="rId37"/>
    <externalReference r:id="rId38"/>
    <externalReference r:id="rId39"/>
    <externalReference r:id="rId40"/>
    <externalReference r:id="rId41"/>
  </externalReferences>
  <definedNames>
    <definedName name="_xlnm._FilterDatabase" localSheetId="34" hidden="1">'Annex A - Case level data (old)'!$A$4:$AI$3034</definedName>
    <definedName name="CurrMonth">'[1]1'!$C$2</definedName>
    <definedName name="DueDates">[1]Selections!$A$1:$F$13</definedName>
    <definedName name="NSB" localSheetId="0">'[2]Table 2.1 - NMW Summary'!#REF!</definedName>
    <definedName name="NSB" localSheetId="1">'Table 1'!#REF!</definedName>
    <definedName name="NSB">#REF!</definedName>
    <definedName name="Table_18.">Contents!$B$42</definedName>
    <definedName name="Year_Start" localSheetId="1">'Table 1'!$H$2</definedName>
    <definedName name="Year_Start">#REF!</definedName>
  </definedNames>
  <calcPr calcId="191028"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74" l="1"/>
  <c r="G8" i="11"/>
  <c r="G9" i="11" s="1"/>
  <c r="G12" i="11" s="1"/>
  <c r="D17" i="62" l="1"/>
  <c r="C17" i="62"/>
  <c r="E2654" i="19"/>
  <c r="F2654" i="19" s="1"/>
  <c r="R2654" i="19"/>
  <c r="T2654" i="19"/>
  <c r="U2654" i="19" s="1"/>
  <c r="E2428" i="19"/>
  <c r="F2428" i="19" s="1"/>
  <c r="E2195" i="19"/>
  <c r="F2195" i="19"/>
  <c r="E6" i="19"/>
  <c r="E7" i="19"/>
  <c r="E8" i="19"/>
  <c r="E9" i="19"/>
  <c r="F9" i="19"/>
  <c r="E10" i="19"/>
  <c r="E11" i="19"/>
  <c r="E12" i="19"/>
  <c r="F12" i="19" s="1"/>
  <c r="E13" i="19"/>
  <c r="E14" i="19"/>
  <c r="E15" i="19"/>
  <c r="E16" i="19"/>
  <c r="E17" i="19"/>
  <c r="E18" i="19"/>
  <c r="E19" i="19"/>
  <c r="E20" i="19"/>
  <c r="F20" i="19" s="1"/>
  <c r="E21" i="19"/>
  <c r="E22" i="19"/>
  <c r="E23" i="19"/>
  <c r="E24" i="19"/>
  <c r="E25" i="19"/>
  <c r="E26" i="19"/>
  <c r="E27" i="19"/>
  <c r="E28" i="19"/>
  <c r="F28" i="19" s="1"/>
  <c r="E29" i="19"/>
  <c r="E30" i="19"/>
  <c r="E31" i="19"/>
  <c r="E32" i="19"/>
  <c r="E33" i="19"/>
  <c r="E34" i="19"/>
  <c r="E35" i="19"/>
  <c r="E36" i="19"/>
  <c r="F36" i="19" s="1"/>
  <c r="E37" i="19"/>
  <c r="E38" i="19"/>
  <c r="E39" i="19"/>
  <c r="E40" i="19"/>
  <c r="E41" i="19"/>
  <c r="E42" i="19"/>
  <c r="E43" i="19"/>
  <c r="E44" i="19"/>
  <c r="F44" i="19"/>
  <c r="E45" i="19"/>
  <c r="E46" i="19"/>
  <c r="E47" i="19"/>
  <c r="E48" i="19"/>
  <c r="E49" i="19"/>
  <c r="F49" i="19" s="1"/>
  <c r="E50" i="19"/>
  <c r="E51" i="19"/>
  <c r="E52" i="19"/>
  <c r="F52" i="19" s="1"/>
  <c r="E53" i="19"/>
  <c r="E54" i="19"/>
  <c r="E55" i="19"/>
  <c r="E56" i="19"/>
  <c r="E57" i="19"/>
  <c r="E58" i="19"/>
  <c r="E59" i="19"/>
  <c r="F59" i="19" s="1"/>
  <c r="E60" i="19"/>
  <c r="F60" i="19" s="1"/>
  <c r="E61" i="19"/>
  <c r="E62" i="19"/>
  <c r="E63" i="19"/>
  <c r="E64" i="19"/>
  <c r="E65" i="19"/>
  <c r="E66" i="19"/>
  <c r="E67" i="19"/>
  <c r="E68" i="19"/>
  <c r="F68" i="19" s="1"/>
  <c r="E69" i="19"/>
  <c r="E70" i="19"/>
  <c r="E71" i="19"/>
  <c r="E72" i="19"/>
  <c r="E73" i="19"/>
  <c r="E74" i="19"/>
  <c r="E75" i="19"/>
  <c r="E76" i="19"/>
  <c r="F76" i="19" s="1"/>
  <c r="E77" i="19"/>
  <c r="E78" i="19"/>
  <c r="E79" i="19"/>
  <c r="E80" i="19"/>
  <c r="E81" i="19"/>
  <c r="E82" i="19"/>
  <c r="E83" i="19"/>
  <c r="E84" i="19"/>
  <c r="F84" i="19" s="1"/>
  <c r="E85" i="19"/>
  <c r="E86" i="19"/>
  <c r="E87" i="19"/>
  <c r="E88" i="19"/>
  <c r="E89" i="19"/>
  <c r="F89" i="19" s="1"/>
  <c r="E90" i="19"/>
  <c r="E91" i="19"/>
  <c r="E92" i="19"/>
  <c r="F92" i="19"/>
  <c r="E93" i="19"/>
  <c r="E94" i="19"/>
  <c r="E95" i="19"/>
  <c r="E96" i="19"/>
  <c r="E97" i="19"/>
  <c r="E98" i="19"/>
  <c r="E99" i="19"/>
  <c r="E100" i="19"/>
  <c r="F100" i="19"/>
  <c r="E101" i="19"/>
  <c r="E102" i="19"/>
  <c r="E103" i="19"/>
  <c r="E104" i="19"/>
  <c r="E105" i="19"/>
  <c r="E106" i="19"/>
  <c r="E107" i="19"/>
  <c r="E108" i="19"/>
  <c r="F108" i="19" s="1"/>
  <c r="E109" i="19"/>
  <c r="E110" i="19"/>
  <c r="E111" i="19"/>
  <c r="E112" i="19"/>
  <c r="E113" i="19"/>
  <c r="E114" i="19"/>
  <c r="E115" i="19"/>
  <c r="E116" i="19"/>
  <c r="F116" i="19" s="1"/>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F145" i="19"/>
  <c r="E146" i="19"/>
  <c r="E147" i="19"/>
  <c r="E148" i="19"/>
  <c r="F148" i="19" s="1"/>
  <c r="E149" i="19"/>
  <c r="E150" i="19"/>
  <c r="E151" i="19"/>
  <c r="E152" i="19"/>
  <c r="F152" i="19" s="1"/>
  <c r="E153" i="19"/>
  <c r="E154" i="19"/>
  <c r="E155" i="19"/>
  <c r="E156" i="19"/>
  <c r="F156" i="19" s="1"/>
  <c r="E157" i="19"/>
  <c r="E158" i="19"/>
  <c r="E159" i="19"/>
  <c r="E160" i="19"/>
  <c r="E161" i="19"/>
  <c r="E162" i="19"/>
  <c r="E163" i="19"/>
  <c r="E164" i="19"/>
  <c r="F164" i="19"/>
  <c r="E165" i="19"/>
  <c r="E166" i="19"/>
  <c r="E167" i="19"/>
  <c r="E168" i="19"/>
  <c r="E169" i="19"/>
  <c r="E170" i="19"/>
  <c r="E171" i="19"/>
  <c r="E172" i="19"/>
  <c r="F172" i="19"/>
  <c r="E173" i="19"/>
  <c r="E174" i="19"/>
  <c r="E175" i="19"/>
  <c r="E176" i="19"/>
  <c r="E177" i="19"/>
  <c r="F177" i="19" s="1"/>
  <c r="E178" i="19"/>
  <c r="E179" i="19"/>
  <c r="E180" i="19"/>
  <c r="E181" i="19"/>
  <c r="E182" i="19"/>
  <c r="E183" i="19"/>
  <c r="E184" i="19"/>
  <c r="E185" i="19"/>
  <c r="F185" i="19"/>
  <c r="E186" i="19"/>
  <c r="E187" i="19"/>
  <c r="E188" i="19"/>
  <c r="E189" i="19"/>
  <c r="E190" i="19"/>
  <c r="E191" i="19"/>
  <c r="E192" i="19"/>
  <c r="E193" i="19"/>
  <c r="F193" i="19"/>
  <c r="E194" i="19"/>
  <c r="E195" i="19"/>
  <c r="E196" i="19"/>
  <c r="E197" i="19"/>
  <c r="E198" i="19"/>
  <c r="E199" i="19"/>
  <c r="E200" i="19"/>
  <c r="E201" i="19"/>
  <c r="F201" i="19"/>
  <c r="E202" i="19"/>
  <c r="E203" i="19"/>
  <c r="E204" i="19"/>
  <c r="F204" i="19" s="1"/>
  <c r="E205" i="19"/>
  <c r="E206" i="19"/>
  <c r="E207" i="19"/>
  <c r="E208" i="19"/>
  <c r="E209" i="19"/>
  <c r="E210" i="19"/>
  <c r="E211" i="19"/>
  <c r="E212" i="19"/>
  <c r="F212" i="19" s="1"/>
  <c r="E213" i="19"/>
  <c r="E214" i="19"/>
  <c r="E215" i="19"/>
  <c r="E216" i="19"/>
  <c r="E217" i="19"/>
  <c r="E218" i="19"/>
  <c r="E219" i="19"/>
  <c r="E220" i="19"/>
  <c r="F220" i="19"/>
  <c r="E221" i="19"/>
  <c r="E222" i="19"/>
  <c r="E223" i="19"/>
  <c r="E224" i="19"/>
  <c r="E225" i="19"/>
  <c r="E226" i="19"/>
  <c r="E227" i="19"/>
  <c r="E228" i="19"/>
  <c r="F228" i="19"/>
  <c r="E229" i="19"/>
  <c r="E230" i="19"/>
  <c r="E231" i="19"/>
  <c r="E232" i="19"/>
  <c r="E233" i="19"/>
  <c r="E234" i="19"/>
  <c r="E235" i="19"/>
  <c r="E236" i="19"/>
  <c r="F236" i="19"/>
  <c r="E237" i="19"/>
  <c r="E238" i="19"/>
  <c r="E239" i="19"/>
  <c r="E240" i="19"/>
  <c r="E241" i="19"/>
  <c r="E242" i="19"/>
  <c r="E243" i="19"/>
  <c r="E244" i="19"/>
  <c r="F244" i="19" s="1"/>
  <c r="E245" i="19"/>
  <c r="E246" i="19"/>
  <c r="E247" i="19"/>
  <c r="E248" i="19"/>
  <c r="E249" i="19"/>
  <c r="E250" i="19"/>
  <c r="E251" i="19"/>
  <c r="E252" i="19"/>
  <c r="F252" i="19" s="1"/>
  <c r="E253" i="19"/>
  <c r="E254" i="19"/>
  <c r="E255" i="19"/>
  <c r="E256" i="19"/>
  <c r="E257" i="19"/>
  <c r="E258" i="19"/>
  <c r="E259" i="19"/>
  <c r="E260" i="19"/>
  <c r="F260" i="19" s="1"/>
  <c r="E261" i="19"/>
  <c r="E262" i="19"/>
  <c r="E263" i="19"/>
  <c r="E264" i="19"/>
  <c r="E265" i="19"/>
  <c r="F265" i="19" s="1"/>
  <c r="E266" i="19"/>
  <c r="E267" i="19"/>
  <c r="E268" i="19"/>
  <c r="F268" i="19" s="1"/>
  <c r="E269" i="19"/>
  <c r="E270" i="19"/>
  <c r="E271" i="19"/>
  <c r="E272" i="19"/>
  <c r="E273" i="19"/>
  <c r="E274" i="19"/>
  <c r="E275" i="19"/>
  <c r="E276" i="19"/>
  <c r="F276" i="19" s="1"/>
  <c r="E277" i="19"/>
  <c r="E278" i="19"/>
  <c r="E279" i="19"/>
  <c r="E280" i="19"/>
  <c r="E281" i="19"/>
  <c r="E282" i="19"/>
  <c r="E283" i="19"/>
  <c r="E284" i="19"/>
  <c r="F284" i="19"/>
  <c r="E285" i="19"/>
  <c r="E286" i="19"/>
  <c r="E287" i="19"/>
  <c r="E288" i="19"/>
  <c r="E289" i="19"/>
  <c r="E290" i="19"/>
  <c r="E291" i="19"/>
  <c r="F291" i="19"/>
  <c r="E292" i="19"/>
  <c r="F292" i="19" s="1"/>
  <c r="E293" i="19"/>
  <c r="E294" i="19"/>
  <c r="E295" i="19"/>
  <c r="E296" i="19"/>
  <c r="E297" i="19"/>
  <c r="F297" i="19"/>
  <c r="E298" i="19"/>
  <c r="E299" i="19"/>
  <c r="E300" i="19"/>
  <c r="F300" i="19" s="1"/>
  <c r="E301" i="19"/>
  <c r="E302" i="19"/>
  <c r="E303" i="19"/>
  <c r="E304" i="19"/>
  <c r="E305" i="19"/>
  <c r="E306" i="19"/>
  <c r="E307" i="19"/>
  <c r="E308" i="19"/>
  <c r="F308" i="19" s="1"/>
  <c r="E309" i="19"/>
  <c r="E310" i="19"/>
  <c r="E311" i="19"/>
  <c r="E312" i="19"/>
  <c r="E313" i="19"/>
  <c r="E314" i="19"/>
  <c r="E315" i="19"/>
  <c r="E316" i="19"/>
  <c r="F316" i="19" s="1"/>
  <c r="E317" i="19"/>
  <c r="E318" i="19"/>
  <c r="E319" i="19"/>
  <c r="E320" i="19"/>
  <c r="E321" i="19"/>
  <c r="E322" i="19"/>
  <c r="E323" i="19"/>
  <c r="E324" i="19"/>
  <c r="F324" i="19" s="1"/>
  <c r="E325" i="19"/>
  <c r="E326" i="19"/>
  <c r="E327" i="19"/>
  <c r="E328" i="19"/>
  <c r="E329" i="19"/>
  <c r="F329" i="19" s="1"/>
  <c r="E330" i="19"/>
  <c r="E331" i="19"/>
  <c r="E332" i="19"/>
  <c r="F332" i="19"/>
  <c r="E333" i="19"/>
  <c r="E334" i="19"/>
  <c r="E335" i="19"/>
  <c r="E336" i="19"/>
  <c r="E337" i="19"/>
  <c r="E338" i="19"/>
  <c r="E339" i="19"/>
  <c r="E340" i="19"/>
  <c r="F340" i="19" s="1"/>
  <c r="E341" i="19"/>
  <c r="E342" i="19"/>
  <c r="E343" i="19"/>
  <c r="E344" i="19"/>
  <c r="E345" i="19"/>
  <c r="E346" i="19"/>
  <c r="E347" i="19"/>
  <c r="E348" i="19"/>
  <c r="F348" i="19" s="1"/>
  <c r="E349" i="19"/>
  <c r="E350" i="19"/>
  <c r="E351" i="19"/>
  <c r="E352" i="19"/>
  <c r="E353" i="19"/>
  <c r="E354" i="19"/>
  <c r="E355" i="19"/>
  <c r="E356" i="19"/>
  <c r="F356" i="19" s="1"/>
  <c r="E357" i="19"/>
  <c r="E358" i="19"/>
  <c r="E359" i="19"/>
  <c r="E360" i="19"/>
  <c r="E361" i="19"/>
  <c r="F361" i="19" s="1"/>
  <c r="E362" i="19"/>
  <c r="E363" i="19"/>
  <c r="E364" i="19"/>
  <c r="F364" i="19" s="1"/>
  <c r="E365" i="19"/>
  <c r="E366" i="19"/>
  <c r="E367" i="19"/>
  <c r="E368" i="19"/>
  <c r="E369" i="19"/>
  <c r="E370" i="19"/>
  <c r="E371" i="19"/>
  <c r="E372" i="19"/>
  <c r="E373" i="19"/>
  <c r="E374" i="19"/>
  <c r="E375" i="19"/>
  <c r="E376" i="19"/>
  <c r="E377" i="19"/>
  <c r="E378" i="19"/>
  <c r="E379" i="19"/>
  <c r="E380" i="19"/>
  <c r="F380" i="19"/>
  <c r="E381" i="19"/>
  <c r="E382" i="19"/>
  <c r="E383" i="19"/>
  <c r="E384" i="19"/>
  <c r="E385" i="19"/>
  <c r="E386" i="19"/>
  <c r="E387" i="19"/>
  <c r="E388" i="19"/>
  <c r="F388" i="19"/>
  <c r="E389" i="19"/>
  <c r="E390" i="19"/>
  <c r="E391" i="19"/>
  <c r="E392" i="19"/>
  <c r="E393" i="19"/>
  <c r="F393" i="19"/>
  <c r="E394" i="19"/>
  <c r="E395" i="19"/>
  <c r="E396" i="19"/>
  <c r="F396" i="19" s="1"/>
  <c r="E397" i="19"/>
  <c r="E398" i="19"/>
  <c r="E399" i="19"/>
  <c r="E400" i="19"/>
  <c r="E401" i="19"/>
  <c r="F401" i="19"/>
  <c r="E402" i="19"/>
  <c r="E403" i="19"/>
  <c r="E404" i="19"/>
  <c r="F404" i="19" s="1"/>
  <c r="E405" i="19"/>
  <c r="E406" i="19"/>
  <c r="E407" i="19"/>
  <c r="E408" i="19"/>
  <c r="E409" i="19"/>
  <c r="E410" i="19"/>
  <c r="E411" i="19"/>
  <c r="E412" i="19"/>
  <c r="F412" i="19" s="1"/>
  <c r="E413" i="19"/>
  <c r="E414" i="19"/>
  <c r="E415" i="19"/>
  <c r="E416" i="19"/>
  <c r="F416" i="19" s="1"/>
  <c r="E417" i="19"/>
  <c r="E418" i="19"/>
  <c r="E419" i="19"/>
  <c r="E420" i="19"/>
  <c r="E421" i="19"/>
  <c r="E422" i="19"/>
  <c r="E423" i="19"/>
  <c r="E424" i="19"/>
  <c r="F424" i="19" s="1"/>
  <c r="E425" i="19"/>
  <c r="E426" i="19"/>
  <c r="E427" i="19"/>
  <c r="E428" i="19"/>
  <c r="F428" i="19" s="1"/>
  <c r="E429" i="19"/>
  <c r="E430" i="19"/>
  <c r="E431" i="19"/>
  <c r="E432" i="19"/>
  <c r="E433" i="19"/>
  <c r="F433" i="19" s="1"/>
  <c r="E434" i="19"/>
  <c r="E435" i="19"/>
  <c r="E436" i="19"/>
  <c r="F436" i="19"/>
  <c r="E437" i="19"/>
  <c r="E438" i="19"/>
  <c r="E439" i="19"/>
  <c r="E440" i="19"/>
  <c r="E441" i="19"/>
  <c r="E442" i="19"/>
  <c r="E443" i="19"/>
  <c r="E444" i="19"/>
  <c r="F444" i="19"/>
  <c r="E445" i="19"/>
  <c r="E446" i="19"/>
  <c r="E447" i="19"/>
  <c r="E448" i="19"/>
  <c r="E449" i="19"/>
  <c r="E450" i="19"/>
  <c r="E451" i="19"/>
  <c r="E452" i="19"/>
  <c r="F452" i="19" s="1"/>
  <c r="E453" i="19"/>
  <c r="E454" i="19"/>
  <c r="E455" i="19"/>
  <c r="E456" i="19"/>
  <c r="E457" i="19"/>
  <c r="E458" i="19"/>
  <c r="E459" i="19"/>
  <c r="E460" i="19"/>
  <c r="E461" i="19"/>
  <c r="E462" i="19"/>
  <c r="E463" i="19"/>
  <c r="E464" i="19"/>
  <c r="E465" i="19"/>
  <c r="F465" i="19"/>
  <c r="E466" i="19"/>
  <c r="E467" i="19"/>
  <c r="E468" i="19"/>
  <c r="F468" i="19" s="1"/>
  <c r="E469" i="19"/>
  <c r="E470" i="19"/>
  <c r="E471" i="19"/>
  <c r="E472" i="19"/>
  <c r="F472" i="19"/>
  <c r="E473" i="19"/>
  <c r="F473" i="19" s="1"/>
  <c r="E474" i="19"/>
  <c r="E475" i="19"/>
  <c r="E476" i="19"/>
  <c r="F476" i="19" s="1"/>
  <c r="E477" i="19"/>
  <c r="E478" i="19"/>
  <c r="F478" i="19" s="1"/>
  <c r="E479" i="19"/>
  <c r="E480" i="19"/>
  <c r="E481" i="19"/>
  <c r="E482" i="19"/>
  <c r="E483" i="19"/>
  <c r="E484" i="19"/>
  <c r="F484" i="19"/>
  <c r="E485" i="19"/>
  <c r="E486" i="19"/>
  <c r="F486" i="19" s="1"/>
  <c r="E487" i="19"/>
  <c r="E488" i="19"/>
  <c r="E489" i="19"/>
  <c r="E490" i="19"/>
  <c r="E491" i="19"/>
  <c r="F491" i="19" s="1"/>
  <c r="E492" i="19"/>
  <c r="F492" i="19" s="1"/>
  <c r="E493" i="19"/>
  <c r="E494" i="19"/>
  <c r="E495" i="19"/>
  <c r="E496" i="19"/>
  <c r="E497" i="19"/>
  <c r="F497" i="19"/>
  <c r="E498" i="19"/>
  <c r="E499" i="19"/>
  <c r="E500" i="19"/>
  <c r="F500" i="19" s="1"/>
  <c r="E501" i="19"/>
  <c r="E502" i="19"/>
  <c r="E503" i="19"/>
  <c r="E504" i="19"/>
  <c r="E505" i="19"/>
  <c r="F505" i="19" s="1"/>
  <c r="E506" i="19"/>
  <c r="E507" i="19"/>
  <c r="E508" i="19"/>
  <c r="F508" i="19"/>
  <c r="E509" i="19"/>
  <c r="E510" i="19"/>
  <c r="E511" i="19"/>
  <c r="E512" i="19"/>
  <c r="E513" i="19"/>
  <c r="E514" i="19"/>
  <c r="F514" i="19" s="1"/>
  <c r="E515" i="19"/>
  <c r="E516" i="19"/>
  <c r="F516" i="19"/>
  <c r="E517" i="19"/>
  <c r="E518" i="19"/>
  <c r="E519" i="19"/>
  <c r="E520" i="19"/>
  <c r="E521" i="19"/>
  <c r="E522" i="19"/>
  <c r="E523" i="19"/>
  <c r="E524" i="19"/>
  <c r="F524" i="19" s="1"/>
  <c r="E525" i="19"/>
  <c r="E526" i="19"/>
  <c r="E527" i="19"/>
  <c r="E528" i="19"/>
  <c r="E529" i="19"/>
  <c r="F529" i="19"/>
  <c r="E530" i="19"/>
  <c r="E531" i="19"/>
  <c r="E532" i="19"/>
  <c r="F532" i="19" s="1"/>
  <c r="E533" i="19"/>
  <c r="E534" i="19"/>
  <c r="E535" i="19"/>
  <c r="E536" i="19"/>
  <c r="E537" i="19"/>
  <c r="F537" i="19" s="1"/>
  <c r="E538" i="19"/>
  <c r="E539" i="19"/>
  <c r="E540" i="19"/>
  <c r="F540" i="19" s="1"/>
  <c r="E541" i="19"/>
  <c r="E542" i="19"/>
  <c r="E543" i="19"/>
  <c r="F543" i="19" s="1"/>
  <c r="E544" i="19"/>
  <c r="E545" i="19"/>
  <c r="E546" i="19"/>
  <c r="E547" i="19"/>
  <c r="E548" i="19"/>
  <c r="F548" i="19"/>
  <c r="E549" i="19"/>
  <c r="E550" i="19"/>
  <c r="F550" i="19" s="1"/>
  <c r="E551" i="19"/>
  <c r="E552" i="19"/>
  <c r="E553" i="19"/>
  <c r="E554" i="19"/>
  <c r="E555" i="19"/>
  <c r="E556" i="19"/>
  <c r="F556" i="19"/>
  <c r="E557" i="19"/>
  <c r="F557" i="19" s="1"/>
  <c r="E558" i="19"/>
  <c r="E559" i="19"/>
  <c r="E560" i="19"/>
  <c r="E561" i="19"/>
  <c r="F561" i="19" s="1"/>
  <c r="E562" i="19"/>
  <c r="E563" i="19"/>
  <c r="E564" i="19"/>
  <c r="F564" i="19" s="1"/>
  <c r="E565" i="19"/>
  <c r="E566" i="19"/>
  <c r="E567" i="19"/>
  <c r="E568" i="19"/>
  <c r="E569" i="19"/>
  <c r="F569" i="19"/>
  <c r="E570" i="19"/>
  <c r="E571" i="19"/>
  <c r="E572" i="19"/>
  <c r="F572" i="19" s="1"/>
  <c r="E573" i="19"/>
  <c r="E574" i="19"/>
  <c r="E575" i="19"/>
  <c r="E576" i="19"/>
  <c r="E577" i="19"/>
  <c r="E578" i="19"/>
  <c r="E579" i="19"/>
  <c r="E580" i="19"/>
  <c r="F580" i="19" s="1"/>
  <c r="E581" i="19"/>
  <c r="E582" i="19"/>
  <c r="E583" i="19"/>
  <c r="E584" i="19"/>
  <c r="F584" i="19" s="1"/>
  <c r="E585" i="19"/>
  <c r="E586" i="19"/>
  <c r="E587" i="19"/>
  <c r="E588" i="19"/>
  <c r="F588" i="19"/>
  <c r="E589" i="19"/>
  <c r="E590" i="19"/>
  <c r="E591" i="19"/>
  <c r="E592" i="19"/>
  <c r="E593" i="19"/>
  <c r="F593" i="19" s="1"/>
  <c r="E594" i="19"/>
  <c r="E595" i="19"/>
  <c r="E596" i="19"/>
  <c r="F596" i="19"/>
  <c r="E597" i="19"/>
  <c r="F597" i="19" s="1"/>
  <c r="E598" i="19"/>
  <c r="E599" i="19"/>
  <c r="E600" i="19"/>
  <c r="E601" i="19"/>
  <c r="F601" i="19"/>
  <c r="E602" i="19"/>
  <c r="E603" i="19"/>
  <c r="E604" i="19"/>
  <c r="E605" i="19"/>
  <c r="E606" i="19"/>
  <c r="E607" i="19"/>
  <c r="E608" i="19"/>
  <c r="E609" i="19"/>
  <c r="E610" i="19"/>
  <c r="E611" i="19"/>
  <c r="E612" i="19"/>
  <c r="F612" i="19" s="1"/>
  <c r="E613" i="19"/>
  <c r="E614" i="19"/>
  <c r="E615" i="19"/>
  <c r="E616" i="19"/>
  <c r="E617" i="19"/>
  <c r="F617" i="19" s="1"/>
  <c r="E618" i="19"/>
  <c r="E619" i="19"/>
  <c r="E620" i="19"/>
  <c r="F620" i="19" s="1"/>
  <c r="E621" i="19"/>
  <c r="E622" i="19"/>
  <c r="E623" i="19"/>
  <c r="E624" i="19"/>
  <c r="E625" i="19"/>
  <c r="F625" i="19" s="1"/>
  <c r="E626" i="19"/>
  <c r="E627" i="19"/>
  <c r="E628" i="19"/>
  <c r="F628" i="19"/>
  <c r="E629" i="19"/>
  <c r="F629" i="19" s="1"/>
  <c r="E630" i="19"/>
  <c r="E631" i="19"/>
  <c r="E632" i="19"/>
  <c r="E633" i="19"/>
  <c r="E634" i="19"/>
  <c r="E635" i="19"/>
  <c r="E636" i="19"/>
  <c r="F636" i="19" s="1"/>
  <c r="E637" i="19"/>
  <c r="F637" i="19" s="1"/>
  <c r="E638" i="19"/>
  <c r="E639" i="19"/>
  <c r="E640" i="19"/>
  <c r="E641" i="19"/>
  <c r="E642" i="19"/>
  <c r="E643" i="19"/>
  <c r="E644" i="19"/>
  <c r="F644" i="19" s="1"/>
  <c r="E645" i="19"/>
  <c r="E646" i="19"/>
  <c r="E647" i="19"/>
  <c r="E648" i="19"/>
  <c r="E649" i="19"/>
  <c r="F649" i="19" s="1"/>
  <c r="E650" i="19"/>
  <c r="E651" i="19"/>
  <c r="E652" i="19"/>
  <c r="F652" i="19" s="1"/>
  <c r="E653" i="19"/>
  <c r="E654" i="19"/>
  <c r="E655" i="19"/>
  <c r="E656" i="19"/>
  <c r="E657" i="19"/>
  <c r="E658" i="19"/>
  <c r="E659" i="19"/>
  <c r="E660" i="19"/>
  <c r="F660" i="19"/>
  <c r="E661" i="19"/>
  <c r="E662" i="19"/>
  <c r="F662" i="19" s="1"/>
  <c r="E663" i="19"/>
  <c r="E664" i="19"/>
  <c r="E665" i="19"/>
  <c r="E666" i="19"/>
  <c r="E667" i="19"/>
  <c r="E668" i="19"/>
  <c r="F668" i="19"/>
  <c r="E669" i="19"/>
  <c r="F669" i="19" s="1"/>
  <c r="E670" i="19"/>
  <c r="E671" i="19"/>
  <c r="E672" i="19"/>
  <c r="E673" i="19"/>
  <c r="F673" i="19"/>
  <c r="E674" i="19"/>
  <c r="E675" i="19"/>
  <c r="E676" i="19"/>
  <c r="F676" i="19" s="1"/>
  <c r="E677" i="19"/>
  <c r="F677" i="19" s="1"/>
  <c r="E678" i="19"/>
  <c r="E679" i="19"/>
  <c r="E680" i="19"/>
  <c r="E681" i="19"/>
  <c r="F681" i="19" s="1"/>
  <c r="E682" i="19"/>
  <c r="E683" i="19"/>
  <c r="F683" i="19" s="1"/>
  <c r="E684" i="19"/>
  <c r="F684" i="19"/>
  <c r="E685" i="19"/>
  <c r="E686" i="19"/>
  <c r="E687" i="19"/>
  <c r="E688" i="19"/>
  <c r="E689" i="19"/>
  <c r="E690" i="19"/>
  <c r="E691" i="19"/>
  <c r="E692" i="19"/>
  <c r="F692" i="19"/>
  <c r="E693" i="19"/>
  <c r="E694" i="19"/>
  <c r="E695" i="19"/>
  <c r="E696" i="19"/>
  <c r="E697" i="19"/>
  <c r="F697" i="19"/>
  <c r="E698" i="19"/>
  <c r="F698" i="19"/>
  <c r="E699" i="19"/>
  <c r="E700" i="19"/>
  <c r="F700" i="19" s="1"/>
  <c r="E701" i="19"/>
  <c r="E702" i="19"/>
  <c r="E703" i="19"/>
  <c r="E704" i="19"/>
  <c r="E705" i="19"/>
  <c r="E706" i="19"/>
  <c r="F706" i="19" s="1"/>
  <c r="E707" i="19"/>
  <c r="E708" i="19"/>
  <c r="E709" i="19"/>
  <c r="E710" i="19"/>
  <c r="E711" i="19"/>
  <c r="E712" i="19"/>
  <c r="E713" i="19"/>
  <c r="E714" i="19"/>
  <c r="F714" i="19" s="1"/>
  <c r="E715" i="19"/>
  <c r="F715" i="19" s="1"/>
  <c r="E716" i="19"/>
  <c r="F716" i="19"/>
  <c r="E717" i="19"/>
  <c r="F717" i="19" s="1"/>
  <c r="E718" i="19"/>
  <c r="E719" i="19"/>
  <c r="E720" i="19"/>
  <c r="E721" i="19"/>
  <c r="F721" i="19"/>
  <c r="E722" i="19"/>
  <c r="E723" i="19"/>
  <c r="F723" i="19" s="1"/>
  <c r="E724" i="19"/>
  <c r="F724" i="19" s="1"/>
  <c r="E725" i="19"/>
  <c r="E726" i="19"/>
  <c r="E727" i="19"/>
  <c r="E728" i="19"/>
  <c r="E729" i="19"/>
  <c r="E730" i="19"/>
  <c r="F730" i="19" s="1"/>
  <c r="E731" i="19"/>
  <c r="F731" i="19" s="1"/>
  <c r="E732" i="19"/>
  <c r="F732" i="19"/>
  <c r="E733" i="19"/>
  <c r="E734" i="19"/>
  <c r="F734" i="19" s="1"/>
  <c r="E735" i="19"/>
  <c r="E736" i="19"/>
  <c r="E737" i="19"/>
  <c r="E738" i="19"/>
  <c r="E739" i="19"/>
  <c r="E740" i="19"/>
  <c r="F740" i="19"/>
  <c r="E741" i="19"/>
  <c r="F741" i="19" s="1"/>
  <c r="E742" i="19"/>
  <c r="E743" i="19"/>
  <c r="E744" i="19"/>
  <c r="E745" i="19"/>
  <c r="F745" i="19"/>
  <c r="E746" i="19"/>
  <c r="F746" i="19"/>
  <c r="E747" i="19"/>
  <c r="E748" i="19"/>
  <c r="F748" i="19" s="1"/>
  <c r="E749" i="19"/>
  <c r="F749" i="19" s="1"/>
  <c r="E750" i="19"/>
  <c r="E751" i="19"/>
  <c r="E752" i="19"/>
  <c r="E753" i="19"/>
  <c r="E754" i="19"/>
  <c r="E755" i="19"/>
  <c r="E756" i="19"/>
  <c r="F756" i="19" s="1"/>
  <c r="E757" i="19"/>
  <c r="F757" i="19"/>
  <c r="E758" i="19"/>
  <c r="E759" i="19"/>
  <c r="E760" i="19"/>
  <c r="F760" i="19" s="1"/>
  <c r="E761" i="19"/>
  <c r="E762" i="19"/>
  <c r="E763" i="19"/>
  <c r="E764" i="19"/>
  <c r="F764" i="19"/>
  <c r="E765" i="19"/>
  <c r="F765" i="19" s="1"/>
  <c r="E766" i="19"/>
  <c r="E767" i="19"/>
  <c r="E768" i="19"/>
  <c r="E769" i="19"/>
  <c r="F769" i="19"/>
  <c r="E770" i="19"/>
  <c r="E771" i="19"/>
  <c r="E772" i="19"/>
  <c r="F772" i="19" s="1"/>
  <c r="E773" i="19"/>
  <c r="F773" i="19" s="1"/>
  <c r="E774" i="19"/>
  <c r="E775" i="19"/>
  <c r="E776" i="19"/>
  <c r="F776" i="19" s="1"/>
  <c r="E777" i="19"/>
  <c r="E778" i="19"/>
  <c r="E779" i="19"/>
  <c r="E780" i="19"/>
  <c r="F780" i="19" s="1"/>
  <c r="E781" i="19"/>
  <c r="E782" i="19"/>
  <c r="E783" i="19"/>
  <c r="E784" i="19"/>
  <c r="E785" i="19"/>
  <c r="F785" i="19" s="1"/>
  <c r="E786" i="19"/>
  <c r="E787" i="19"/>
  <c r="E788" i="19"/>
  <c r="F788" i="19"/>
  <c r="E789" i="19"/>
  <c r="E790" i="19"/>
  <c r="E791" i="19"/>
  <c r="E792" i="19"/>
  <c r="E793" i="19"/>
  <c r="F793" i="19" s="1"/>
  <c r="E794" i="19"/>
  <c r="E795" i="19"/>
  <c r="E796" i="19"/>
  <c r="F796" i="19" s="1"/>
  <c r="E797" i="19"/>
  <c r="E798" i="19"/>
  <c r="E799" i="19"/>
  <c r="E800" i="19"/>
  <c r="F800" i="19"/>
  <c r="E801" i="19"/>
  <c r="E802" i="19"/>
  <c r="E803" i="19"/>
  <c r="E804" i="19"/>
  <c r="F804" i="19" s="1"/>
  <c r="E805" i="19"/>
  <c r="F805" i="19" s="1"/>
  <c r="E806" i="19"/>
  <c r="E807" i="19"/>
  <c r="E808" i="19"/>
  <c r="E809" i="19"/>
  <c r="E810" i="19"/>
  <c r="E811" i="19"/>
  <c r="E812" i="19"/>
  <c r="F812" i="19" s="1"/>
  <c r="E813" i="19"/>
  <c r="F813" i="19"/>
  <c r="E814" i="19"/>
  <c r="E815" i="19"/>
  <c r="E816" i="19"/>
  <c r="E817" i="19"/>
  <c r="F817" i="19" s="1"/>
  <c r="E818" i="19"/>
  <c r="E819" i="19"/>
  <c r="E820" i="19"/>
  <c r="F820" i="19"/>
  <c r="E821" i="19"/>
  <c r="E822" i="19"/>
  <c r="F822" i="19" s="1"/>
  <c r="E823" i="19"/>
  <c r="E824" i="19"/>
  <c r="E825" i="19"/>
  <c r="E826" i="19"/>
  <c r="E827" i="19"/>
  <c r="E828" i="19"/>
  <c r="F828" i="19" s="1"/>
  <c r="E829" i="19"/>
  <c r="E830" i="19"/>
  <c r="E831" i="19"/>
  <c r="E832" i="19"/>
  <c r="E833" i="19"/>
  <c r="E834" i="19"/>
  <c r="E835" i="19"/>
  <c r="E836" i="19"/>
  <c r="F836" i="19" s="1"/>
  <c r="E837" i="19"/>
  <c r="F837" i="19" s="1"/>
  <c r="E838" i="19"/>
  <c r="E839" i="19"/>
  <c r="E840" i="19"/>
  <c r="E841" i="19"/>
  <c r="E842" i="19"/>
  <c r="E843" i="19"/>
  <c r="E844" i="19"/>
  <c r="F844" i="19" s="1"/>
  <c r="E845" i="19"/>
  <c r="F845" i="19"/>
  <c r="E846" i="19"/>
  <c r="E847" i="19"/>
  <c r="E848" i="19"/>
  <c r="E849" i="19"/>
  <c r="F849" i="19" s="1"/>
  <c r="E850" i="19"/>
  <c r="E851" i="19"/>
  <c r="E852" i="19"/>
  <c r="F852" i="19"/>
  <c r="E853" i="19"/>
  <c r="E854" i="19"/>
  <c r="E855" i="19"/>
  <c r="E856" i="19"/>
  <c r="E857" i="19"/>
  <c r="F857" i="19"/>
  <c r="E858" i="19"/>
  <c r="E859" i="19"/>
  <c r="E860" i="19"/>
  <c r="F860" i="19" s="1"/>
  <c r="E861" i="19"/>
  <c r="F861" i="19" s="1"/>
  <c r="E862" i="19"/>
  <c r="E863" i="19"/>
  <c r="E864" i="19"/>
  <c r="E865" i="19"/>
  <c r="F865" i="19" s="1"/>
  <c r="E866" i="19"/>
  <c r="E867" i="19"/>
  <c r="E868" i="19"/>
  <c r="F868" i="19" s="1"/>
  <c r="E869" i="19"/>
  <c r="F869" i="19"/>
  <c r="E870" i="19"/>
  <c r="E871" i="19"/>
  <c r="E872" i="19"/>
  <c r="F872" i="19" s="1"/>
  <c r="E873" i="19"/>
  <c r="E874" i="19"/>
  <c r="E875" i="19"/>
  <c r="F875" i="19"/>
  <c r="E876" i="19"/>
  <c r="F876" i="19"/>
  <c r="E877" i="19"/>
  <c r="E878" i="19"/>
  <c r="E879" i="19"/>
  <c r="F879" i="19" s="1"/>
  <c r="E880" i="19"/>
  <c r="E881" i="19"/>
  <c r="E882" i="19"/>
  <c r="E883" i="19"/>
  <c r="E884" i="19"/>
  <c r="E885" i="19"/>
  <c r="F885" i="19" s="1"/>
  <c r="E886" i="19"/>
  <c r="E887" i="19"/>
  <c r="E888" i="19"/>
  <c r="E889" i="19"/>
  <c r="E890" i="19"/>
  <c r="E891" i="19"/>
  <c r="E892" i="19"/>
  <c r="F892" i="19" s="1"/>
  <c r="E893" i="19"/>
  <c r="F893" i="19" s="1"/>
  <c r="E894" i="19"/>
  <c r="E895" i="19"/>
  <c r="E896" i="19"/>
  <c r="E897" i="19"/>
  <c r="E898" i="19"/>
  <c r="F898" i="19" s="1"/>
  <c r="E899" i="19"/>
  <c r="E900" i="19"/>
  <c r="F900" i="19"/>
  <c r="E901" i="19"/>
  <c r="F901" i="19"/>
  <c r="E902" i="19"/>
  <c r="E903" i="19"/>
  <c r="E904" i="19"/>
  <c r="E905" i="19"/>
  <c r="E906" i="19"/>
  <c r="E907" i="19"/>
  <c r="E908" i="19"/>
  <c r="F908" i="19"/>
  <c r="E909" i="19"/>
  <c r="E910" i="19"/>
  <c r="E911" i="19"/>
  <c r="F911" i="19"/>
  <c r="E912" i="19"/>
  <c r="E913" i="19"/>
  <c r="E914" i="19"/>
  <c r="E915" i="19"/>
  <c r="E916" i="19"/>
  <c r="F916" i="19" s="1"/>
  <c r="E917" i="19"/>
  <c r="E918" i="19"/>
  <c r="E919" i="19"/>
  <c r="E920" i="19"/>
  <c r="E921" i="19"/>
  <c r="F921" i="19"/>
  <c r="E922" i="19"/>
  <c r="E923" i="19"/>
  <c r="E924" i="19"/>
  <c r="F924" i="19"/>
  <c r="E925" i="19"/>
  <c r="E926" i="19"/>
  <c r="E927" i="19"/>
  <c r="E928" i="19"/>
  <c r="F928" i="19" s="1"/>
  <c r="E929" i="19"/>
  <c r="F929" i="19" s="1"/>
  <c r="E930" i="19"/>
  <c r="E931" i="19"/>
  <c r="E932" i="19"/>
  <c r="F932" i="19"/>
  <c r="E933" i="19"/>
  <c r="F933" i="19"/>
  <c r="E934" i="19"/>
  <c r="E935" i="19"/>
  <c r="E936" i="19"/>
  <c r="E937" i="19"/>
  <c r="E938" i="19"/>
  <c r="E939" i="19"/>
  <c r="E940" i="19"/>
  <c r="F940" i="19"/>
  <c r="E941" i="19"/>
  <c r="E942" i="19"/>
  <c r="E943" i="19"/>
  <c r="E944" i="19"/>
  <c r="E945" i="19"/>
  <c r="F945" i="19"/>
  <c r="E946" i="19"/>
  <c r="E947" i="19"/>
  <c r="E948" i="19"/>
  <c r="F948" i="19" s="1"/>
  <c r="E949" i="19"/>
  <c r="F949" i="19" s="1"/>
  <c r="E950" i="19"/>
  <c r="E951" i="19"/>
  <c r="F951" i="19"/>
  <c r="E952" i="19"/>
  <c r="E953" i="19"/>
  <c r="E954" i="19"/>
  <c r="E955" i="19"/>
  <c r="E956" i="19"/>
  <c r="F956" i="19"/>
  <c r="E957" i="19"/>
  <c r="E958" i="19"/>
  <c r="E959" i="19"/>
  <c r="F959" i="19" s="1"/>
  <c r="E960" i="19"/>
  <c r="E961" i="19"/>
  <c r="F961" i="19" s="1"/>
  <c r="E962" i="19"/>
  <c r="E963" i="19"/>
  <c r="E964" i="19"/>
  <c r="F964" i="19"/>
  <c r="E965" i="19"/>
  <c r="F965" i="19" s="1"/>
  <c r="E966" i="19"/>
  <c r="F966" i="19" s="1"/>
  <c r="E967" i="19"/>
  <c r="E968" i="19"/>
  <c r="E969" i="19"/>
  <c r="F969" i="19"/>
  <c r="E970" i="19"/>
  <c r="E971" i="19"/>
  <c r="E972" i="19"/>
  <c r="F972" i="19" s="1"/>
  <c r="E973" i="19"/>
  <c r="E974" i="19"/>
  <c r="E975" i="19"/>
  <c r="E976" i="19"/>
  <c r="F976" i="19" s="1"/>
  <c r="E977" i="19"/>
  <c r="F977" i="19" s="1"/>
  <c r="E978" i="19"/>
  <c r="E979" i="19"/>
  <c r="E980" i="19"/>
  <c r="F980" i="19"/>
  <c r="E981" i="19"/>
  <c r="E982" i="19"/>
  <c r="E983" i="19"/>
  <c r="E984" i="19"/>
  <c r="E985" i="19"/>
  <c r="E986" i="19"/>
  <c r="E987" i="19"/>
  <c r="E988" i="19"/>
  <c r="F988" i="19"/>
  <c r="E989" i="19"/>
  <c r="F989" i="19" s="1"/>
  <c r="E990" i="19"/>
  <c r="E991" i="19"/>
  <c r="E992" i="19"/>
  <c r="E993" i="19"/>
  <c r="F993" i="19"/>
  <c r="E994" i="19"/>
  <c r="E995" i="19"/>
  <c r="F995" i="19" s="1"/>
  <c r="E996" i="19"/>
  <c r="F996" i="19" s="1"/>
  <c r="E997" i="19"/>
  <c r="F997" i="19" s="1"/>
  <c r="E998" i="19"/>
  <c r="E999" i="19"/>
  <c r="E1000" i="19"/>
  <c r="E1001" i="19"/>
  <c r="F1001" i="19" s="1"/>
  <c r="E1002" i="19"/>
  <c r="E1003" i="19"/>
  <c r="E1004" i="19"/>
  <c r="F1004" i="19"/>
  <c r="E1005" i="19"/>
  <c r="F1005" i="19"/>
  <c r="E1006" i="19"/>
  <c r="F1006" i="19" s="1"/>
  <c r="E1007" i="19"/>
  <c r="E1008" i="19"/>
  <c r="E1009" i="19"/>
  <c r="E1010" i="19"/>
  <c r="E1011" i="19"/>
  <c r="E1012" i="19"/>
  <c r="F1012" i="19" s="1"/>
  <c r="E1013" i="19"/>
  <c r="F1013" i="19" s="1"/>
  <c r="E1014" i="19"/>
  <c r="E1015" i="19"/>
  <c r="E1016" i="19"/>
  <c r="F1016" i="19"/>
  <c r="E1017" i="19"/>
  <c r="E1018" i="19"/>
  <c r="E1019" i="19"/>
  <c r="E1020" i="19"/>
  <c r="F1020" i="19" s="1"/>
  <c r="E1021" i="19"/>
  <c r="F1021" i="19"/>
  <c r="E1022" i="19"/>
  <c r="E1023" i="19"/>
  <c r="E1024" i="19"/>
  <c r="E1025" i="19"/>
  <c r="F1025" i="19" s="1"/>
  <c r="E1026" i="19"/>
  <c r="E1027" i="19"/>
  <c r="E1028" i="19"/>
  <c r="F1028" i="19"/>
  <c r="E1029" i="19"/>
  <c r="E1030" i="19"/>
  <c r="E1031" i="19"/>
  <c r="E1032" i="19"/>
  <c r="E1033" i="19"/>
  <c r="F1033" i="19" s="1"/>
  <c r="E1034" i="19"/>
  <c r="E1035" i="19"/>
  <c r="E1036" i="19"/>
  <c r="F1036" i="19" s="1"/>
  <c r="E1037" i="19"/>
  <c r="E1038" i="19"/>
  <c r="F1038" i="19" s="1"/>
  <c r="E1039" i="19"/>
  <c r="E1040" i="19"/>
  <c r="E1041" i="19"/>
  <c r="E1042" i="19"/>
  <c r="E1043" i="19"/>
  <c r="E1044" i="19"/>
  <c r="F1044" i="19" s="1"/>
  <c r="E1045" i="19"/>
  <c r="E1046" i="19"/>
  <c r="E1047" i="19"/>
  <c r="E1048" i="19"/>
  <c r="E1049" i="19"/>
  <c r="F1049" i="19" s="1"/>
  <c r="E1050" i="19"/>
  <c r="E1051" i="19"/>
  <c r="E1052" i="19"/>
  <c r="F1052" i="19" s="1"/>
  <c r="E1053" i="19"/>
  <c r="F1053" i="19"/>
  <c r="E1054" i="19"/>
  <c r="E1055" i="19"/>
  <c r="E1056" i="19"/>
  <c r="E1057" i="19"/>
  <c r="E1058" i="19"/>
  <c r="E1059" i="19"/>
  <c r="E1060" i="19"/>
  <c r="F1060" i="19"/>
  <c r="E1061" i="19"/>
  <c r="F1061" i="19" s="1"/>
  <c r="E1062" i="19"/>
  <c r="E1063" i="19"/>
  <c r="F1063" i="19" s="1"/>
  <c r="E1064" i="19"/>
  <c r="E1065" i="19"/>
  <c r="E1066" i="19"/>
  <c r="E1067" i="19"/>
  <c r="E1068" i="19"/>
  <c r="F1068" i="19" s="1"/>
  <c r="E1069" i="19"/>
  <c r="E1070" i="19"/>
  <c r="E1071" i="19"/>
  <c r="E1072" i="19"/>
  <c r="E1073" i="19"/>
  <c r="E1074" i="19"/>
  <c r="E1075" i="19"/>
  <c r="E1076" i="19"/>
  <c r="F1076" i="19" s="1"/>
  <c r="E1077" i="19"/>
  <c r="F1077" i="19" s="1"/>
  <c r="E1078" i="19"/>
  <c r="E1079" i="19"/>
  <c r="E1080" i="19"/>
  <c r="E1081" i="19"/>
  <c r="F1081" i="19" s="1"/>
  <c r="E1082" i="19"/>
  <c r="E1083" i="19"/>
  <c r="E1084" i="19"/>
  <c r="F1084" i="19"/>
  <c r="E1085" i="19"/>
  <c r="E1086" i="19"/>
  <c r="E1087" i="19"/>
  <c r="E1088" i="19"/>
  <c r="E1089" i="19"/>
  <c r="F1089" i="19" s="1"/>
  <c r="E1090" i="19"/>
  <c r="E1091" i="19"/>
  <c r="E1092" i="19"/>
  <c r="E1093" i="19"/>
  <c r="F1093" i="19" s="1"/>
  <c r="E1094" i="19"/>
  <c r="E1095" i="19"/>
  <c r="E1096" i="19"/>
  <c r="E1097" i="19"/>
  <c r="F1097" i="19" s="1"/>
  <c r="E1098" i="19"/>
  <c r="E1099" i="19"/>
  <c r="E1100" i="19"/>
  <c r="F1100" i="19" s="1"/>
  <c r="E1101" i="19"/>
  <c r="F1101" i="19" s="1"/>
  <c r="E1102" i="19"/>
  <c r="E1103" i="19"/>
  <c r="E1104" i="19"/>
  <c r="E1105" i="19"/>
  <c r="E1106" i="19"/>
  <c r="E1107" i="19"/>
  <c r="E1108" i="19"/>
  <c r="F1108" i="19" s="1"/>
  <c r="E1109" i="19"/>
  <c r="E1110" i="19"/>
  <c r="E1111" i="19"/>
  <c r="F1111" i="19"/>
  <c r="E1112" i="19"/>
  <c r="E1113" i="19"/>
  <c r="F1113" i="19" s="1"/>
  <c r="E1114" i="19"/>
  <c r="E1115" i="19"/>
  <c r="E1116" i="19"/>
  <c r="F1116" i="19"/>
  <c r="E1117" i="19"/>
  <c r="F1117" i="19"/>
  <c r="E1118" i="19"/>
  <c r="E1119" i="19"/>
  <c r="E1120" i="19"/>
  <c r="E1121" i="19"/>
  <c r="E1122" i="19"/>
  <c r="E1123" i="19"/>
  <c r="E1124" i="19"/>
  <c r="F1124" i="19"/>
  <c r="E1125" i="19"/>
  <c r="E1126" i="19"/>
  <c r="E1127" i="19"/>
  <c r="E1128" i="19"/>
  <c r="E1129" i="19"/>
  <c r="E1130" i="19"/>
  <c r="E1131" i="19"/>
  <c r="E1132" i="19"/>
  <c r="F1132" i="19" s="1"/>
  <c r="E1133" i="19"/>
  <c r="E1134" i="19"/>
  <c r="E1135" i="19"/>
  <c r="E1136" i="19"/>
  <c r="E1137" i="19"/>
  <c r="F1137" i="19"/>
  <c r="E1138" i="19"/>
  <c r="E1139" i="19"/>
  <c r="E1140" i="19"/>
  <c r="F1140" i="19" s="1"/>
  <c r="E1141" i="19"/>
  <c r="E1142" i="19"/>
  <c r="E1143" i="19"/>
  <c r="E1144" i="19"/>
  <c r="E1145" i="19"/>
  <c r="F1145" i="19" s="1"/>
  <c r="E1146" i="19"/>
  <c r="E1147" i="19"/>
  <c r="E1148" i="19"/>
  <c r="F1148" i="19" s="1"/>
  <c r="E1149" i="19"/>
  <c r="F1149" i="19"/>
  <c r="E1150" i="19"/>
  <c r="E1151" i="19"/>
  <c r="E1152" i="19"/>
  <c r="E1153" i="19"/>
  <c r="F1153" i="19" s="1"/>
  <c r="E1154" i="19"/>
  <c r="E1155" i="19"/>
  <c r="E1156" i="19"/>
  <c r="F1156" i="19"/>
  <c r="E1157" i="19"/>
  <c r="F1157" i="19" s="1"/>
  <c r="E1158" i="19"/>
  <c r="E1159" i="19"/>
  <c r="E1160" i="19"/>
  <c r="F1160" i="19"/>
  <c r="E1161" i="19"/>
  <c r="E1162" i="19"/>
  <c r="F1162" i="19" s="1"/>
  <c r="E1163" i="19"/>
  <c r="E1164" i="19"/>
  <c r="F1164" i="19" s="1"/>
  <c r="E1165" i="19"/>
  <c r="E1166" i="19"/>
  <c r="E1167" i="19"/>
  <c r="E1168" i="19"/>
  <c r="E1169" i="19"/>
  <c r="F1169" i="19" s="1"/>
  <c r="E1170" i="19"/>
  <c r="E1171" i="19"/>
  <c r="E1172" i="19"/>
  <c r="F1172" i="19"/>
  <c r="E1173" i="19"/>
  <c r="F1173" i="19"/>
  <c r="E1174" i="19"/>
  <c r="F1174" i="19" s="1"/>
  <c r="E1175" i="19"/>
  <c r="E1176" i="19"/>
  <c r="F1176" i="19" s="1"/>
  <c r="E1177" i="19"/>
  <c r="F1177" i="19"/>
  <c r="E1178" i="19"/>
  <c r="E1179" i="19"/>
  <c r="E1180" i="19"/>
  <c r="F1180" i="19"/>
  <c r="E1181" i="19"/>
  <c r="E1182" i="19"/>
  <c r="F1182" i="19"/>
  <c r="E1183" i="19"/>
  <c r="E1184" i="19"/>
  <c r="F1184" i="19" s="1"/>
  <c r="E1185" i="19"/>
  <c r="E1186" i="19"/>
  <c r="E1187" i="19"/>
  <c r="E1188" i="19"/>
  <c r="F1188" i="19" s="1"/>
  <c r="E1189" i="19"/>
  <c r="F1189" i="19"/>
  <c r="E1190" i="19"/>
  <c r="E1191" i="19"/>
  <c r="E1192" i="19"/>
  <c r="E1193" i="19"/>
  <c r="E1194" i="19"/>
  <c r="F1194" i="19" s="1"/>
  <c r="E1195" i="19"/>
  <c r="F1195" i="19"/>
  <c r="E1196" i="19"/>
  <c r="F1196" i="19" s="1"/>
  <c r="E1197" i="19"/>
  <c r="F1197" i="19"/>
  <c r="E1198" i="19"/>
  <c r="E1199" i="19"/>
  <c r="E1200" i="19"/>
  <c r="E1201" i="19"/>
  <c r="E1202" i="19"/>
  <c r="E1203" i="19"/>
  <c r="F1203" i="19" s="1"/>
  <c r="E1204" i="19"/>
  <c r="F1204" i="19" s="1"/>
  <c r="E1205" i="19"/>
  <c r="E1206" i="19"/>
  <c r="E1207" i="19"/>
  <c r="E1208" i="19"/>
  <c r="E1209" i="19"/>
  <c r="E1210" i="19"/>
  <c r="F1210" i="19"/>
  <c r="E1211" i="19"/>
  <c r="F1211" i="19" s="1"/>
  <c r="E1212" i="19"/>
  <c r="F1212" i="19"/>
  <c r="E1213" i="19"/>
  <c r="E1214" i="19"/>
  <c r="E1215" i="19"/>
  <c r="E1216" i="19"/>
  <c r="E1217" i="19"/>
  <c r="F1217" i="19" s="1"/>
  <c r="E1218" i="19"/>
  <c r="E1219" i="19"/>
  <c r="F1219" i="19"/>
  <c r="E1220" i="19"/>
  <c r="F1220" i="19" s="1"/>
  <c r="E1221" i="19"/>
  <c r="E1222" i="19"/>
  <c r="E1223" i="19"/>
  <c r="E1224" i="19"/>
  <c r="F1224" i="19"/>
  <c r="E1225" i="19"/>
  <c r="F1225" i="19" s="1"/>
  <c r="E1226" i="19"/>
  <c r="F1226" i="19" s="1"/>
  <c r="E1227" i="19"/>
  <c r="E1228" i="19"/>
  <c r="E1229" i="19"/>
  <c r="E1230" i="19"/>
  <c r="E1231" i="19"/>
  <c r="E1232" i="19"/>
  <c r="F1232" i="19" s="1"/>
  <c r="E1233" i="19"/>
  <c r="E1234" i="19"/>
  <c r="E1235" i="19"/>
  <c r="E1236" i="19"/>
  <c r="F1236" i="19"/>
  <c r="E1237" i="19"/>
  <c r="F1237" i="19"/>
  <c r="E1238" i="19"/>
  <c r="E1239" i="19"/>
  <c r="E1240" i="19"/>
  <c r="E1241" i="19"/>
  <c r="F1241" i="19" s="1"/>
  <c r="E1242" i="19"/>
  <c r="F1242" i="19"/>
  <c r="E1243" i="19"/>
  <c r="E1244" i="19"/>
  <c r="F1244" i="19" s="1"/>
  <c r="E1245" i="19"/>
  <c r="E1246" i="19"/>
  <c r="E1247" i="19"/>
  <c r="E1248" i="19"/>
  <c r="E1249" i="19"/>
  <c r="F1249" i="19"/>
  <c r="E1250" i="19"/>
  <c r="E1251" i="19"/>
  <c r="E1252" i="19"/>
  <c r="F1252" i="19" s="1"/>
  <c r="E1253" i="19"/>
  <c r="E1254" i="19"/>
  <c r="E1255" i="19"/>
  <c r="E1256" i="19"/>
  <c r="E1257" i="19"/>
  <c r="F1257" i="19" s="1"/>
  <c r="E1258" i="19"/>
  <c r="E1259" i="19"/>
  <c r="E1260" i="19"/>
  <c r="F1260" i="19"/>
  <c r="E1261" i="19"/>
  <c r="E1262" i="19"/>
  <c r="E1263" i="19"/>
  <c r="F1263" i="19" s="1"/>
  <c r="E1264" i="19"/>
  <c r="E1265" i="19"/>
  <c r="E1266" i="19"/>
  <c r="F1266" i="19"/>
  <c r="E1267" i="19"/>
  <c r="E1268" i="19"/>
  <c r="F1268" i="19" s="1"/>
  <c r="E1269" i="19"/>
  <c r="F1269" i="19" s="1"/>
  <c r="E1270" i="19"/>
  <c r="E1271" i="19"/>
  <c r="E1272" i="19"/>
  <c r="F1272" i="19"/>
  <c r="E1273" i="19"/>
  <c r="F1273" i="19" s="1"/>
  <c r="E1274" i="19"/>
  <c r="E1275" i="19"/>
  <c r="E1276" i="19"/>
  <c r="F1276" i="19" s="1"/>
  <c r="E1277" i="19"/>
  <c r="E1278" i="19"/>
  <c r="E1279" i="19"/>
  <c r="E1280" i="19"/>
  <c r="E1281" i="19"/>
  <c r="F1281" i="19" s="1"/>
  <c r="E1282" i="19"/>
  <c r="E1283" i="19"/>
  <c r="E1284" i="19"/>
  <c r="F1284" i="19"/>
  <c r="E1285" i="19"/>
  <c r="F1285" i="19" s="1"/>
  <c r="E1286" i="19"/>
  <c r="E1287" i="19"/>
  <c r="E1288" i="19"/>
  <c r="F1288" i="19" s="1"/>
  <c r="E1289" i="19"/>
  <c r="E1290" i="19"/>
  <c r="E1291" i="19"/>
  <c r="E1292" i="19"/>
  <c r="F1292" i="19"/>
  <c r="E1293" i="19"/>
  <c r="F1293" i="19" s="1"/>
  <c r="E1294" i="19"/>
  <c r="F1294" i="19"/>
  <c r="E1295" i="19"/>
  <c r="E1296" i="19"/>
  <c r="E1297" i="19"/>
  <c r="E1298" i="19"/>
  <c r="E1299" i="19"/>
  <c r="E1300" i="19"/>
  <c r="F1300" i="19" s="1"/>
  <c r="E1301" i="19"/>
  <c r="E1302" i="19"/>
  <c r="F1302" i="19"/>
  <c r="E1303" i="19"/>
  <c r="E1304" i="19"/>
  <c r="E1305" i="19"/>
  <c r="F1305" i="19" s="1"/>
  <c r="E1306" i="19"/>
  <c r="E1307" i="19"/>
  <c r="E1308" i="19"/>
  <c r="F1308" i="19"/>
  <c r="E1309" i="19"/>
  <c r="F1309" i="19" s="1"/>
  <c r="E1310" i="19"/>
  <c r="E1311" i="19"/>
  <c r="E1312" i="19"/>
  <c r="F1312" i="19"/>
  <c r="E1313" i="19"/>
  <c r="E1314" i="19"/>
  <c r="E1315" i="19"/>
  <c r="E1316" i="19"/>
  <c r="F1316" i="19" s="1"/>
  <c r="E1317" i="19"/>
  <c r="E1318" i="19"/>
  <c r="E1319" i="19"/>
  <c r="E1320" i="19"/>
  <c r="E1321" i="19"/>
  <c r="E1322" i="19"/>
  <c r="E1323" i="19"/>
  <c r="E1324" i="19"/>
  <c r="F1324" i="19" s="1"/>
  <c r="E1325" i="19"/>
  <c r="E1326" i="19"/>
  <c r="E1327" i="19"/>
  <c r="F1327" i="19"/>
  <c r="E1328" i="19"/>
  <c r="E1329" i="19"/>
  <c r="F1329" i="19" s="1"/>
  <c r="E1330" i="19"/>
  <c r="E1331" i="19"/>
  <c r="E1332" i="19"/>
  <c r="F1332" i="19"/>
  <c r="E1333" i="19"/>
  <c r="E1334" i="19"/>
  <c r="E1335" i="19"/>
  <c r="E1336" i="19"/>
  <c r="E1337" i="19"/>
  <c r="E1338" i="19"/>
  <c r="E1339" i="19"/>
  <c r="E1340" i="19"/>
  <c r="F1340" i="19"/>
  <c r="E1341" i="19"/>
  <c r="E1342" i="19"/>
  <c r="F1342" i="19" s="1"/>
  <c r="E1343" i="19"/>
  <c r="E1344" i="19"/>
  <c r="E1345" i="19"/>
  <c r="E1346" i="19"/>
  <c r="E1347" i="19"/>
  <c r="E1348" i="19"/>
  <c r="F1348" i="19" s="1"/>
  <c r="E1349" i="19"/>
  <c r="E1350" i="19"/>
  <c r="E1351" i="19"/>
  <c r="E1352" i="19"/>
  <c r="E1353" i="19"/>
  <c r="F1353" i="19"/>
  <c r="E1354" i="19"/>
  <c r="E1355" i="19"/>
  <c r="F1355" i="19" s="1"/>
  <c r="E1356" i="19"/>
  <c r="E1357" i="19"/>
  <c r="E1358" i="19"/>
  <c r="F1358" i="19"/>
  <c r="E1359" i="19"/>
  <c r="F1359" i="19" s="1"/>
  <c r="E1360" i="19"/>
  <c r="E1361" i="19"/>
  <c r="F1361" i="19" s="1"/>
  <c r="E1362" i="19"/>
  <c r="E1363" i="19"/>
  <c r="E1364" i="19"/>
  <c r="F1364" i="19"/>
  <c r="E1365" i="19"/>
  <c r="E1366" i="19"/>
  <c r="E1367" i="19"/>
  <c r="F1367" i="19" s="1"/>
  <c r="E1368" i="19"/>
  <c r="E1369" i="19"/>
  <c r="E1370" i="19"/>
  <c r="E1371" i="19"/>
  <c r="E1372" i="19"/>
  <c r="F1372" i="19" s="1"/>
  <c r="E1373" i="19"/>
  <c r="E1374" i="19"/>
  <c r="F1374" i="19" s="1"/>
  <c r="E1375" i="19"/>
  <c r="E1376" i="19"/>
  <c r="F1376" i="19"/>
  <c r="E1377" i="19"/>
  <c r="F1377" i="19" s="1"/>
  <c r="E1378" i="19"/>
  <c r="E1379" i="19"/>
  <c r="E1380" i="19"/>
  <c r="F1380" i="19" s="1"/>
  <c r="E1381" i="19"/>
  <c r="E1382" i="19"/>
  <c r="F1382" i="19"/>
  <c r="E1383" i="19"/>
  <c r="E1384" i="19"/>
  <c r="E1385" i="19"/>
  <c r="E1386" i="19"/>
  <c r="F1386" i="19" s="1"/>
  <c r="E1387" i="19"/>
  <c r="E1388" i="19"/>
  <c r="E1389" i="19"/>
  <c r="E1390" i="19"/>
  <c r="F1390" i="19" s="1"/>
  <c r="E1391" i="19"/>
  <c r="E1392" i="19"/>
  <c r="E1393" i="19"/>
  <c r="E1394" i="19"/>
  <c r="E1395" i="19"/>
  <c r="E1396" i="19"/>
  <c r="F1396" i="19" s="1"/>
  <c r="E1397" i="19"/>
  <c r="E1398" i="19"/>
  <c r="F1398" i="19" s="1"/>
  <c r="E1399" i="19"/>
  <c r="E1400" i="19"/>
  <c r="F1400" i="19"/>
  <c r="E1401" i="19"/>
  <c r="E1402" i="19"/>
  <c r="E1403" i="19"/>
  <c r="E1404" i="19"/>
  <c r="F1404" i="19" s="1"/>
  <c r="E1405" i="19"/>
  <c r="E1406" i="19"/>
  <c r="E1407" i="19"/>
  <c r="E1408" i="19"/>
  <c r="E1409" i="19"/>
  <c r="F1409" i="19" s="1"/>
  <c r="E1410" i="19"/>
  <c r="E1411" i="19"/>
  <c r="F1411" i="19" s="1"/>
  <c r="E1412" i="19"/>
  <c r="F1412" i="19"/>
  <c r="E1413" i="19"/>
  <c r="E1414" i="19"/>
  <c r="E1415" i="19"/>
  <c r="E1416" i="19"/>
  <c r="E1417" i="19"/>
  <c r="E1418" i="19"/>
  <c r="F1418" i="19"/>
  <c r="E1419" i="19"/>
  <c r="E1420" i="19"/>
  <c r="F1420" i="19" s="1"/>
  <c r="E1421" i="19"/>
  <c r="E1422" i="19"/>
  <c r="F1422" i="19" s="1"/>
  <c r="E1423" i="19"/>
  <c r="E1424" i="19"/>
  <c r="E1425" i="19"/>
  <c r="F1425" i="19"/>
  <c r="E1426" i="19"/>
  <c r="E1427" i="19"/>
  <c r="E1428" i="19"/>
  <c r="F1428" i="19" s="1"/>
  <c r="E1429" i="19"/>
  <c r="E1430" i="19"/>
  <c r="F1430" i="19"/>
  <c r="E1431" i="19"/>
  <c r="F1431" i="19" s="1"/>
  <c r="E1432" i="19"/>
  <c r="E1433" i="19"/>
  <c r="F1433" i="19" s="1"/>
  <c r="E1434" i="19"/>
  <c r="E1435" i="19"/>
  <c r="E1436" i="19"/>
  <c r="F1436" i="19"/>
  <c r="E1437" i="19"/>
  <c r="E1438" i="19"/>
  <c r="E1439" i="19"/>
  <c r="E1440" i="19"/>
  <c r="E1441" i="19"/>
  <c r="E1442" i="19"/>
  <c r="E1443" i="19"/>
  <c r="F1443" i="19"/>
  <c r="E1444" i="19"/>
  <c r="F1444" i="19" s="1"/>
  <c r="E1445" i="19"/>
  <c r="E1446" i="19"/>
  <c r="E1447" i="19"/>
  <c r="E1448" i="19"/>
  <c r="E1449" i="19"/>
  <c r="F1449" i="19"/>
  <c r="E1450" i="19"/>
  <c r="F1450" i="19" s="1"/>
  <c r="E1451" i="19"/>
  <c r="E1452" i="19"/>
  <c r="F1452" i="19" s="1"/>
  <c r="E1453" i="19"/>
  <c r="E1454" i="19"/>
  <c r="E1455" i="19"/>
  <c r="E1456" i="19"/>
  <c r="E1457" i="19"/>
  <c r="E1458" i="19"/>
  <c r="E1459" i="19"/>
  <c r="F1459" i="19" s="1"/>
  <c r="E1460" i="19"/>
  <c r="F1460" i="19"/>
  <c r="E1461" i="19"/>
  <c r="E1462" i="19"/>
  <c r="E1463" i="19"/>
  <c r="E1464" i="19"/>
  <c r="F1464" i="19" s="1"/>
  <c r="E1465" i="19"/>
  <c r="F1465" i="19"/>
  <c r="E1466" i="19"/>
  <c r="E1467" i="19"/>
  <c r="E1468" i="19"/>
  <c r="F1468" i="19" s="1"/>
  <c r="E1469" i="19"/>
  <c r="E1470" i="19"/>
  <c r="E1471" i="19"/>
  <c r="E1472" i="19"/>
  <c r="F1472" i="19"/>
  <c r="E1473" i="19"/>
  <c r="E1474" i="19"/>
  <c r="F1474" i="19" s="1"/>
  <c r="E1475" i="19"/>
  <c r="E1476" i="19"/>
  <c r="F1476" i="19" s="1"/>
  <c r="E1477" i="19"/>
  <c r="E1478" i="19"/>
  <c r="F1478" i="19"/>
  <c r="E1479" i="19"/>
  <c r="E1480" i="19"/>
  <c r="E1481" i="19"/>
  <c r="E1482" i="19"/>
  <c r="E1483" i="19"/>
  <c r="E1484" i="19"/>
  <c r="F1484" i="19"/>
  <c r="E1485" i="19"/>
  <c r="E1486" i="19"/>
  <c r="E1487" i="19"/>
  <c r="E1488" i="19"/>
  <c r="F1488" i="19" s="1"/>
  <c r="E1489" i="19"/>
  <c r="E1490" i="19"/>
  <c r="E1491" i="19"/>
  <c r="E1492" i="19"/>
  <c r="F1492" i="19"/>
  <c r="E1493" i="19"/>
  <c r="E1494" i="19"/>
  <c r="F1494" i="19" s="1"/>
  <c r="E1495" i="19"/>
  <c r="F1495" i="19" s="1"/>
  <c r="E1496" i="19"/>
  <c r="E1497" i="19"/>
  <c r="E1498" i="19"/>
  <c r="E1499" i="19"/>
  <c r="E1500" i="19"/>
  <c r="F1500" i="19" s="1"/>
  <c r="E1501" i="19"/>
  <c r="E1502" i="19"/>
  <c r="E1503" i="19"/>
  <c r="F1503" i="19"/>
  <c r="E1504" i="19"/>
  <c r="F1504" i="19" s="1"/>
  <c r="E1505" i="19"/>
  <c r="F1505" i="19" s="1"/>
  <c r="E1506" i="19"/>
  <c r="F1506" i="19" s="1"/>
  <c r="E1507" i="19"/>
  <c r="F1507" i="19"/>
  <c r="E1508" i="19"/>
  <c r="F1508" i="19" s="1"/>
  <c r="E1509" i="19"/>
  <c r="E1510" i="19"/>
  <c r="E1511" i="19"/>
  <c r="E1512" i="19"/>
  <c r="E1513" i="19"/>
  <c r="E1514" i="19"/>
  <c r="F1514" i="19"/>
  <c r="E1515" i="19"/>
  <c r="E1516" i="19"/>
  <c r="F1516" i="19" s="1"/>
  <c r="E1517" i="19"/>
  <c r="E1518" i="19"/>
  <c r="F1518" i="19"/>
  <c r="E1519" i="19"/>
  <c r="E1520" i="19"/>
  <c r="E1521" i="19"/>
  <c r="F1521" i="19" s="1"/>
  <c r="E1522" i="19"/>
  <c r="E1523" i="19"/>
  <c r="E1524" i="19"/>
  <c r="F1524" i="19"/>
  <c r="E1525" i="19"/>
  <c r="E1526" i="19"/>
  <c r="E1527" i="19"/>
  <c r="E1528" i="19"/>
  <c r="E1529" i="19"/>
  <c r="E1530" i="19"/>
  <c r="F1530" i="19" s="1"/>
  <c r="E1531" i="19"/>
  <c r="E1532" i="19"/>
  <c r="F1532" i="19"/>
  <c r="E1533" i="19"/>
  <c r="E1534" i="19"/>
  <c r="E1535" i="19"/>
  <c r="E1536" i="19"/>
  <c r="F1536" i="19" s="1"/>
  <c r="E1537" i="19"/>
  <c r="F1537" i="19"/>
  <c r="E1538" i="19"/>
  <c r="F1538" i="19" s="1"/>
  <c r="E1539" i="19"/>
  <c r="E1540" i="19"/>
  <c r="F1540" i="19" s="1"/>
  <c r="E1541" i="19"/>
  <c r="E1542" i="19"/>
  <c r="E1543" i="19"/>
  <c r="E1544" i="19"/>
  <c r="E1545" i="19"/>
  <c r="F1545" i="19" s="1"/>
  <c r="E1546" i="19"/>
  <c r="E1547" i="19"/>
  <c r="F1547" i="19" s="1"/>
  <c r="E1548" i="19"/>
  <c r="F1548" i="19"/>
  <c r="E1549" i="19"/>
  <c r="E1550" i="19"/>
  <c r="E1551" i="19"/>
  <c r="E1552" i="19"/>
  <c r="E1553" i="19"/>
  <c r="F1553" i="19" s="1"/>
  <c r="E1554" i="19"/>
  <c r="E1555" i="19"/>
  <c r="E1556" i="19"/>
  <c r="F1556" i="19" s="1"/>
  <c r="E1557" i="19"/>
  <c r="E1558" i="19"/>
  <c r="E1559" i="19"/>
  <c r="E1560" i="19"/>
  <c r="E1561" i="19"/>
  <c r="F1561" i="19"/>
  <c r="E1562" i="19"/>
  <c r="E1563" i="19"/>
  <c r="F1563" i="19" s="1"/>
  <c r="E1564" i="19"/>
  <c r="E1565" i="19"/>
  <c r="E1566" i="19"/>
  <c r="E1567" i="19"/>
  <c r="E1568" i="19"/>
  <c r="E1569" i="19"/>
  <c r="F1569" i="19" s="1"/>
  <c r="E1570" i="19"/>
  <c r="E1571" i="19"/>
  <c r="E1572" i="19"/>
  <c r="F1572" i="19" s="1"/>
  <c r="E1573" i="19"/>
  <c r="E1574" i="19"/>
  <c r="E1575" i="19"/>
  <c r="F1575" i="19" s="1"/>
  <c r="E1576" i="19"/>
  <c r="F1576" i="19"/>
  <c r="E1577" i="19"/>
  <c r="E1578" i="19"/>
  <c r="F1578" i="19"/>
  <c r="E1579" i="19"/>
  <c r="F1579" i="19" s="1"/>
  <c r="E1580" i="19"/>
  <c r="F1580" i="19" s="1"/>
  <c r="E1581" i="19"/>
  <c r="E1582" i="19"/>
  <c r="E1583" i="19"/>
  <c r="E1584" i="19"/>
  <c r="E1585" i="19"/>
  <c r="F1585" i="19"/>
  <c r="E1586" i="19"/>
  <c r="F1586" i="19" s="1"/>
  <c r="E1587" i="19"/>
  <c r="E1588" i="19"/>
  <c r="F1588" i="19" s="1"/>
  <c r="E1589" i="19"/>
  <c r="E1590" i="19"/>
  <c r="E1591" i="19"/>
  <c r="E1592" i="19"/>
  <c r="E1593" i="19"/>
  <c r="F1593" i="19" s="1"/>
  <c r="E1594" i="19"/>
  <c r="F1594" i="19" s="1"/>
  <c r="E1595" i="19"/>
  <c r="E1596" i="19"/>
  <c r="F1596" i="19"/>
  <c r="E1597" i="19"/>
  <c r="E1598" i="19"/>
  <c r="E1599" i="19"/>
  <c r="E1600" i="19"/>
  <c r="E1601" i="19"/>
  <c r="F1601" i="19" s="1"/>
  <c r="E1602" i="19"/>
  <c r="E1603" i="19"/>
  <c r="E1604" i="19"/>
  <c r="F1604" i="19" s="1"/>
  <c r="E1605" i="19"/>
  <c r="F1605" i="19"/>
  <c r="E1606" i="19"/>
  <c r="E1607" i="19"/>
  <c r="E1608" i="19"/>
  <c r="E1609" i="19"/>
  <c r="F1609" i="19" s="1"/>
  <c r="E1610" i="19"/>
  <c r="E1611" i="19"/>
  <c r="F1611" i="19"/>
  <c r="E1612" i="19"/>
  <c r="F1612" i="19" s="1"/>
  <c r="E1613" i="19"/>
  <c r="F1613" i="19"/>
  <c r="E1614" i="19"/>
  <c r="E1615" i="19"/>
  <c r="E1616" i="19"/>
  <c r="E1617" i="19"/>
  <c r="F1617" i="19" s="1"/>
  <c r="E1618" i="19"/>
  <c r="E1619" i="19"/>
  <c r="E1620" i="19"/>
  <c r="F1620" i="19"/>
  <c r="E1621" i="19"/>
  <c r="F1621" i="19" s="1"/>
  <c r="E1622" i="19"/>
  <c r="F1622" i="19" s="1"/>
  <c r="E1623" i="19"/>
  <c r="E1624" i="19"/>
  <c r="F1624" i="19"/>
  <c r="E1625" i="19"/>
  <c r="F1625" i="19" s="1"/>
  <c r="E1626" i="19"/>
  <c r="E1627" i="19"/>
  <c r="E1628" i="19"/>
  <c r="F1628" i="19" s="1"/>
  <c r="E1629" i="19"/>
  <c r="E1630" i="19"/>
  <c r="E1631" i="19"/>
  <c r="F1631" i="19" s="1"/>
  <c r="E1632" i="19"/>
  <c r="E1633" i="19"/>
  <c r="E1634" i="19"/>
  <c r="F1634" i="19" s="1"/>
  <c r="E1635" i="19"/>
  <c r="F1635" i="19"/>
  <c r="E1636" i="19"/>
  <c r="F1636" i="19" s="1"/>
  <c r="E1637" i="19"/>
  <c r="E1638" i="19"/>
  <c r="F1638" i="19" s="1"/>
  <c r="E1639" i="19"/>
  <c r="E1640" i="19"/>
  <c r="E1641" i="19"/>
  <c r="E1642" i="19"/>
  <c r="F1642" i="19" s="1"/>
  <c r="E1643" i="19"/>
  <c r="E1644" i="19"/>
  <c r="F1644" i="19" s="1"/>
  <c r="E1645" i="19"/>
  <c r="E1646" i="19"/>
  <c r="F1646" i="19"/>
  <c r="E1647" i="19"/>
  <c r="E1648" i="19"/>
  <c r="E1649" i="19"/>
  <c r="E1650" i="19"/>
  <c r="F1650" i="19" s="1"/>
  <c r="E1651" i="19"/>
  <c r="E1652" i="19"/>
  <c r="F1652" i="19"/>
  <c r="E1653" i="19"/>
  <c r="F1653" i="19"/>
  <c r="E1654" i="19"/>
  <c r="F1654" i="19" s="1"/>
  <c r="E1655" i="19"/>
  <c r="E1656" i="19"/>
  <c r="E1657" i="19"/>
  <c r="F1657" i="19"/>
  <c r="E1658" i="19"/>
  <c r="E1659" i="19"/>
  <c r="F1659" i="19" s="1"/>
  <c r="E1660" i="19"/>
  <c r="F1660" i="19" s="1"/>
  <c r="E1661" i="19"/>
  <c r="E1662" i="19"/>
  <c r="E1663" i="19"/>
  <c r="E1664" i="19"/>
  <c r="F1664" i="19"/>
  <c r="E1665" i="19"/>
  <c r="F1665" i="19" s="1"/>
  <c r="E1666" i="19"/>
  <c r="E1667" i="19"/>
  <c r="E1668" i="19"/>
  <c r="F1668" i="19"/>
  <c r="E1669" i="19"/>
  <c r="F1669" i="19" s="1"/>
  <c r="E1670" i="19"/>
  <c r="F1670" i="19" s="1"/>
  <c r="E1671" i="19"/>
  <c r="E1672" i="19"/>
  <c r="F1672" i="19" s="1"/>
  <c r="E1673" i="19"/>
  <c r="E1674" i="19"/>
  <c r="E1675" i="19"/>
  <c r="F1675" i="19" s="1"/>
  <c r="E1676" i="19"/>
  <c r="F1676" i="19" s="1"/>
  <c r="E1677" i="19"/>
  <c r="F1677" i="19" s="1"/>
  <c r="E1678" i="19"/>
  <c r="E1679" i="19"/>
  <c r="E1680" i="19"/>
  <c r="E1681" i="19"/>
  <c r="F1681" i="19" s="1"/>
  <c r="E1682" i="19"/>
  <c r="E1683" i="19"/>
  <c r="F1683" i="19" s="1"/>
  <c r="E1684" i="19"/>
  <c r="F1684" i="19"/>
  <c r="E1685" i="19"/>
  <c r="F1685" i="19"/>
  <c r="E1686" i="19"/>
  <c r="F1686" i="19" s="1"/>
  <c r="E1687" i="19"/>
  <c r="E1688" i="19"/>
  <c r="E1689" i="19"/>
  <c r="E1690" i="19"/>
  <c r="E1691" i="19"/>
  <c r="E1692" i="19"/>
  <c r="F1692" i="19" s="1"/>
  <c r="E1693" i="19"/>
  <c r="F1693" i="19" s="1"/>
  <c r="E1694" i="19"/>
  <c r="E1695" i="19"/>
  <c r="E1696" i="19"/>
  <c r="E1697" i="19"/>
  <c r="F1697" i="19" s="1"/>
  <c r="E1698" i="19"/>
  <c r="E1699" i="19"/>
  <c r="E1700" i="19"/>
  <c r="F1700" i="19" s="1"/>
  <c r="E1701" i="19"/>
  <c r="F1701" i="19"/>
  <c r="E1702" i="19"/>
  <c r="F1702" i="19"/>
  <c r="E1703" i="19"/>
  <c r="E1704" i="19"/>
  <c r="E1705" i="19"/>
  <c r="E1706" i="19"/>
  <c r="E1707" i="19"/>
  <c r="E1708" i="19"/>
  <c r="F1708" i="19"/>
  <c r="E1709" i="19"/>
  <c r="F1709" i="19" s="1"/>
  <c r="E1710" i="19"/>
  <c r="E1711" i="19"/>
  <c r="E1712" i="19"/>
  <c r="E1713" i="19"/>
  <c r="E1714" i="19"/>
  <c r="E1715" i="19"/>
  <c r="F1715" i="19"/>
  <c r="E1716" i="19"/>
  <c r="F1716" i="19" s="1"/>
  <c r="E1717" i="19"/>
  <c r="E1718" i="19"/>
  <c r="E1719" i="19"/>
  <c r="E1720" i="19"/>
  <c r="E1721" i="19"/>
  <c r="F1721" i="19" s="1"/>
  <c r="E1722" i="19"/>
  <c r="E1723" i="19"/>
  <c r="F1723" i="19" s="1"/>
  <c r="E1724" i="19"/>
  <c r="F1724" i="19" s="1"/>
  <c r="E1725" i="19"/>
  <c r="E1726" i="19"/>
  <c r="E1727" i="19"/>
  <c r="E1728" i="19"/>
  <c r="F1728" i="19" s="1"/>
  <c r="E1729" i="19"/>
  <c r="F1729" i="19" s="1"/>
  <c r="E1730" i="19"/>
  <c r="F1730" i="19"/>
  <c r="E1731" i="19"/>
  <c r="E1732" i="19"/>
  <c r="E1733" i="19"/>
  <c r="E1734" i="19"/>
  <c r="E1735" i="19"/>
  <c r="E1736" i="19"/>
  <c r="F1736" i="19" s="1"/>
  <c r="E1737" i="19"/>
  <c r="F1737" i="19"/>
  <c r="E1738" i="19"/>
  <c r="F1738" i="19" s="1"/>
  <c r="E1739" i="19"/>
  <c r="F1739" i="19" s="1"/>
  <c r="E1740" i="19"/>
  <c r="F1740" i="19" s="1"/>
  <c r="E1741" i="19"/>
  <c r="E1742" i="19"/>
  <c r="E1743" i="19"/>
  <c r="E1744" i="19"/>
  <c r="E1745" i="19"/>
  <c r="F1745" i="19" s="1"/>
  <c r="E1746" i="19"/>
  <c r="F1746" i="19" s="1"/>
  <c r="E1747" i="19"/>
  <c r="E1748" i="19"/>
  <c r="F1748" i="19"/>
  <c r="E1749" i="19"/>
  <c r="F1749" i="19" s="1"/>
  <c r="E1750" i="19"/>
  <c r="F1750" i="19" s="1"/>
  <c r="E1751" i="19"/>
  <c r="E1752" i="19"/>
  <c r="F1752" i="19"/>
  <c r="E1753" i="19"/>
  <c r="F1753" i="19" s="1"/>
  <c r="E1754" i="19"/>
  <c r="F1754" i="19" s="1"/>
  <c r="E1755" i="19"/>
  <c r="E1756" i="19"/>
  <c r="F1756" i="19"/>
  <c r="E1757" i="19"/>
  <c r="F1757" i="19"/>
  <c r="E1758" i="19"/>
  <c r="E1759" i="19"/>
  <c r="E1760" i="19"/>
  <c r="E1761" i="19"/>
  <c r="E1762" i="19"/>
  <c r="E1763" i="19"/>
  <c r="E1764" i="19"/>
  <c r="F1764" i="19"/>
  <c r="E1765" i="19"/>
  <c r="E1766" i="19"/>
  <c r="E1767" i="19"/>
  <c r="F1767" i="19" s="1"/>
  <c r="E1768" i="19"/>
  <c r="F1768" i="19"/>
  <c r="E1769" i="19"/>
  <c r="E1770" i="19"/>
  <c r="E1771" i="19"/>
  <c r="F1771" i="19" s="1"/>
  <c r="E1772" i="19"/>
  <c r="F1772" i="19" s="1"/>
  <c r="E1773" i="19"/>
  <c r="E1774" i="19"/>
  <c r="E1775" i="19"/>
  <c r="E1776" i="19"/>
  <c r="E1777" i="19"/>
  <c r="F1777" i="19" s="1"/>
  <c r="E1778" i="19"/>
  <c r="F1778" i="19" s="1"/>
  <c r="E1779" i="19"/>
  <c r="F1779" i="19"/>
  <c r="E1780" i="19"/>
  <c r="F1780" i="19"/>
  <c r="E1781" i="19"/>
  <c r="E1782" i="19"/>
  <c r="E1783" i="19"/>
  <c r="E1784" i="19"/>
  <c r="E1785" i="19"/>
  <c r="E1786" i="19"/>
  <c r="E1787" i="19"/>
  <c r="F1787" i="19"/>
  <c r="E1788" i="19"/>
  <c r="F1788" i="19" s="1"/>
  <c r="E1789" i="19"/>
  <c r="E1790" i="19"/>
  <c r="E1791" i="19"/>
  <c r="E1792" i="19"/>
  <c r="F1792" i="19"/>
  <c r="E1793" i="19"/>
  <c r="F1793" i="19" s="1"/>
  <c r="E1794" i="19"/>
  <c r="F1794" i="19" s="1"/>
  <c r="E1795" i="19"/>
  <c r="F1795" i="19" s="1"/>
  <c r="E1796" i="19"/>
  <c r="F1796" i="19"/>
  <c r="E1797" i="19"/>
  <c r="E1798" i="19"/>
  <c r="E1799" i="19"/>
  <c r="E1800" i="19"/>
  <c r="E1801" i="19"/>
  <c r="F1801" i="19" s="1"/>
  <c r="E1802" i="19"/>
  <c r="E1803" i="19"/>
  <c r="F1803" i="19" s="1"/>
  <c r="E1804" i="19"/>
  <c r="F1804" i="19" s="1"/>
  <c r="E1805" i="19"/>
  <c r="E1806" i="19"/>
  <c r="E1807" i="19"/>
  <c r="E1808" i="19"/>
  <c r="E1809" i="19"/>
  <c r="E1810" i="19"/>
  <c r="F1810" i="19" s="1"/>
  <c r="E1811" i="19"/>
  <c r="E1812" i="19"/>
  <c r="F1812" i="19" s="1"/>
  <c r="E1813" i="19"/>
  <c r="E1814" i="19"/>
  <c r="E1815" i="19"/>
  <c r="E1816" i="19"/>
  <c r="F1816" i="19" s="1"/>
  <c r="E1817" i="19"/>
  <c r="E1818" i="19"/>
  <c r="F1818" i="19" s="1"/>
  <c r="E1819" i="19"/>
  <c r="F1819" i="19"/>
  <c r="E1820" i="19"/>
  <c r="F1820" i="19" s="1"/>
  <c r="E1821" i="19"/>
  <c r="E1822" i="19"/>
  <c r="F1822" i="19"/>
  <c r="E1823" i="19"/>
  <c r="E1824" i="19"/>
  <c r="E1825" i="19"/>
  <c r="F1825" i="19"/>
  <c r="E1826" i="19"/>
  <c r="F1826" i="19" s="1"/>
  <c r="E1827" i="19"/>
  <c r="F1827" i="19" s="1"/>
  <c r="E1828" i="19"/>
  <c r="F1828" i="19" s="1"/>
  <c r="E1829" i="19"/>
  <c r="E1830" i="19"/>
  <c r="E1831" i="19"/>
  <c r="E1832" i="19"/>
  <c r="E1833" i="19"/>
  <c r="E1834" i="19"/>
  <c r="E1835" i="19"/>
  <c r="E1836" i="19"/>
  <c r="F1836" i="19"/>
  <c r="E1837" i="19"/>
  <c r="F1837" i="19" s="1"/>
  <c r="E1838" i="19"/>
  <c r="E1839" i="19"/>
  <c r="E1840" i="19"/>
  <c r="F1840" i="19" s="1"/>
  <c r="E1841" i="19"/>
  <c r="F1841" i="19"/>
  <c r="E1842" i="19"/>
  <c r="F1842" i="19" s="1"/>
  <c r="E1843" i="19"/>
  <c r="E1844" i="19"/>
  <c r="F1844" i="19" s="1"/>
  <c r="E1845" i="19"/>
  <c r="E1846" i="19"/>
  <c r="F1846" i="19"/>
  <c r="E1847" i="19"/>
  <c r="E1848" i="19"/>
  <c r="E1849" i="19"/>
  <c r="E1850" i="19"/>
  <c r="F1850" i="19" s="1"/>
  <c r="E1851" i="19"/>
  <c r="E1852" i="19"/>
  <c r="F1852" i="19"/>
  <c r="E1853" i="19"/>
  <c r="E1854" i="19"/>
  <c r="E1855" i="19"/>
  <c r="E1856" i="19"/>
  <c r="E1857" i="19"/>
  <c r="E1858" i="19"/>
  <c r="F1858" i="19" s="1"/>
  <c r="E1859" i="19"/>
  <c r="E1860" i="19"/>
  <c r="F1860" i="19" s="1"/>
  <c r="E1861" i="19"/>
  <c r="E1862" i="19"/>
  <c r="F1862" i="19" s="1"/>
  <c r="E1863" i="19"/>
  <c r="E1864" i="19"/>
  <c r="E1865" i="19"/>
  <c r="F1865" i="19"/>
  <c r="E1866" i="19"/>
  <c r="E1867" i="19"/>
  <c r="E1868" i="19"/>
  <c r="F1868" i="19" s="1"/>
  <c r="E1869" i="19"/>
  <c r="E1870" i="19"/>
  <c r="E1871" i="19"/>
  <c r="E1872" i="19"/>
  <c r="E1873" i="19"/>
  <c r="F1873" i="19" s="1"/>
  <c r="E1874" i="19"/>
  <c r="F1874" i="19" s="1"/>
  <c r="E1875" i="19"/>
  <c r="F1875" i="19" s="1"/>
  <c r="E1876" i="19"/>
  <c r="F1876" i="19"/>
  <c r="E1877" i="19"/>
  <c r="F1877" i="19" s="1"/>
  <c r="E1878" i="19"/>
  <c r="F1878" i="19" s="1"/>
  <c r="E1879" i="19"/>
  <c r="E1880" i="19"/>
  <c r="E1881" i="19"/>
  <c r="F1881" i="19"/>
  <c r="E1882" i="19"/>
  <c r="F1882" i="19" s="1"/>
  <c r="E1883" i="19"/>
  <c r="E1884" i="19"/>
  <c r="F1884" i="19" s="1"/>
  <c r="E1885" i="19"/>
  <c r="F1885" i="19"/>
  <c r="E1886" i="19"/>
  <c r="F1886" i="19" s="1"/>
  <c r="E1887" i="19"/>
  <c r="E1888" i="19"/>
  <c r="F1888" i="19"/>
  <c r="E1889" i="19"/>
  <c r="E1890" i="19"/>
  <c r="F1890" i="19" s="1"/>
  <c r="E1891" i="19"/>
  <c r="F1891" i="19"/>
  <c r="E1892" i="19"/>
  <c r="F1892" i="19" s="1"/>
  <c r="E1893" i="19"/>
  <c r="F1893" i="19" s="1"/>
  <c r="E1894" i="19"/>
  <c r="E1895" i="19"/>
  <c r="E1896" i="19"/>
  <c r="E1897" i="19"/>
  <c r="F1897" i="19" s="1"/>
  <c r="E1898" i="19"/>
  <c r="E1899" i="19"/>
  <c r="F1899" i="19" s="1"/>
  <c r="E1900" i="19"/>
  <c r="F1900" i="19" s="1"/>
  <c r="E1901" i="19"/>
  <c r="F1901" i="19"/>
  <c r="E1902" i="19"/>
  <c r="E1903" i="19"/>
  <c r="E1904" i="19"/>
  <c r="F1904" i="19" s="1"/>
  <c r="E1905" i="19"/>
  <c r="F1905" i="19" s="1"/>
  <c r="E1906" i="19"/>
  <c r="E1907" i="19"/>
  <c r="E1908" i="19"/>
  <c r="F1908" i="19" s="1"/>
  <c r="E1909" i="19"/>
  <c r="E1910" i="19"/>
  <c r="E1911" i="19"/>
  <c r="E1912" i="19"/>
  <c r="F1912" i="19"/>
  <c r="E1913" i="19"/>
  <c r="F1913" i="19" s="1"/>
  <c r="E1914" i="19"/>
  <c r="F1914" i="19"/>
  <c r="E1915" i="19"/>
  <c r="E1916" i="19"/>
  <c r="F1916" i="19" s="1"/>
  <c r="E1917" i="19"/>
  <c r="E1918" i="19"/>
  <c r="E1919" i="19"/>
  <c r="F1919" i="19" s="1"/>
  <c r="E1920" i="19"/>
  <c r="F1920" i="19" s="1"/>
  <c r="E1921" i="19"/>
  <c r="E1922" i="19"/>
  <c r="E1923" i="19"/>
  <c r="E1924" i="19"/>
  <c r="F1924" i="19"/>
  <c r="E1925" i="19"/>
  <c r="E1926" i="19"/>
  <c r="E1927" i="19"/>
  <c r="E1928" i="19"/>
  <c r="F1928" i="19" s="1"/>
  <c r="E1929" i="19"/>
  <c r="F1929" i="19"/>
  <c r="E1930" i="19"/>
  <c r="E1931" i="19"/>
  <c r="F1931" i="19" s="1"/>
  <c r="E1932" i="19"/>
  <c r="F1932" i="19" s="1"/>
  <c r="E1933" i="19"/>
  <c r="F1933" i="19" s="1"/>
  <c r="E1934" i="19"/>
  <c r="E1935" i="19"/>
  <c r="F1935" i="19"/>
  <c r="E1936" i="19"/>
  <c r="E1937" i="19"/>
  <c r="F1937" i="19" s="1"/>
  <c r="E1938" i="19"/>
  <c r="E1939" i="19"/>
  <c r="E1940" i="19"/>
  <c r="F1940" i="19"/>
  <c r="E1941" i="19"/>
  <c r="F1941" i="19" s="1"/>
  <c r="E1942" i="19"/>
  <c r="E1943" i="19"/>
  <c r="E1944" i="19"/>
  <c r="F1944" i="19" s="1"/>
  <c r="E1945" i="19"/>
  <c r="F1945" i="19"/>
  <c r="E1946" i="19"/>
  <c r="F1946" i="19" s="1"/>
  <c r="E1947" i="19"/>
  <c r="E1948" i="19"/>
  <c r="F1948" i="19" s="1"/>
  <c r="E1949" i="19"/>
  <c r="E1950" i="19"/>
  <c r="E1951" i="19"/>
  <c r="E1952" i="19"/>
  <c r="E1953" i="19"/>
  <c r="E1954" i="19"/>
  <c r="E1955" i="19"/>
  <c r="E1956" i="19"/>
  <c r="F1956" i="19" s="1"/>
  <c r="E1957" i="19"/>
  <c r="E1958" i="19"/>
  <c r="E1959" i="19"/>
  <c r="E1960" i="19"/>
  <c r="F1960" i="19" s="1"/>
  <c r="E1961" i="19"/>
  <c r="E1962" i="19"/>
  <c r="E1963" i="19"/>
  <c r="F1963" i="19" s="1"/>
  <c r="E1964" i="19"/>
  <c r="F1964" i="19"/>
  <c r="E1965" i="19"/>
  <c r="F1965" i="19" s="1"/>
  <c r="E1966" i="19"/>
  <c r="E1967" i="19"/>
  <c r="E1968" i="19"/>
  <c r="E1969" i="19"/>
  <c r="E1970" i="19"/>
  <c r="F1970" i="19"/>
  <c r="E1971" i="19"/>
  <c r="E1972" i="19"/>
  <c r="F1972" i="19" s="1"/>
  <c r="E1973" i="19"/>
  <c r="F1973" i="19" s="1"/>
  <c r="E1974" i="19"/>
  <c r="E1975" i="19"/>
  <c r="E1976" i="19"/>
  <c r="F1976" i="19" s="1"/>
  <c r="E1977" i="19"/>
  <c r="F1977" i="19" s="1"/>
  <c r="E1978" i="19"/>
  <c r="E1979" i="19"/>
  <c r="F1979" i="19" s="1"/>
  <c r="E1980" i="19"/>
  <c r="F1980" i="19"/>
  <c r="E1981" i="19"/>
  <c r="E1982" i="19"/>
  <c r="E1983" i="19"/>
  <c r="E1984" i="19"/>
  <c r="E1985" i="19"/>
  <c r="F1985" i="19" s="1"/>
  <c r="E1986" i="19"/>
  <c r="E1987" i="19"/>
  <c r="E1988" i="19"/>
  <c r="F1988" i="19" s="1"/>
  <c r="E1989" i="19"/>
  <c r="E1990" i="19"/>
  <c r="E1991" i="19"/>
  <c r="E1992" i="19"/>
  <c r="F1992" i="19" s="1"/>
  <c r="E1993" i="19"/>
  <c r="F1993" i="19"/>
  <c r="E1994" i="19"/>
  <c r="F1994" i="19" s="1"/>
  <c r="E1995" i="19"/>
  <c r="F1995" i="19" s="1"/>
  <c r="E1996" i="19"/>
  <c r="F1996" i="19" s="1"/>
  <c r="E1997" i="19"/>
  <c r="E1998" i="19"/>
  <c r="F1998" i="19" s="1"/>
  <c r="E1999" i="19"/>
  <c r="F1999" i="19" s="1"/>
  <c r="E2000" i="19"/>
  <c r="F2000" i="19" s="1"/>
  <c r="E2001" i="19"/>
  <c r="E2002" i="19"/>
  <c r="F2002" i="19"/>
  <c r="E2003" i="19"/>
  <c r="F2003" i="19" s="1"/>
  <c r="E2004" i="19"/>
  <c r="F2004" i="19" s="1"/>
  <c r="E2005" i="19"/>
  <c r="E2006" i="19"/>
  <c r="E2007" i="19"/>
  <c r="F2007" i="19"/>
  <c r="E2008" i="19"/>
  <c r="F2008" i="19" s="1"/>
  <c r="E2009" i="19"/>
  <c r="E2010" i="19"/>
  <c r="F2010" i="19" s="1"/>
  <c r="E2011" i="19"/>
  <c r="F2011" i="19"/>
  <c r="E2012" i="19"/>
  <c r="F2012" i="19"/>
  <c r="E2013" i="19"/>
  <c r="E2014" i="19"/>
  <c r="E2015" i="19"/>
  <c r="F2015" i="19" s="1"/>
  <c r="E2016" i="19"/>
  <c r="E2017" i="19"/>
  <c r="E2018" i="19"/>
  <c r="E2019" i="19"/>
  <c r="E2020" i="19"/>
  <c r="F2020" i="19" s="1"/>
  <c r="E2021" i="19"/>
  <c r="E2022" i="19"/>
  <c r="E2023" i="19"/>
  <c r="F2023" i="19"/>
  <c r="E2024" i="19"/>
  <c r="F2024" i="19" s="1"/>
  <c r="E2025" i="19"/>
  <c r="F2025" i="19" s="1"/>
  <c r="E2026" i="19"/>
  <c r="E2027" i="19"/>
  <c r="F2027" i="19" s="1"/>
  <c r="E2028" i="19"/>
  <c r="E2029" i="19"/>
  <c r="E2030" i="19"/>
  <c r="F2030" i="19" s="1"/>
  <c r="E2031" i="19"/>
  <c r="F2031" i="19" s="1"/>
  <c r="E2032" i="19"/>
  <c r="F2032" i="19" s="1"/>
  <c r="E2033" i="19"/>
  <c r="E2034" i="19"/>
  <c r="F2034" i="19" s="1"/>
  <c r="E2035" i="19"/>
  <c r="F2035" i="19" s="1"/>
  <c r="E2036" i="19"/>
  <c r="F2036" i="19" s="1"/>
  <c r="E2037" i="19"/>
  <c r="E2038" i="19"/>
  <c r="E2039" i="19"/>
  <c r="F2039" i="19"/>
  <c r="E2040" i="19"/>
  <c r="F2040" i="19" s="1"/>
  <c r="E2041" i="19"/>
  <c r="F2041" i="19" s="1"/>
  <c r="E2042" i="19"/>
  <c r="F2042" i="19" s="1"/>
  <c r="E2043" i="19"/>
  <c r="F2043" i="19"/>
  <c r="E2044" i="19"/>
  <c r="F2044" i="19" s="1"/>
  <c r="E2045" i="19"/>
  <c r="E2046" i="19"/>
  <c r="E2047" i="19"/>
  <c r="F2047" i="19" s="1"/>
  <c r="E2048" i="19"/>
  <c r="F2048" i="19" s="1"/>
  <c r="E2049" i="19"/>
  <c r="F2049" i="19"/>
  <c r="E2050" i="19"/>
  <c r="E2051" i="19"/>
  <c r="F2051" i="19"/>
  <c r="E2052" i="19"/>
  <c r="F2052" i="19" s="1"/>
  <c r="E2053" i="19"/>
  <c r="F2053" i="19"/>
  <c r="E2054" i="19"/>
  <c r="F2054" i="19" s="1"/>
  <c r="E2055" i="19"/>
  <c r="E2056" i="19"/>
  <c r="F2056" i="19"/>
  <c r="E2057" i="19"/>
  <c r="E2058" i="19"/>
  <c r="E2059" i="19"/>
  <c r="F2059" i="19"/>
  <c r="E2060" i="19"/>
  <c r="F2060" i="19" s="1"/>
  <c r="E2061" i="19"/>
  <c r="E2062" i="19"/>
  <c r="E2063" i="19"/>
  <c r="F2063" i="19" s="1"/>
  <c r="E2064" i="19"/>
  <c r="E2065" i="19"/>
  <c r="E2066" i="19"/>
  <c r="F2066" i="19" s="1"/>
  <c r="E2067" i="19"/>
  <c r="E2068" i="19"/>
  <c r="F2068" i="19"/>
  <c r="E2069" i="19"/>
  <c r="E2070" i="19"/>
  <c r="E2071" i="19"/>
  <c r="F2071" i="19"/>
  <c r="E2072" i="19"/>
  <c r="F2072" i="19" s="1"/>
  <c r="E2073" i="19"/>
  <c r="F2073" i="19" s="1"/>
  <c r="E2074" i="19"/>
  <c r="E2075" i="19"/>
  <c r="F2075" i="19" s="1"/>
  <c r="E2076" i="19"/>
  <c r="F2076" i="19"/>
  <c r="E2077" i="19"/>
  <c r="F2077" i="19" s="1"/>
  <c r="E2078" i="19"/>
  <c r="E2079" i="19"/>
  <c r="F2079" i="19"/>
  <c r="E2080" i="19"/>
  <c r="F2080" i="19" s="1"/>
  <c r="E2081" i="19"/>
  <c r="E2082" i="19"/>
  <c r="F2082" i="19"/>
  <c r="E2083" i="19"/>
  <c r="E2084" i="19"/>
  <c r="F2084" i="19"/>
  <c r="E2085" i="19"/>
  <c r="E2086" i="19"/>
  <c r="F2086" i="19" s="1"/>
  <c r="E2087" i="19"/>
  <c r="E2088" i="19"/>
  <c r="E2089" i="19"/>
  <c r="E2090" i="19"/>
  <c r="E2091" i="19"/>
  <c r="F2091" i="19"/>
  <c r="E2092" i="19"/>
  <c r="F2092" i="19" s="1"/>
  <c r="E2093" i="19"/>
  <c r="F2093" i="19"/>
  <c r="E2094" i="19"/>
  <c r="E2095" i="19"/>
  <c r="E2096" i="19"/>
  <c r="F2096" i="19"/>
  <c r="E2097" i="19"/>
  <c r="E2098" i="19"/>
  <c r="F2098" i="19"/>
  <c r="E2099" i="19"/>
  <c r="F2099" i="19" s="1"/>
  <c r="E2100" i="19"/>
  <c r="F2100" i="19" s="1"/>
  <c r="E2101" i="19"/>
  <c r="E2102" i="19"/>
  <c r="F2102" i="19" s="1"/>
  <c r="E2103" i="19"/>
  <c r="F2103" i="19"/>
  <c r="E2104" i="19"/>
  <c r="F2104" i="19" s="1"/>
  <c r="E2105" i="19"/>
  <c r="E2106" i="19"/>
  <c r="F2106" i="19" s="1"/>
  <c r="E2107" i="19"/>
  <c r="F2107" i="19"/>
  <c r="E2108" i="19"/>
  <c r="F2108" i="19" s="1"/>
  <c r="E2109" i="19"/>
  <c r="E2110" i="19"/>
  <c r="E2111" i="19"/>
  <c r="F2111" i="19" s="1"/>
  <c r="E2112" i="19"/>
  <c r="F2112" i="19" s="1"/>
  <c r="E2113" i="19"/>
  <c r="F2113" i="19" s="1"/>
  <c r="E2114" i="19"/>
  <c r="F2114" i="19" s="1"/>
  <c r="E2115" i="19"/>
  <c r="F2115" i="19" s="1"/>
  <c r="E2116" i="19"/>
  <c r="F2116" i="19" s="1"/>
  <c r="E2117" i="19"/>
  <c r="F2117" i="19" s="1"/>
  <c r="E2118" i="19"/>
  <c r="E2119" i="19"/>
  <c r="F2119" i="19" s="1"/>
  <c r="E2120" i="19"/>
  <c r="F2120" i="19" s="1"/>
  <c r="E2121" i="19"/>
  <c r="E2122" i="19"/>
  <c r="E2123" i="19"/>
  <c r="F2123" i="19" s="1"/>
  <c r="E2124" i="19"/>
  <c r="F2124" i="19" s="1"/>
  <c r="E2125" i="19"/>
  <c r="E2126" i="19"/>
  <c r="F2126" i="19" s="1"/>
  <c r="E2127" i="19"/>
  <c r="E2128" i="19"/>
  <c r="F2128" i="19"/>
  <c r="E2129" i="19"/>
  <c r="E2130" i="19"/>
  <c r="F2130" i="19" s="1"/>
  <c r="E2131" i="19"/>
  <c r="E2132" i="19"/>
  <c r="F2132" i="19" s="1"/>
  <c r="E2133" i="19"/>
  <c r="E2134" i="19"/>
  <c r="F2134" i="19" s="1"/>
  <c r="E2135" i="19"/>
  <c r="F2135" i="19" s="1"/>
  <c r="E2136" i="19"/>
  <c r="E2137" i="19"/>
  <c r="F2137" i="19" s="1"/>
  <c r="E2138" i="19"/>
  <c r="F2138" i="19"/>
  <c r="E2139" i="19"/>
  <c r="F2139" i="19" s="1"/>
  <c r="E2140" i="19"/>
  <c r="F2140" i="19"/>
  <c r="E2141" i="19"/>
  <c r="E2142" i="19"/>
  <c r="F2142" i="19"/>
  <c r="E2143" i="19"/>
  <c r="F2143" i="19" s="1"/>
  <c r="E2144" i="19"/>
  <c r="F2144" i="19" s="1"/>
  <c r="E2145" i="19"/>
  <c r="F2145" i="19"/>
  <c r="E2146" i="19"/>
  <c r="E2147" i="19"/>
  <c r="F2147" i="19" s="1"/>
  <c r="E2148" i="19"/>
  <c r="F2148" i="19" s="1"/>
  <c r="E2149" i="19"/>
  <c r="F2149" i="19" s="1"/>
  <c r="E2150" i="19"/>
  <c r="E2151" i="19"/>
  <c r="F2151" i="19" s="1"/>
  <c r="E2152" i="19"/>
  <c r="F2152" i="19"/>
  <c r="E2153" i="19"/>
  <c r="F2153" i="19" s="1"/>
  <c r="E2154" i="19"/>
  <c r="F2154" i="19"/>
  <c r="E2155" i="19"/>
  <c r="E2156" i="19"/>
  <c r="F2156" i="19" s="1"/>
  <c r="E2157" i="19"/>
  <c r="F2157" i="19" s="1"/>
  <c r="E2158" i="19"/>
  <c r="E2159" i="19"/>
  <c r="F2159" i="19" s="1"/>
  <c r="E2160" i="19"/>
  <c r="E2161" i="19"/>
  <c r="F2161" i="19" s="1"/>
  <c r="E2162" i="19"/>
  <c r="F2162" i="19"/>
  <c r="E2163" i="19"/>
  <c r="F2163" i="19" s="1"/>
  <c r="E2164" i="19"/>
  <c r="F2164" i="19"/>
  <c r="E2165" i="19"/>
  <c r="E2166" i="19"/>
  <c r="E2167" i="19"/>
  <c r="F2167" i="19"/>
  <c r="E2168" i="19"/>
  <c r="E2169" i="19"/>
  <c r="E2170" i="19"/>
  <c r="E2171" i="19"/>
  <c r="F2171" i="19" s="1"/>
  <c r="E2172" i="19"/>
  <c r="F2172" i="19" s="1"/>
  <c r="E2173" i="19"/>
  <c r="F2173" i="19" s="1"/>
  <c r="E2174" i="19"/>
  <c r="F2174" i="19" s="1"/>
  <c r="E2175" i="19"/>
  <c r="F2175" i="19"/>
  <c r="E2176" i="19"/>
  <c r="F2176" i="19" s="1"/>
  <c r="E2177" i="19"/>
  <c r="E2178" i="19"/>
  <c r="F2178" i="19" s="1"/>
  <c r="E2179" i="19"/>
  <c r="E2180" i="19"/>
  <c r="F2180" i="19"/>
  <c r="E2181" i="19"/>
  <c r="E2182" i="19"/>
  <c r="E2183" i="19"/>
  <c r="E2184" i="19"/>
  <c r="E2185" i="19"/>
  <c r="F2185" i="19" s="1"/>
  <c r="E2186" i="19"/>
  <c r="F2186" i="19"/>
  <c r="E2187" i="19"/>
  <c r="F2187" i="19" s="1"/>
  <c r="E2188" i="19"/>
  <c r="F2188" i="19" s="1"/>
  <c r="E2189" i="19"/>
  <c r="F2189" i="19" s="1"/>
  <c r="E2190" i="19"/>
  <c r="E2191" i="19"/>
  <c r="F2191" i="19" s="1"/>
  <c r="E2192" i="19"/>
  <c r="E2193" i="19"/>
  <c r="F2193" i="19" s="1"/>
  <c r="E2194" i="19"/>
  <c r="F2194" i="19"/>
  <c r="E2196" i="19"/>
  <c r="F2196" i="19" s="1"/>
  <c r="E2197" i="19"/>
  <c r="E2198" i="19"/>
  <c r="E2199" i="19"/>
  <c r="F2199" i="19" s="1"/>
  <c r="E2200" i="19"/>
  <c r="E2201" i="19"/>
  <c r="F2201" i="19" s="1"/>
  <c r="E2202" i="19"/>
  <c r="F2202" i="19" s="1"/>
  <c r="E2203" i="19"/>
  <c r="F2203" i="19" s="1"/>
  <c r="E2204" i="19"/>
  <c r="F2204" i="19" s="1"/>
  <c r="E2205" i="19"/>
  <c r="F2205" i="19" s="1"/>
  <c r="E2206" i="19"/>
  <c r="E2207" i="19"/>
  <c r="F2207" i="19"/>
  <c r="E2208" i="19"/>
  <c r="F2208" i="19" s="1"/>
  <c r="E2209" i="19"/>
  <c r="F2209" i="19"/>
  <c r="E2210" i="19"/>
  <c r="E2211" i="19"/>
  <c r="F2211" i="19" s="1"/>
  <c r="E2212" i="19"/>
  <c r="F2212" i="19" s="1"/>
  <c r="E2213" i="19"/>
  <c r="F2213" i="19" s="1"/>
  <c r="E2214" i="19"/>
  <c r="F2214" i="19" s="1"/>
  <c r="E2215" i="19"/>
  <c r="F2215" i="19" s="1"/>
  <c r="E2216" i="19"/>
  <c r="F2216" i="19" s="1"/>
  <c r="E2217" i="19"/>
  <c r="F2217" i="19" s="1"/>
  <c r="E2218" i="19"/>
  <c r="F2218" i="19" s="1"/>
  <c r="E2219" i="19"/>
  <c r="E2220" i="19"/>
  <c r="F2220" i="19"/>
  <c r="E2221" i="19"/>
  <c r="E2222" i="19"/>
  <c r="E2223" i="19"/>
  <c r="F2223" i="19"/>
  <c r="E2224" i="19"/>
  <c r="F2224" i="19" s="1"/>
  <c r="E2225" i="19"/>
  <c r="E2226" i="19"/>
  <c r="E2227" i="19"/>
  <c r="F2227" i="19" s="1"/>
  <c r="E2228" i="19"/>
  <c r="F2228" i="19"/>
  <c r="E2229" i="19"/>
  <c r="E2230" i="19"/>
  <c r="F2230" i="19" s="1"/>
  <c r="E2231" i="19"/>
  <c r="E2232" i="19"/>
  <c r="F2232" i="19" s="1"/>
  <c r="E2233" i="19"/>
  <c r="F2233" i="19"/>
  <c r="E2234" i="19"/>
  <c r="F2234" i="19" s="1"/>
  <c r="E2235" i="19"/>
  <c r="F2235" i="19"/>
  <c r="E2236" i="19"/>
  <c r="F2236" i="19" s="1"/>
  <c r="E2237" i="19"/>
  <c r="E2238" i="19"/>
  <c r="F2238" i="19" s="1"/>
  <c r="E2239" i="19"/>
  <c r="F2239" i="19" s="1"/>
  <c r="E2240" i="19"/>
  <c r="F2240" i="19" s="1"/>
  <c r="E2241" i="19"/>
  <c r="E2242" i="19"/>
  <c r="E2243" i="19"/>
  <c r="F2243" i="19" s="1"/>
  <c r="E2244" i="19"/>
  <c r="F2244" i="19" s="1"/>
  <c r="E2245" i="19"/>
  <c r="E2246" i="19"/>
  <c r="E2247" i="19"/>
  <c r="E2248" i="19"/>
  <c r="F2248" i="19"/>
  <c r="E2249" i="19"/>
  <c r="E2250" i="19"/>
  <c r="E2251" i="19"/>
  <c r="F2251" i="19"/>
  <c r="E2252" i="19"/>
  <c r="F2252" i="19" s="1"/>
  <c r="E2253" i="19"/>
  <c r="F2253" i="19"/>
  <c r="E2254" i="19"/>
  <c r="F2254" i="19" s="1"/>
  <c r="E2255" i="19"/>
  <c r="F2255" i="19"/>
  <c r="E2256" i="19"/>
  <c r="E2257" i="19"/>
  <c r="F2257" i="19" s="1"/>
  <c r="E2258" i="19"/>
  <c r="F2258" i="19" s="1"/>
  <c r="E2259" i="19"/>
  <c r="E2260" i="19"/>
  <c r="F2260" i="19"/>
  <c r="E2261" i="19"/>
  <c r="F2261" i="19" s="1"/>
  <c r="E2262" i="19"/>
  <c r="E2263" i="19"/>
  <c r="F2263" i="19" s="1"/>
  <c r="E2264" i="19"/>
  <c r="E2265" i="19"/>
  <c r="F2265" i="19"/>
  <c r="E2266" i="19"/>
  <c r="F2266" i="19" s="1"/>
  <c r="E2267" i="19"/>
  <c r="F2267" i="19" s="1"/>
  <c r="E2268" i="19"/>
  <c r="F2268" i="19" s="1"/>
  <c r="E2269" i="19"/>
  <c r="E2270" i="19"/>
  <c r="E2271" i="19"/>
  <c r="E2272" i="19"/>
  <c r="E2273" i="19"/>
  <c r="E2274" i="19"/>
  <c r="F2274" i="19"/>
  <c r="E2275" i="19"/>
  <c r="F2275" i="19" s="1"/>
  <c r="E2276" i="19"/>
  <c r="F2276" i="19"/>
  <c r="E2277" i="19"/>
  <c r="F2277" i="19" s="1"/>
  <c r="E2278" i="19"/>
  <c r="F2278" i="19"/>
  <c r="E2279" i="19"/>
  <c r="F2279" i="19" s="1"/>
  <c r="E2280" i="19"/>
  <c r="E2281" i="19"/>
  <c r="E2282" i="19"/>
  <c r="F2282" i="19" s="1"/>
  <c r="E2283" i="19"/>
  <c r="F2283" i="19"/>
  <c r="E2284" i="19"/>
  <c r="F2284" i="19" s="1"/>
  <c r="E2285" i="19"/>
  <c r="F2285" i="19"/>
  <c r="E2286" i="19"/>
  <c r="E2287" i="19"/>
  <c r="E2288" i="19"/>
  <c r="E2289" i="19"/>
  <c r="F2289" i="19" s="1"/>
  <c r="E2290" i="19"/>
  <c r="F2290" i="19" s="1"/>
  <c r="E2291" i="19"/>
  <c r="E2292" i="19"/>
  <c r="F2292" i="19" s="1"/>
  <c r="E2293" i="19"/>
  <c r="E2294" i="19"/>
  <c r="F2294" i="19" s="1"/>
  <c r="E2295" i="19"/>
  <c r="F2295" i="19" s="1"/>
  <c r="E2296" i="19"/>
  <c r="F2296" i="19"/>
  <c r="E2297" i="19"/>
  <c r="F2297" i="19" s="1"/>
  <c r="E2298" i="19"/>
  <c r="F2298" i="19"/>
  <c r="E2299" i="19"/>
  <c r="F2299" i="19" s="1"/>
  <c r="E2300" i="19"/>
  <c r="F2300" i="19"/>
  <c r="E2301" i="19"/>
  <c r="E2302" i="19"/>
  <c r="F2302" i="19" s="1"/>
  <c r="E2303" i="19"/>
  <c r="F2303" i="19" s="1"/>
  <c r="E2304" i="19"/>
  <c r="F2304" i="19" s="1"/>
  <c r="E2305" i="19"/>
  <c r="F2305" i="19"/>
  <c r="E2306" i="19"/>
  <c r="F2306" i="19" s="1"/>
  <c r="E2307" i="19"/>
  <c r="F2307" i="19"/>
  <c r="E2308" i="19"/>
  <c r="F2308" i="19" s="1"/>
  <c r="E2309" i="19"/>
  <c r="E2310" i="19"/>
  <c r="E2311" i="19"/>
  <c r="E2312" i="19"/>
  <c r="F2312" i="19" s="1"/>
  <c r="E2313" i="19"/>
  <c r="F2313" i="19" s="1"/>
  <c r="E2314" i="19"/>
  <c r="F2314" i="19" s="1"/>
  <c r="E2315" i="19"/>
  <c r="E2316" i="19"/>
  <c r="F2316" i="19" s="1"/>
  <c r="E2317" i="19"/>
  <c r="F2317" i="19"/>
  <c r="E2318" i="19"/>
  <c r="F2318" i="19" s="1"/>
  <c r="E2319" i="19"/>
  <c r="E2320" i="19"/>
  <c r="F2320" i="19" s="1"/>
  <c r="E2321" i="19"/>
  <c r="F2321" i="19" s="1"/>
  <c r="E2322" i="19"/>
  <c r="F2322" i="19" s="1"/>
  <c r="E2323" i="19"/>
  <c r="E2324" i="19"/>
  <c r="F2324" i="19"/>
  <c r="E2325" i="19"/>
  <c r="F2325" i="19" s="1"/>
  <c r="E2326" i="19"/>
  <c r="F2326" i="19"/>
  <c r="E2327" i="19"/>
  <c r="F2327" i="19" s="1"/>
  <c r="E2328" i="19"/>
  <c r="F2328" i="19"/>
  <c r="E2329" i="19"/>
  <c r="E2330" i="19"/>
  <c r="F2330" i="19" s="1"/>
  <c r="E2331" i="19"/>
  <c r="E2332" i="19"/>
  <c r="F2332" i="19" s="1"/>
  <c r="E2333" i="19"/>
  <c r="E2334" i="19"/>
  <c r="E2335" i="19"/>
  <c r="E2336" i="19"/>
  <c r="F2336" i="19" s="1"/>
  <c r="E2337" i="19"/>
  <c r="F2337" i="19" s="1"/>
  <c r="E2338" i="19"/>
  <c r="F2338" i="19" s="1"/>
  <c r="E2339" i="19"/>
  <c r="F2339" i="19" s="1"/>
  <c r="E2340" i="19"/>
  <c r="F2340" i="19" s="1"/>
  <c r="E2341" i="19"/>
  <c r="F2341" i="19" s="1"/>
  <c r="E2342" i="19"/>
  <c r="F2342" i="19" s="1"/>
  <c r="E2343" i="19"/>
  <c r="E2344" i="19"/>
  <c r="F2344" i="19"/>
  <c r="E2345" i="19"/>
  <c r="E2346" i="19"/>
  <c r="F2346" i="19" s="1"/>
  <c r="E2347" i="19"/>
  <c r="E2348" i="19"/>
  <c r="F2348" i="19" s="1"/>
  <c r="E2349" i="19"/>
  <c r="E2350" i="19"/>
  <c r="F2350" i="19" s="1"/>
  <c r="E2351" i="19"/>
  <c r="E2352" i="19"/>
  <c r="F2352" i="19" s="1"/>
  <c r="E2353" i="19"/>
  <c r="E2354" i="19"/>
  <c r="F2354" i="19" s="1"/>
  <c r="E2355" i="19"/>
  <c r="F2355" i="19" s="1"/>
  <c r="E2356" i="19"/>
  <c r="F2356" i="19" s="1"/>
  <c r="E2357" i="19"/>
  <c r="F2357" i="19" s="1"/>
  <c r="E2358" i="19"/>
  <c r="F2358" i="19" s="1"/>
  <c r="E2359" i="19"/>
  <c r="F2359" i="19" s="1"/>
  <c r="E2360" i="19"/>
  <c r="F2360" i="19" s="1"/>
  <c r="E2361" i="19"/>
  <c r="F2361" i="19" s="1"/>
  <c r="E2362" i="19"/>
  <c r="F2362" i="19" s="1"/>
  <c r="E2363" i="19"/>
  <c r="E2364" i="19"/>
  <c r="F2364" i="19" s="1"/>
  <c r="E2365" i="19"/>
  <c r="F2365" i="19" s="1"/>
  <c r="E2366" i="19"/>
  <c r="F2366" i="19" s="1"/>
  <c r="E2367" i="19"/>
  <c r="F2367" i="19" s="1"/>
  <c r="E2368" i="19"/>
  <c r="F2368" i="19"/>
  <c r="E2369" i="19"/>
  <c r="F2369" i="19" s="1"/>
  <c r="E2370" i="19"/>
  <c r="F2370" i="19"/>
  <c r="E2371" i="19"/>
  <c r="E2372" i="19"/>
  <c r="F2372" i="19" s="1"/>
  <c r="E2373" i="19"/>
  <c r="E2374" i="19"/>
  <c r="F2374" i="19" s="1"/>
  <c r="E2375" i="19"/>
  <c r="E2376" i="19"/>
  <c r="F2376" i="19" s="1"/>
  <c r="E2377" i="19"/>
  <c r="F2377" i="19" s="1"/>
  <c r="E2378" i="19"/>
  <c r="F2378" i="19" s="1"/>
  <c r="E2379" i="19"/>
  <c r="F2379" i="19" s="1"/>
  <c r="E2380" i="19"/>
  <c r="F2380" i="19" s="1"/>
  <c r="E2381" i="19"/>
  <c r="E2382" i="19"/>
  <c r="E2383" i="19"/>
  <c r="F2383" i="19" s="1"/>
  <c r="E2384" i="19"/>
  <c r="F2384" i="19" s="1"/>
  <c r="E2385" i="19"/>
  <c r="F2385" i="19" s="1"/>
  <c r="E2386" i="19"/>
  <c r="F2386" i="19" s="1"/>
  <c r="E2387" i="19"/>
  <c r="E2388" i="19"/>
  <c r="F2388" i="19" s="1"/>
  <c r="E2389" i="19"/>
  <c r="F2389" i="19"/>
  <c r="E2390" i="19"/>
  <c r="E2391" i="19"/>
  <c r="F2391" i="19" s="1"/>
  <c r="E2392" i="19"/>
  <c r="F2392" i="19" s="1"/>
  <c r="E2393" i="19"/>
  <c r="E2394" i="19"/>
  <c r="F2394" i="19"/>
  <c r="E2395" i="19"/>
  <c r="F2395" i="19" s="1"/>
  <c r="E2396" i="19"/>
  <c r="F2396" i="19"/>
  <c r="E2397" i="19"/>
  <c r="E2398" i="19"/>
  <c r="E2399" i="19"/>
  <c r="E2400" i="19"/>
  <c r="F2400" i="19" s="1"/>
  <c r="E2401" i="19"/>
  <c r="F2401" i="19" s="1"/>
  <c r="E2402" i="19"/>
  <c r="F2402" i="19" s="1"/>
  <c r="E2403" i="19"/>
  <c r="E2404" i="19"/>
  <c r="F2404" i="19"/>
  <c r="E2405" i="19"/>
  <c r="E2406" i="19"/>
  <c r="E2407" i="19"/>
  <c r="E2408" i="19"/>
  <c r="F2408" i="19" s="1"/>
  <c r="E2409" i="19"/>
  <c r="F2409" i="19" s="1"/>
  <c r="E2410" i="19"/>
  <c r="F2410" i="19" s="1"/>
  <c r="E2411" i="19"/>
  <c r="E2412" i="19"/>
  <c r="E2413" i="19"/>
  <c r="F2413" i="19" s="1"/>
  <c r="E2414" i="19"/>
  <c r="E2415" i="19"/>
  <c r="F2415" i="19"/>
  <c r="E2416" i="19"/>
  <c r="F2416" i="19" s="1"/>
  <c r="E2417" i="19"/>
  <c r="F2417" i="19"/>
  <c r="E2418" i="19"/>
  <c r="F2418" i="19" s="1"/>
  <c r="E2419" i="19"/>
  <c r="E2420" i="19"/>
  <c r="F2420" i="19" s="1"/>
  <c r="E2421" i="19"/>
  <c r="F2421" i="19" s="1"/>
  <c r="E2422" i="19"/>
  <c r="E2423" i="19"/>
  <c r="E2424" i="19"/>
  <c r="F2424" i="19"/>
  <c r="E2425" i="19"/>
  <c r="F2425" i="19" s="1"/>
  <c r="E2426" i="19"/>
  <c r="F2426" i="19" s="1"/>
  <c r="E2427" i="19"/>
  <c r="F2427" i="19" s="1"/>
  <c r="E2429" i="19"/>
  <c r="E2430" i="19"/>
  <c r="F2430" i="19"/>
  <c r="E2431" i="19"/>
  <c r="F2431" i="19" s="1"/>
  <c r="E2432" i="19"/>
  <c r="F2432" i="19"/>
  <c r="E2433" i="19"/>
  <c r="F2433" i="19" s="1"/>
  <c r="E2434" i="19"/>
  <c r="F2434" i="19"/>
  <c r="E2435" i="19"/>
  <c r="F2435" i="19" s="1"/>
  <c r="E2436" i="19"/>
  <c r="F2436" i="19"/>
  <c r="E2437" i="19"/>
  <c r="F2437" i="19" s="1"/>
  <c r="E2438" i="19"/>
  <c r="F2438" i="19"/>
  <c r="E2439" i="19"/>
  <c r="F2439" i="19" s="1"/>
  <c r="E2440" i="19"/>
  <c r="F2440" i="19"/>
  <c r="E2441" i="19"/>
  <c r="F2441" i="19" s="1"/>
  <c r="E2442" i="19"/>
  <c r="F2442" i="19"/>
  <c r="E2443" i="19"/>
  <c r="F2443" i="19" s="1"/>
  <c r="E2444" i="19"/>
  <c r="F2444" i="19"/>
  <c r="E2445" i="19"/>
  <c r="E2446" i="19"/>
  <c r="F2446" i="19"/>
  <c r="E2447" i="19"/>
  <c r="F2447" i="19" s="1"/>
  <c r="E2448" i="19"/>
  <c r="F2448" i="19"/>
  <c r="E2449" i="19"/>
  <c r="F2449" i="19" s="1"/>
  <c r="E2450" i="19"/>
  <c r="F2450" i="19"/>
  <c r="E2451" i="19"/>
  <c r="F2451" i="19" s="1"/>
  <c r="E2452" i="19"/>
  <c r="F2452" i="19"/>
  <c r="E2453" i="19"/>
  <c r="F2453" i="19" s="1"/>
  <c r="E2454" i="19"/>
  <c r="F2454" i="19"/>
  <c r="E2455" i="19"/>
  <c r="F2455" i="19" s="1"/>
  <c r="E2456" i="19"/>
  <c r="F2456" i="19" s="1"/>
  <c r="E2457" i="19"/>
  <c r="F2457" i="19" s="1"/>
  <c r="E2458" i="19"/>
  <c r="F2458" i="19"/>
  <c r="E2459" i="19"/>
  <c r="F2459" i="19" s="1"/>
  <c r="E2460" i="19"/>
  <c r="F2460" i="19" s="1"/>
  <c r="E2461" i="19"/>
  <c r="F2461" i="19" s="1"/>
  <c r="E2462" i="19"/>
  <c r="F2462" i="19" s="1"/>
  <c r="E2463" i="19"/>
  <c r="F2463" i="19" s="1"/>
  <c r="E2464" i="19"/>
  <c r="F2464" i="19" s="1"/>
  <c r="E2465" i="19"/>
  <c r="F2465" i="19" s="1"/>
  <c r="E2466" i="19"/>
  <c r="F2466" i="19" s="1"/>
  <c r="E2467" i="19"/>
  <c r="F2467" i="19" s="1"/>
  <c r="E2468" i="19"/>
  <c r="F2468" i="19" s="1"/>
  <c r="E2469" i="19"/>
  <c r="E2470" i="19"/>
  <c r="F2470" i="19"/>
  <c r="E2471" i="19"/>
  <c r="F2471" i="19"/>
  <c r="E2472" i="19"/>
  <c r="F2472" i="19" s="1"/>
  <c r="E2473" i="19"/>
  <c r="F2473" i="19"/>
  <c r="E2474" i="19"/>
  <c r="F2474" i="19"/>
  <c r="E2475" i="19"/>
  <c r="F2475" i="19"/>
  <c r="E2476" i="19"/>
  <c r="F2476" i="19" s="1"/>
  <c r="E2477" i="19"/>
  <c r="F2477" i="19"/>
  <c r="E2478" i="19"/>
  <c r="F2478" i="19" s="1"/>
  <c r="E2479" i="19"/>
  <c r="F2479" i="19"/>
  <c r="E2480" i="19"/>
  <c r="F2480" i="19" s="1"/>
  <c r="E2481" i="19"/>
  <c r="F2481" i="19"/>
  <c r="E2482" i="19"/>
  <c r="F2482" i="19" s="1"/>
  <c r="E2483" i="19"/>
  <c r="F2483" i="19"/>
  <c r="E2484" i="19"/>
  <c r="F2484" i="19" s="1"/>
  <c r="E2485" i="19"/>
  <c r="F2485" i="19"/>
  <c r="E2486" i="19"/>
  <c r="F2486" i="19" s="1"/>
  <c r="E2487" i="19"/>
  <c r="E2488" i="19"/>
  <c r="F2488" i="19" s="1"/>
  <c r="E2489" i="19"/>
  <c r="F2489" i="19" s="1"/>
  <c r="E2490" i="19"/>
  <c r="F2490" i="19" s="1"/>
  <c r="E2491" i="19"/>
  <c r="F2491" i="19" s="1"/>
  <c r="E2492" i="19"/>
  <c r="F2492" i="19" s="1"/>
  <c r="E2493" i="19"/>
  <c r="F2493" i="19" s="1"/>
  <c r="E2494" i="19"/>
  <c r="F2494" i="19" s="1"/>
  <c r="E2495" i="19"/>
  <c r="F2495" i="19" s="1"/>
  <c r="E2496" i="19"/>
  <c r="F2496" i="19" s="1"/>
  <c r="E2497" i="19"/>
  <c r="F2497" i="19" s="1"/>
  <c r="E2498" i="19"/>
  <c r="F2498" i="19" s="1"/>
  <c r="E2499" i="19"/>
  <c r="F2499" i="19" s="1"/>
  <c r="E2500" i="19"/>
  <c r="F2500" i="19" s="1"/>
  <c r="E2501" i="19"/>
  <c r="F2501" i="19" s="1"/>
  <c r="E2502" i="19"/>
  <c r="F2502" i="19" s="1"/>
  <c r="E2503" i="19"/>
  <c r="F2503" i="19" s="1"/>
  <c r="E2504" i="19"/>
  <c r="F2504" i="19" s="1"/>
  <c r="E2505" i="19"/>
  <c r="F2505" i="19" s="1"/>
  <c r="E2506" i="19"/>
  <c r="F2506" i="19" s="1"/>
  <c r="E2507" i="19"/>
  <c r="F2507" i="19" s="1"/>
  <c r="E2508" i="19"/>
  <c r="F2508" i="19" s="1"/>
  <c r="E2509" i="19"/>
  <c r="F2509" i="19" s="1"/>
  <c r="E2510" i="19"/>
  <c r="F2510" i="19" s="1"/>
  <c r="E2511" i="19"/>
  <c r="F2511" i="19" s="1"/>
  <c r="E2512" i="19"/>
  <c r="F2512" i="19" s="1"/>
  <c r="E2513" i="19"/>
  <c r="F2513" i="19" s="1"/>
  <c r="E2514" i="19"/>
  <c r="F2514" i="19" s="1"/>
  <c r="E2515" i="19"/>
  <c r="F2515" i="19" s="1"/>
  <c r="E2516" i="19"/>
  <c r="F2516" i="19" s="1"/>
  <c r="E2517" i="19"/>
  <c r="F2517" i="19" s="1"/>
  <c r="E2518" i="19"/>
  <c r="F2518" i="19" s="1"/>
  <c r="E2519" i="19"/>
  <c r="F2519" i="19" s="1"/>
  <c r="E2520" i="19"/>
  <c r="F2520" i="19" s="1"/>
  <c r="E2521" i="19"/>
  <c r="F2521" i="19" s="1"/>
  <c r="E2522" i="19"/>
  <c r="F2522" i="19" s="1"/>
  <c r="E2523" i="19"/>
  <c r="F2523" i="19" s="1"/>
  <c r="E2524" i="19"/>
  <c r="F2524" i="19" s="1"/>
  <c r="E2525" i="19"/>
  <c r="F2525" i="19" s="1"/>
  <c r="E2526" i="19"/>
  <c r="F2526" i="19" s="1"/>
  <c r="E2527" i="19"/>
  <c r="F2527" i="19" s="1"/>
  <c r="E2528" i="19"/>
  <c r="F2528" i="19" s="1"/>
  <c r="E2529" i="19"/>
  <c r="F2529" i="19" s="1"/>
  <c r="E2530" i="19"/>
  <c r="F2530" i="19" s="1"/>
  <c r="E2531" i="19"/>
  <c r="F2531" i="19" s="1"/>
  <c r="E2532" i="19"/>
  <c r="F2532" i="19" s="1"/>
  <c r="E2533" i="19"/>
  <c r="F2533" i="19" s="1"/>
  <c r="E2534" i="19"/>
  <c r="F2534" i="19" s="1"/>
  <c r="E2535" i="19"/>
  <c r="F2535" i="19" s="1"/>
  <c r="E2536" i="19"/>
  <c r="F2536" i="19" s="1"/>
  <c r="E2537" i="19"/>
  <c r="F2537" i="19" s="1"/>
  <c r="E2538" i="19"/>
  <c r="F2538" i="19" s="1"/>
  <c r="E2539" i="19"/>
  <c r="F2539" i="19" s="1"/>
  <c r="E2540" i="19"/>
  <c r="F2540" i="19" s="1"/>
  <c r="E2541" i="19"/>
  <c r="F2541" i="19" s="1"/>
  <c r="E2542" i="19"/>
  <c r="F2542" i="19" s="1"/>
  <c r="E2543" i="19"/>
  <c r="F2543" i="19" s="1"/>
  <c r="E2544" i="19"/>
  <c r="F2544" i="19" s="1"/>
  <c r="E2545" i="19"/>
  <c r="F2545" i="19" s="1"/>
  <c r="E2546" i="19"/>
  <c r="F2546" i="19" s="1"/>
  <c r="E2547" i="19"/>
  <c r="F2547" i="19" s="1"/>
  <c r="E2548" i="19"/>
  <c r="F2548" i="19" s="1"/>
  <c r="E2549" i="19"/>
  <c r="F2549" i="19" s="1"/>
  <c r="E2550" i="19"/>
  <c r="F2550" i="19" s="1"/>
  <c r="E2551" i="19"/>
  <c r="F2551" i="19" s="1"/>
  <c r="E2552" i="19"/>
  <c r="F2552" i="19" s="1"/>
  <c r="E2553" i="19"/>
  <c r="F2553" i="19" s="1"/>
  <c r="E2554" i="19"/>
  <c r="F2554" i="19" s="1"/>
  <c r="E2555" i="19"/>
  <c r="F2555" i="19" s="1"/>
  <c r="E2556" i="19"/>
  <c r="F2556" i="19" s="1"/>
  <c r="E2557" i="19"/>
  <c r="F2557" i="19" s="1"/>
  <c r="E2558" i="19"/>
  <c r="F2558" i="19" s="1"/>
  <c r="E2559" i="19"/>
  <c r="E2560" i="19"/>
  <c r="F2560" i="19"/>
  <c r="E2561" i="19"/>
  <c r="F2561" i="19" s="1"/>
  <c r="E2562" i="19"/>
  <c r="F2562" i="19"/>
  <c r="E2563" i="19"/>
  <c r="F2563" i="19"/>
  <c r="E2564" i="19"/>
  <c r="F2564" i="19"/>
  <c r="E2565" i="19"/>
  <c r="F2565" i="19" s="1"/>
  <c r="E2566" i="19"/>
  <c r="F2566" i="19"/>
  <c r="E2567" i="19"/>
  <c r="F2567" i="19"/>
  <c r="E2568" i="19"/>
  <c r="F2568" i="19"/>
  <c r="E2569" i="19"/>
  <c r="F2569" i="19" s="1"/>
  <c r="E2570" i="19"/>
  <c r="F2570" i="19"/>
  <c r="E2571" i="19"/>
  <c r="F2571" i="19"/>
  <c r="E2572" i="19"/>
  <c r="F2572" i="19"/>
  <c r="E2573" i="19"/>
  <c r="F2573" i="19" s="1"/>
  <c r="E2574" i="19"/>
  <c r="F2574" i="19"/>
  <c r="E2575" i="19"/>
  <c r="E2576" i="19"/>
  <c r="F2576" i="19" s="1"/>
  <c r="E2577" i="19"/>
  <c r="F2577" i="19" s="1"/>
  <c r="E2578" i="19"/>
  <c r="F2578" i="19" s="1"/>
  <c r="E2579" i="19"/>
  <c r="F2579" i="19" s="1"/>
  <c r="E2580" i="19"/>
  <c r="F2580" i="19" s="1"/>
  <c r="E2581" i="19"/>
  <c r="F2581" i="19" s="1"/>
  <c r="E2582" i="19"/>
  <c r="F2582" i="19" s="1"/>
  <c r="E2583" i="19"/>
  <c r="F2583" i="19" s="1"/>
  <c r="E2584" i="19"/>
  <c r="F2584" i="19" s="1"/>
  <c r="E2585" i="19"/>
  <c r="F2585" i="19" s="1"/>
  <c r="E2586" i="19"/>
  <c r="F2586" i="19" s="1"/>
  <c r="E2587" i="19"/>
  <c r="F2587" i="19" s="1"/>
  <c r="E2588" i="19"/>
  <c r="F2588" i="19" s="1"/>
  <c r="E2589" i="19"/>
  <c r="F2589" i="19" s="1"/>
  <c r="E2590" i="19"/>
  <c r="F2590" i="19" s="1"/>
  <c r="E2591" i="19"/>
  <c r="F2591" i="19" s="1"/>
  <c r="E2592" i="19"/>
  <c r="F2592" i="19" s="1"/>
  <c r="E2593" i="19"/>
  <c r="F2593" i="19" s="1"/>
  <c r="E2594" i="19"/>
  <c r="F2594" i="19" s="1"/>
  <c r="E2595" i="19"/>
  <c r="F2595" i="19" s="1"/>
  <c r="E2596" i="19"/>
  <c r="F2596" i="19" s="1"/>
  <c r="E2597" i="19"/>
  <c r="F2597" i="19" s="1"/>
  <c r="E2598" i="19"/>
  <c r="F2598" i="19" s="1"/>
  <c r="E2599" i="19"/>
  <c r="F2599" i="19" s="1"/>
  <c r="E2600" i="19"/>
  <c r="F2600" i="19" s="1"/>
  <c r="E2601" i="19"/>
  <c r="F2601" i="19" s="1"/>
  <c r="E2602" i="19"/>
  <c r="F2602" i="19" s="1"/>
  <c r="E2603" i="19"/>
  <c r="F2603" i="19" s="1"/>
  <c r="E2604" i="19"/>
  <c r="F2604" i="19" s="1"/>
  <c r="E2605" i="19"/>
  <c r="F2605" i="19" s="1"/>
  <c r="E2606" i="19"/>
  <c r="F2606" i="19" s="1"/>
  <c r="E2607" i="19"/>
  <c r="E2608" i="19"/>
  <c r="F2608" i="19"/>
  <c r="E2609" i="19"/>
  <c r="F2609" i="19"/>
  <c r="E2610" i="19"/>
  <c r="F2610" i="19"/>
  <c r="E2611" i="19"/>
  <c r="F2611" i="19"/>
  <c r="E2612" i="19"/>
  <c r="F2612" i="19"/>
  <c r="E2613" i="19"/>
  <c r="F2613" i="19"/>
  <c r="E2614" i="19"/>
  <c r="F2614" i="19"/>
  <c r="E2615" i="19"/>
  <c r="F2615" i="19"/>
  <c r="E2616" i="19"/>
  <c r="F2616" i="19"/>
  <c r="E2617" i="19"/>
  <c r="F2617" i="19"/>
  <c r="E2618" i="19"/>
  <c r="F2618" i="19"/>
  <c r="E2619" i="19"/>
  <c r="F2619" i="19"/>
  <c r="E2620" i="19"/>
  <c r="F2620" i="19"/>
  <c r="E2621" i="19"/>
  <c r="F2621" i="19"/>
  <c r="E2622" i="19"/>
  <c r="F2622" i="19"/>
  <c r="E2623" i="19"/>
  <c r="F2623" i="19"/>
  <c r="E2624" i="19"/>
  <c r="F2624" i="19"/>
  <c r="E2625" i="19"/>
  <c r="F2625" i="19"/>
  <c r="E2626" i="19"/>
  <c r="F2626" i="19"/>
  <c r="E2627" i="19"/>
  <c r="F2627" i="19"/>
  <c r="E2628" i="19"/>
  <c r="F2628" i="19" s="1"/>
  <c r="E2629" i="19"/>
  <c r="F2629" i="19"/>
  <c r="E2630" i="19"/>
  <c r="F2630" i="19" s="1"/>
  <c r="E2631" i="19"/>
  <c r="F2631" i="19"/>
  <c r="E2632" i="19"/>
  <c r="F2632" i="19" s="1"/>
  <c r="E2633" i="19"/>
  <c r="F2633" i="19"/>
  <c r="E2634" i="19"/>
  <c r="F2634" i="19" s="1"/>
  <c r="E2635" i="19"/>
  <c r="F2635" i="19"/>
  <c r="E2636" i="19"/>
  <c r="F2636" i="19" s="1"/>
  <c r="E2637" i="19"/>
  <c r="F2637" i="19"/>
  <c r="E2638" i="19"/>
  <c r="F2638" i="19" s="1"/>
  <c r="E2639" i="19"/>
  <c r="F2639" i="19"/>
  <c r="E2640" i="19"/>
  <c r="F2640" i="19" s="1"/>
  <c r="E2641" i="19"/>
  <c r="F2641" i="19"/>
  <c r="E2642" i="19"/>
  <c r="F2642" i="19" s="1"/>
  <c r="E2643" i="19"/>
  <c r="F2643" i="19"/>
  <c r="E2644" i="19"/>
  <c r="F2644" i="19" s="1"/>
  <c r="E2645" i="19"/>
  <c r="F2645" i="19"/>
  <c r="E2646" i="19"/>
  <c r="F2646" i="19" s="1"/>
  <c r="E2647" i="19"/>
  <c r="F2647" i="19"/>
  <c r="E2648" i="19"/>
  <c r="F2648" i="19" s="1"/>
  <c r="E2649" i="19"/>
  <c r="F2649" i="19"/>
  <c r="E2650" i="19"/>
  <c r="F2650" i="19" s="1"/>
  <c r="E2651" i="19"/>
  <c r="F2651" i="19" s="1"/>
  <c r="E2652" i="19"/>
  <c r="F2652" i="19" s="1"/>
  <c r="E2653" i="19"/>
  <c r="F2653" i="19"/>
  <c r="E2655" i="19"/>
  <c r="E2656" i="19"/>
  <c r="F2656" i="19" s="1"/>
  <c r="E2657" i="19"/>
  <c r="F2657" i="19" s="1"/>
  <c r="E2658" i="19"/>
  <c r="F2658" i="19"/>
  <c r="E2659" i="19"/>
  <c r="F2659" i="19" s="1"/>
  <c r="E2660" i="19"/>
  <c r="F2660" i="19" s="1"/>
  <c r="E2661" i="19"/>
  <c r="F2661" i="19" s="1"/>
  <c r="E2662" i="19"/>
  <c r="F2662" i="19"/>
  <c r="E2663" i="19"/>
  <c r="F2663" i="19" s="1"/>
  <c r="E2664" i="19"/>
  <c r="F2664" i="19" s="1"/>
  <c r="E2665" i="19"/>
  <c r="F2665" i="19" s="1"/>
  <c r="E2666" i="19"/>
  <c r="F2666" i="19"/>
  <c r="E2667" i="19"/>
  <c r="F2667" i="19" s="1"/>
  <c r="E2668" i="19"/>
  <c r="F2668" i="19" s="1"/>
  <c r="E2669" i="19"/>
  <c r="F2669" i="19" s="1"/>
  <c r="E2670" i="19"/>
  <c r="F2670" i="19"/>
  <c r="E2671" i="19"/>
  <c r="E2672" i="19"/>
  <c r="F2672" i="19" s="1"/>
  <c r="E2673" i="19"/>
  <c r="F2673" i="19"/>
  <c r="E2674" i="19"/>
  <c r="F2674" i="19" s="1"/>
  <c r="E2675" i="19"/>
  <c r="F2675" i="19"/>
  <c r="E2676" i="19"/>
  <c r="F2676" i="19" s="1"/>
  <c r="E2677" i="19"/>
  <c r="F2677" i="19"/>
  <c r="E2678" i="19"/>
  <c r="F2678" i="19" s="1"/>
  <c r="E2679" i="19"/>
  <c r="F2679" i="19"/>
  <c r="E2680" i="19"/>
  <c r="F2680" i="19" s="1"/>
  <c r="E2681" i="19"/>
  <c r="F2681" i="19" s="1"/>
  <c r="E2682" i="19"/>
  <c r="F2682" i="19" s="1"/>
  <c r="E2683" i="19"/>
  <c r="F2683" i="19"/>
  <c r="E2684" i="19"/>
  <c r="F2684" i="19" s="1"/>
  <c r="E2685" i="19"/>
  <c r="F2685" i="19" s="1"/>
  <c r="E2686" i="19"/>
  <c r="F2686" i="19" s="1"/>
  <c r="E2687" i="19"/>
  <c r="F2687" i="19"/>
  <c r="E2688" i="19"/>
  <c r="F2688" i="19" s="1"/>
  <c r="E2689" i="19"/>
  <c r="F2689" i="19" s="1"/>
  <c r="E2690" i="19"/>
  <c r="F2690" i="19" s="1"/>
  <c r="E2691" i="19"/>
  <c r="F2691" i="19"/>
  <c r="E2692" i="19"/>
  <c r="F2692" i="19" s="1"/>
  <c r="E2693" i="19"/>
  <c r="F2693" i="19" s="1"/>
  <c r="E2694" i="19"/>
  <c r="F2694" i="19" s="1"/>
  <c r="E2695" i="19"/>
  <c r="F2695" i="19"/>
  <c r="E2696" i="19"/>
  <c r="F2696" i="19" s="1"/>
  <c r="E2697" i="19"/>
  <c r="F2697" i="19" s="1"/>
  <c r="E2698" i="19"/>
  <c r="F2698" i="19" s="1"/>
  <c r="E2699" i="19"/>
  <c r="F2699" i="19"/>
  <c r="E2700" i="19"/>
  <c r="F2700" i="19" s="1"/>
  <c r="E2701" i="19"/>
  <c r="F2701" i="19" s="1"/>
  <c r="E2702" i="19"/>
  <c r="F2702" i="19" s="1"/>
  <c r="E2703" i="19"/>
  <c r="F2703" i="19"/>
  <c r="E2704" i="19"/>
  <c r="F2704" i="19" s="1"/>
  <c r="E2705" i="19"/>
  <c r="F2705" i="19" s="1"/>
  <c r="E2706" i="19"/>
  <c r="F2706" i="19" s="1"/>
  <c r="E2707" i="19"/>
  <c r="F2707" i="19"/>
  <c r="E2708" i="19"/>
  <c r="F2708" i="19" s="1"/>
  <c r="E2709" i="19"/>
  <c r="F2709" i="19" s="1"/>
  <c r="E2710" i="19"/>
  <c r="F2710" i="19" s="1"/>
  <c r="E2711" i="19"/>
  <c r="F2711" i="19"/>
  <c r="E2712" i="19"/>
  <c r="F2712" i="19" s="1"/>
  <c r="E2713" i="19"/>
  <c r="F2713" i="19" s="1"/>
  <c r="E2714" i="19"/>
  <c r="F2714" i="19" s="1"/>
  <c r="E2715" i="19"/>
  <c r="F2715" i="19"/>
  <c r="E2716" i="19"/>
  <c r="F2716" i="19" s="1"/>
  <c r="E2717" i="19"/>
  <c r="F2717" i="19" s="1"/>
  <c r="E2718" i="19"/>
  <c r="F2718" i="19" s="1"/>
  <c r="E2719" i="19"/>
  <c r="F2719" i="19"/>
  <c r="E2720" i="19"/>
  <c r="F2720" i="19" s="1"/>
  <c r="E2721" i="19"/>
  <c r="F2721" i="19" s="1"/>
  <c r="E2722" i="19"/>
  <c r="F2722" i="19" s="1"/>
  <c r="E2723" i="19"/>
  <c r="F2723" i="19"/>
  <c r="E2724" i="19"/>
  <c r="F2724" i="19" s="1"/>
  <c r="E2725" i="19"/>
  <c r="F2725" i="19" s="1"/>
  <c r="E2726" i="19"/>
  <c r="F2726" i="19" s="1"/>
  <c r="E2727" i="19"/>
  <c r="E2728" i="19"/>
  <c r="F2728" i="19" s="1"/>
  <c r="E2729" i="19"/>
  <c r="F2729" i="19"/>
  <c r="E2730" i="19"/>
  <c r="F2730" i="19"/>
  <c r="E2731" i="19"/>
  <c r="F2731" i="19"/>
  <c r="E2732" i="19"/>
  <c r="F2732" i="19" s="1"/>
  <c r="E2733" i="19"/>
  <c r="F2733" i="19"/>
  <c r="E2734" i="19"/>
  <c r="F2734" i="19"/>
  <c r="E2735" i="19"/>
  <c r="F2735" i="19"/>
  <c r="E2736" i="19"/>
  <c r="F2736" i="19" s="1"/>
  <c r="E2737" i="19"/>
  <c r="F2737" i="19"/>
  <c r="E2738" i="19"/>
  <c r="F2738" i="19"/>
  <c r="E2739" i="19"/>
  <c r="F2739" i="19"/>
  <c r="E2740" i="19"/>
  <c r="F2740" i="19" s="1"/>
  <c r="E2741" i="19"/>
  <c r="F2741" i="19"/>
  <c r="E2742" i="19"/>
  <c r="F2742" i="19"/>
  <c r="E2743" i="19"/>
  <c r="E2744" i="19"/>
  <c r="F2744" i="19"/>
  <c r="E2745" i="19"/>
  <c r="F2745" i="19" s="1"/>
  <c r="E2746" i="19"/>
  <c r="F2746" i="19" s="1"/>
  <c r="E2747" i="19"/>
  <c r="F2747" i="19" s="1"/>
  <c r="E2748" i="19"/>
  <c r="F2748" i="19"/>
  <c r="E2749" i="19"/>
  <c r="F2749" i="19" s="1"/>
  <c r="E2750" i="19"/>
  <c r="F2750" i="19" s="1"/>
  <c r="E2751" i="19"/>
  <c r="E2752" i="19"/>
  <c r="F2752" i="19"/>
  <c r="E2753" i="19"/>
  <c r="F2753" i="19" s="1"/>
  <c r="E2754" i="19"/>
  <c r="F2754" i="19"/>
  <c r="E2755" i="19"/>
  <c r="F2755" i="19" s="1"/>
  <c r="E2756" i="19"/>
  <c r="F2756" i="19"/>
  <c r="E2757" i="19"/>
  <c r="F2757" i="19" s="1"/>
  <c r="E2758" i="19"/>
  <c r="E2759" i="19"/>
  <c r="F2759" i="19" s="1"/>
  <c r="E2760" i="19"/>
  <c r="F2760" i="19" s="1"/>
  <c r="E2761" i="19"/>
  <c r="F2761" i="19"/>
  <c r="E2762" i="19"/>
  <c r="F2762" i="19" s="1"/>
  <c r="E2763" i="19"/>
  <c r="F2763" i="19" s="1"/>
  <c r="E2764" i="19"/>
  <c r="F2764" i="19" s="1"/>
  <c r="E2765" i="19"/>
  <c r="F2765" i="19"/>
  <c r="E2766" i="19"/>
  <c r="F2766" i="19" s="1"/>
  <c r="E2767" i="19"/>
  <c r="F2767" i="19" s="1"/>
  <c r="E2768" i="19"/>
  <c r="F2768" i="19" s="1"/>
  <c r="E2769" i="19"/>
  <c r="F2769" i="19"/>
  <c r="E2770" i="19"/>
  <c r="F2770" i="19" s="1"/>
  <c r="E2771" i="19"/>
  <c r="F2771" i="19" s="1"/>
  <c r="E2772" i="19"/>
  <c r="F2772" i="19" s="1"/>
  <c r="E2773" i="19"/>
  <c r="F2773" i="19"/>
  <c r="E2774" i="19"/>
  <c r="F2774" i="19" s="1"/>
  <c r="E2775" i="19"/>
  <c r="E2776" i="19"/>
  <c r="F2776" i="19"/>
  <c r="E2777" i="19"/>
  <c r="F2777" i="19"/>
  <c r="E2778" i="19"/>
  <c r="F2778" i="19" s="1"/>
  <c r="E2779" i="19"/>
  <c r="F2779" i="19"/>
  <c r="E2780" i="19"/>
  <c r="F2780" i="19"/>
  <c r="E2781" i="19"/>
  <c r="F2781" i="19"/>
  <c r="E2782" i="19"/>
  <c r="F2782" i="19" s="1"/>
  <c r="E2783" i="19"/>
  <c r="F2783" i="19"/>
  <c r="E2784" i="19"/>
  <c r="F2784" i="19" s="1"/>
  <c r="E2785" i="19"/>
  <c r="F2785" i="19" s="1"/>
  <c r="E2786" i="19"/>
  <c r="F2786" i="19"/>
  <c r="E2787" i="19"/>
  <c r="F2787" i="19"/>
  <c r="E2788" i="19"/>
  <c r="F2788" i="19" s="1"/>
  <c r="E2789" i="19"/>
  <c r="F2789" i="19" s="1"/>
  <c r="E2790" i="19"/>
  <c r="F2790" i="19"/>
  <c r="E2791" i="19"/>
  <c r="F2791" i="19"/>
  <c r="E2792" i="19"/>
  <c r="F2792" i="19" s="1"/>
  <c r="E2793" i="19"/>
  <c r="F2793" i="19" s="1"/>
  <c r="E2794" i="19"/>
  <c r="F2794" i="19"/>
  <c r="E2795" i="19"/>
  <c r="F2795" i="19" s="1"/>
  <c r="E2796" i="19"/>
  <c r="F2796" i="19" s="1"/>
  <c r="E2797" i="19"/>
  <c r="F2797" i="19" s="1"/>
  <c r="E2798" i="19"/>
  <c r="F2798" i="19"/>
  <c r="E2799" i="19"/>
  <c r="F2799" i="19" s="1"/>
  <c r="E2800" i="19"/>
  <c r="F2800" i="19" s="1"/>
  <c r="E2801" i="19"/>
  <c r="F2801" i="19" s="1"/>
  <c r="E5" i="19"/>
  <c r="F5" i="19"/>
  <c r="F2655" i="19"/>
  <c r="F2445" i="19"/>
  <c r="F2329" i="19"/>
  <c r="F2333" i="19"/>
  <c r="F2334" i="19"/>
  <c r="F2345" i="19"/>
  <c r="F2349" i="19"/>
  <c r="F2373" i="19"/>
  <c r="F2375" i="19"/>
  <c r="F2382" i="19"/>
  <c r="F2393" i="19"/>
  <c r="F2397" i="19"/>
  <c r="F2398" i="19"/>
  <c r="F2399" i="19"/>
  <c r="F2405" i="19"/>
  <c r="F2406" i="19"/>
  <c r="F2414" i="19"/>
  <c r="F2422" i="19"/>
  <c r="F2423" i="19"/>
  <c r="F2429" i="19"/>
  <c r="F2198" i="19"/>
  <c r="F2206" i="19"/>
  <c r="F2210" i="19"/>
  <c r="F2219" i="19"/>
  <c r="F2221" i="19"/>
  <c r="F2222" i="19"/>
  <c r="F2225" i="19"/>
  <c r="F2231" i="19"/>
  <c r="F2237" i="19"/>
  <c r="F2241" i="19"/>
  <c r="F2245" i="19"/>
  <c r="F2246" i="19"/>
  <c r="F2247" i="19"/>
  <c r="F2249" i="19"/>
  <c r="F2259" i="19"/>
  <c r="F2262" i="19"/>
  <c r="F2270" i="19"/>
  <c r="F2271" i="19"/>
  <c r="F2272" i="19"/>
  <c r="F2273" i="19"/>
  <c r="F2281" i="19"/>
  <c r="F2286" i="19"/>
  <c r="F2287" i="19"/>
  <c r="F2288" i="19"/>
  <c r="F2291" i="19"/>
  <c r="F2293" i="19"/>
  <c r="F2309" i="19"/>
  <c r="F2310" i="19"/>
  <c r="F2311" i="19"/>
  <c r="F2181" i="19"/>
  <c r="F2182" i="19"/>
  <c r="F2183" i="19"/>
  <c r="F2006" i="19"/>
  <c r="F2016" i="19"/>
  <c r="F2017" i="19"/>
  <c r="F2018" i="19"/>
  <c r="F2019" i="19"/>
  <c r="F2026" i="19"/>
  <c r="F2028" i="19"/>
  <c r="F2050" i="19"/>
  <c r="F2055" i="19"/>
  <c r="F2058" i="19"/>
  <c r="F2064" i="19"/>
  <c r="F2065" i="19"/>
  <c r="F2067" i="19"/>
  <c r="F2074" i="19"/>
  <c r="F2081" i="19"/>
  <c r="F2083" i="19"/>
  <c r="F2087" i="19"/>
  <c r="F2088" i="19"/>
  <c r="F2090" i="19"/>
  <c r="F2095" i="19"/>
  <c r="F2110" i="19"/>
  <c r="F2118" i="19"/>
  <c r="F2121" i="19"/>
  <c r="F2122" i="19"/>
  <c r="F2127" i="19"/>
  <c r="F2131" i="19"/>
  <c r="F2136" i="19"/>
  <c r="F2146" i="19"/>
  <c r="F2150" i="19"/>
  <c r="F2155" i="19"/>
  <c r="F2158" i="19"/>
  <c r="F2160" i="19"/>
  <c r="F2166" i="19"/>
  <c r="F2168" i="19"/>
  <c r="F2170" i="19"/>
  <c r="F1997" i="19"/>
  <c r="F1895" i="19"/>
  <c r="F1896" i="19"/>
  <c r="F1898" i="19"/>
  <c r="F1902" i="19"/>
  <c r="F1903" i="19"/>
  <c r="F1906" i="19"/>
  <c r="F1907" i="19"/>
  <c r="F1909" i="19"/>
  <c r="F1911" i="19"/>
  <c r="F1915" i="19"/>
  <c r="F1917" i="19"/>
  <c r="F1918" i="19"/>
  <c r="F1922" i="19"/>
  <c r="F1923" i="19"/>
  <c r="F1925" i="19"/>
  <c r="F1927" i="19"/>
  <c r="F1930" i="19"/>
  <c r="F1934" i="19"/>
  <c r="F1936" i="19"/>
  <c r="F1938" i="19"/>
  <c r="F1939" i="19"/>
  <c r="F1943" i="19"/>
  <c r="F1947" i="19"/>
  <c r="F1949" i="19"/>
  <c r="F1951" i="19"/>
  <c r="F1952" i="19"/>
  <c r="F1954" i="19"/>
  <c r="F1955" i="19"/>
  <c r="F1958" i="19"/>
  <c r="F1959" i="19"/>
  <c r="F1962" i="19"/>
  <c r="F1967" i="19"/>
  <c r="F1968" i="19"/>
  <c r="F1971" i="19"/>
  <c r="F1974" i="19"/>
  <c r="F1975" i="19"/>
  <c r="F1978" i="19"/>
  <c r="F1981" i="19"/>
  <c r="F1983" i="19"/>
  <c r="F1984" i="19"/>
  <c r="F1986" i="19"/>
  <c r="F1987" i="19"/>
  <c r="F1989" i="19"/>
  <c r="F1990" i="19"/>
  <c r="F1991" i="19"/>
  <c r="F1830" i="19"/>
  <c r="F1832" i="19"/>
  <c r="F1833" i="19"/>
  <c r="F1834" i="19"/>
  <c r="F1835" i="19"/>
  <c r="F1838" i="19"/>
  <c r="F1845" i="19"/>
  <c r="F1849" i="19"/>
  <c r="F1851" i="19"/>
  <c r="F1853" i="19"/>
  <c r="F1854" i="19"/>
  <c r="F1857" i="19"/>
  <c r="F1859" i="19"/>
  <c r="F1861" i="19"/>
  <c r="F1864" i="19"/>
  <c r="F1866" i="19"/>
  <c r="F1867" i="19"/>
  <c r="F1869" i="19"/>
  <c r="F1870" i="19"/>
  <c r="F1883" i="19"/>
  <c r="F1889" i="19"/>
  <c r="F1829" i="19"/>
  <c r="F1799" i="19"/>
  <c r="F1800" i="19"/>
  <c r="F1802" i="19"/>
  <c r="F1807" i="19"/>
  <c r="F1808" i="19"/>
  <c r="F1811" i="19"/>
  <c r="F1815" i="19"/>
  <c r="F1823" i="19"/>
  <c r="F1824" i="19"/>
  <c r="F1742" i="19"/>
  <c r="F1743" i="19"/>
  <c r="F1744" i="19"/>
  <c r="F1747" i="19"/>
  <c r="F1751" i="19"/>
  <c r="F1755" i="19"/>
  <c r="F1759" i="19"/>
  <c r="F1760" i="19"/>
  <c r="F1762" i="19"/>
  <c r="F1763" i="19"/>
  <c r="F1769" i="19"/>
  <c r="F1770" i="19"/>
  <c r="F1774" i="19"/>
  <c r="F1775" i="19"/>
  <c r="F1776" i="19"/>
  <c r="F1783" i="19"/>
  <c r="F1784" i="19"/>
  <c r="F1785" i="19"/>
  <c r="F1786" i="19"/>
  <c r="F1790" i="19"/>
  <c r="F1791" i="19"/>
  <c r="F1710" i="19"/>
  <c r="F1711" i="19"/>
  <c r="F1714" i="19"/>
  <c r="F1717" i="19"/>
  <c r="F1718" i="19"/>
  <c r="F1719" i="19"/>
  <c r="F1722" i="19"/>
  <c r="F1725" i="19"/>
  <c r="F1726" i="19"/>
  <c r="F1727" i="19"/>
  <c r="F1731" i="19"/>
  <c r="F1732" i="19"/>
  <c r="F1733" i="19"/>
  <c r="F1735" i="19"/>
  <c r="F1626" i="19"/>
  <c r="F1627" i="19"/>
  <c r="F1629" i="19"/>
  <c r="F1630" i="19"/>
  <c r="F1632" i="19"/>
  <c r="F1633" i="19"/>
  <c r="F1637" i="19"/>
  <c r="F1640" i="19"/>
  <c r="F1641" i="19"/>
  <c r="F1645" i="19"/>
  <c r="F1648" i="19"/>
  <c r="F1649" i="19"/>
  <c r="F1656" i="19"/>
  <c r="F1658" i="19"/>
  <c r="F1661" i="19"/>
  <c r="F1662" i="19"/>
  <c r="F1666" i="19"/>
  <c r="F1674" i="19"/>
  <c r="F1678" i="19"/>
  <c r="F1680" i="19"/>
  <c r="F1682" i="19"/>
  <c r="F1688" i="19"/>
  <c r="F1689" i="19"/>
  <c r="F1690" i="19"/>
  <c r="F1691" i="19"/>
  <c r="F1694" i="19"/>
  <c r="F1696" i="19"/>
  <c r="F1698" i="19"/>
  <c r="F1704" i="19"/>
  <c r="F1705" i="19"/>
  <c r="F1706" i="19"/>
  <c r="F1618" i="19"/>
  <c r="F1587" i="19"/>
  <c r="F1589" i="19"/>
  <c r="F1592" i="19"/>
  <c r="F1595" i="19"/>
  <c r="F1597" i="19"/>
  <c r="F1599" i="19"/>
  <c r="F1600" i="19"/>
  <c r="F1602" i="19"/>
  <c r="F1603" i="19"/>
  <c r="F1607" i="19"/>
  <c r="F1608" i="19"/>
  <c r="F1610" i="19"/>
  <c r="F1616" i="19"/>
  <c r="F1346" i="19"/>
  <c r="F1347" i="19"/>
  <c r="F1350" i="19"/>
  <c r="F1351" i="19"/>
  <c r="F1352" i="19"/>
  <c r="F1354" i="19"/>
  <c r="F1356" i="19"/>
  <c r="F1360" i="19"/>
  <c r="F1362" i="19"/>
  <c r="F1363" i="19"/>
  <c r="F1368" i="19"/>
  <c r="F1369" i="19"/>
  <c r="F1370" i="19"/>
  <c r="F1371" i="19"/>
  <c r="F1375" i="19"/>
  <c r="F1378" i="19"/>
  <c r="F1379" i="19"/>
  <c r="F1383" i="19"/>
  <c r="F1384" i="19"/>
  <c r="F1385" i="19"/>
  <c r="F1387" i="19"/>
  <c r="F1388" i="19"/>
  <c r="F1391" i="19"/>
  <c r="F1392" i="19"/>
  <c r="F1393" i="19"/>
  <c r="F1394" i="19"/>
  <c r="F1395" i="19"/>
  <c r="F1399" i="19"/>
  <c r="F1401" i="19"/>
  <c r="F1402" i="19"/>
  <c r="F1403" i="19"/>
  <c r="F1407" i="19"/>
  <c r="F1408" i="19"/>
  <c r="F1410" i="19"/>
  <c r="F1415" i="19"/>
  <c r="F1416" i="19"/>
  <c r="F1419" i="19"/>
  <c r="F1423" i="19"/>
  <c r="F1424" i="19"/>
  <c r="F1426" i="19"/>
  <c r="F1427" i="19"/>
  <c r="F1432" i="19"/>
  <c r="F1434" i="19"/>
  <c r="F1435" i="19"/>
  <c r="F1439" i="19"/>
  <c r="F1440" i="19"/>
  <c r="F1442" i="19"/>
  <c r="F1447" i="19"/>
  <c r="F1448" i="19"/>
  <c r="F1451" i="19"/>
  <c r="F1455" i="19"/>
  <c r="F1456" i="19"/>
  <c r="F1457" i="19"/>
  <c r="F1458" i="19"/>
  <c r="F1463" i="19"/>
  <c r="F1466" i="19"/>
  <c r="F1467" i="19"/>
  <c r="F1470" i="19"/>
  <c r="F1471" i="19"/>
  <c r="F1473" i="19"/>
  <c r="F1475" i="19"/>
  <c r="F1479" i="19"/>
  <c r="F1480" i="19"/>
  <c r="F1482" i="19"/>
  <c r="F1483" i="19"/>
  <c r="F1487" i="19"/>
  <c r="F1489" i="19"/>
  <c r="F1490" i="19"/>
  <c r="F1491" i="19"/>
  <c r="F1496" i="19"/>
  <c r="F1497" i="19"/>
  <c r="F1498" i="19"/>
  <c r="F1499" i="19"/>
  <c r="F1511" i="19"/>
  <c r="F1512" i="19"/>
  <c r="F1515" i="19"/>
  <c r="F1519" i="19"/>
  <c r="F1520" i="19"/>
  <c r="F1522" i="19"/>
  <c r="F1523" i="19"/>
  <c r="F1527" i="19"/>
  <c r="F1528" i="19"/>
  <c r="F1529" i="19"/>
  <c r="F1531" i="19"/>
  <c r="F1534" i="19"/>
  <c r="F1535" i="19"/>
  <c r="F1539" i="19"/>
  <c r="F1543" i="19"/>
  <c r="F1544" i="19"/>
  <c r="F1546" i="19"/>
  <c r="F1552" i="19"/>
  <c r="F1554" i="19"/>
  <c r="F1555" i="19"/>
  <c r="F1558" i="19"/>
  <c r="F1559" i="19"/>
  <c r="F1560" i="19"/>
  <c r="F1562" i="19"/>
  <c r="F1564" i="19"/>
  <c r="F1567" i="19"/>
  <c r="F1568" i="19"/>
  <c r="F1570" i="19"/>
  <c r="F1571" i="19"/>
  <c r="F1574" i="19"/>
  <c r="F1577" i="19"/>
  <c r="F1582" i="19"/>
  <c r="F1583" i="19"/>
  <c r="F1584" i="19"/>
  <c r="F1341" i="19"/>
  <c r="F1301" i="19"/>
  <c r="F1303" i="19"/>
  <c r="F1304" i="19"/>
  <c r="F1310" i="19"/>
  <c r="F1311" i="19"/>
  <c r="F1313" i="19"/>
  <c r="F1315" i="19"/>
  <c r="F1317" i="19"/>
  <c r="F1318" i="19"/>
  <c r="F1319" i="19"/>
  <c r="F1320" i="19"/>
  <c r="F1321" i="19"/>
  <c r="F1323" i="19"/>
  <c r="F1325" i="19"/>
  <c r="F1326" i="19"/>
  <c r="F1328" i="19"/>
  <c r="F1333" i="19"/>
  <c r="F1335" i="19"/>
  <c r="F1336" i="19"/>
  <c r="F1337" i="19"/>
  <c r="F1338" i="19"/>
  <c r="F1098" i="19"/>
  <c r="F1099" i="19"/>
  <c r="F1102" i="19"/>
  <c r="F1105" i="19"/>
  <c r="F1106" i="19"/>
  <c r="F1107" i="19"/>
  <c r="F1109" i="19"/>
  <c r="F1110" i="19"/>
  <c r="F1114" i="19"/>
  <c r="F1118" i="19"/>
  <c r="F1120" i="19"/>
  <c r="F1121" i="19"/>
  <c r="F1122" i="19"/>
  <c r="F1123" i="19"/>
  <c r="F1125" i="19"/>
  <c r="F1126" i="19"/>
  <c r="F1128" i="19"/>
  <c r="F1129" i="19"/>
  <c r="F1130" i="19"/>
  <c r="F1131" i="19"/>
  <c r="F1133" i="19"/>
  <c r="F1134" i="19"/>
  <c r="F1138" i="19"/>
  <c r="F1139" i="19"/>
  <c r="F1141" i="19"/>
  <c r="F1142" i="19"/>
  <c r="F1146" i="19"/>
  <c r="F1150" i="19"/>
  <c r="F1152" i="19"/>
  <c r="F1154" i="19"/>
  <c r="F1155" i="19"/>
  <c r="F1158" i="19"/>
  <c r="F1163" i="19"/>
  <c r="F1165" i="19"/>
  <c r="F1166" i="19"/>
  <c r="F1170" i="19"/>
  <c r="F1171" i="19"/>
  <c r="F1178" i="19"/>
  <c r="F1179" i="19"/>
  <c r="F1181" i="19"/>
  <c r="F1185" i="19"/>
  <c r="F1186" i="19"/>
  <c r="F1187" i="19"/>
  <c r="F1190" i="19"/>
  <c r="F1192" i="19"/>
  <c r="F1193" i="19"/>
  <c r="F1198" i="19"/>
  <c r="F1201" i="19"/>
  <c r="F1202" i="19"/>
  <c r="F1205" i="19"/>
  <c r="F1206" i="19"/>
  <c r="F1208" i="19"/>
  <c r="F1209" i="19"/>
  <c r="F1213" i="19"/>
  <c r="F1214" i="19"/>
  <c r="F1216" i="19"/>
  <c r="F1218" i="19"/>
  <c r="F1221" i="19"/>
  <c r="F1222" i="19"/>
  <c r="F1227" i="19"/>
  <c r="F1228" i="19"/>
  <c r="F1229" i="19"/>
  <c r="F1230" i="19"/>
  <c r="F1233" i="19"/>
  <c r="F1234" i="19"/>
  <c r="F1238" i="19"/>
  <c r="F1240" i="19"/>
  <c r="F1243" i="19"/>
  <c r="F1245" i="19"/>
  <c r="F1246" i="19"/>
  <c r="F1248" i="19"/>
  <c r="F1250" i="19"/>
  <c r="F1251" i="19"/>
  <c r="F1253" i="19"/>
  <c r="F1254" i="19"/>
  <c r="F1256" i="19"/>
  <c r="F1258" i="19"/>
  <c r="F1259" i="19"/>
  <c r="F1261" i="19"/>
  <c r="F1262" i="19"/>
  <c r="F1264" i="19"/>
  <c r="F1265" i="19"/>
  <c r="F1270" i="19"/>
  <c r="F1274" i="19"/>
  <c r="F1275" i="19"/>
  <c r="F1277" i="19"/>
  <c r="F1278" i="19"/>
  <c r="F1280" i="19"/>
  <c r="F1282" i="19"/>
  <c r="F1283" i="19"/>
  <c r="F1286" i="19"/>
  <c r="F1289" i="19"/>
  <c r="F1290" i="19"/>
  <c r="F1291" i="19"/>
  <c r="F999" i="19"/>
  <c r="F1000" i="19"/>
  <c r="F1003" i="19"/>
  <c r="F1007" i="19"/>
  <c r="F1008" i="19"/>
  <c r="F1009" i="19"/>
  <c r="F1011" i="19"/>
  <c r="F1014" i="19"/>
  <c r="F1015" i="19"/>
  <c r="F1017" i="19"/>
  <c r="F1019" i="19"/>
  <c r="F1022" i="19"/>
  <c r="F1023" i="19"/>
  <c r="F1024" i="19"/>
  <c r="F1027" i="19"/>
  <c r="F1029" i="19"/>
  <c r="F1030" i="19"/>
  <c r="F1031" i="19"/>
  <c r="F1032" i="19"/>
  <c r="F1035" i="19"/>
  <c r="F1037" i="19"/>
  <c r="F1039" i="19"/>
  <c r="F1040" i="19"/>
  <c r="F1041" i="19"/>
  <c r="F1043" i="19"/>
  <c r="F1045" i="19"/>
  <c r="F1047" i="19"/>
  <c r="F1048" i="19"/>
  <c r="F1051" i="19"/>
  <c r="F1054" i="19"/>
  <c r="F1055" i="19"/>
  <c r="F1056" i="19"/>
  <c r="F1057" i="19"/>
  <c r="F1059" i="19"/>
  <c r="F1062" i="19"/>
  <c r="F1064" i="19"/>
  <c r="F1065" i="19"/>
  <c r="F1067" i="19"/>
  <c r="F1069" i="19"/>
  <c r="F1070" i="19"/>
  <c r="F1071" i="19"/>
  <c r="F1072" i="19"/>
  <c r="F1073" i="19"/>
  <c r="F1075" i="19"/>
  <c r="F1078" i="19"/>
  <c r="F1079" i="19"/>
  <c r="F1080" i="19"/>
  <c r="F1083" i="19"/>
  <c r="F1085" i="19"/>
  <c r="F1086" i="19"/>
  <c r="F1087" i="19"/>
  <c r="F1088" i="19"/>
  <c r="F1091" i="19"/>
  <c r="F1092" i="19"/>
  <c r="F1094" i="19"/>
  <c r="F888" i="19"/>
  <c r="F889" i="19"/>
  <c r="F894" i="19"/>
  <c r="F895" i="19"/>
  <c r="F896" i="19"/>
  <c r="F897" i="19"/>
  <c r="F899" i="19"/>
  <c r="F903" i="19"/>
  <c r="F904" i="19"/>
  <c r="F905" i="19"/>
  <c r="F909" i="19"/>
  <c r="F910" i="19"/>
  <c r="F912" i="19"/>
  <c r="F913" i="19"/>
  <c r="F915" i="19"/>
  <c r="F917" i="19"/>
  <c r="F918" i="19"/>
  <c r="F919" i="19"/>
  <c r="F920" i="19"/>
  <c r="F923" i="19"/>
  <c r="F925" i="19"/>
  <c r="F927" i="19"/>
  <c r="F934" i="19"/>
  <c r="F935" i="19"/>
  <c r="F936" i="19"/>
  <c r="F937" i="19"/>
  <c r="F939" i="19"/>
  <c r="F941" i="19"/>
  <c r="F942" i="19"/>
  <c r="F943" i="19"/>
  <c r="F944" i="19"/>
  <c r="F947" i="19"/>
  <c r="F952" i="19"/>
  <c r="F953" i="19"/>
  <c r="F955" i="19"/>
  <c r="F957" i="19"/>
  <c r="F958" i="19"/>
  <c r="F960" i="19"/>
  <c r="F963" i="19"/>
  <c r="F967" i="19"/>
  <c r="F968" i="19"/>
  <c r="F971" i="19"/>
  <c r="F973" i="19"/>
  <c r="F974" i="19"/>
  <c r="F975" i="19"/>
  <c r="F979" i="19"/>
  <c r="F981" i="19"/>
  <c r="F982" i="19"/>
  <c r="F983" i="19"/>
  <c r="F984" i="19"/>
  <c r="F985" i="19"/>
  <c r="F987" i="19"/>
  <c r="F991" i="19"/>
  <c r="F992" i="19"/>
  <c r="F713" i="19"/>
  <c r="F718" i="19"/>
  <c r="F720" i="19"/>
  <c r="F722" i="19"/>
  <c r="F725" i="19"/>
  <c r="F726" i="19"/>
  <c r="F728" i="19"/>
  <c r="F729" i="19"/>
  <c r="F733" i="19"/>
  <c r="F736" i="19"/>
  <c r="F737" i="19"/>
  <c r="F738" i="19"/>
  <c r="F739" i="19"/>
  <c r="F742" i="19"/>
  <c r="F750" i="19"/>
  <c r="F752" i="19"/>
  <c r="F753" i="19"/>
  <c r="F754" i="19"/>
  <c r="F755" i="19"/>
  <c r="F758" i="19"/>
  <c r="F761" i="19"/>
  <c r="F762" i="19"/>
  <c r="F763" i="19"/>
  <c r="F766" i="19"/>
  <c r="F768" i="19"/>
  <c r="F770" i="19"/>
  <c r="F774" i="19"/>
  <c r="F777" i="19"/>
  <c r="F778" i="19"/>
  <c r="F779" i="19"/>
  <c r="F781" i="19"/>
  <c r="F782" i="19"/>
  <c r="F786" i="19"/>
  <c r="F787" i="19"/>
  <c r="F789" i="19"/>
  <c r="F790" i="19"/>
  <c r="F792" i="19"/>
  <c r="F794" i="19"/>
  <c r="F795" i="19"/>
  <c r="F797" i="19"/>
  <c r="F798" i="19"/>
  <c r="F801" i="19"/>
  <c r="F802" i="19"/>
  <c r="F803" i="19"/>
  <c r="F806" i="19"/>
  <c r="F808" i="19"/>
  <c r="F809" i="19"/>
  <c r="F810" i="19"/>
  <c r="F811" i="19"/>
  <c r="F814" i="19"/>
  <c r="F818" i="19"/>
  <c r="F819" i="19"/>
  <c r="F821" i="19"/>
  <c r="F824" i="19"/>
  <c r="F825" i="19"/>
  <c r="F826" i="19"/>
  <c r="F827" i="19"/>
  <c r="F829" i="19"/>
  <c r="F830" i="19"/>
  <c r="F832" i="19"/>
  <c r="F833" i="19"/>
  <c r="F834" i="19"/>
  <c r="F835" i="19"/>
  <c r="F838" i="19"/>
  <c r="F839" i="19"/>
  <c r="F840" i="19"/>
  <c r="F841" i="19"/>
  <c r="F842" i="19"/>
  <c r="F843" i="19"/>
  <c r="F846" i="19"/>
  <c r="F848" i="19"/>
  <c r="F850" i="19"/>
  <c r="F851" i="19"/>
  <c r="F853" i="19"/>
  <c r="F854" i="19"/>
  <c r="F856" i="19"/>
  <c r="F858" i="19"/>
  <c r="F859" i="19"/>
  <c r="F862" i="19"/>
  <c r="F864" i="19"/>
  <c r="F866" i="19"/>
  <c r="F867" i="19"/>
  <c r="F870" i="19"/>
  <c r="F871" i="19"/>
  <c r="F873" i="19"/>
  <c r="F874" i="19"/>
  <c r="F877" i="19"/>
  <c r="F878" i="19"/>
  <c r="F880" i="19"/>
  <c r="F881" i="19"/>
  <c r="F882" i="19"/>
  <c r="F883" i="19"/>
  <c r="F884" i="19"/>
  <c r="F711" i="19"/>
  <c r="F701" i="19"/>
  <c r="F702" i="19"/>
  <c r="F703" i="19"/>
  <c r="F704" i="19"/>
  <c r="F705" i="19"/>
  <c r="F708" i="19"/>
  <c r="F709" i="19"/>
  <c r="F672" i="19"/>
  <c r="F674" i="19"/>
  <c r="F675" i="19"/>
  <c r="F678" i="19"/>
  <c r="F679" i="19"/>
  <c r="F680" i="19"/>
  <c r="F682" i="19"/>
  <c r="F686" i="19"/>
  <c r="F687" i="19"/>
  <c r="F688" i="19"/>
  <c r="F689" i="19"/>
  <c r="F690" i="19"/>
  <c r="F691" i="19"/>
  <c r="F693" i="19"/>
  <c r="F694" i="19"/>
  <c r="F695" i="19"/>
  <c r="F696" i="19"/>
  <c r="F671" i="19"/>
  <c r="F621" i="19"/>
  <c r="F622" i="19"/>
  <c r="F624" i="19"/>
  <c r="F626" i="19"/>
  <c r="F627" i="19"/>
  <c r="F630" i="19"/>
  <c r="F632" i="19"/>
  <c r="F633" i="19"/>
  <c r="F634" i="19"/>
  <c r="F635" i="19"/>
  <c r="F638" i="19"/>
  <c r="F641" i="19"/>
  <c r="F642" i="19"/>
  <c r="F643" i="19"/>
  <c r="F645" i="19"/>
  <c r="F646" i="19"/>
  <c r="F648" i="19"/>
  <c r="F650" i="19"/>
  <c r="F653" i="19"/>
  <c r="F654" i="19"/>
  <c r="F656" i="19"/>
  <c r="F657" i="19"/>
  <c r="F658" i="19"/>
  <c r="F659" i="19"/>
  <c r="F661" i="19"/>
  <c r="F664" i="19"/>
  <c r="F665" i="19"/>
  <c r="F666" i="19"/>
  <c r="F667" i="19"/>
  <c r="F615" i="19"/>
  <c r="F618" i="19"/>
  <c r="F619" i="19"/>
  <c r="F614" i="19"/>
  <c r="F281" i="19"/>
  <c r="F282" i="19"/>
  <c r="F285" i="19"/>
  <c r="F286" i="19"/>
  <c r="F287" i="19"/>
  <c r="F288" i="19"/>
  <c r="F289" i="19"/>
  <c r="F290" i="19"/>
  <c r="F293" i="19"/>
  <c r="F294" i="19"/>
  <c r="F295" i="19"/>
  <c r="F296" i="19"/>
  <c r="F298" i="19"/>
  <c r="F301" i="19"/>
  <c r="F302" i="19"/>
  <c r="F303" i="19"/>
  <c r="F304" i="19"/>
  <c r="F305" i="19"/>
  <c r="F306" i="19"/>
  <c r="F309" i="19"/>
  <c r="F310" i="19"/>
  <c r="F311" i="19"/>
  <c r="F312" i="19"/>
  <c r="F313" i="19"/>
  <c r="F314" i="19"/>
  <c r="F317" i="19"/>
  <c r="F318" i="19"/>
  <c r="F319" i="19"/>
  <c r="F320" i="19"/>
  <c r="F321" i="19"/>
  <c r="F322" i="19"/>
  <c r="F325" i="19"/>
  <c r="F326" i="19"/>
  <c r="F327" i="19"/>
  <c r="F328" i="19"/>
  <c r="F330" i="19"/>
  <c r="F333" i="19"/>
  <c r="F334" i="19"/>
  <c r="F335" i="19"/>
  <c r="F336" i="19"/>
  <c r="F337" i="19"/>
  <c r="F338" i="19"/>
  <c r="F341" i="19"/>
  <c r="F342" i="19"/>
  <c r="F343" i="19"/>
  <c r="F344" i="19"/>
  <c r="F345" i="19"/>
  <c r="F346" i="19"/>
  <c r="F349" i="19"/>
  <c r="F350" i="19"/>
  <c r="F351" i="19"/>
  <c r="F352" i="19"/>
  <c r="F353" i="19"/>
  <c r="F354" i="19"/>
  <c r="F357" i="19"/>
  <c r="F358" i="19"/>
  <c r="F359" i="19"/>
  <c r="F360" i="19"/>
  <c r="F362" i="19"/>
  <c r="F365" i="19"/>
  <c r="F366" i="19"/>
  <c r="F367" i="19"/>
  <c r="F368" i="19"/>
  <c r="F369" i="19"/>
  <c r="F370" i="19"/>
  <c r="F372" i="19"/>
  <c r="F373" i="19"/>
  <c r="F374" i="19"/>
  <c r="F375" i="19"/>
  <c r="F376" i="19"/>
  <c r="F377" i="19"/>
  <c r="F378" i="19"/>
  <c r="F381" i="19"/>
  <c r="F382" i="19"/>
  <c r="F383" i="19"/>
  <c r="F384" i="19"/>
  <c r="F385" i="19"/>
  <c r="F386" i="19"/>
  <c r="F389" i="19"/>
  <c r="F390" i="19"/>
  <c r="F391" i="19"/>
  <c r="F392" i="19"/>
  <c r="F394" i="19"/>
  <c r="F397" i="19"/>
  <c r="F398" i="19"/>
  <c r="F399" i="19"/>
  <c r="F400" i="19"/>
  <c r="F402" i="19"/>
  <c r="F405" i="19"/>
  <c r="F406" i="19"/>
  <c r="F407" i="19"/>
  <c r="F408" i="19"/>
  <c r="F409" i="19"/>
  <c r="F410" i="19"/>
  <c r="F413" i="19"/>
  <c r="F414" i="19"/>
  <c r="F415" i="19"/>
  <c r="F417" i="19"/>
  <c r="F418" i="19"/>
  <c r="F420" i="19"/>
  <c r="F421" i="19"/>
  <c r="F422" i="19"/>
  <c r="F423" i="19"/>
  <c r="F425" i="19"/>
  <c r="F426" i="19"/>
  <c r="F429" i="19"/>
  <c r="F430" i="19"/>
  <c r="F431" i="19"/>
  <c r="F432" i="19"/>
  <c r="F434" i="19"/>
  <c r="F437" i="19"/>
  <c r="F438" i="19"/>
  <c r="F439" i="19"/>
  <c r="F440" i="19"/>
  <c r="F441" i="19"/>
  <c r="F442" i="19"/>
  <c r="F445" i="19"/>
  <c r="F446" i="19"/>
  <c r="F447" i="19"/>
  <c r="F448" i="19"/>
  <c r="F449" i="19"/>
  <c r="F450" i="19"/>
  <c r="F453" i="19"/>
  <c r="F454" i="19"/>
  <c r="F455" i="19"/>
  <c r="F456" i="19"/>
  <c r="F457" i="19"/>
  <c r="F458" i="19"/>
  <c r="F460" i="19"/>
  <c r="F461" i="19"/>
  <c r="F462" i="19"/>
  <c r="F463" i="19"/>
  <c r="F464" i="19"/>
  <c r="F466" i="19"/>
  <c r="F469" i="19"/>
  <c r="F470" i="19"/>
  <c r="F471" i="19"/>
  <c r="F474" i="19"/>
  <c r="F477" i="19"/>
  <c r="F479" i="19"/>
  <c r="F480" i="19"/>
  <c r="F481" i="19"/>
  <c r="F482" i="19"/>
  <c r="F485" i="19"/>
  <c r="F487" i="19"/>
  <c r="F488" i="19"/>
  <c r="F489" i="19"/>
  <c r="F490" i="19"/>
  <c r="F493" i="19"/>
  <c r="F494" i="19"/>
  <c r="F495" i="19"/>
  <c r="F496" i="19"/>
  <c r="F498" i="19"/>
  <c r="F501" i="19"/>
  <c r="F502" i="19"/>
  <c r="F503" i="19"/>
  <c r="F504" i="19"/>
  <c r="F506" i="19"/>
  <c r="F509" i="19"/>
  <c r="F510" i="19"/>
  <c r="F511" i="19"/>
  <c r="F512" i="19"/>
  <c r="F513" i="19"/>
  <c r="F517" i="19"/>
  <c r="F518" i="19"/>
  <c r="F519" i="19"/>
  <c r="F520" i="19"/>
  <c r="F521" i="19"/>
  <c r="F522" i="19"/>
  <c r="F525" i="19"/>
  <c r="F526" i="19"/>
  <c r="F527" i="19"/>
  <c r="F528" i="19"/>
  <c r="F530" i="19"/>
  <c r="F533" i="19"/>
  <c r="F534" i="19"/>
  <c r="F535" i="19"/>
  <c r="F536" i="19"/>
  <c r="F538" i="19"/>
  <c r="F541" i="19"/>
  <c r="F542" i="19"/>
  <c r="F544" i="19"/>
  <c r="F545" i="19"/>
  <c r="F546" i="19"/>
  <c r="F549" i="19"/>
  <c r="F551" i="19"/>
  <c r="F552" i="19"/>
  <c r="F553" i="19"/>
  <c r="F554" i="19"/>
  <c r="F558" i="19"/>
  <c r="F559" i="19"/>
  <c r="F560" i="19"/>
  <c r="F562" i="19"/>
  <c r="F565" i="19"/>
  <c r="F566" i="19"/>
  <c r="F567" i="19"/>
  <c r="F568" i="19"/>
  <c r="F570" i="19"/>
  <c r="F573" i="19"/>
  <c r="F574" i="19"/>
  <c r="F575" i="19"/>
  <c r="F576" i="19"/>
  <c r="F577" i="19"/>
  <c r="F578" i="19"/>
  <c r="F581" i="19"/>
  <c r="F582" i="19"/>
  <c r="F583" i="19"/>
  <c r="F585" i="19"/>
  <c r="F586" i="19"/>
  <c r="F589" i="19"/>
  <c r="F590" i="19"/>
  <c r="F591" i="19"/>
  <c r="F592" i="19"/>
  <c r="F594" i="19"/>
  <c r="F598" i="19"/>
  <c r="F599" i="19"/>
  <c r="F600" i="19"/>
  <c r="F602" i="19"/>
  <c r="F604" i="19"/>
  <c r="F605" i="19"/>
  <c r="F606" i="19"/>
  <c r="F607" i="19"/>
  <c r="F608" i="19"/>
  <c r="F609" i="19"/>
  <c r="F610" i="19"/>
  <c r="F280" i="19"/>
  <c r="F277" i="19"/>
  <c r="F278" i="19"/>
  <c r="F279" i="19"/>
  <c r="F270" i="19"/>
  <c r="F272" i="19"/>
  <c r="F273" i="19"/>
  <c r="F274" i="19"/>
  <c r="F269" i="19"/>
  <c r="F219" i="19"/>
  <c r="F221" i="19"/>
  <c r="F222" i="19"/>
  <c r="F223" i="19"/>
  <c r="F224" i="19"/>
  <c r="F225" i="19"/>
  <c r="F226" i="19"/>
  <c r="F227" i="19"/>
  <c r="F229" i="19"/>
  <c r="F230" i="19"/>
  <c r="F231" i="19"/>
  <c r="F232" i="19"/>
  <c r="F233" i="19"/>
  <c r="F234" i="19"/>
  <c r="F235" i="19"/>
  <c r="F237" i="19"/>
  <c r="F238" i="19"/>
  <c r="F239" i="19"/>
  <c r="F240" i="19"/>
  <c r="F241" i="19"/>
  <c r="F242" i="19"/>
  <c r="F243" i="19"/>
  <c r="F245" i="19"/>
  <c r="F246" i="19"/>
  <c r="F247" i="19"/>
  <c r="F248" i="19"/>
  <c r="F249" i="19"/>
  <c r="F250" i="19"/>
  <c r="F251" i="19"/>
  <c r="F253" i="19"/>
  <c r="F254" i="19"/>
  <c r="F255" i="19"/>
  <c r="F256" i="19"/>
  <c r="F257" i="19"/>
  <c r="F258" i="19"/>
  <c r="F259" i="19"/>
  <c r="F261" i="19"/>
  <c r="F262" i="19"/>
  <c r="F263" i="19"/>
  <c r="F264" i="19"/>
  <c r="F266" i="19"/>
  <c r="F267" i="19"/>
  <c r="F6" i="19"/>
  <c r="F7" i="19"/>
  <c r="F8" i="19"/>
  <c r="F10" i="19"/>
  <c r="F11" i="19"/>
  <c r="F13" i="19"/>
  <c r="F14" i="19"/>
  <c r="F15" i="19"/>
  <c r="F16" i="19"/>
  <c r="F17" i="19"/>
  <c r="F18" i="19"/>
  <c r="F19" i="19"/>
  <c r="F21" i="19"/>
  <c r="F22" i="19"/>
  <c r="F23" i="19"/>
  <c r="F24" i="19"/>
  <c r="F25" i="19"/>
  <c r="F26" i="19"/>
  <c r="F27" i="19"/>
  <c r="F30" i="19"/>
  <c r="F31" i="19"/>
  <c r="F32" i="19"/>
  <c r="F33" i="19"/>
  <c r="F34" i="19"/>
  <c r="F35" i="19"/>
  <c r="F37" i="19"/>
  <c r="F38" i="19"/>
  <c r="F39" i="19"/>
  <c r="F40" i="19"/>
  <c r="F41" i="19"/>
  <c r="F42" i="19"/>
  <c r="F43" i="19"/>
  <c r="F46" i="19"/>
  <c r="F47" i="19"/>
  <c r="F48" i="19"/>
  <c r="F50" i="19"/>
  <c r="F51" i="19"/>
  <c r="F54" i="19"/>
  <c r="F55" i="19"/>
  <c r="F56" i="19"/>
  <c r="F57" i="19"/>
  <c r="F58" i="19"/>
  <c r="F62" i="19"/>
  <c r="F63" i="19"/>
  <c r="F64" i="19"/>
  <c r="F65" i="19"/>
  <c r="F66" i="19"/>
  <c r="F67" i="19"/>
  <c r="F69" i="19"/>
  <c r="F70" i="19"/>
  <c r="F71" i="19"/>
  <c r="F72" i="19"/>
  <c r="F73" i="19"/>
  <c r="F74" i="19"/>
  <c r="F75" i="19"/>
  <c r="F77" i="19"/>
  <c r="F78" i="19"/>
  <c r="F79" i="19"/>
  <c r="F80" i="19"/>
  <c r="F81" i="19"/>
  <c r="F82" i="19"/>
  <c r="F83" i="19"/>
  <c r="F86" i="19"/>
  <c r="F87" i="19"/>
  <c r="F88" i="19"/>
  <c r="F90" i="19"/>
  <c r="F91" i="19"/>
  <c r="F94" i="19"/>
  <c r="F95" i="19"/>
  <c r="F96" i="19"/>
  <c r="F97" i="19"/>
  <c r="F98" i="19"/>
  <c r="F99" i="19"/>
  <c r="F101" i="19"/>
  <c r="F102" i="19"/>
  <c r="F103" i="19"/>
  <c r="F104" i="19"/>
  <c r="F105" i="19"/>
  <c r="F106" i="19"/>
  <c r="F107" i="19"/>
  <c r="F110" i="19"/>
  <c r="F111" i="19"/>
  <c r="F112" i="19"/>
  <c r="F113" i="19"/>
  <c r="F114" i="19"/>
  <c r="F115"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2" i="19"/>
  <c r="F143" i="19"/>
  <c r="F144" i="19"/>
  <c r="F146" i="19"/>
  <c r="F147" i="19"/>
  <c r="F150" i="19"/>
  <c r="F151" i="19"/>
  <c r="F153" i="19"/>
  <c r="F154" i="19"/>
  <c r="F155" i="19"/>
  <c r="F158" i="19"/>
  <c r="F159" i="19"/>
  <c r="F160" i="19"/>
  <c r="F161" i="19"/>
  <c r="F162" i="19"/>
  <c r="F163" i="19"/>
  <c r="F166" i="19"/>
  <c r="F167" i="19"/>
  <c r="F168" i="19"/>
  <c r="F169" i="19"/>
  <c r="F170" i="19"/>
  <c r="F171" i="19"/>
  <c r="F174" i="19"/>
  <c r="F175" i="19"/>
  <c r="F176" i="19"/>
  <c r="F178" i="19"/>
  <c r="F179" i="19"/>
  <c r="F180" i="19"/>
  <c r="F181" i="19"/>
  <c r="F182" i="19"/>
  <c r="F183" i="19"/>
  <c r="F184" i="19"/>
  <c r="F186" i="19"/>
  <c r="F187" i="19"/>
  <c r="F188" i="19"/>
  <c r="F189" i="19"/>
  <c r="F190" i="19"/>
  <c r="F191" i="19"/>
  <c r="F192" i="19"/>
  <c r="F194" i="19"/>
  <c r="F195" i="19"/>
  <c r="F196" i="19"/>
  <c r="F198" i="19"/>
  <c r="F199" i="19"/>
  <c r="F200" i="19"/>
  <c r="F202" i="19"/>
  <c r="F203" i="19"/>
  <c r="F205" i="19"/>
  <c r="F206" i="19"/>
  <c r="F207" i="19"/>
  <c r="F208" i="19"/>
  <c r="F209" i="19"/>
  <c r="F210" i="19"/>
  <c r="F211" i="19"/>
  <c r="F214" i="19"/>
  <c r="F215" i="19"/>
  <c r="F216" i="19"/>
  <c r="F217" i="19"/>
  <c r="F275" i="19"/>
  <c r="F613" i="19"/>
  <c r="F670" i="19"/>
  <c r="F710" i="19"/>
  <c r="F886" i="19"/>
  <c r="F994" i="19"/>
  <c r="F1095" i="19"/>
  <c r="F1296" i="19"/>
  <c r="F1339" i="19"/>
  <c r="F1343" i="19"/>
  <c r="F1349" i="19"/>
  <c r="F1357" i="19"/>
  <c r="F1365" i="19"/>
  <c r="F1373" i="19"/>
  <c r="F1381" i="19"/>
  <c r="F1397" i="19"/>
  <c r="F1405" i="19"/>
  <c r="F1413" i="19"/>
  <c r="F1421" i="19"/>
  <c r="F1429" i="19"/>
  <c r="F1437" i="19"/>
  <c r="F1453" i="19"/>
  <c r="F1477" i="19"/>
  <c r="F1485" i="19"/>
  <c r="F1493" i="19"/>
  <c r="F1501" i="19"/>
  <c r="F1509" i="19"/>
  <c r="F1517" i="19"/>
  <c r="F1541" i="19"/>
  <c r="F1549" i="19"/>
  <c r="F1557" i="19"/>
  <c r="F1565" i="19"/>
  <c r="F1573" i="19"/>
  <c r="F1581" i="19"/>
  <c r="F1707" i="19"/>
  <c r="F1781" i="19"/>
  <c r="F1789" i="19"/>
  <c r="F1797" i="19"/>
  <c r="F1805" i="19"/>
  <c r="F1813" i="19"/>
  <c r="F1821" i="19"/>
  <c r="F1957" i="19"/>
  <c r="F2021" i="19"/>
  <c r="F2029" i="19"/>
  <c r="F2045" i="19"/>
  <c r="F2061" i="19"/>
  <c r="F2069" i="19"/>
  <c r="F2085" i="19"/>
  <c r="F2101" i="19"/>
  <c r="F2109" i="19"/>
  <c r="F2125" i="19"/>
  <c r="F2129" i="19"/>
  <c r="F2133" i="19"/>
  <c r="F2165" i="19"/>
  <c r="F2169" i="19"/>
  <c r="F2179" i="19"/>
  <c r="F2229" i="19"/>
  <c r="F2301" i="19"/>
  <c r="F2353" i="19"/>
  <c r="F2381" i="19"/>
  <c r="F2469" i="19"/>
  <c r="F1050" i="19"/>
  <c r="F1058" i="19"/>
  <c r="F1074" i="19"/>
  <c r="F1090" i="19"/>
  <c r="F1119" i="19"/>
  <c r="F1135" i="19"/>
  <c r="F1167" i="19"/>
  <c r="F1175" i="19"/>
  <c r="F1183" i="19"/>
  <c r="F1191" i="19"/>
  <c r="F1199" i="19"/>
  <c r="F1279" i="19"/>
  <c r="F1306" i="19"/>
  <c r="F1314" i="19"/>
  <c r="F1322" i="19"/>
  <c r="F1446" i="19"/>
  <c r="F1533" i="19"/>
  <c r="F1591" i="19"/>
  <c r="F1639" i="19"/>
  <c r="F1647" i="19"/>
  <c r="F1655" i="19"/>
  <c r="F1663" i="19"/>
  <c r="F1671" i="19"/>
  <c r="F1703" i="19"/>
  <c r="F1831" i="19"/>
  <c r="F1839" i="19"/>
  <c r="F1847" i="19"/>
  <c r="F1855" i="19"/>
  <c r="F1863" i="19"/>
  <c r="F1879" i="19"/>
  <c r="F1887" i="19"/>
  <c r="F1910" i="19"/>
  <c r="F2038" i="19"/>
  <c r="F2197" i="19"/>
  <c r="F2264" i="19"/>
  <c r="F2177" i="19"/>
  <c r="F2033" i="19"/>
  <c r="F2022" i="19"/>
  <c r="F1673" i="19"/>
  <c r="F1486" i="19"/>
  <c r="F1366" i="19"/>
  <c r="F1127" i="19"/>
  <c r="F1112" i="19"/>
  <c r="F938" i="19"/>
  <c r="F922" i="19"/>
  <c r="F891" i="19"/>
  <c r="F831" i="19"/>
  <c r="F815" i="19"/>
  <c r="F784" i="19"/>
  <c r="F759" i="19"/>
  <c r="F727" i="19"/>
  <c r="F555" i="19"/>
  <c r="F547" i="19"/>
  <c r="F507" i="19"/>
  <c r="F483" i="19"/>
  <c r="F467" i="19"/>
  <c r="F419" i="19"/>
  <c r="F387" i="19"/>
  <c r="F371" i="19"/>
  <c r="F355" i="19"/>
  <c r="F339" i="19"/>
  <c r="F283" i="19"/>
  <c r="F271" i="19"/>
  <c r="F213" i="19"/>
  <c r="F197" i="19"/>
  <c r="F117" i="19"/>
  <c r="F109" i="19"/>
  <c r="F93" i="19"/>
  <c r="F53" i="19"/>
  <c r="F45" i="19"/>
  <c r="F29" i="19"/>
  <c r="F218" i="19"/>
  <c r="F2192" i="19"/>
  <c r="F1843" i="19"/>
  <c r="F1679" i="19"/>
  <c r="F587" i="19"/>
  <c r="F2280" i="19"/>
  <c r="F2419" i="19"/>
  <c r="F2403" i="19"/>
  <c r="F2226" i="19"/>
  <c r="F347" i="19"/>
  <c r="F1417" i="19"/>
  <c r="F823" i="19"/>
  <c r="F451" i="19"/>
  <c r="F395" i="19"/>
  <c r="F363" i="19"/>
  <c r="F323" i="19"/>
  <c r="F165" i="19"/>
  <c r="F173" i="19"/>
  <c r="F2802" i="19"/>
  <c r="F2803" i="19"/>
  <c r="F2804" i="19"/>
  <c r="F2805" i="19"/>
  <c r="F2806" i="19"/>
  <c r="F2807" i="19"/>
  <c r="F2808" i="19"/>
  <c r="F2809" i="19"/>
  <c r="F2810" i="19"/>
  <c r="F2811" i="19"/>
  <c r="F2812" i="19"/>
  <c r="F2813" i="19"/>
  <c r="F2814" i="19"/>
  <c r="F2815" i="19"/>
  <c r="F2816" i="19"/>
  <c r="F2817" i="19"/>
  <c r="F2818" i="19"/>
  <c r="F2819" i="19"/>
  <c r="F2820" i="19"/>
  <c r="F2821" i="19"/>
  <c r="F2822" i="19"/>
  <c r="F2823" i="19"/>
  <c r="F2824" i="19"/>
  <c r="F2825" i="19"/>
  <c r="F2826" i="19"/>
  <c r="F2827" i="19"/>
  <c r="F2828" i="19"/>
  <c r="F2829" i="19"/>
  <c r="F2830" i="19"/>
  <c r="F2831" i="19"/>
  <c r="F2832" i="19"/>
  <c r="F2833" i="19"/>
  <c r="F2834" i="19"/>
  <c r="F2835" i="19"/>
  <c r="F2836" i="19"/>
  <c r="F2837" i="19"/>
  <c r="F2838" i="19"/>
  <c r="F2839" i="19"/>
  <c r="F2840" i="19"/>
  <c r="F2841" i="19"/>
  <c r="F2842" i="19"/>
  <c r="F2843" i="19"/>
  <c r="F2844" i="19"/>
  <c r="F2845" i="19"/>
  <c r="F2846" i="19"/>
  <c r="F2847" i="19"/>
  <c r="F2848" i="19"/>
  <c r="F2849" i="19"/>
  <c r="F2850" i="19"/>
  <c r="F2851" i="19"/>
  <c r="F2852" i="19"/>
  <c r="F2853" i="19"/>
  <c r="F2854" i="19"/>
  <c r="F2855" i="19"/>
  <c r="F2856" i="19"/>
  <c r="F2857" i="19"/>
  <c r="F2858" i="19"/>
  <c r="F2859" i="19"/>
  <c r="F2860" i="19"/>
  <c r="F2861" i="19"/>
  <c r="F2862" i="19"/>
  <c r="F2863" i="19"/>
  <c r="F2864" i="19"/>
  <c r="F2865" i="19"/>
  <c r="F2866" i="19"/>
  <c r="F2867" i="19"/>
  <c r="F2868" i="19"/>
  <c r="F2869" i="19"/>
  <c r="F2870" i="19"/>
  <c r="F2871" i="19"/>
  <c r="F2872" i="19"/>
  <c r="F2873" i="19"/>
  <c r="F2874" i="19"/>
  <c r="F2875" i="19"/>
  <c r="F2876" i="19"/>
  <c r="F2877" i="19"/>
  <c r="F2878" i="19"/>
  <c r="F2879" i="19"/>
  <c r="F2880" i="19"/>
  <c r="F2881" i="19"/>
  <c r="F2882" i="19"/>
  <c r="F2883" i="19"/>
  <c r="F2884" i="19"/>
  <c r="F2885" i="19"/>
  <c r="F2886" i="19"/>
  <c r="F2887" i="19"/>
  <c r="F2888" i="19"/>
  <c r="F2889" i="19"/>
  <c r="F2890" i="19"/>
  <c r="F2891" i="19"/>
  <c r="F2892" i="19"/>
  <c r="F2893" i="19"/>
  <c r="F2894" i="19"/>
  <c r="F2895" i="19"/>
  <c r="F2896" i="19"/>
  <c r="F2897" i="19"/>
  <c r="F2898" i="19"/>
  <c r="F2899" i="19"/>
  <c r="F2900" i="19"/>
  <c r="F2901" i="19"/>
  <c r="F2902" i="19"/>
  <c r="F2903" i="19"/>
  <c r="F2904" i="19"/>
  <c r="F2905" i="19"/>
  <c r="F2906" i="19"/>
  <c r="F2907" i="19"/>
  <c r="F2908" i="19"/>
  <c r="F2909" i="19"/>
  <c r="F2910" i="19"/>
  <c r="F2911" i="19"/>
  <c r="F2912" i="19"/>
  <c r="F2913" i="19"/>
  <c r="F2914" i="19"/>
  <c r="F2915" i="19"/>
  <c r="F2916" i="19"/>
  <c r="F2917" i="19"/>
  <c r="F2918" i="19"/>
  <c r="F2919" i="19"/>
  <c r="F2920" i="19"/>
  <c r="F2921" i="19"/>
  <c r="F2922" i="19"/>
  <c r="F2923" i="19"/>
  <c r="F2924" i="19"/>
  <c r="F2925" i="19"/>
  <c r="F2926" i="19"/>
  <c r="F2927" i="19"/>
  <c r="F2928" i="19"/>
  <c r="F2929" i="19"/>
  <c r="F2930" i="19"/>
  <c r="F2931" i="19"/>
  <c r="F2932" i="19"/>
  <c r="F2933" i="19"/>
  <c r="F2934" i="19"/>
  <c r="F2935" i="19"/>
  <c r="F2936" i="19"/>
  <c r="F2937" i="19"/>
  <c r="F2938" i="19"/>
  <c r="F2939" i="19"/>
  <c r="F2940" i="19"/>
  <c r="F2941" i="19"/>
  <c r="F2942" i="19"/>
  <c r="F2943" i="19"/>
  <c r="F2944" i="19"/>
  <c r="F2945" i="19"/>
  <c r="F2946" i="19"/>
  <c r="F2947" i="19"/>
  <c r="F2948" i="19"/>
  <c r="F2949" i="19"/>
  <c r="F2950" i="19"/>
  <c r="F2951" i="19"/>
  <c r="F2952" i="19"/>
  <c r="F2953" i="19"/>
  <c r="F2954" i="19"/>
  <c r="F2955" i="19"/>
  <c r="F2956" i="19"/>
  <c r="F2957" i="19"/>
  <c r="F2958" i="19"/>
  <c r="F2959" i="19"/>
  <c r="F2960" i="19"/>
  <c r="F2961" i="19"/>
  <c r="F2962" i="19"/>
  <c r="F2963" i="19"/>
  <c r="F2964" i="19"/>
  <c r="F2965" i="19"/>
  <c r="F2966" i="19"/>
  <c r="F2967" i="19"/>
  <c r="F2968" i="19"/>
  <c r="F2969" i="19"/>
  <c r="F2970" i="19"/>
  <c r="F2971" i="19"/>
  <c r="F2972" i="19"/>
  <c r="F2973" i="19"/>
  <c r="F2974" i="19"/>
  <c r="F2975" i="19"/>
  <c r="F2976" i="19"/>
  <c r="F2977" i="19"/>
  <c r="F2978" i="19"/>
  <c r="F2979" i="19"/>
  <c r="F2980" i="19"/>
  <c r="F2981" i="19"/>
  <c r="F2982" i="19"/>
  <c r="F2983" i="19"/>
  <c r="F2984" i="19"/>
  <c r="F2985" i="19"/>
  <c r="F2986" i="19"/>
  <c r="F2987" i="19"/>
  <c r="F2988" i="19"/>
  <c r="F2989" i="19"/>
  <c r="F2990" i="19"/>
  <c r="F2991" i="19"/>
  <c r="F2992" i="19"/>
  <c r="F2993" i="19"/>
  <c r="F2994" i="19"/>
  <c r="F2995" i="19"/>
  <c r="F2996" i="19"/>
  <c r="F2997" i="19"/>
  <c r="F2998" i="19"/>
  <c r="F2999" i="19"/>
  <c r="F3000" i="19"/>
  <c r="F3001" i="19"/>
  <c r="F3002" i="19"/>
  <c r="F3003" i="19"/>
  <c r="F3004" i="19"/>
  <c r="F3005" i="19"/>
  <c r="F3006" i="19"/>
  <c r="F3007" i="19"/>
  <c r="F3008" i="19"/>
  <c r="F3009" i="19"/>
  <c r="F3010" i="19"/>
  <c r="F3011" i="19"/>
  <c r="F3012" i="19"/>
  <c r="F3013" i="19"/>
  <c r="F3014" i="19"/>
  <c r="F3015" i="19"/>
  <c r="F3016" i="19"/>
  <c r="F3017" i="19"/>
  <c r="F3018" i="19"/>
  <c r="F3019" i="19"/>
  <c r="F3020" i="19"/>
  <c r="F3021" i="19"/>
  <c r="F3022" i="19"/>
  <c r="F3023" i="19"/>
  <c r="F3024" i="19"/>
  <c r="F3025" i="19"/>
  <c r="F3026" i="19"/>
  <c r="F3027" i="19"/>
  <c r="F3028" i="19"/>
  <c r="F3029" i="19"/>
  <c r="F3030" i="19"/>
  <c r="F3031" i="19"/>
  <c r="F3032" i="19"/>
  <c r="F3033" i="19"/>
  <c r="F3034" i="19"/>
  <c r="F61" i="19"/>
  <c r="F85" i="19"/>
  <c r="F141" i="19"/>
  <c r="F149" i="19"/>
  <c r="F157" i="19"/>
  <c r="F299" i="19"/>
  <c r="F307" i="19"/>
  <c r="F315" i="19"/>
  <c r="F331" i="19"/>
  <c r="F379" i="19"/>
  <c r="F403" i="19"/>
  <c r="F411" i="19"/>
  <c r="F427" i="19"/>
  <c r="F435" i="19"/>
  <c r="F443" i="19"/>
  <c r="F459" i="19"/>
  <c r="F475" i="19"/>
  <c r="F499" i="19"/>
  <c r="F515" i="19"/>
  <c r="F523" i="19"/>
  <c r="F531" i="19"/>
  <c r="F539" i="19"/>
  <c r="F563" i="19"/>
  <c r="F571" i="19"/>
  <c r="F579" i="19"/>
  <c r="F595" i="19"/>
  <c r="F603" i="19"/>
  <c r="F611" i="19"/>
  <c r="F616" i="19"/>
  <c r="F623" i="19"/>
  <c r="F631" i="19"/>
  <c r="F639" i="19"/>
  <c r="F640" i="19"/>
  <c r="F647" i="19"/>
  <c r="F651" i="19"/>
  <c r="F655" i="19"/>
  <c r="F663" i="19"/>
  <c r="F685" i="19"/>
  <c r="F699" i="19"/>
  <c r="F707" i="19"/>
  <c r="F712" i="19"/>
  <c r="F719" i="19"/>
  <c r="F735" i="19"/>
  <c r="F743" i="19"/>
  <c r="F744" i="19"/>
  <c r="F747" i="19"/>
  <c r="F751" i="19"/>
  <c r="F767" i="19"/>
  <c r="F771" i="19"/>
  <c r="F775" i="19"/>
  <c r="F783" i="19"/>
  <c r="F791" i="19"/>
  <c r="F799" i="19"/>
  <c r="F807" i="19"/>
  <c r="F816" i="19"/>
  <c r="F847" i="19"/>
  <c r="F855" i="19"/>
  <c r="F863" i="19"/>
  <c r="F887" i="19"/>
  <c r="F890" i="19"/>
  <c r="F902" i="19"/>
  <c r="F906" i="19"/>
  <c r="F907" i="19"/>
  <c r="F914" i="19"/>
  <c r="F926" i="19"/>
  <c r="F930" i="19"/>
  <c r="F931" i="19"/>
  <c r="F946" i="19"/>
  <c r="F950" i="19"/>
  <c r="F954" i="19"/>
  <c r="F962" i="19"/>
  <c r="F970" i="19"/>
  <c r="F978" i="19"/>
  <c r="F986" i="19"/>
  <c r="F990" i="19"/>
  <c r="F998" i="19"/>
  <c r="F1002" i="19"/>
  <c r="F1010" i="19"/>
  <c r="F1018" i="19"/>
  <c r="F1026" i="19"/>
  <c r="F1034" i="19"/>
  <c r="F1042" i="19"/>
  <c r="F1046" i="19"/>
  <c r="F1066" i="19"/>
  <c r="F1082" i="19"/>
  <c r="F1096" i="19"/>
  <c r="F1103" i="19"/>
  <c r="F1104" i="19"/>
  <c r="F1115" i="19"/>
  <c r="F1136" i="19"/>
  <c r="F1143" i="19"/>
  <c r="F1144" i="19"/>
  <c r="F1147" i="19"/>
  <c r="F1151" i="19"/>
  <c r="F1159" i="19"/>
  <c r="F1161" i="19"/>
  <c r="F1168" i="19"/>
  <c r="F1200" i="19"/>
  <c r="F1207" i="19"/>
  <c r="F1215" i="19"/>
  <c r="F1223" i="19"/>
  <c r="F1231" i="19"/>
  <c r="F1235" i="19"/>
  <c r="F1239" i="19"/>
  <c r="F1247" i="19"/>
  <c r="F1255" i="19"/>
  <c r="F1267" i="19"/>
  <c r="F1271" i="19"/>
  <c r="F1287" i="19"/>
  <c r="F1295" i="19"/>
  <c r="F1297" i="19"/>
  <c r="F1298" i="19"/>
  <c r="F1299" i="19"/>
  <c r="F1307" i="19"/>
  <c r="F1330" i="19"/>
  <c r="F1331" i="19"/>
  <c r="F1334" i="19"/>
  <c r="F1344" i="19"/>
  <c r="F1345" i="19"/>
  <c r="F1389" i="19"/>
  <c r="F1406" i="19"/>
  <c r="F1414" i="19"/>
  <c r="F1438" i="19"/>
  <c r="F1441" i="19"/>
  <c r="F1445" i="19"/>
  <c r="F1454" i="19"/>
  <c r="F1461" i="19"/>
  <c r="F1462" i="19"/>
  <c r="F1469" i="19"/>
  <c r="F1481" i="19"/>
  <c r="F1502" i="19"/>
  <c r="F1510" i="19"/>
  <c r="F1513" i="19"/>
  <c r="F1525" i="19"/>
  <c r="F1526" i="19"/>
  <c r="F1542" i="19"/>
  <c r="F1550" i="19"/>
  <c r="F1551" i="19"/>
  <c r="F1566" i="19"/>
  <c r="F1590" i="19"/>
  <c r="F1598" i="19"/>
  <c r="F1606" i="19"/>
  <c r="F1614" i="19"/>
  <c r="F1615" i="19"/>
  <c r="F1619" i="19"/>
  <c r="F1623" i="19"/>
  <c r="F1643" i="19"/>
  <c r="F1651" i="19"/>
  <c r="F1667" i="19"/>
  <c r="F1687" i="19"/>
  <c r="F1695" i="19"/>
  <c r="F1699" i="19"/>
  <c r="F1712" i="19"/>
  <c r="F1713" i="19"/>
  <c r="F1720" i="19"/>
  <c r="F1734" i="19"/>
  <c r="F1741" i="19"/>
  <c r="F1758" i="19"/>
  <c r="F1761" i="19"/>
  <c r="F1765" i="19"/>
  <c r="F1766" i="19"/>
  <c r="F1773" i="19"/>
  <c r="F1782" i="19"/>
  <c r="F1798" i="19"/>
  <c r="F1806" i="19"/>
  <c r="F1809" i="19"/>
  <c r="F1814" i="19"/>
  <c r="F1817" i="19"/>
  <c r="F1848" i="19"/>
  <c r="F1856" i="19"/>
  <c r="F1871" i="19"/>
  <c r="F1872" i="19"/>
  <c r="F1880" i="19"/>
  <c r="F1894" i="19"/>
  <c r="F1921" i="19"/>
  <c r="F1926" i="19"/>
  <c r="F1942" i="19"/>
  <c r="F1950" i="19"/>
  <c r="F1953" i="19"/>
  <c r="F1961" i="19"/>
  <c r="F1966" i="19"/>
  <c r="F1969" i="19"/>
  <c r="F1982" i="19"/>
  <c r="F2001" i="19"/>
  <c r="F2005" i="19"/>
  <c r="F2009" i="19"/>
  <c r="F2013" i="19"/>
  <c r="F2014" i="19"/>
  <c r="F2037" i="19"/>
  <c r="F2046" i="19"/>
  <c r="F2057" i="19"/>
  <c r="F2062" i="19"/>
  <c r="F2070" i="19"/>
  <c r="F2078" i="19"/>
  <c r="F2089" i="19"/>
  <c r="F2094" i="19"/>
  <c r="F2097" i="19"/>
  <c r="F2105" i="19"/>
  <c r="F2141" i="19"/>
  <c r="F2184" i="19"/>
  <c r="F2190" i="19"/>
  <c r="F2200" i="19"/>
  <c r="F2242" i="19"/>
  <c r="F2250" i="19"/>
  <c r="F2256" i="19"/>
  <c r="F2269" i="19"/>
  <c r="F2315" i="19"/>
  <c r="F2319" i="19"/>
  <c r="F2323" i="19"/>
  <c r="F2331" i="19"/>
  <c r="F2335" i="19"/>
  <c r="F2343" i="19"/>
  <c r="F2347" i="19"/>
  <c r="F2351" i="19"/>
  <c r="F2363" i="19"/>
  <c r="F2371" i="19"/>
  <c r="F2387" i="19"/>
  <c r="F2390" i="19"/>
  <c r="F2407" i="19"/>
  <c r="F2411" i="19"/>
  <c r="F2412" i="19"/>
  <c r="F2487" i="19"/>
  <c r="F2559" i="19"/>
  <c r="F2575" i="19"/>
  <c r="F2607" i="19"/>
  <c r="F2671" i="19"/>
  <c r="F2727" i="19"/>
  <c r="F2743" i="19"/>
  <c r="F2751" i="19"/>
  <c r="F2758" i="19"/>
  <c r="F2775" i="19"/>
  <c r="R2440" i="19"/>
  <c r="R2429" i="19"/>
  <c r="T6" i="19"/>
  <c r="U6" i="19" s="1"/>
  <c r="T7" i="19"/>
  <c r="U7" i="19" s="1"/>
  <c r="T8" i="19"/>
  <c r="U8" i="19" s="1"/>
  <c r="T9" i="19"/>
  <c r="U9" i="19" s="1"/>
  <c r="T10" i="19"/>
  <c r="U10" i="19" s="1"/>
  <c r="T11" i="19"/>
  <c r="U11" i="19" s="1"/>
  <c r="T12" i="19"/>
  <c r="U12" i="19" s="1"/>
  <c r="T13" i="19"/>
  <c r="U13" i="19" s="1"/>
  <c r="T14" i="19"/>
  <c r="U14" i="19" s="1"/>
  <c r="T15" i="19"/>
  <c r="U15" i="19" s="1"/>
  <c r="T16" i="19"/>
  <c r="U16" i="19" s="1"/>
  <c r="T17" i="19"/>
  <c r="U17" i="19" s="1"/>
  <c r="T18" i="19"/>
  <c r="U18" i="19" s="1"/>
  <c r="T19" i="19"/>
  <c r="U19" i="19" s="1"/>
  <c r="T20" i="19"/>
  <c r="U20" i="19" s="1"/>
  <c r="T21" i="19"/>
  <c r="U21" i="19" s="1"/>
  <c r="T22" i="19"/>
  <c r="U22" i="19" s="1"/>
  <c r="T23" i="19"/>
  <c r="U23" i="19" s="1"/>
  <c r="T24" i="19"/>
  <c r="U24" i="19" s="1"/>
  <c r="T25" i="19"/>
  <c r="U25" i="19" s="1"/>
  <c r="T26" i="19"/>
  <c r="U26" i="19" s="1"/>
  <c r="T27" i="19"/>
  <c r="U27" i="19" s="1"/>
  <c r="T28" i="19"/>
  <c r="U28" i="19" s="1"/>
  <c r="T29" i="19"/>
  <c r="U29" i="19" s="1"/>
  <c r="T30" i="19"/>
  <c r="U30" i="19" s="1"/>
  <c r="T31" i="19"/>
  <c r="U31" i="19" s="1"/>
  <c r="T32" i="19"/>
  <c r="U32" i="19" s="1"/>
  <c r="T33" i="19"/>
  <c r="U33" i="19" s="1"/>
  <c r="T34" i="19"/>
  <c r="U34" i="19" s="1"/>
  <c r="T35" i="19"/>
  <c r="U35" i="19" s="1"/>
  <c r="T36" i="19"/>
  <c r="U36" i="19" s="1"/>
  <c r="T37" i="19"/>
  <c r="U37" i="19" s="1"/>
  <c r="T38" i="19"/>
  <c r="U38" i="19" s="1"/>
  <c r="T39" i="19"/>
  <c r="U39" i="19" s="1"/>
  <c r="T40" i="19"/>
  <c r="U40" i="19" s="1"/>
  <c r="T41" i="19"/>
  <c r="U41" i="19" s="1"/>
  <c r="T42" i="19"/>
  <c r="U42" i="19" s="1"/>
  <c r="T43" i="19"/>
  <c r="U43" i="19" s="1"/>
  <c r="T44" i="19"/>
  <c r="U44" i="19" s="1"/>
  <c r="T45" i="19"/>
  <c r="U45" i="19" s="1"/>
  <c r="T46" i="19"/>
  <c r="U46" i="19" s="1"/>
  <c r="T47" i="19"/>
  <c r="U47" i="19" s="1"/>
  <c r="T48" i="19"/>
  <c r="U48" i="19" s="1"/>
  <c r="T49" i="19"/>
  <c r="U49" i="19" s="1"/>
  <c r="T50" i="19"/>
  <c r="U50" i="19" s="1"/>
  <c r="T51" i="19"/>
  <c r="U51" i="19" s="1"/>
  <c r="T52" i="19"/>
  <c r="U52" i="19" s="1"/>
  <c r="T53" i="19"/>
  <c r="U53" i="19" s="1"/>
  <c r="T54" i="19"/>
  <c r="U54" i="19" s="1"/>
  <c r="T55" i="19"/>
  <c r="U55" i="19" s="1"/>
  <c r="T56" i="19"/>
  <c r="U56" i="19" s="1"/>
  <c r="T57" i="19"/>
  <c r="U57" i="19" s="1"/>
  <c r="T58" i="19"/>
  <c r="U58" i="19" s="1"/>
  <c r="T59" i="19"/>
  <c r="U59" i="19" s="1"/>
  <c r="T60" i="19"/>
  <c r="U60" i="19" s="1"/>
  <c r="T61" i="19"/>
  <c r="U61" i="19" s="1"/>
  <c r="T62" i="19"/>
  <c r="U62" i="19" s="1"/>
  <c r="T63" i="19"/>
  <c r="U63" i="19" s="1"/>
  <c r="T64" i="19"/>
  <c r="U64" i="19" s="1"/>
  <c r="T65" i="19"/>
  <c r="U65" i="19" s="1"/>
  <c r="T66" i="19"/>
  <c r="U66" i="19" s="1"/>
  <c r="T67" i="19"/>
  <c r="U67" i="19" s="1"/>
  <c r="T68" i="19"/>
  <c r="U68" i="19" s="1"/>
  <c r="T69" i="19"/>
  <c r="U69" i="19" s="1"/>
  <c r="T70" i="19"/>
  <c r="U70" i="19" s="1"/>
  <c r="T71" i="19"/>
  <c r="U71" i="19" s="1"/>
  <c r="T72" i="19"/>
  <c r="U72" i="19" s="1"/>
  <c r="T73" i="19"/>
  <c r="U73" i="19" s="1"/>
  <c r="T74" i="19"/>
  <c r="U74" i="19" s="1"/>
  <c r="T75" i="19"/>
  <c r="U75" i="19" s="1"/>
  <c r="T76" i="19"/>
  <c r="U76" i="19" s="1"/>
  <c r="T77" i="19"/>
  <c r="U77" i="19" s="1"/>
  <c r="T78" i="19"/>
  <c r="U78" i="19" s="1"/>
  <c r="T79" i="19"/>
  <c r="U79" i="19" s="1"/>
  <c r="T80" i="19"/>
  <c r="U80" i="19" s="1"/>
  <c r="T81" i="19"/>
  <c r="U81" i="19" s="1"/>
  <c r="T82" i="19"/>
  <c r="U82" i="19" s="1"/>
  <c r="T83" i="19"/>
  <c r="U83" i="19" s="1"/>
  <c r="T84" i="19"/>
  <c r="U84" i="19" s="1"/>
  <c r="T85" i="19"/>
  <c r="U85" i="19" s="1"/>
  <c r="T86" i="19"/>
  <c r="U86" i="19" s="1"/>
  <c r="T87" i="19"/>
  <c r="U87" i="19" s="1"/>
  <c r="T88" i="19"/>
  <c r="U88" i="19" s="1"/>
  <c r="T89" i="19"/>
  <c r="U89" i="19" s="1"/>
  <c r="T90" i="19"/>
  <c r="U90" i="19" s="1"/>
  <c r="T91" i="19"/>
  <c r="U91" i="19" s="1"/>
  <c r="T92" i="19"/>
  <c r="U92" i="19" s="1"/>
  <c r="T93" i="19"/>
  <c r="U93" i="19" s="1"/>
  <c r="T94" i="19"/>
  <c r="U94" i="19" s="1"/>
  <c r="T95" i="19"/>
  <c r="U95" i="19" s="1"/>
  <c r="T96" i="19"/>
  <c r="U96" i="19" s="1"/>
  <c r="T97" i="19"/>
  <c r="U97" i="19" s="1"/>
  <c r="T98" i="19"/>
  <c r="U98" i="19" s="1"/>
  <c r="T99" i="19"/>
  <c r="U99" i="19" s="1"/>
  <c r="T100" i="19"/>
  <c r="U100" i="19" s="1"/>
  <c r="T101" i="19"/>
  <c r="U101" i="19" s="1"/>
  <c r="T102" i="19"/>
  <c r="U102" i="19" s="1"/>
  <c r="T103" i="19"/>
  <c r="U103" i="19" s="1"/>
  <c r="T104" i="19"/>
  <c r="U104" i="19" s="1"/>
  <c r="T105" i="19"/>
  <c r="U105" i="19" s="1"/>
  <c r="T106" i="19"/>
  <c r="U106" i="19" s="1"/>
  <c r="T107" i="19"/>
  <c r="U107" i="19" s="1"/>
  <c r="T108" i="19"/>
  <c r="U108" i="19" s="1"/>
  <c r="T109" i="19"/>
  <c r="U109" i="19" s="1"/>
  <c r="T110" i="19"/>
  <c r="U110" i="19" s="1"/>
  <c r="T111" i="19"/>
  <c r="U111" i="19" s="1"/>
  <c r="T112" i="19"/>
  <c r="U112" i="19" s="1"/>
  <c r="T113" i="19"/>
  <c r="U113" i="19" s="1"/>
  <c r="T114" i="19"/>
  <c r="U114" i="19" s="1"/>
  <c r="T115" i="19"/>
  <c r="U115" i="19" s="1"/>
  <c r="T116" i="19"/>
  <c r="U116" i="19" s="1"/>
  <c r="T117" i="19"/>
  <c r="U117" i="19" s="1"/>
  <c r="T118" i="19"/>
  <c r="U118" i="19" s="1"/>
  <c r="T119" i="19"/>
  <c r="U119" i="19" s="1"/>
  <c r="T120" i="19"/>
  <c r="U120" i="19" s="1"/>
  <c r="T121" i="19"/>
  <c r="U121" i="19" s="1"/>
  <c r="T122" i="19"/>
  <c r="U122" i="19" s="1"/>
  <c r="T123" i="19"/>
  <c r="U123" i="19" s="1"/>
  <c r="T124" i="19"/>
  <c r="U124" i="19" s="1"/>
  <c r="T125" i="19"/>
  <c r="U125" i="19" s="1"/>
  <c r="T126" i="19"/>
  <c r="U126" i="19" s="1"/>
  <c r="T127" i="19"/>
  <c r="U127" i="19" s="1"/>
  <c r="T128" i="19"/>
  <c r="U128" i="19" s="1"/>
  <c r="T129" i="19"/>
  <c r="U129" i="19" s="1"/>
  <c r="T130" i="19"/>
  <c r="U130" i="19" s="1"/>
  <c r="T131" i="19"/>
  <c r="U131" i="19" s="1"/>
  <c r="T132" i="19"/>
  <c r="U132" i="19" s="1"/>
  <c r="T133" i="19"/>
  <c r="U133" i="19" s="1"/>
  <c r="T134" i="19"/>
  <c r="U134" i="19" s="1"/>
  <c r="T135" i="19"/>
  <c r="U135" i="19" s="1"/>
  <c r="T136" i="19"/>
  <c r="U136" i="19" s="1"/>
  <c r="T137" i="19"/>
  <c r="U137" i="19" s="1"/>
  <c r="T138" i="19"/>
  <c r="U138" i="19" s="1"/>
  <c r="T139" i="19"/>
  <c r="U139" i="19" s="1"/>
  <c r="T140" i="19"/>
  <c r="U140" i="19" s="1"/>
  <c r="T141" i="19"/>
  <c r="U141" i="19" s="1"/>
  <c r="T142" i="19"/>
  <c r="U142" i="19" s="1"/>
  <c r="T143" i="19"/>
  <c r="U143" i="19" s="1"/>
  <c r="T144" i="19"/>
  <c r="U144" i="19" s="1"/>
  <c r="T145" i="19"/>
  <c r="U145" i="19" s="1"/>
  <c r="T146" i="19"/>
  <c r="U146" i="19" s="1"/>
  <c r="T147" i="19"/>
  <c r="U147" i="19" s="1"/>
  <c r="T148" i="19"/>
  <c r="U148" i="19" s="1"/>
  <c r="T149" i="19"/>
  <c r="U149" i="19" s="1"/>
  <c r="T150" i="19"/>
  <c r="U150" i="19" s="1"/>
  <c r="T151" i="19"/>
  <c r="U151" i="19" s="1"/>
  <c r="T152" i="19"/>
  <c r="U152" i="19" s="1"/>
  <c r="T153" i="19"/>
  <c r="U153" i="19" s="1"/>
  <c r="T154" i="19"/>
  <c r="U154" i="19" s="1"/>
  <c r="T155" i="19"/>
  <c r="U155" i="19" s="1"/>
  <c r="T156" i="19"/>
  <c r="U156" i="19" s="1"/>
  <c r="T157" i="19"/>
  <c r="U157" i="19" s="1"/>
  <c r="T158" i="19"/>
  <c r="U158" i="19" s="1"/>
  <c r="T159" i="19"/>
  <c r="U159" i="19" s="1"/>
  <c r="T160" i="19"/>
  <c r="U160" i="19" s="1"/>
  <c r="T161" i="19"/>
  <c r="U161" i="19" s="1"/>
  <c r="T162" i="19"/>
  <c r="U162" i="19" s="1"/>
  <c r="T163" i="19"/>
  <c r="U163" i="19" s="1"/>
  <c r="T164" i="19"/>
  <c r="U164" i="19" s="1"/>
  <c r="T165" i="19"/>
  <c r="U165" i="19" s="1"/>
  <c r="T166" i="19"/>
  <c r="U166" i="19" s="1"/>
  <c r="T167" i="19"/>
  <c r="U167" i="19" s="1"/>
  <c r="T168" i="19"/>
  <c r="U168" i="19" s="1"/>
  <c r="T169" i="19"/>
  <c r="U169" i="19" s="1"/>
  <c r="T170" i="19"/>
  <c r="U170" i="19" s="1"/>
  <c r="T171" i="19"/>
  <c r="U171" i="19" s="1"/>
  <c r="T172" i="19"/>
  <c r="U172" i="19" s="1"/>
  <c r="T173" i="19"/>
  <c r="U173" i="19" s="1"/>
  <c r="T174" i="19"/>
  <c r="U174" i="19" s="1"/>
  <c r="T175" i="19"/>
  <c r="U175" i="19" s="1"/>
  <c r="T176" i="19"/>
  <c r="U176" i="19" s="1"/>
  <c r="T177" i="19"/>
  <c r="U177" i="19" s="1"/>
  <c r="T178" i="19"/>
  <c r="U178" i="19" s="1"/>
  <c r="T179" i="19"/>
  <c r="U179" i="19" s="1"/>
  <c r="T180" i="19"/>
  <c r="U180" i="19" s="1"/>
  <c r="T181" i="19"/>
  <c r="U181" i="19" s="1"/>
  <c r="T182" i="19"/>
  <c r="U182" i="19" s="1"/>
  <c r="T183" i="19"/>
  <c r="U183" i="19" s="1"/>
  <c r="T184" i="19"/>
  <c r="U184" i="19" s="1"/>
  <c r="T185" i="19"/>
  <c r="U185" i="19" s="1"/>
  <c r="T186" i="19"/>
  <c r="U186" i="19" s="1"/>
  <c r="T187" i="19"/>
  <c r="U187" i="19" s="1"/>
  <c r="T188" i="19"/>
  <c r="U188" i="19" s="1"/>
  <c r="T189" i="19"/>
  <c r="U189" i="19" s="1"/>
  <c r="T190" i="19"/>
  <c r="U190" i="19" s="1"/>
  <c r="T191" i="19"/>
  <c r="U191" i="19" s="1"/>
  <c r="T192" i="19"/>
  <c r="U192" i="19" s="1"/>
  <c r="T193" i="19"/>
  <c r="U193" i="19" s="1"/>
  <c r="T194" i="19"/>
  <c r="U194" i="19" s="1"/>
  <c r="T195" i="19"/>
  <c r="U195" i="19" s="1"/>
  <c r="T196" i="19"/>
  <c r="U196" i="19" s="1"/>
  <c r="T197" i="19"/>
  <c r="U197" i="19" s="1"/>
  <c r="T198" i="19"/>
  <c r="U198" i="19" s="1"/>
  <c r="T199" i="19"/>
  <c r="U199" i="19" s="1"/>
  <c r="T200" i="19"/>
  <c r="U200" i="19" s="1"/>
  <c r="T201" i="19"/>
  <c r="U201" i="19" s="1"/>
  <c r="T202" i="19"/>
  <c r="U202" i="19" s="1"/>
  <c r="T203" i="19"/>
  <c r="U203" i="19" s="1"/>
  <c r="T204" i="19"/>
  <c r="U204" i="19" s="1"/>
  <c r="T205" i="19"/>
  <c r="U205" i="19" s="1"/>
  <c r="T206" i="19"/>
  <c r="U206" i="19" s="1"/>
  <c r="T207" i="19"/>
  <c r="U207" i="19" s="1"/>
  <c r="T208" i="19"/>
  <c r="U208" i="19" s="1"/>
  <c r="T209" i="19"/>
  <c r="U209" i="19" s="1"/>
  <c r="T210" i="19"/>
  <c r="U210" i="19" s="1"/>
  <c r="T211" i="19"/>
  <c r="U211" i="19" s="1"/>
  <c r="T212" i="19"/>
  <c r="U212" i="19" s="1"/>
  <c r="T213" i="19"/>
  <c r="U213" i="19" s="1"/>
  <c r="T214" i="19"/>
  <c r="U214" i="19" s="1"/>
  <c r="T215" i="19"/>
  <c r="U215" i="19" s="1"/>
  <c r="T216" i="19"/>
  <c r="U216" i="19" s="1"/>
  <c r="T217" i="19"/>
  <c r="U217" i="19" s="1"/>
  <c r="T218" i="19"/>
  <c r="U218" i="19" s="1"/>
  <c r="T219" i="19"/>
  <c r="U219" i="19" s="1"/>
  <c r="T220" i="19"/>
  <c r="U220" i="19" s="1"/>
  <c r="T221" i="19"/>
  <c r="U221" i="19" s="1"/>
  <c r="T222" i="19"/>
  <c r="U222" i="19" s="1"/>
  <c r="T223" i="19"/>
  <c r="U223" i="19" s="1"/>
  <c r="T224" i="19"/>
  <c r="U224" i="19" s="1"/>
  <c r="T225" i="19"/>
  <c r="U225" i="19" s="1"/>
  <c r="T226" i="19"/>
  <c r="U226" i="19" s="1"/>
  <c r="T227" i="19"/>
  <c r="U227" i="19" s="1"/>
  <c r="T228" i="19"/>
  <c r="U228" i="19" s="1"/>
  <c r="T229" i="19"/>
  <c r="U229" i="19" s="1"/>
  <c r="T230" i="19"/>
  <c r="U230" i="19" s="1"/>
  <c r="T231" i="19"/>
  <c r="U231" i="19" s="1"/>
  <c r="T232" i="19"/>
  <c r="U232" i="19" s="1"/>
  <c r="T233" i="19"/>
  <c r="U233" i="19" s="1"/>
  <c r="T234" i="19"/>
  <c r="U234" i="19" s="1"/>
  <c r="T235" i="19"/>
  <c r="U235" i="19" s="1"/>
  <c r="T236" i="19"/>
  <c r="U236" i="19" s="1"/>
  <c r="T237" i="19"/>
  <c r="U237" i="19" s="1"/>
  <c r="T238" i="19"/>
  <c r="U238" i="19" s="1"/>
  <c r="T239" i="19"/>
  <c r="U239" i="19" s="1"/>
  <c r="T240" i="19"/>
  <c r="U240" i="19" s="1"/>
  <c r="T241" i="19"/>
  <c r="U241" i="19" s="1"/>
  <c r="T242" i="19"/>
  <c r="U242" i="19" s="1"/>
  <c r="T243" i="19"/>
  <c r="U243" i="19" s="1"/>
  <c r="T244" i="19"/>
  <c r="U244" i="19" s="1"/>
  <c r="T245" i="19"/>
  <c r="U245" i="19" s="1"/>
  <c r="T246" i="19"/>
  <c r="U246" i="19" s="1"/>
  <c r="T247" i="19"/>
  <c r="U247" i="19" s="1"/>
  <c r="T248" i="19"/>
  <c r="U248" i="19" s="1"/>
  <c r="T249" i="19"/>
  <c r="U249" i="19" s="1"/>
  <c r="T250" i="19"/>
  <c r="U250" i="19" s="1"/>
  <c r="T251" i="19"/>
  <c r="U251" i="19" s="1"/>
  <c r="T252" i="19"/>
  <c r="U252" i="19" s="1"/>
  <c r="T253" i="19"/>
  <c r="U253" i="19" s="1"/>
  <c r="T254" i="19"/>
  <c r="U254" i="19" s="1"/>
  <c r="T255" i="19"/>
  <c r="U255" i="19" s="1"/>
  <c r="T256" i="19"/>
  <c r="U256" i="19" s="1"/>
  <c r="T257" i="19"/>
  <c r="U257" i="19" s="1"/>
  <c r="T258" i="19"/>
  <c r="U258" i="19" s="1"/>
  <c r="T259" i="19"/>
  <c r="U259" i="19" s="1"/>
  <c r="T260" i="19"/>
  <c r="U260" i="19" s="1"/>
  <c r="T261" i="19"/>
  <c r="U261" i="19" s="1"/>
  <c r="T262" i="19"/>
  <c r="U262" i="19" s="1"/>
  <c r="T263" i="19"/>
  <c r="U263" i="19" s="1"/>
  <c r="T264" i="19"/>
  <c r="U264" i="19" s="1"/>
  <c r="T265" i="19"/>
  <c r="U265" i="19" s="1"/>
  <c r="T266" i="19"/>
  <c r="U266" i="19" s="1"/>
  <c r="T267" i="19"/>
  <c r="U267" i="19" s="1"/>
  <c r="T268" i="19"/>
  <c r="U268" i="19" s="1"/>
  <c r="T269" i="19"/>
  <c r="U269" i="19" s="1"/>
  <c r="T270" i="19"/>
  <c r="U270" i="19" s="1"/>
  <c r="T271" i="19"/>
  <c r="U271" i="19" s="1"/>
  <c r="T272" i="19"/>
  <c r="U272" i="19" s="1"/>
  <c r="T273" i="19"/>
  <c r="U273" i="19" s="1"/>
  <c r="T274" i="19"/>
  <c r="U274" i="19" s="1"/>
  <c r="T275" i="19"/>
  <c r="U275" i="19" s="1"/>
  <c r="T276" i="19"/>
  <c r="U276" i="19" s="1"/>
  <c r="T277" i="19"/>
  <c r="U277" i="19" s="1"/>
  <c r="T278" i="19"/>
  <c r="U278" i="19" s="1"/>
  <c r="T279" i="19"/>
  <c r="U279" i="19" s="1"/>
  <c r="T280" i="19"/>
  <c r="U280" i="19" s="1"/>
  <c r="T281" i="19"/>
  <c r="U281" i="19" s="1"/>
  <c r="T282" i="19"/>
  <c r="U282" i="19" s="1"/>
  <c r="T283" i="19"/>
  <c r="U283" i="19" s="1"/>
  <c r="T284" i="19"/>
  <c r="U284" i="19" s="1"/>
  <c r="T285" i="19"/>
  <c r="U285" i="19" s="1"/>
  <c r="T286" i="19"/>
  <c r="U286" i="19" s="1"/>
  <c r="T287" i="19"/>
  <c r="U287" i="19" s="1"/>
  <c r="T288" i="19"/>
  <c r="U288" i="19" s="1"/>
  <c r="T289" i="19"/>
  <c r="U289" i="19" s="1"/>
  <c r="T290" i="19"/>
  <c r="U290" i="19" s="1"/>
  <c r="T291" i="19"/>
  <c r="U291" i="19" s="1"/>
  <c r="T292" i="19"/>
  <c r="U292" i="19" s="1"/>
  <c r="T293" i="19"/>
  <c r="U293" i="19" s="1"/>
  <c r="T294" i="19"/>
  <c r="U294" i="19" s="1"/>
  <c r="T295" i="19"/>
  <c r="U295" i="19" s="1"/>
  <c r="T296" i="19"/>
  <c r="U296" i="19" s="1"/>
  <c r="T297" i="19"/>
  <c r="U297" i="19" s="1"/>
  <c r="T298" i="19"/>
  <c r="U298" i="19" s="1"/>
  <c r="T299" i="19"/>
  <c r="U299" i="19" s="1"/>
  <c r="T300" i="19"/>
  <c r="U300" i="19" s="1"/>
  <c r="T301" i="19"/>
  <c r="U301" i="19" s="1"/>
  <c r="T302" i="19"/>
  <c r="U302" i="19" s="1"/>
  <c r="T303" i="19"/>
  <c r="U303" i="19" s="1"/>
  <c r="T304" i="19"/>
  <c r="U304" i="19" s="1"/>
  <c r="T305" i="19"/>
  <c r="U305" i="19" s="1"/>
  <c r="T306" i="19"/>
  <c r="U306" i="19" s="1"/>
  <c r="T307" i="19"/>
  <c r="U307" i="19" s="1"/>
  <c r="T308" i="19"/>
  <c r="U308" i="19" s="1"/>
  <c r="T309" i="19"/>
  <c r="U309" i="19" s="1"/>
  <c r="T310" i="19"/>
  <c r="U310" i="19" s="1"/>
  <c r="T311" i="19"/>
  <c r="U311" i="19" s="1"/>
  <c r="T312" i="19"/>
  <c r="U312" i="19" s="1"/>
  <c r="T313" i="19"/>
  <c r="U313" i="19" s="1"/>
  <c r="T314" i="19"/>
  <c r="U314" i="19" s="1"/>
  <c r="T315" i="19"/>
  <c r="U315" i="19" s="1"/>
  <c r="T316" i="19"/>
  <c r="U316" i="19" s="1"/>
  <c r="T317" i="19"/>
  <c r="U317" i="19" s="1"/>
  <c r="T318" i="19"/>
  <c r="U318" i="19" s="1"/>
  <c r="T319" i="19"/>
  <c r="U319" i="19" s="1"/>
  <c r="T320" i="19"/>
  <c r="U320" i="19" s="1"/>
  <c r="T321" i="19"/>
  <c r="U321" i="19" s="1"/>
  <c r="T322" i="19"/>
  <c r="U322" i="19" s="1"/>
  <c r="T323" i="19"/>
  <c r="U323" i="19" s="1"/>
  <c r="T324" i="19"/>
  <c r="U324" i="19" s="1"/>
  <c r="T325" i="19"/>
  <c r="U325" i="19" s="1"/>
  <c r="T326" i="19"/>
  <c r="U326" i="19" s="1"/>
  <c r="T327" i="19"/>
  <c r="U327" i="19" s="1"/>
  <c r="T328" i="19"/>
  <c r="U328" i="19" s="1"/>
  <c r="T329" i="19"/>
  <c r="U329" i="19" s="1"/>
  <c r="T330" i="19"/>
  <c r="U330" i="19" s="1"/>
  <c r="T331" i="19"/>
  <c r="U331" i="19" s="1"/>
  <c r="T332" i="19"/>
  <c r="U332" i="19" s="1"/>
  <c r="T333" i="19"/>
  <c r="U333" i="19" s="1"/>
  <c r="T334" i="19"/>
  <c r="U334" i="19" s="1"/>
  <c r="T335" i="19"/>
  <c r="U335" i="19" s="1"/>
  <c r="T336" i="19"/>
  <c r="U336" i="19" s="1"/>
  <c r="T337" i="19"/>
  <c r="U337" i="19" s="1"/>
  <c r="T338" i="19"/>
  <c r="U338" i="19" s="1"/>
  <c r="T339" i="19"/>
  <c r="U339" i="19" s="1"/>
  <c r="T340" i="19"/>
  <c r="U340" i="19" s="1"/>
  <c r="T341" i="19"/>
  <c r="U341" i="19" s="1"/>
  <c r="T342" i="19"/>
  <c r="U342" i="19" s="1"/>
  <c r="T343" i="19"/>
  <c r="U343" i="19" s="1"/>
  <c r="T344" i="19"/>
  <c r="U344" i="19" s="1"/>
  <c r="T345" i="19"/>
  <c r="U345" i="19" s="1"/>
  <c r="T346" i="19"/>
  <c r="U346" i="19" s="1"/>
  <c r="T347" i="19"/>
  <c r="U347" i="19" s="1"/>
  <c r="T348" i="19"/>
  <c r="U348" i="19" s="1"/>
  <c r="T349" i="19"/>
  <c r="U349" i="19" s="1"/>
  <c r="T350" i="19"/>
  <c r="U350" i="19" s="1"/>
  <c r="T351" i="19"/>
  <c r="U351" i="19" s="1"/>
  <c r="T352" i="19"/>
  <c r="U352" i="19" s="1"/>
  <c r="T353" i="19"/>
  <c r="U353" i="19" s="1"/>
  <c r="T354" i="19"/>
  <c r="U354" i="19" s="1"/>
  <c r="T355" i="19"/>
  <c r="U355" i="19" s="1"/>
  <c r="T356" i="19"/>
  <c r="U356" i="19" s="1"/>
  <c r="T357" i="19"/>
  <c r="U357" i="19" s="1"/>
  <c r="T358" i="19"/>
  <c r="U358" i="19" s="1"/>
  <c r="T359" i="19"/>
  <c r="U359" i="19" s="1"/>
  <c r="T360" i="19"/>
  <c r="U360" i="19" s="1"/>
  <c r="T361" i="19"/>
  <c r="U361" i="19" s="1"/>
  <c r="T362" i="19"/>
  <c r="U362" i="19" s="1"/>
  <c r="T363" i="19"/>
  <c r="U363" i="19" s="1"/>
  <c r="T364" i="19"/>
  <c r="U364" i="19" s="1"/>
  <c r="T365" i="19"/>
  <c r="U365" i="19" s="1"/>
  <c r="T366" i="19"/>
  <c r="U366" i="19" s="1"/>
  <c r="T367" i="19"/>
  <c r="U367" i="19" s="1"/>
  <c r="T368" i="19"/>
  <c r="U368" i="19" s="1"/>
  <c r="T369" i="19"/>
  <c r="U369" i="19" s="1"/>
  <c r="T370" i="19"/>
  <c r="U370" i="19" s="1"/>
  <c r="T371" i="19"/>
  <c r="U371" i="19" s="1"/>
  <c r="T372" i="19"/>
  <c r="U372" i="19" s="1"/>
  <c r="T373" i="19"/>
  <c r="U373" i="19" s="1"/>
  <c r="T374" i="19"/>
  <c r="U374" i="19" s="1"/>
  <c r="T375" i="19"/>
  <c r="U375" i="19" s="1"/>
  <c r="T376" i="19"/>
  <c r="U376" i="19" s="1"/>
  <c r="T377" i="19"/>
  <c r="U377" i="19" s="1"/>
  <c r="T378" i="19"/>
  <c r="U378" i="19" s="1"/>
  <c r="T379" i="19"/>
  <c r="U379" i="19" s="1"/>
  <c r="T380" i="19"/>
  <c r="U380" i="19" s="1"/>
  <c r="T381" i="19"/>
  <c r="U381" i="19" s="1"/>
  <c r="T382" i="19"/>
  <c r="U382" i="19" s="1"/>
  <c r="T383" i="19"/>
  <c r="U383" i="19" s="1"/>
  <c r="T384" i="19"/>
  <c r="U384" i="19" s="1"/>
  <c r="T385" i="19"/>
  <c r="U385" i="19" s="1"/>
  <c r="T386" i="19"/>
  <c r="U386" i="19" s="1"/>
  <c r="T387" i="19"/>
  <c r="U387" i="19" s="1"/>
  <c r="T388" i="19"/>
  <c r="U388" i="19" s="1"/>
  <c r="T389" i="19"/>
  <c r="U389" i="19" s="1"/>
  <c r="T390" i="19"/>
  <c r="U390" i="19" s="1"/>
  <c r="T391" i="19"/>
  <c r="U391" i="19" s="1"/>
  <c r="T392" i="19"/>
  <c r="U392" i="19" s="1"/>
  <c r="T393" i="19"/>
  <c r="U393" i="19" s="1"/>
  <c r="T394" i="19"/>
  <c r="U394" i="19" s="1"/>
  <c r="T395" i="19"/>
  <c r="U395" i="19" s="1"/>
  <c r="T396" i="19"/>
  <c r="U396" i="19" s="1"/>
  <c r="T397" i="19"/>
  <c r="U397" i="19" s="1"/>
  <c r="T398" i="19"/>
  <c r="U398" i="19" s="1"/>
  <c r="T399" i="19"/>
  <c r="U399" i="19" s="1"/>
  <c r="T400" i="19"/>
  <c r="U400" i="19" s="1"/>
  <c r="T401" i="19"/>
  <c r="U401" i="19" s="1"/>
  <c r="T402" i="19"/>
  <c r="U402" i="19" s="1"/>
  <c r="T403" i="19"/>
  <c r="U403" i="19" s="1"/>
  <c r="T404" i="19"/>
  <c r="U404" i="19" s="1"/>
  <c r="T405" i="19"/>
  <c r="U405" i="19" s="1"/>
  <c r="T406" i="19"/>
  <c r="U406" i="19" s="1"/>
  <c r="T407" i="19"/>
  <c r="U407" i="19" s="1"/>
  <c r="T408" i="19"/>
  <c r="U408" i="19" s="1"/>
  <c r="T409" i="19"/>
  <c r="U409" i="19" s="1"/>
  <c r="T410" i="19"/>
  <c r="U410" i="19" s="1"/>
  <c r="T411" i="19"/>
  <c r="U411" i="19" s="1"/>
  <c r="T412" i="19"/>
  <c r="U412" i="19" s="1"/>
  <c r="T413" i="19"/>
  <c r="U413" i="19" s="1"/>
  <c r="T414" i="19"/>
  <c r="U414" i="19" s="1"/>
  <c r="T415" i="19"/>
  <c r="U415" i="19" s="1"/>
  <c r="T416" i="19"/>
  <c r="U416" i="19" s="1"/>
  <c r="T417" i="19"/>
  <c r="U417" i="19" s="1"/>
  <c r="T418" i="19"/>
  <c r="U418" i="19" s="1"/>
  <c r="T419" i="19"/>
  <c r="U419" i="19" s="1"/>
  <c r="T420" i="19"/>
  <c r="U420" i="19" s="1"/>
  <c r="T421" i="19"/>
  <c r="U421" i="19" s="1"/>
  <c r="T422" i="19"/>
  <c r="U422" i="19" s="1"/>
  <c r="T423" i="19"/>
  <c r="U423" i="19" s="1"/>
  <c r="T424" i="19"/>
  <c r="U424" i="19" s="1"/>
  <c r="T425" i="19"/>
  <c r="U425" i="19" s="1"/>
  <c r="T426" i="19"/>
  <c r="U426" i="19" s="1"/>
  <c r="T427" i="19"/>
  <c r="U427" i="19" s="1"/>
  <c r="T428" i="19"/>
  <c r="U428" i="19" s="1"/>
  <c r="T429" i="19"/>
  <c r="U429" i="19" s="1"/>
  <c r="T430" i="19"/>
  <c r="U430" i="19" s="1"/>
  <c r="T431" i="19"/>
  <c r="U431" i="19" s="1"/>
  <c r="T432" i="19"/>
  <c r="U432" i="19" s="1"/>
  <c r="T433" i="19"/>
  <c r="U433" i="19" s="1"/>
  <c r="T434" i="19"/>
  <c r="U434" i="19" s="1"/>
  <c r="T435" i="19"/>
  <c r="U435" i="19" s="1"/>
  <c r="T436" i="19"/>
  <c r="U436" i="19" s="1"/>
  <c r="T437" i="19"/>
  <c r="U437" i="19" s="1"/>
  <c r="T438" i="19"/>
  <c r="U438" i="19" s="1"/>
  <c r="T439" i="19"/>
  <c r="U439" i="19" s="1"/>
  <c r="T440" i="19"/>
  <c r="U440" i="19" s="1"/>
  <c r="T441" i="19"/>
  <c r="U441" i="19" s="1"/>
  <c r="T442" i="19"/>
  <c r="U442" i="19" s="1"/>
  <c r="T443" i="19"/>
  <c r="U443" i="19" s="1"/>
  <c r="T444" i="19"/>
  <c r="U444" i="19" s="1"/>
  <c r="T445" i="19"/>
  <c r="U445" i="19" s="1"/>
  <c r="T446" i="19"/>
  <c r="U446" i="19" s="1"/>
  <c r="T447" i="19"/>
  <c r="U447" i="19" s="1"/>
  <c r="T448" i="19"/>
  <c r="U448" i="19" s="1"/>
  <c r="T449" i="19"/>
  <c r="U449" i="19" s="1"/>
  <c r="T450" i="19"/>
  <c r="U450" i="19" s="1"/>
  <c r="T451" i="19"/>
  <c r="U451" i="19" s="1"/>
  <c r="T452" i="19"/>
  <c r="U452" i="19" s="1"/>
  <c r="T453" i="19"/>
  <c r="U453" i="19" s="1"/>
  <c r="T454" i="19"/>
  <c r="U454" i="19" s="1"/>
  <c r="T455" i="19"/>
  <c r="U455" i="19" s="1"/>
  <c r="T456" i="19"/>
  <c r="U456" i="19" s="1"/>
  <c r="T457" i="19"/>
  <c r="U457" i="19" s="1"/>
  <c r="T458" i="19"/>
  <c r="U458" i="19" s="1"/>
  <c r="T459" i="19"/>
  <c r="U459" i="19" s="1"/>
  <c r="T460" i="19"/>
  <c r="U460" i="19" s="1"/>
  <c r="T461" i="19"/>
  <c r="U461" i="19" s="1"/>
  <c r="T462" i="19"/>
  <c r="U462" i="19" s="1"/>
  <c r="T463" i="19"/>
  <c r="U463" i="19" s="1"/>
  <c r="T464" i="19"/>
  <c r="U464" i="19" s="1"/>
  <c r="T465" i="19"/>
  <c r="U465" i="19" s="1"/>
  <c r="T466" i="19"/>
  <c r="U466" i="19" s="1"/>
  <c r="T467" i="19"/>
  <c r="U467" i="19" s="1"/>
  <c r="T468" i="19"/>
  <c r="U468" i="19" s="1"/>
  <c r="T469" i="19"/>
  <c r="U469" i="19" s="1"/>
  <c r="T470" i="19"/>
  <c r="U470" i="19" s="1"/>
  <c r="T471" i="19"/>
  <c r="U471" i="19" s="1"/>
  <c r="T472" i="19"/>
  <c r="U472" i="19" s="1"/>
  <c r="T473" i="19"/>
  <c r="U473" i="19" s="1"/>
  <c r="T474" i="19"/>
  <c r="U474" i="19" s="1"/>
  <c r="T475" i="19"/>
  <c r="U475" i="19" s="1"/>
  <c r="T476" i="19"/>
  <c r="U476" i="19" s="1"/>
  <c r="T477" i="19"/>
  <c r="U477" i="19" s="1"/>
  <c r="T478" i="19"/>
  <c r="U478" i="19" s="1"/>
  <c r="T479" i="19"/>
  <c r="U479" i="19" s="1"/>
  <c r="T480" i="19"/>
  <c r="U480" i="19" s="1"/>
  <c r="T481" i="19"/>
  <c r="U481" i="19" s="1"/>
  <c r="T482" i="19"/>
  <c r="U482" i="19" s="1"/>
  <c r="T483" i="19"/>
  <c r="U483" i="19" s="1"/>
  <c r="T484" i="19"/>
  <c r="U484" i="19" s="1"/>
  <c r="T485" i="19"/>
  <c r="U485" i="19" s="1"/>
  <c r="T486" i="19"/>
  <c r="U486" i="19" s="1"/>
  <c r="T487" i="19"/>
  <c r="U487" i="19" s="1"/>
  <c r="T488" i="19"/>
  <c r="U488" i="19" s="1"/>
  <c r="T489" i="19"/>
  <c r="U489" i="19" s="1"/>
  <c r="T490" i="19"/>
  <c r="U490" i="19" s="1"/>
  <c r="T491" i="19"/>
  <c r="U491" i="19" s="1"/>
  <c r="T492" i="19"/>
  <c r="U492" i="19" s="1"/>
  <c r="T493" i="19"/>
  <c r="U493" i="19" s="1"/>
  <c r="T494" i="19"/>
  <c r="U494" i="19" s="1"/>
  <c r="T495" i="19"/>
  <c r="U495" i="19" s="1"/>
  <c r="T496" i="19"/>
  <c r="U496" i="19" s="1"/>
  <c r="T497" i="19"/>
  <c r="U497" i="19" s="1"/>
  <c r="T498" i="19"/>
  <c r="U498" i="19" s="1"/>
  <c r="T499" i="19"/>
  <c r="U499" i="19" s="1"/>
  <c r="T500" i="19"/>
  <c r="U500" i="19" s="1"/>
  <c r="T501" i="19"/>
  <c r="U501" i="19" s="1"/>
  <c r="T502" i="19"/>
  <c r="U502" i="19" s="1"/>
  <c r="T503" i="19"/>
  <c r="U503" i="19" s="1"/>
  <c r="T504" i="19"/>
  <c r="U504" i="19" s="1"/>
  <c r="T505" i="19"/>
  <c r="U505" i="19" s="1"/>
  <c r="T506" i="19"/>
  <c r="U506" i="19" s="1"/>
  <c r="T507" i="19"/>
  <c r="U507" i="19" s="1"/>
  <c r="T508" i="19"/>
  <c r="U508" i="19" s="1"/>
  <c r="T509" i="19"/>
  <c r="U509" i="19" s="1"/>
  <c r="T510" i="19"/>
  <c r="U510" i="19" s="1"/>
  <c r="T511" i="19"/>
  <c r="U511" i="19" s="1"/>
  <c r="T512" i="19"/>
  <c r="U512" i="19" s="1"/>
  <c r="T513" i="19"/>
  <c r="U513" i="19" s="1"/>
  <c r="T514" i="19"/>
  <c r="U514" i="19" s="1"/>
  <c r="T515" i="19"/>
  <c r="U515" i="19" s="1"/>
  <c r="T516" i="19"/>
  <c r="U516" i="19" s="1"/>
  <c r="T517" i="19"/>
  <c r="U517" i="19" s="1"/>
  <c r="T518" i="19"/>
  <c r="U518" i="19" s="1"/>
  <c r="T519" i="19"/>
  <c r="U519" i="19" s="1"/>
  <c r="T520" i="19"/>
  <c r="U520" i="19" s="1"/>
  <c r="T521" i="19"/>
  <c r="U521" i="19" s="1"/>
  <c r="T522" i="19"/>
  <c r="U522" i="19" s="1"/>
  <c r="T523" i="19"/>
  <c r="U523" i="19" s="1"/>
  <c r="T524" i="19"/>
  <c r="U524" i="19" s="1"/>
  <c r="T525" i="19"/>
  <c r="U525" i="19" s="1"/>
  <c r="T526" i="19"/>
  <c r="U526" i="19" s="1"/>
  <c r="T527" i="19"/>
  <c r="U527" i="19" s="1"/>
  <c r="T528" i="19"/>
  <c r="U528" i="19" s="1"/>
  <c r="T529" i="19"/>
  <c r="U529" i="19" s="1"/>
  <c r="T530" i="19"/>
  <c r="U530" i="19" s="1"/>
  <c r="T531" i="19"/>
  <c r="U531" i="19" s="1"/>
  <c r="T532" i="19"/>
  <c r="U532" i="19" s="1"/>
  <c r="T533" i="19"/>
  <c r="U533" i="19" s="1"/>
  <c r="T534" i="19"/>
  <c r="U534" i="19" s="1"/>
  <c r="T535" i="19"/>
  <c r="U535" i="19" s="1"/>
  <c r="T536" i="19"/>
  <c r="U536" i="19" s="1"/>
  <c r="T537" i="19"/>
  <c r="U537" i="19" s="1"/>
  <c r="T538" i="19"/>
  <c r="U538" i="19" s="1"/>
  <c r="T539" i="19"/>
  <c r="U539" i="19" s="1"/>
  <c r="T540" i="19"/>
  <c r="U540" i="19" s="1"/>
  <c r="T541" i="19"/>
  <c r="U541" i="19" s="1"/>
  <c r="T542" i="19"/>
  <c r="U542" i="19" s="1"/>
  <c r="T543" i="19"/>
  <c r="U543" i="19" s="1"/>
  <c r="T544" i="19"/>
  <c r="U544" i="19" s="1"/>
  <c r="T545" i="19"/>
  <c r="U545" i="19" s="1"/>
  <c r="T546" i="19"/>
  <c r="U546" i="19" s="1"/>
  <c r="T547" i="19"/>
  <c r="U547" i="19" s="1"/>
  <c r="T548" i="19"/>
  <c r="U548" i="19" s="1"/>
  <c r="T549" i="19"/>
  <c r="U549" i="19" s="1"/>
  <c r="T550" i="19"/>
  <c r="U550" i="19" s="1"/>
  <c r="T551" i="19"/>
  <c r="U551" i="19" s="1"/>
  <c r="T552" i="19"/>
  <c r="U552" i="19" s="1"/>
  <c r="T553" i="19"/>
  <c r="U553" i="19" s="1"/>
  <c r="T554" i="19"/>
  <c r="U554" i="19" s="1"/>
  <c r="T555" i="19"/>
  <c r="U555" i="19" s="1"/>
  <c r="T556" i="19"/>
  <c r="U556" i="19" s="1"/>
  <c r="T557" i="19"/>
  <c r="U557" i="19" s="1"/>
  <c r="T558" i="19"/>
  <c r="U558" i="19" s="1"/>
  <c r="T559" i="19"/>
  <c r="U559" i="19" s="1"/>
  <c r="T560" i="19"/>
  <c r="U560" i="19" s="1"/>
  <c r="T561" i="19"/>
  <c r="U561" i="19" s="1"/>
  <c r="T562" i="19"/>
  <c r="U562" i="19" s="1"/>
  <c r="T563" i="19"/>
  <c r="U563" i="19" s="1"/>
  <c r="T564" i="19"/>
  <c r="U564" i="19" s="1"/>
  <c r="T565" i="19"/>
  <c r="U565" i="19" s="1"/>
  <c r="T566" i="19"/>
  <c r="U566" i="19" s="1"/>
  <c r="T567" i="19"/>
  <c r="U567" i="19" s="1"/>
  <c r="T568" i="19"/>
  <c r="U568" i="19" s="1"/>
  <c r="T569" i="19"/>
  <c r="U569" i="19" s="1"/>
  <c r="T570" i="19"/>
  <c r="U570" i="19" s="1"/>
  <c r="T571" i="19"/>
  <c r="U571" i="19" s="1"/>
  <c r="T572" i="19"/>
  <c r="U572" i="19" s="1"/>
  <c r="T573" i="19"/>
  <c r="U573" i="19" s="1"/>
  <c r="T574" i="19"/>
  <c r="U574" i="19" s="1"/>
  <c r="T575" i="19"/>
  <c r="U575" i="19" s="1"/>
  <c r="T576" i="19"/>
  <c r="U576" i="19" s="1"/>
  <c r="T577" i="19"/>
  <c r="U577" i="19" s="1"/>
  <c r="T578" i="19"/>
  <c r="U578" i="19" s="1"/>
  <c r="T579" i="19"/>
  <c r="U579" i="19" s="1"/>
  <c r="T580" i="19"/>
  <c r="U580" i="19" s="1"/>
  <c r="T581" i="19"/>
  <c r="U581" i="19" s="1"/>
  <c r="T582" i="19"/>
  <c r="U582" i="19" s="1"/>
  <c r="T583" i="19"/>
  <c r="U583" i="19" s="1"/>
  <c r="T584" i="19"/>
  <c r="U584" i="19" s="1"/>
  <c r="T585" i="19"/>
  <c r="U585" i="19" s="1"/>
  <c r="T586" i="19"/>
  <c r="U586" i="19" s="1"/>
  <c r="T587" i="19"/>
  <c r="U587" i="19" s="1"/>
  <c r="T588" i="19"/>
  <c r="U588" i="19" s="1"/>
  <c r="T589" i="19"/>
  <c r="U589" i="19" s="1"/>
  <c r="T590" i="19"/>
  <c r="U590" i="19" s="1"/>
  <c r="T591" i="19"/>
  <c r="U591" i="19" s="1"/>
  <c r="T592" i="19"/>
  <c r="U592" i="19" s="1"/>
  <c r="T593" i="19"/>
  <c r="U593" i="19" s="1"/>
  <c r="T594" i="19"/>
  <c r="U594" i="19" s="1"/>
  <c r="T595" i="19"/>
  <c r="U595" i="19" s="1"/>
  <c r="T596" i="19"/>
  <c r="U596" i="19" s="1"/>
  <c r="T597" i="19"/>
  <c r="U597" i="19" s="1"/>
  <c r="T598" i="19"/>
  <c r="U598" i="19" s="1"/>
  <c r="T599" i="19"/>
  <c r="U599" i="19" s="1"/>
  <c r="T600" i="19"/>
  <c r="U600" i="19" s="1"/>
  <c r="T601" i="19"/>
  <c r="U601" i="19" s="1"/>
  <c r="T602" i="19"/>
  <c r="U602" i="19" s="1"/>
  <c r="T603" i="19"/>
  <c r="U603" i="19" s="1"/>
  <c r="T604" i="19"/>
  <c r="U604" i="19" s="1"/>
  <c r="T605" i="19"/>
  <c r="U605" i="19" s="1"/>
  <c r="T606" i="19"/>
  <c r="U606" i="19" s="1"/>
  <c r="T607" i="19"/>
  <c r="U607" i="19" s="1"/>
  <c r="T608" i="19"/>
  <c r="U608" i="19" s="1"/>
  <c r="T609" i="19"/>
  <c r="U609" i="19" s="1"/>
  <c r="T610" i="19"/>
  <c r="U610" i="19" s="1"/>
  <c r="T611" i="19"/>
  <c r="U611" i="19" s="1"/>
  <c r="T612" i="19"/>
  <c r="U612" i="19" s="1"/>
  <c r="T613" i="19"/>
  <c r="U613" i="19" s="1"/>
  <c r="T614" i="19"/>
  <c r="U614" i="19" s="1"/>
  <c r="T615" i="19"/>
  <c r="U615" i="19" s="1"/>
  <c r="T616" i="19"/>
  <c r="U616" i="19" s="1"/>
  <c r="T617" i="19"/>
  <c r="U617" i="19" s="1"/>
  <c r="T618" i="19"/>
  <c r="U618" i="19" s="1"/>
  <c r="T619" i="19"/>
  <c r="U619" i="19" s="1"/>
  <c r="T620" i="19"/>
  <c r="U620" i="19" s="1"/>
  <c r="T621" i="19"/>
  <c r="U621" i="19" s="1"/>
  <c r="T622" i="19"/>
  <c r="U622" i="19" s="1"/>
  <c r="T623" i="19"/>
  <c r="U623" i="19" s="1"/>
  <c r="T624" i="19"/>
  <c r="U624" i="19" s="1"/>
  <c r="T625" i="19"/>
  <c r="U625" i="19" s="1"/>
  <c r="T626" i="19"/>
  <c r="U626" i="19" s="1"/>
  <c r="T627" i="19"/>
  <c r="U627" i="19" s="1"/>
  <c r="T628" i="19"/>
  <c r="U628" i="19" s="1"/>
  <c r="T629" i="19"/>
  <c r="U629" i="19" s="1"/>
  <c r="T630" i="19"/>
  <c r="U630" i="19" s="1"/>
  <c r="T631" i="19"/>
  <c r="U631" i="19" s="1"/>
  <c r="T632" i="19"/>
  <c r="U632" i="19" s="1"/>
  <c r="T633" i="19"/>
  <c r="U633" i="19" s="1"/>
  <c r="T634" i="19"/>
  <c r="U634" i="19" s="1"/>
  <c r="T635" i="19"/>
  <c r="U635" i="19" s="1"/>
  <c r="T636" i="19"/>
  <c r="U636" i="19" s="1"/>
  <c r="T637" i="19"/>
  <c r="U637" i="19" s="1"/>
  <c r="T638" i="19"/>
  <c r="U638" i="19" s="1"/>
  <c r="T639" i="19"/>
  <c r="U639" i="19" s="1"/>
  <c r="T640" i="19"/>
  <c r="U640" i="19" s="1"/>
  <c r="T641" i="19"/>
  <c r="U641" i="19" s="1"/>
  <c r="T642" i="19"/>
  <c r="U642" i="19" s="1"/>
  <c r="T643" i="19"/>
  <c r="U643" i="19" s="1"/>
  <c r="T644" i="19"/>
  <c r="U644" i="19" s="1"/>
  <c r="T645" i="19"/>
  <c r="U645" i="19" s="1"/>
  <c r="T646" i="19"/>
  <c r="U646" i="19" s="1"/>
  <c r="T647" i="19"/>
  <c r="U647" i="19" s="1"/>
  <c r="T648" i="19"/>
  <c r="U648" i="19" s="1"/>
  <c r="T649" i="19"/>
  <c r="U649" i="19" s="1"/>
  <c r="T650" i="19"/>
  <c r="U650" i="19" s="1"/>
  <c r="T651" i="19"/>
  <c r="U651" i="19" s="1"/>
  <c r="T652" i="19"/>
  <c r="U652" i="19" s="1"/>
  <c r="T653" i="19"/>
  <c r="U653" i="19" s="1"/>
  <c r="T654" i="19"/>
  <c r="U654" i="19" s="1"/>
  <c r="T655" i="19"/>
  <c r="U655" i="19" s="1"/>
  <c r="T656" i="19"/>
  <c r="U656" i="19" s="1"/>
  <c r="T657" i="19"/>
  <c r="U657" i="19" s="1"/>
  <c r="T658" i="19"/>
  <c r="U658" i="19" s="1"/>
  <c r="T659" i="19"/>
  <c r="U659" i="19" s="1"/>
  <c r="T660" i="19"/>
  <c r="U660" i="19" s="1"/>
  <c r="T661" i="19"/>
  <c r="U661" i="19" s="1"/>
  <c r="T662" i="19"/>
  <c r="U662" i="19" s="1"/>
  <c r="T663" i="19"/>
  <c r="U663" i="19" s="1"/>
  <c r="T664" i="19"/>
  <c r="U664" i="19" s="1"/>
  <c r="T665" i="19"/>
  <c r="U665" i="19" s="1"/>
  <c r="T666" i="19"/>
  <c r="U666" i="19" s="1"/>
  <c r="T667" i="19"/>
  <c r="U667" i="19" s="1"/>
  <c r="T668" i="19"/>
  <c r="U668" i="19" s="1"/>
  <c r="T669" i="19"/>
  <c r="U669" i="19" s="1"/>
  <c r="T670" i="19"/>
  <c r="U670" i="19" s="1"/>
  <c r="T671" i="19"/>
  <c r="U671" i="19" s="1"/>
  <c r="T672" i="19"/>
  <c r="U672" i="19" s="1"/>
  <c r="T673" i="19"/>
  <c r="U673" i="19" s="1"/>
  <c r="T674" i="19"/>
  <c r="U674" i="19" s="1"/>
  <c r="T675" i="19"/>
  <c r="U675" i="19" s="1"/>
  <c r="T676" i="19"/>
  <c r="U676" i="19" s="1"/>
  <c r="T677" i="19"/>
  <c r="U677" i="19" s="1"/>
  <c r="T678" i="19"/>
  <c r="U678" i="19" s="1"/>
  <c r="T679" i="19"/>
  <c r="U679" i="19" s="1"/>
  <c r="T680" i="19"/>
  <c r="U680" i="19" s="1"/>
  <c r="T681" i="19"/>
  <c r="U681" i="19" s="1"/>
  <c r="T682" i="19"/>
  <c r="U682" i="19" s="1"/>
  <c r="T683" i="19"/>
  <c r="U683" i="19" s="1"/>
  <c r="T684" i="19"/>
  <c r="U684" i="19" s="1"/>
  <c r="T685" i="19"/>
  <c r="U685" i="19" s="1"/>
  <c r="T686" i="19"/>
  <c r="U686" i="19" s="1"/>
  <c r="T687" i="19"/>
  <c r="U687" i="19" s="1"/>
  <c r="T688" i="19"/>
  <c r="U688" i="19" s="1"/>
  <c r="T689" i="19"/>
  <c r="U689" i="19" s="1"/>
  <c r="T690" i="19"/>
  <c r="U690" i="19" s="1"/>
  <c r="T691" i="19"/>
  <c r="U691" i="19" s="1"/>
  <c r="T692" i="19"/>
  <c r="U692" i="19" s="1"/>
  <c r="T693" i="19"/>
  <c r="U693" i="19" s="1"/>
  <c r="T694" i="19"/>
  <c r="U694" i="19" s="1"/>
  <c r="T695" i="19"/>
  <c r="U695" i="19" s="1"/>
  <c r="T696" i="19"/>
  <c r="U696" i="19" s="1"/>
  <c r="T697" i="19"/>
  <c r="U697" i="19" s="1"/>
  <c r="T698" i="19"/>
  <c r="U698" i="19" s="1"/>
  <c r="T699" i="19"/>
  <c r="U699" i="19" s="1"/>
  <c r="T700" i="19"/>
  <c r="U700" i="19" s="1"/>
  <c r="T701" i="19"/>
  <c r="U701" i="19" s="1"/>
  <c r="T702" i="19"/>
  <c r="U702" i="19" s="1"/>
  <c r="T703" i="19"/>
  <c r="U703" i="19" s="1"/>
  <c r="T704" i="19"/>
  <c r="U704" i="19" s="1"/>
  <c r="T705" i="19"/>
  <c r="U705" i="19" s="1"/>
  <c r="T706" i="19"/>
  <c r="U706" i="19" s="1"/>
  <c r="T707" i="19"/>
  <c r="U707" i="19" s="1"/>
  <c r="T708" i="19"/>
  <c r="U708" i="19" s="1"/>
  <c r="T709" i="19"/>
  <c r="U709" i="19" s="1"/>
  <c r="T710" i="19"/>
  <c r="U710" i="19" s="1"/>
  <c r="T711" i="19"/>
  <c r="U711" i="19" s="1"/>
  <c r="T712" i="19"/>
  <c r="U712" i="19" s="1"/>
  <c r="T713" i="19"/>
  <c r="U713" i="19" s="1"/>
  <c r="T714" i="19"/>
  <c r="U714" i="19" s="1"/>
  <c r="T715" i="19"/>
  <c r="U715" i="19" s="1"/>
  <c r="T716" i="19"/>
  <c r="U716" i="19" s="1"/>
  <c r="T717" i="19"/>
  <c r="U717" i="19" s="1"/>
  <c r="T718" i="19"/>
  <c r="U718" i="19" s="1"/>
  <c r="T719" i="19"/>
  <c r="U719" i="19" s="1"/>
  <c r="T720" i="19"/>
  <c r="U720" i="19" s="1"/>
  <c r="T721" i="19"/>
  <c r="U721" i="19" s="1"/>
  <c r="T722" i="19"/>
  <c r="U722" i="19" s="1"/>
  <c r="T723" i="19"/>
  <c r="U723" i="19" s="1"/>
  <c r="T724" i="19"/>
  <c r="U724" i="19" s="1"/>
  <c r="T725" i="19"/>
  <c r="U725" i="19" s="1"/>
  <c r="T726" i="19"/>
  <c r="U726" i="19" s="1"/>
  <c r="T727" i="19"/>
  <c r="U727" i="19" s="1"/>
  <c r="T728" i="19"/>
  <c r="U728" i="19" s="1"/>
  <c r="T729" i="19"/>
  <c r="U729" i="19" s="1"/>
  <c r="T730" i="19"/>
  <c r="U730" i="19" s="1"/>
  <c r="T731" i="19"/>
  <c r="U731" i="19" s="1"/>
  <c r="T732" i="19"/>
  <c r="U732" i="19" s="1"/>
  <c r="T733" i="19"/>
  <c r="U733" i="19" s="1"/>
  <c r="T734" i="19"/>
  <c r="U734" i="19" s="1"/>
  <c r="T735" i="19"/>
  <c r="U735" i="19" s="1"/>
  <c r="T736" i="19"/>
  <c r="U736" i="19" s="1"/>
  <c r="T737" i="19"/>
  <c r="U737" i="19" s="1"/>
  <c r="T738" i="19"/>
  <c r="U738" i="19" s="1"/>
  <c r="T739" i="19"/>
  <c r="U739" i="19" s="1"/>
  <c r="T740" i="19"/>
  <c r="U740" i="19" s="1"/>
  <c r="T741" i="19"/>
  <c r="U741" i="19" s="1"/>
  <c r="T742" i="19"/>
  <c r="U742" i="19" s="1"/>
  <c r="T743" i="19"/>
  <c r="U743" i="19" s="1"/>
  <c r="T744" i="19"/>
  <c r="U744" i="19" s="1"/>
  <c r="T745" i="19"/>
  <c r="U745" i="19" s="1"/>
  <c r="T746" i="19"/>
  <c r="U746" i="19" s="1"/>
  <c r="T747" i="19"/>
  <c r="U747" i="19" s="1"/>
  <c r="T748" i="19"/>
  <c r="U748" i="19" s="1"/>
  <c r="T749" i="19"/>
  <c r="U749" i="19" s="1"/>
  <c r="T750" i="19"/>
  <c r="U750" i="19" s="1"/>
  <c r="T751" i="19"/>
  <c r="U751" i="19" s="1"/>
  <c r="T752" i="19"/>
  <c r="U752" i="19" s="1"/>
  <c r="T753" i="19"/>
  <c r="U753" i="19" s="1"/>
  <c r="T754" i="19"/>
  <c r="U754" i="19" s="1"/>
  <c r="T755" i="19"/>
  <c r="U755" i="19" s="1"/>
  <c r="T756" i="19"/>
  <c r="U756" i="19" s="1"/>
  <c r="T757" i="19"/>
  <c r="U757" i="19" s="1"/>
  <c r="T758" i="19"/>
  <c r="U758" i="19" s="1"/>
  <c r="T759" i="19"/>
  <c r="U759" i="19" s="1"/>
  <c r="T760" i="19"/>
  <c r="U760" i="19" s="1"/>
  <c r="T761" i="19"/>
  <c r="U761" i="19" s="1"/>
  <c r="T762" i="19"/>
  <c r="U762" i="19" s="1"/>
  <c r="T763" i="19"/>
  <c r="U763" i="19" s="1"/>
  <c r="T764" i="19"/>
  <c r="U764" i="19" s="1"/>
  <c r="T765" i="19"/>
  <c r="U765" i="19" s="1"/>
  <c r="T766" i="19"/>
  <c r="U766" i="19" s="1"/>
  <c r="T767" i="19"/>
  <c r="U767" i="19" s="1"/>
  <c r="T768" i="19"/>
  <c r="U768" i="19" s="1"/>
  <c r="T769" i="19"/>
  <c r="U769" i="19" s="1"/>
  <c r="T770" i="19"/>
  <c r="U770" i="19" s="1"/>
  <c r="T771" i="19"/>
  <c r="U771" i="19" s="1"/>
  <c r="T772" i="19"/>
  <c r="U772" i="19" s="1"/>
  <c r="T773" i="19"/>
  <c r="U773" i="19" s="1"/>
  <c r="T774" i="19"/>
  <c r="U774" i="19" s="1"/>
  <c r="T775" i="19"/>
  <c r="U775" i="19" s="1"/>
  <c r="T776" i="19"/>
  <c r="U776" i="19" s="1"/>
  <c r="T777" i="19"/>
  <c r="U777" i="19" s="1"/>
  <c r="T778" i="19"/>
  <c r="U778" i="19" s="1"/>
  <c r="T779" i="19"/>
  <c r="U779" i="19" s="1"/>
  <c r="T780" i="19"/>
  <c r="U780" i="19" s="1"/>
  <c r="T781" i="19"/>
  <c r="U781" i="19" s="1"/>
  <c r="T782" i="19"/>
  <c r="U782" i="19" s="1"/>
  <c r="T783" i="19"/>
  <c r="U783" i="19" s="1"/>
  <c r="T784" i="19"/>
  <c r="U784" i="19" s="1"/>
  <c r="T785" i="19"/>
  <c r="U785" i="19" s="1"/>
  <c r="T786" i="19"/>
  <c r="U786" i="19" s="1"/>
  <c r="T787" i="19"/>
  <c r="U787" i="19" s="1"/>
  <c r="T788" i="19"/>
  <c r="U788" i="19" s="1"/>
  <c r="T789" i="19"/>
  <c r="U789" i="19" s="1"/>
  <c r="T790" i="19"/>
  <c r="U790" i="19" s="1"/>
  <c r="T791" i="19"/>
  <c r="U791" i="19" s="1"/>
  <c r="T792" i="19"/>
  <c r="U792" i="19" s="1"/>
  <c r="T793" i="19"/>
  <c r="U793" i="19" s="1"/>
  <c r="T794" i="19"/>
  <c r="U794" i="19" s="1"/>
  <c r="T795" i="19"/>
  <c r="U795" i="19" s="1"/>
  <c r="T796" i="19"/>
  <c r="U796" i="19" s="1"/>
  <c r="T797" i="19"/>
  <c r="U797" i="19" s="1"/>
  <c r="T798" i="19"/>
  <c r="U798" i="19" s="1"/>
  <c r="T799" i="19"/>
  <c r="U799" i="19" s="1"/>
  <c r="T800" i="19"/>
  <c r="U800" i="19" s="1"/>
  <c r="T801" i="19"/>
  <c r="U801" i="19" s="1"/>
  <c r="T802" i="19"/>
  <c r="U802" i="19" s="1"/>
  <c r="T803" i="19"/>
  <c r="U803" i="19" s="1"/>
  <c r="T804" i="19"/>
  <c r="U804" i="19" s="1"/>
  <c r="T805" i="19"/>
  <c r="U805" i="19" s="1"/>
  <c r="T806" i="19"/>
  <c r="U806" i="19" s="1"/>
  <c r="T807" i="19"/>
  <c r="U807" i="19" s="1"/>
  <c r="T808" i="19"/>
  <c r="U808" i="19" s="1"/>
  <c r="T809" i="19"/>
  <c r="U809" i="19" s="1"/>
  <c r="T810" i="19"/>
  <c r="U810" i="19" s="1"/>
  <c r="T811" i="19"/>
  <c r="U811" i="19" s="1"/>
  <c r="T812" i="19"/>
  <c r="U812" i="19" s="1"/>
  <c r="T813" i="19"/>
  <c r="U813" i="19" s="1"/>
  <c r="T814" i="19"/>
  <c r="U814" i="19" s="1"/>
  <c r="T815" i="19"/>
  <c r="U815" i="19" s="1"/>
  <c r="T816" i="19"/>
  <c r="U816" i="19" s="1"/>
  <c r="T817" i="19"/>
  <c r="U817" i="19" s="1"/>
  <c r="T818" i="19"/>
  <c r="U818" i="19" s="1"/>
  <c r="T819" i="19"/>
  <c r="U819" i="19" s="1"/>
  <c r="T820" i="19"/>
  <c r="U820" i="19" s="1"/>
  <c r="T821" i="19"/>
  <c r="U821" i="19" s="1"/>
  <c r="T822" i="19"/>
  <c r="U822" i="19" s="1"/>
  <c r="T823" i="19"/>
  <c r="U823" i="19" s="1"/>
  <c r="T824" i="19"/>
  <c r="U824" i="19" s="1"/>
  <c r="T825" i="19"/>
  <c r="U825" i="19" s="1"/>
  <c r="T826" i="19"/>
  <c r="U826" i="19" s="1"/>
  <c r="T827" i="19"/>
  <c r="U827" i="19" s="1"/>
  <c r="T828" i="19"/>
  <c r="U828" i="19" s="1"/>
  <c r="T829" i="19"/>
  <c r="U829" i="19" s="1"/>
  <c r="T830" i="19"/>
  <c r="U830" i="19" s="1"/>
  <c r="T831" i="19"/>
  <c r="U831" i="19" s="1"/>
  <c r="T832" i="19"/>
  <c r="U832" i="19" s="1"/>
  <c r="T833" i="19"/>
  <c r="U833" i="19" s="1"/>
  <c r="T834" i="19"/>
  <c r="U834" i="19" s="1"/>
  <c r="T835" i="19"/>
  <c r="U835" i="19" s="1"/>
  <c r="T836" i="19"/>
  <c r="U836" i="19" s="1"/>
  <c r="T837" i="19"/>
  <c r="U837" i="19" s="1"/>
  <c r="T838" i="19"/>
  <c r="U838" i="19" s="1"/>
  <c r="T839" i="19"/>
  <c r="U839" i="19" s="1"/>
  <c r="T840" i="19"/>
  <c r="U840" i="19" s="1"/>
  <c r="T841" i="19"/>
  <c r="U841" i="19" s="1"/>
  <c r="T842" i="19"/>
  <c r="U842" i="19" s="1"/>
  <c r="T843" i="19"/>
  <c r="U843" i="19" s="1"/>
  <c r="T844" i="19"/>
  <c r="U844" i="19" s="1"/>
  <c r="T845" i="19"/>
  <c r="U845" i="19" s="1"/>
  <c r="T846" i="19"/>
  <c r="U846" i="19" s="1"/>
  <c r="T847" i="19"/>
  <c r="U847" i="19" s="1"/>
  <c r="T848" i="19"/>
  <c r="U848" i="19" s="1"/>
  <c r="T849" i="19"/>
  <c r="U849" i="19" s="1"/>
  <c r="T850" i="19"/>
  <c r="U850" i="19" s="1"/>
  <c r="T851" i="19"/>
  <c r="U851" i="19" s="1"/>
  <c r="T852" i="19"/>
  <c r="U852" i="19" s="1"/>
  <c r="T853" i="19"/>
  <c r="U853" i="19" s="1"/>
  <c r="T854" i="19"/>
  <c r="U854" i="19" s="1"/>
  <c r="T855" i="19"/>
  <c r="U855" i="19" s="1"/>
  <c r="T856" i="19"/>
  <c r="U856" i="19" s="1"/>
  <c r="T857" i="19"/>
  <c r="U857" i="19" s="1"/>
  <c r="T858" i="19"/>
  <c r="U858" i="19" s="1"/>
  <c r="T859" i="19"/>
  <c r="U859" i="19" s="1"/>
  <c r="T860" i="19"/>
  <c r="U860" i="19" s="1"/>
  <c r="T861" i="19"/>
  <c r="U861" i="19" s="1"/>
  <c r="T862" i="19"/>
  <c r="U862" i="19" s="1"/>
  <c r="T863" i="19"/>
  <c r="U863" i="19" s="1"/>
  <c r="T864" i="19"/>
  <c r="U864" i="19" s="1"/>
  <c r="T865" i="19"/>
  <c r="U865" i="19" s="1"/>
  <c r="T866" i="19"/>
  <c r="U866" i="19" s="1"/>
  <c r="T867" i="19"/>
  <c r="U867" i="19" s="1"/>
  <c r="T868" i="19"/>
  <c r="U868" i="19" s="1"/>
  <c r="T869" i="19"/>
  <c r="U869" i="19" s="1"/>
  <c r="T870" i="19"/>
  <c r="U870" i="19" s="1"/>
  <c r="T871" i="19"/>
  <c r="U871" i="19" s="1"/>
  <c r="T872" i="19"/>
  <c r="U872" i="19" s="1"/>
  <c r="T873" i="19"/>
  <c r="U873" i="19" s="1"/>
  <c r="T874" i="19"/>
  <c r="U874" i="19" s="1"/>
  <c r="T875" i="19"/>
  <c r="U875" i="19" s="1"/>
  <c r="T876" i="19"/>
  <c r="U876" i="19" s="1"/>
  <c r="T877" i="19"/>
  <c r="U877" i="19" s="1"/>
  <c r="T878" i="19"/>
  <c r="U878" i="19" s="1"/>
  <c r="T879" i="19"/>
  <c r="U879" i="19" s="1"/>
  <c r="T880" i="19"/>
  <c r="U880" i="19" s="1"/>
  <c r="T881" i="19"/>
  <c r="U881" i="19" s="1"/>
  <c r="T882" i="19"/>
  <c r="U882" i="19" s="1"/>
  <c r="T883" i="19"/>
  <c r="U883" i="19" s="1"/>
  <c r="T884" i="19"/>
  <c r="U884" i="19" s="1"/>
  <c r="T885" i="19"/>
  <c r="U885" i="19" s="1"/>
  <c r="T886" i="19"/>
  <c r="U886" i="19" s="1"/>
  <c r="T887" i="19"/>
  <c r="U887" i="19" s="1"/>
  <c r="T888" i="19"/>
  <c r="U888" i="19" s="1"/>
  <c r="T889" i="19"/>
  <c r="U889" i="19" s="1"/>
  <c r="T890" i="19"/>
  <c r="U890" i="19" s="1"/>
  <c r="T891" i="19"/>
  <c r="U891" i="19" s="1"/>
  <c r="T892" i="19"/>
  <c r="U892" i="19" s="1"/>
  <c r="T893" i="19"/>
  <c r="U893" i="19" s="1"/>
  <c r="T894" i="19"/>
  <c r="U894" i="19" s="1"/>
  <c r="T895" i="19"/>
  <c r="U895" i="19" s="1"/>
  <c r="T896" i="19"/>
  <c r="U896" i="19" s="1"/>
  <c r="T897" i="19"/>
  <c r="U897" i="19" s="1"/>
  <c r="T898" i="19"/>
  <c r="U898" i="19" s="1"/>
  <c r="T899" i="19"/>
  <c r="U899" i="19" s="1"/>
  <c r="T900" i="19"/>
  <c r="U900" i="19" s="1"/>
  <c r="T901" i="19"/>
  <c r="U901" i="19" s="1"/>
  <c r="T902" i="19"/>
  <c r="U902" i="19" s="1"/>
  <c r="T903" i="19"/>
  <c r="U903" i="19" s="1"/>
  <c r="T904" i="19"/>
  <c r="U904" i="19" s="1"/>
  <c r="T905" i="19"/>
  <c r="U905" i="19" s="1"/>
  <c r="T906" i="19"/>
  <c r="U906" i="19" s="1"/>
  <c r="T907" i="19"/>
  <c r="U907" i="19" s="1"/>
  <c r="T908" i="19"/>
  <c r="U908" i="19" s="1"/>
  <c r="T909" i="19"/>
  <c r="U909" i="19" s="1"/>
  <c r="T910" i="19"/>
  <c r="U910" i="19" s="1"/>
  <c r="T911" i="19"/>
  <c r="U911" i="19" s="1"/>
  <c r="T912" i="19"/>
  <c r="U912" i="19" s="1"/>
  <c r="T913" i="19"/>
  <c r="U913" i="19" s="1"/>
  <c r="T914" i="19"/>
  <c r="U914" i="19" s="1"/>
  <c r="T915" i="19"/>
  <c r="U915" i="19" s="1"/>
  <c r="T916" i="19"/>
  <c r="U916" i="19" s="1"/>
  <c r="T917" i="19"/>
  <c r="U917" i="19" s="1"/>
  <c r="T918" i="19"/>
  <c r="U918" i="19" s="1"/>
  <c r="T919" i="19"/>
  <c r="U919" i="19" s="1"/>
  <c r="T920" i="19"/>
  <c r="U920" i="19" s="1"/>
  <c r="T921" i="19"/>
  <c r="U921" i="19" s="1"/>
  <c r="T922" i="19"/>
  <c r="U922" i="19" s="1"/>
  <c r="T923" i="19"/>
  <c r="U923" i="19" s="1"/>
  <c r="T924" i="19"/>
  <c r="U924" i="19" s="1"/>
  <c r="T925" i="19"/>
  <c r="U925" i="19" s="1"/>
  <c r="T926" i="19"/>
  <c r="U926" i="19" s="1"/>
  <c r="T927" i="19"/>
  <c r="U927" i="19" s="1"/>
  <c r="T928" i="19"/>
  <c r="U928" i="19" s="1"/>
  <c r="T929" i="19"/>
  <c r="U929" i="19" s="1"/>
  <c r="T930" i="19"/>
  <c r="U930" i="19" s="1"/>
  <c r="T931" i="19"/>
  <c r="U931" i="19" s="1"/>
  <c r="T932" i="19"/>
  <c r="U932" i="19" s="1"/>
  <c r="T933" i="19"/>
  <c r="U933" i="19" s="1"/>
  <c r="T934" i="19"/>
  <c r="U934" i="19" s="1"/>
  <c r="T935" i="19"/>
  <c r="U935" i="19" s="1"/>
  <c r="T936" i="19"/>
  <c r="U936" i="19" s="1"/>
  <c r="T937" i="19"/>
  <c r="U937" i="19" s="1"/>
  <c r="T938" i="19"/>
  <c r="U938" i="19" s="1"/>
  <c r="T939" i="19"/>
  <c r="U939" i="19" s="1"/>
  <c r="T940" i="19"/>
  <c r="U940" i="19" s="1"/>
  <c r="T941" i="19"/>
  <c r="U941" i="19" s="1"/>
  <c r="T942" i="19"/>
  <c r="U942" i="19" s="1"/>
  <c r="T943" i="19"/>
  <c r="U943" i="19" s="1"/>
  <c r="T944" i="19"/>
  <c r="U944" i="19" s="1"/>
  <c r="T945" i="19"/>
  <c r="U945" i="19" s="1"/>
  <c r="T946" i="19"/>
  <c r="U946" i="19" s="1"/>
  <c r="T947" i="19"/>
  <c r="U947" i="19" s="1"/>
  <c r="T948" i="19"/>
  <c r="U948" i="19" s="1"/>
  <c r="T949" i="19"/>
  <c r="U949" i="19" s="1"/>
  <c r="T950" i="19"/>
  <c r="U950" i="19" s="1"/>
  <c r="T951" i="19"/>
  <c r="U951" i="19" s="1"/>
  <c r="T952" i="19"/>
  <c r="U952" i="19" s="1"/>
  <c r="T953" i="19"/>
  <c r="U953" i="19" s="1"/>
  <c r="T954" i="19"/>
  <c r="U954" i="19" s="1"/>
  <c r="T955" i="19"/>
  <c r="U955" i="19" s="1"/>
  <c r="T956" i="19"/>
  <c r="U956" i="19" s="1"/>
  <c r="T957" i="19"/>
  <c r="U957" i="19" s="1"/>
  <c r="T958" i="19"/>
  <c r="U958" i="19" s="1"/>
  <c r="T959" i="19"/>
  <c r="U959" i="19" s="1"/>
  <c r="T960" i="19"/>
  <c r="U960" i="19" s="1"/>
  <c r="T961" i="19"/>
  <c r="U961" i="19" s="1"/>
  <c r="T962" i="19"/>
  <c r="U962" i="19" s="1"/>
  <c r="T963" i="19"/>
  <c r="U963" i="19" s="1"/>
  <c r="T964" i="19"/>
  <c r="U964" i="19" s="1"/>
  <c r="T965" i="19"/>
  <c r="U965" i="19" s="1"/>
  <c r="T966" i="19"/>
  <c r="U966" i="19" s="1"/>
  <c r="T967" i="19"/>
  <c r="U967" i="19" s="1"/>
  <c r="T968" i="19"/>
  <c r="U968" i="19" s="1"/>
  <c r="T969" i="19"/>
  <c r="U969" i="19" s="1"/>
  <c r="T970" i="19"/>
  <c r="U970" i="19" s="1"/>
  <c r="T971" i="19"/>
  <c r="U971" i="19" s="1"/>
  <c r="T972" i="19"/>
  <c r="U972" i="19" s="1"/>
  <c r="T973" i="19"/>
  <c r="U973" i="19" s="1"/>
  <c r="T974" i="19"/>
  <c r="U974" i="19" s="1"/>
  <c r="T975" i="19"/>
  <c r="U975" i="19" s="1"/>
  <c r="T976" i="19"/>
  <c r="U976" i="19" s="1"/>
  <c r="T977" i="19"/>
  <c r="U977" i="19" s="1"/>
  <c r="T978" i="19"/>
  <c r="U978" i="19" s="1"/>
  <c r="T979" i="19"/>
  <c r="U979" i="19" s="1"/>
  <c r="T980" i="19"/>
  <c r="U980" i="19" s="1"/>
  <c r="T981" i="19"/>
  <c r="U981" i="19" s="1"/>
  <c r="T982" i="19"/>
  <c r="U982" i="19" s="1"/>
  <c r="T983" i="19"/>
  <c r="U983" i="19" s="1"/>
  <c r="T984" i="19"/>
  <c r="U984" i="19" s="1"/>
  <c r="T985" i="19"/>
  <c r="U985" i="19" s="1"/>
  <c r="T986" i="19"/>
  <c r="U986" i="19" s="1"/>
  <c r="T987" i="19"/>
  <c r="U987" i="19" s="1"/>
  <c r="T988" i="19"/>
  <c r="U988" i="19" s="1"/>
  <c r="T989" i="19"/>
  <c r="U989" i="19" s="1"/>
  <c r="T990" i="19"/>
  <c r="U990" i="19" s="1"/>
  <c r="T991" i="19"/>
  <c r="U991" i="19" s="1"/>
  <c r="T992" i="19"/>
  <c r="U992" i="19" s="1"/>
  <c r="T993" i="19"/>
  <c r="U993" i="19" s="1"/>
  <c r="T994" i="19"/>
  <c r="U994" i="19" s="1"/>
  <c r="T995" i="19"/>
  <c r="U995" i="19" s="1"/>
  <c r="T996" i="19"/>
  <c r="U996" i="19" s="1"/>
  <c r="T997" i="19"/>
  <c r="U997" i="19" s="1"/>
  <c r="T998" i="19"/>
  <c r="U998" i="19" s="1"/>
  <c r="T999" i="19"/>
  <c r="U999" i="19" s="1"/>
  <c r="T1000" i="19"/>
  <c r="U1000" i="19" s="1"/>
  <c r="T1001" i="19"/>
  <c r="U1001" i="19" s="1"/>
  <c r="T1002" i="19"/>
  <c r="U1002" i="19" s="1"/>
  <c r="T1003" i="19"/>
  <c r="U1003" i="19" s="1"/>
  <c r="T1004" i="19"/>
  <c r="U1004" i="19" s="1"/>
  <c r="T1005" i="19"/>
  <c r="U1005" i="19" s="1"/>
  <c r="T1006" i="19"/>
  <c r="U1006" i="19" s="1"/>
  <c r="T1007" i="19"/>
  <c r="U1007" i="19" s="1"/>
  <c r="T1008" i="19"/>
  <c r="U1008" i="19" s="1"/>
  <c r="T1009" i="19"/>
  <c r="U1009" i="19" s="1"/>
  <c r="T1010" i="19"/>
  <c r="U1010" i="19" s="1"/>
  <c r="T1011" i="19"/>
  <c r="U1011" i="19" s="1"/>
  <c r="T1012" i="19"/>
  <c r="U1012" i="19" s="1"/>
  <c r="T1013" i="19"/>
  <c r="U1013" i="19" s="1"/>
  <c r="T1014" i="19"/>
  <c r="U1014" i="19" s="1"/>
  <c r="T1015" i="19"/>
  <c r="U1015" i="19" s="1"/>
  <c r="T1016" i="19"/>
  <c r="U1016" i="19" s="1"/>
  <c r="T1017" i="19"/>
  <c r="U1017" i="19" s="1"/>
  <c r="T1018" i="19"/>
  <c r="U1018" i="19" s="1"/>
  <c r="T1019" i="19"/>
  <c r="U1019" i="19" s="1"/>
  <c r="T1020" i="19"/>
  <c r="U1020" i="19" s="1"/>
  <c r="T1021" i="19"/>
  <c r="U1021" i="19" s="1"/>
  <c r="T1022" i="19"/>
  <c r="U1022" i="19" s="1"/>
  <c r="T1023" i="19"/>
  <c r="U1023" i="19" s="1"/>
  <c r="T1024" i="19"/>
  <c r="U1024" i="19" s="1"/>
  <c r="T1025" i="19"/>
  <c r="U1025" i="19" s="1"/>
  <c r="T1026" i="19"/>
  <c r="U1026" i="19" s="1"/>
  <c r="T1027" i="19"/>
  <c r="U1027" i="19" s="1"/>
  <c r="T1028" i="19"/>
  <c r="U1028" i="19" s="1"/>
  <c r="T1029" i="19"/>
  <c r="U1029" i="19" s="1"/>
  <c r="T1030" i="19"/>
  <c r="U1030" i="19" s="1"/>
  <c r="T1031" i="19"/>
  <c r="U1031" i="19" s="1"/>
  <c r="T1032" i="19"/>
  <c r="U1032" i="19" s="1"/>
  <c r="T1033" i="19"/>
  <c r="U1033" i="19" s="1"/>
  <c r="T1034" i="19"/>
  <c r="U1034" i="19" s="1"/>
  <c r="T1035" i="19"/>
  <c r="U1035" i="19" s="1"/>
  <c r="T1036" i="19"/>
  <c r="U1036" i="19" s="1"/>
  <c r="T1037" i="19"/>
  <c r="U1037" i="19" s="1"/>
  <c r="T1038" i="19"/>
  <c r="U1038" i="19" s="1"/>
  <c r="T1039" i="19"/>
  <c r="U1039" i="19" s="1"/>
  <c r="T1040" i="19"/>
  <c r="U1040" i="19" s="1"/>
  <c r="T1041" i="19"/>
  <c r="U1041" i="19" s="1"/>
  <c r="T1042" i="19"/>
  <c r="U1042" i="19" s="1"/>
  <c r="T1043" i="19"/>
  <c r="U1043" i="19" s="1"/>
  <c r="T1044" i="19"/>
  <c r="U1044" i="19" s="1"/>
  <c r="T1045" i="19"/>
  <c r="U1045" i="19" s="1"/>
  <c r="T1046" i="19"/>
  <c r="U1046" i="19" s="1"/>
  <c r="T1047" i="19"/>
  <c r="U1047" i="19" s="1"/>
  <c r="T1048" i="19"/>
  <c r="U1048" i="19" s="1"/>
  <c r="T1049" i="19"/>
  <c r="U1049" i="19" s="1"/>
  <c r="T1050" i="19"/>
  <c r="U1050" i="19" s="1"/>
  <c r="T1051" i="19"/>
  <c r="U1051" i="19" s="1"/>
  <c r="T1052" i="19"/>
  <c r="U1052" i="19" s="1"/>
  <c r="T1053" i="19"/>
  <c r="U1053" i="19" s="1"/>
  <c r="T1054" i="19"/>
  <c r="U1054" i="19" s="1"/>
  <c r="T1055" i="19"/>
  <c r="U1055" i="19" s="1"/>
  <c r="T1056" i="19"/>
  <c r="U1056" i="19" s="1"/>
  <c r="T1057" i="19"/>
  <c r="U1057" i="19" s="1"/>
  <c r="T1058" i="19"/>
  <c r="U1058" i="19" s="1"/>
  <c r="T1059" i="19"/>
  <c r="U1059" i="19" s="1"/>
  <c r="T1060" i="19"/>
  <c r="U1060" i="19" s="1"/>
  <c r="T1061" i="19"/>
  <c r="U1061" i="19" s="1"/>
  <c r="T1062" i="19"/>
  <c r="U1062" i="19" s="1"/>
  <c r="T1063" i="19"/>
  <c r="U1063" i="19" s="1"/>
  <c r="T1064" i="19"/>
  <c r="U1064" i="19" s="1"/>
  <c r="T1065" i="19"/>
  <c r="U1065" i="19" s="1"/>
  <c r="T1066" i="19"/>
  <c r="U1066" i="19" s="1"/>
  <c r="T1067" i="19"/>
  <c r="U1067" i="19" s="1"/>
  <c r="T1068" i="19"/>
  <c r="U1068" i="19" s="1"/>
  <c r="T1069" i="19"/>
  <c r="U1069" i="19" s="1"/>
  <c r="T1070" i="19"/>
  <c r="U1070" i="19" s="1"/>
  <c r="T1071" i="19"/>
  <c r="U1071" i="19" s="1"/>
  <c r="T1072" i="19"/>
  <c r="U1072" i="19" s="1"/>
  <c r="T1073" i="19"/>
  <c r="U1073" i="19" s="1"/>
  <c r="T1074" i="19"/>
  <c r="U1074" i="19" s="1"/>
  <c r="T1075" i="19"/>
  <c r="U1075" i="19" s="1"/>
  <c r="T1076" i="19"/>
  <c r="U1076" i="19" s="1"/>
  <c r="T1077" i="19"/>
  <c r="U1077" i="19" s="1"/>
  <c r="T1078" i="19"/>
  <c r="U1078" i="19" s="1"/>
  <c r="T1079" i="19"/>
  <c r="U1079" i="19" s="1"/>
  <c r="T1080" i="19"/>
  <c r="U1080" i="19" s="1"/>
  <c r="T1081" i="19"/>
  <c r="U1081" i="19" s="1"/>
  <c r="T1082" i="19"/>
  <c r="U1082" i="19" s="1"/>
  <c r="T1083" i="19"/>
  <c r="U1083" i="19" s="1"/>
  <c r="T1084" i="19"/>
  <c r="U1084" i="19" s="1"/>
  <c r="T1085" i="19"/>
  <c r="U1085" i="19" s="1"/>
  <c r="T1086" i="19"/>
  <c r="U1086" i="19" s="1"/>
  <c r="T1087" i="19"/>
  <c r="U1087" i="19" s="1"/>
  <c r="T1088" i="19"/>
  <c r="U1088" i="19" s="1"/>
  <c r="T1089" i="19"/>
  <c r="U1089" i="19" s="1"/>
  <c r="T1090" i="19"/>
  <c r="U1090" i="19" s="1"/>
  <c r="T1091" i="19"/>
  <c r="U1091" i="19" s="1"/>
  <c r="T1092" i="19"/>
  <c r="U1092" i="19" s="1"/>
  <c r="T1093" i="19"/>
  <c r="U1093" i="19" s="1"/>
  <c r="T1094" i="19"/>
  <c r="U1094" i="19" s="1"/>
  <c r="T1095" i="19"/>
  <c r="U1095" i="19" s="1"/>
  <c r="T1096" i="19"/>
  <c r="U1096" i="19" s="1"/>
  <c r="T1097" i="19"/>
  <c r="U1097" i="19" s="1"/>
  <c r="T1098" i="19"/>
  <c r="U1098" i="19" s="1"/>
  <c r="T1099" i="19"/>
  <c r="U1099" i="19" s="1"/>
  <c r="T1100" i="19"/>
  <c r="U1100" i="19" s="1"/>
  <c r="T1101" i="19"/>
  <c r="U1101" i="19" s="1"/>
  <c r="T1102" i="19"/>
  <c r="U1102" i="19" s="1"/>
  <c r="T1103" i="19"/>
  <c r="U1103" i="19" s="1"/>
  <c r="T1104" i="19"/>
  <c r="U1104" i="19" s="1"/>
  <c r="T1105" i="19"/>
  <c r="U1105" i="19" s="1"/>
  <c r="T1106" i="19"/>
  <c r="U1106" i="19" s="1"/>
  <c r="T1107" i="19"/>
  <c r="U1107" i="19" s="1"/>
  <c r="T1108" i="19"/>
  <c r="U1108" i="19" s="1"/>
  <c r="T1109" i="19"/>
  <c r="U1109" i="19" s="1"/>
  <c r="T1110" i="19"/>
  <c r="U1110" i="19" s="1"/>
  <c r="T1111" i="19"/>
  <c r="U1111" i="19" s="1"/>
  <c r="T1112" i="19"/>
  <c r="U1112" i="19" s="1"/>
  <c r="T1113" i="19"/>
  <c r="U1113" i="19" s="1"/>
  <c r="T1114" i="19"/>
  <c r="U1114" i="19" s="1"/>
  <c r="T1115" i="19"/>
  <c r="U1115" i="19" s="1"/>
  <c r="T1116" i="19"/>
  <c r="U1116" i="19" s="1"/>
  <c r="T1117" i="19"/>
  <c r="U1117" i="19" s="1"/>
  <c r="T1118" i="19"/>
  <c r="U1118" i="19" s="1"/>
  <c r="T1119" i="19"/>
  <c r="U1119" i="19" s="1"/>
  <c r="T1120" i="19"/>
  <c r="U1120" i="19" s="1"/>
  <c r="T1121" i="19"/>
  <c r="U1121" i="19" s="1"/>
  <c r="T1122" i="19"/>
  <c r="U1122" i="19" s="1"/>
  <c r="T1123" i="19"/>
  <c r="U1123" i="19" s="1"/>
  <c r="T1124" i="19"/>
  <c r="U1124" i="19" s="1"/>
  <c r="T1125" i="19"/>
  <c r="U1125" i="19" s="1"/>
  <c r="T1126" i="19"/>
  <c r="U1126" i="19" s="1"/>
  <c r="T1127" i="19"/>
  <c r="U1127" i="19" s="1"/>
  <c r="T1128" i="19"/>
  <c r="U1128" i="19" s="1"/>
  <c r="T1129" i="19"/>
  <c r="U1129" i="19" s="1"/>
  <c r="T1130" i="19"/>
  <c r="U1130" i="19" s="1"/>
  <c r="T1131" i="19"/>
  <c r="U1131" i="19" s="1"/>
  <c r="T1132" i="19"/>
  <c r="U1132" i="19" s="1"/>
  <c r="T1133" i="19"/>
  <c r="U1133" i="19" s="1"/>
  <c r="T1134" i="19"/>
  <c r="U1134" i="19" s="1"/>
  <c r="T1135" i="19"/>
  <c r="U1135" i="19" s="1"/>
  <c r="T1136" i="19"/>
  <c r="U1136" i="19" s="1"/>
  <c r="T1137" i="19"/>
  <c r="U1137" i="19" s="1"/>
  <c r="T1138" i="19"/>
  <c r="U1138" i="19" s="1"/>
  <c r="T1139" i="19"/>
  <c r="U1139" i="19" s="1"/>
  <c r="T1140" i="19"/>
  <c r="U1140" i="19" s="1"/>
  <c r="T1141" i="19"/>
  <c r="U1141" i="19" s="1"/>
  <c r="T1142" i="19"/>
  <c r="U1142" i="19" s="1"/>
  <c r="T1143" i="19"/>
  <c r="U1143" i="19" s="1"/>
  <c r="T1144" i="19"/>
  <c r="U1144" i="19" s="1"/>
  <c r="T1145" i="19"/>
  <c r="U1145" i="19" s="1"/>
  <c r="T1146" i="19"/>
  <c r="U1146" i="19" s="1"/>
  <c r="T1147" i="19"/>
  <c r="U1147" i="19" s="1"/>
  <c r="T1148" i="19"/>
  <c r="U1148" i="19" s="1"/>
  <c r="T1149" i="19"/>
  <c r="U1149" i="19" s="1"/>
  <c r="T1150" i="19"/>
  <c r="U1150" i="19" s="1"/>
  <c r="T1151" i="19"/>
  <c r="U1151" i="19" s="1"/>
  <c r="T1152" i="19"/>
  <c r="U1152" i="19" s="1"/>
  <c r="T1153" i="19"/>
  <c r="U1153" i="19" s="1"/>
  <c r="T1154" i="19"/>
  <c r="U1154" i="19" s="1"/>
  <c r="T1155" i="19"/>
  <c r="U1155" i="19" s="1"/>
  <c r="T1156" i="19"/>
  <c r="U1156" i="19" s="1"/>
  <c r="T1157" i="19"/>
  <c r="U1157" i="19" s="1"/>
  <c r="T1158" i="19"/>
  <c r="U1158" i="19" s="1"/>
  <c r="T1159" i="19"/>
  <c r="U1159" i="19" s="1"/>
  <c r="T1160" i="19"/>
  <c r="U1160" i="19" s="1"/>
  <c r="T1161" i="19"/>
  <c r="U1161" i="19" s="1"/>
  <c r="T1162" i="19"/>
  <c r="U1162" i="19" s="1"/>
  <c r="T1163" i="19"/>
  <c r="U1163" i="19" s="1"/>
  <c r="T1164" i="19"/>
  <c r="U1164" i="19" s="1"/>
  <c r="T1165" i="19"/>
  <c r="U1165" i="19" s="1"/>
  <c r="T1166" i="19"/>
  <c r="U1166" i="19" s="1"/>
  <c r="T1167" i="19"/>
  <c r="U1167" i="19" s="1"/>
  <c r="T1168" i="19"/>
  <c r="U1168" i="19" s="1"/>
  <c r="T1169" i="19"/>
  <c r="U1169" i="19" s="1"/>
  <c r="T1170" i="19"/>
  <c r="U1170" i="19" s="1"/>
  <c r="T1171" i="19"/>
  <c r="U1171" i="19" s="1"/>
  <c r="T1172" i="19"/>
  <c r="U1172" i="19" s="1"/>
  <c r="T1173" i="19"/>
  <c r="U1173" i="19" s="1"/>
  <c r="T1174" i="19"/>
  <c r="U1174" i="19" s="1"/>
  <c r="T1175" i="19"/>
  <c r="U1175" i="19" s="1"/>
  <c r="T1176" i="19"/>
  <c r="U1176" i="19" s="1"/>
  <c r="T1177" i="19"/>
  <c r="U1177" i="19" s="1"/>
  <c r="T1178" i="19"/>
  <c r="U1178" i="19" s="1"/>
  <c r="T1179" i="19"/>
  <c r="U1179" i="19" s="1"/>
  <c r="T1180" i="19"/>
  <c r="U1180" i="19" s="1"/>
  <c r="T1181" i="19"/>
  <c r="U1181" i="19" s="1"/>
  <c r="T1182" i="19"/>
  <c r="U1182" i="19" s="1"/>
  <c r="T1183" i="19"/>
  <c r="U1183" i="19" s="1"/>
  <c r="T1184" i="19"/>
  <c r="U1184" i="19" s="1"/>
  <c r="T1185" i="19"/>
  <c r="U1185" i="19" s="1"/>
  <c r="T1186" i="19"/>
  <c r="U1186" i="19" s="1"/>
  <c r="T1187" i="19"/>
  <c r="U1187" i="19" s="1"/>
  <c r="T1188" i="19"/>
  <c r="U1188" i="19" s="1"/>
  <c r="T1189" i="19"/>
  <c r="U1189" i="19" s="1"/>
  <c r="T1190" i="19"/>
  <c r="U1190" i="19" s="1"/>
  <c r="T1191" i="19"/>
  <c r="U1191" i="19" s="1"/>
  <c r="T1192" i="19"/>
  <c r="U1192" i="19" s="1"/>
  <c r="T1193" i="19"/>
  <c r="U1193" i="19" s="1"/>
  <c r="T1194" i="19"/>
  <c r="U1194" i="19" s="1"/>
  <c r="T1195" i="19"/>
  <c r="U1195" i="19" s="1"/>
  <c r="T1196" i="19"/>
  <c r="U1196" i="19" s="1"/>
  <c r="T1197" i="19"/>
  <c r="U1197" i="19" s="1"/>
  <c r="T1198" i="19"/>
  <c r="U1198" i="19" s="1"/>
  <c r="T1199" i="19"/>
  <c r="U1199" i="19" s="1"/>
  <c r="T1200" i="19"/>
  <c r="U1200" i="19" s="1"/>
  <c r="T1201" i="19"/>
  <c r="U1201" i="19" s="1"/>
  <c r="T1202" i="19"/>
  <c r="U1202" i="19" s="1"/>
  <c r="T1203" i="19"/>
  <c r="U1203" i="19" s="1"/>
  <c r="T1204" i="19"/>
  <c r="U1204" i="19" s="1"/>
  <c r="T1205" i="19"/>
  <c r="U1205" i="19" s="1"/>
  <c r="T1206" i="19"/>
  <c r="U1206" i="19" s="1"/>
  <c r="T1207" i="19"/>
  <c r="U1207" i="19" s="1"/>
  <c r="T1208" i="19"/>
  <c r="U1208" i="19" s="1"/>
  <c r="T1209" i="19"/>
  <c r="U1209" i="19" s="1"/>
  <c r="T1210" i="19"/>
  <c r="U1210" i="19" s="1"/>
  <c r="T1211" i="19"/>
  <c r="U1211" i="19" s="1"/>
  <c r="T1212" i="19"/>
  <c r="U1212" i="19" s="1"/>
  <c r="T1213" i="19"/>
  <c r="U1213" i="19" s="1"/>
  <c r="T1214" i="19"/>
  <c r="U1214" i="19" s="1"/>
  <c r="T1215" i="19"/>
  <c r="U1215" i="19" s="1"/>
  <c r="T1216" i="19"/>
  <c r="U1216" i="19" s="1"/>
  <c r="T1217" i="19"/>
  <c r="U1217" i="19" s="1"/>
  <c r="T1218" i="19"/>
  <c r="U1218" i="19" s="1"/>
  <c r="T1219" i="19"/>
  <c r="U1219" i="19" s="1"/>
  <c r="T1220" i="19"/>
  <c r="U1220" i="19" s="1"/>
  <c r="T1221" i="19"/>
  <c r="U1221" i="19" s="1"/>
  <c r="T1222" i="19"/>
  <c r="U1222" i="19" s="1"/>
  <c r="T1223" i="19"/>
  <c r="U1223" i="19" s="1"/>
  <c r="T1224" i="19"/>
  <c r="U1224" i="19" s="1"/>
  <c r="T1225" i="19"/>
  <c r="U1225" i="19" s="1"/>
  <c r="T1226" i="19"/>
  <c r="U1226" i="19" s="1"/>
  <c r="T1227" i="19"/>
  <c r="U1227" i="19" s="1"/>
  <c r="T1228" i="19"/>
  <c r="U1228" i="19" s="1"/>
  <c r="T1229" i="19"/>
  <c r="U1229" i="19" s="1"/>
  <c r="T1230" i="19"/>
  <c r="U1230" i="19" s="1"/>
  <c r="T1231" i="19"/>
  <c r="U1231" i="19" s="1"/>
  <c r="T1232" i="19"/>
  <c r="U1232" i="19" s="1"/>
  <c r="T1233" i="19"/>
  <c r="U1233" i="19" s="1"/>
  <c r="T1234" i="19"/>
  <c r="U1234" i="19" s="1"/>
  <c r="T1235" i="19"/>
  <c r="U1235" i="19" s="1"/>
  <c r="T1236" i="19"/>
  <c r="U1236" i="19" s="1"/>
  <c r="T1237" i="19"/>
  <c r="U1237" i="19" s="1"/>
  <c r="T1238" i="19"/>
  <c r="U1238" i="19" s="1"/>
  <c r="T1239" i="19"/>
  <c r="U1239" i="19" s="1"/>
  <c r="T1240" i="19"/>
  <c r="U1240" i="19" s="1"/>
  <c r="T1241" i="19"/>
  <c r="U1241" i="19" s="1"/>
  <c r="T1242" i="19"/>
  <c r="U1242" i="19" s="1"/>
  <c r="T1243" i="19"/>
  <c r="U1243" i="19" s="1"/>
  <c r="T1244" i="19"/>
  <c r="U1244" i="19" s="1"/>
  <c r="T1245" i="19"/>
  <c r="U1245" i="19" s="1"/>
  <c r="T1246" i="19"/>
  <c r="U1246" i="19" s="1"/>
  <c r="T1247" i="19"/>
  <c r="U1247" i="19" s="1"/>
  <c r="T1248" i="19"/>
  <c r="U1248" i="19" s="1"/>
  <c r="T1249" i="19"/>
  <c r="U1249" i="19" s="1"/>
  <c r="T1250" i="19"/>
  <c r="U1250" i="19" s="1"/>
  <c r="T1251" i="19"/>
  <c r="U1251" i="19" s="1"/>
  <c r="T1252" i="19"/>
  <c r="U1252" i="19" s="1"/>
  <c r="T1253" i="19"/>
  <c r="U1253" i="19" s="1"/>
  <c r="T1254" i="19"/>
  <c r="U1254" i="19" s="1"/>
  <c r="T1255" i="19"/>
  <c r="U1255" i="19" s="1"/>
  <c r="T1256" i="19"/>
  <c r="U1256" i="19" s="1"/>
  <c r="T1257" i="19"/>
  <c r="U1257" i="19" s="1"/>
  <c r="T1258" i="19"/>
  <c r="U1258" i="19" s="1"/>
  <c r="T1259" i="19"/>
  <c r="U1259" i="19" s="1"/>
  <c r="T1260" i="19"/>
  <c r="U1260" i="19" s="1"/>
  <c r="T1261" i="19"/>
  <c r="U1261" i="19" s="1"/>
  <c r="T1262" i="19"/>
  <c r="U1262" i="19" s="1"/>
  <c r="T1263" i="19"/>
  <c r="U1263" i="19" s="1"/>
  <c r="T1264" i="19"/>
  <c r="U1264" i="19" s="1"/>
  <c r="T1265" i="19"/>
  <c r="U1265" i="19" s="1"/>
  <c r="T1266" i="19"/>
  <c r="U1266" i="19" s="1"/>
  <c r="T1267" i="19"/>
  <c r="U1267" i="19" s="1"/>
  <c r="T1268" i="19"/>
  <c r="U1268" i="19" s="1"/>
  <c r="T1269" i="19"/>
  <c r="U1269" i="19" s="1"/>
  <c r="T1270" i="19"/>
  <c r="U1270" i="19" s="1"/>
  <c r="T1271" i="19"/>
  <c r="U1271" i="19" s="1"/>
  <c r="T1272" i="19"/>
  <c r="U1272" i="19" s="1"/>
  <c r="T1273" i="19"/>
  <c r="U1273" i="19" s="1"/>
  <c r="T1274" i="19"/>
  <c r="U1274" i="19" s="1"/>
  <c r="T1275" i="19"/>
  <c r="U1275" i="19" s="1"/>
  <c r="T1276" i="19"/>
  <c r="U1276" i="19" s="1"/>
  <c r="T1277" i="19"/>
  <c r="U1277" i="19" s="1"/>
  <c r="T1278" i="19"/>
  <c r="U1278" i="19" s="1"/>
  <c r="T1279" i="19"/>
  <c r="U1279" i="19" s="1"/>
  <c r="T1280" i="19"/>
  <c r="U1280" i="19" s="1"/>
  <c r="T1281" i="19"/>
  <c r="U1281" i="19" s="1"/>
  <c r="T1282" i="19"/>
  <c r="U1282" i="19" s="1"/>
  <c r="T1283" i="19"/>
  <c r="U1283" i="19" s="1"/>
  <c r="T1284" i="19"/>
  <c r="U1284" i="19" s="1"/>
  <c r="T1285" i="19"/>
  <c r="U1285" i="19" s="1"/>
  <c r="T1286" i="19"/>
  <c r="U1286" i="19" s="1"/>
  <c r="T1287" i="19"/>
  <c r="U1287" i="19" s="1"/>
  <c r="T1288" i="19"/>
  <c r="U1288" i="19" s="1"/>
  <c r="T1289" i="19"/>
  <c r="U1289" i="19" s="1"/>
  <c r="T1290" i="19"/>
  <c r="U1290" i="19" s="1"/>
  <c r="T1291" i="19"/>
  <c r="U1291" i="19" s="1"/>
  <c r="T1292" i="19"/>
  <c r="U1292" i="19" s="1"/>
  <c r="T1293" i="19"/>
  <c r="U1293" i="19" s="1"/>
  <c r="T1294" i="19"/>
  <c r="U1294" i="19" s="1"/>
  <c r="T1295" i="19"/>
  <c r="U1295" i="19" s="1"/>
  <c r="T1296" i="19"/>
  <c r="U1296" i="19" s="1"/>
  <c r="T1297" i="19"/>
  <c r="U1297" i="19" s="1"/>
  <c r="T1298" i="19"/>
  <c r="U1298" i="19" s="1"/>
  <c r="T1299" i="19"/>
  <c r="U1299" i="19" s="1"/>
  <c r="T1300" i="19"/>
  <c r="U1300" i="19" s="1"/>
  <c r="T1301" i="19"/>
  <c r="U1301" i="19" s="1"/>
  <c r="T1302" i="19"/>
  <c r="U1302" i="19" s="1"/>
  <c r="T1303" i="19"/>
  <c r="U1303" i="19" s="1"/>
  <c r="T1304" i="19"/>
  <c r="U1304" i="19" s="1"/>
  <c r="T1305" i="19"/>
  <c r="U1305" i="19" s="1"/>
  <c r="T1306" i="19"/>
  <c r="U1306" i="19" s="1"/>
  <c r="T1307" i="19"/>
  <c r="U1307" i="19" s="1"/>
  <c r="T1308" i="19"/>
  <c r="U1308" i="19" s="1"/>
  <c r="T1309" i="19"/>
  <c r="U1309" i="19" s="1"/>
  <c r="T1310" i="19"/>
  <c r="U1310" i="19" s="1"/>
  <c r="T1311" i="19"/>
  <c r="U1311" i="19" s="1"/>
  <c r="T1312" i="19"/>
  <c r="U1312" i="19" s="1"/>
  <c r="T1313" i="19"/>
  <c r="U1313" i="19" s="1"/>
  <c r="T1314" i="19"/>
  <c r="U1314" i="19" s="1"/>
  <c r="T1315" i="19"/>
  <c r="U1315" i="19" s="1"/>
  <c r="T1316" i="19"/>
  <c r="U1316" i="19" s="1"/>
  <c r="T1317" i="19"/>
  <c r="U1317" i="19" s="1"/>
  <c r="T1318" i="19"/>
  <c r="U1318" i="19" s="1"/>
  <c r="T1319" i="19"/>
  <c r="U1319" i="19" s="1"/>
  <c r="T1320" i="19"/>
  <c r="U1320" i="19" s="1"/>
  <c r="T1321" i="19"/>
  <c r="U1321" i="19" s="1"/>
  <c r="T1322" i="19"/>
  <c r="U1322" i="19" s="1"/>
  <c r="T1323" i="19"/>
  <c r="U1323" i="19" s="1"/>
  <c r="T1324" i="19"/>
  <c r="U1324" i="19" s="1"/>
  <c r="T1325" i="19"/>
  <c r="U1325" i="19" s="1"/>
  <c r="T1326" i="19"/>
  <c r="U1326" i="19" s="1"/>
  <c r="T1327" i="19"/>
  <c r="U1327" i="19" s="1"/>
  <c r="T1328" i="19"/>
  <c r="U1328" i="19" s="1"/>
  <c r="T1329" i="19"/>
  <c r="U1329" i="19" s="1"/>
  <c r="T1330" i="19"/>
  <c r="U1330" i="19" s="1"/>
  <c r="T1331" i="19"/>
  <c r="U1331" i="19" s="1"/>
  <c r="T1332" i="19"/>
  <c r="U1332" i="19" s="1"/>
  <c r="T1333" i="19"/>
  <c r="U1333" i="19" s="1"/>
  <c r="T1334" i="19"/>
  <c r="U1334" i="19" s="1"/>
  <c r="T1335" i="19"/>
  <c r="U1335" i="19" s="1"/>
  <c r="T1336" i="19"/>
  <c r="U1336" i="19" s="1"/>
  <c r="T1337" i="19"/>
  <c r="U1337" i="19" s="1"/>
  <c r="T1338" i="19"/>
  <c r="U1338" i="19" s="1"/>
  <c r="T1339" i="19"/>
  <c r="U1339" i="19" s="1"/>
  <c r="T1340" i="19"/>
  <c r="U1340" i="19" s="1"/>
  <c r="T1341" i="19"/>
  <c r="U1341" i="19" s="1"/>
  <c r="T1342" i="19"/>
  <c r="U1342" i="19" s="1"/>
  <c r="T1343" i="19"/>
  <c r="U1343" i="19" s="1"/>
  <c r="T1344" i="19"/>
  <c r="U1344" i="19" s="1"/>
  <c r="T1345" i="19"/>
  <c r="U1345" i="19" s="1"/>
  <c r="T1346" i="19"/>
  <c r="U1346" i="19" s="1"/>
  <c r="T1347" i="19"/>
  <c r="U1347" i="19" s="1"/>
  <c r="T1348" i="19"/>
  <c r="U1348" i="19" s="1"/>
  <c r="T1349" i="19"/>
  <c r="U1349" i="19" s="1"/>
  <c r="T1350" i="19"/>
  <c r="U1350" i="19" s="1"/>
  <c r="T1351" i="19"/>
  <c r="U1351" i="19" s="1"/>
  <c r="T1352" i="19"/>
  <c r="U1352" i="19" s="1"/>
  <c r="T1353" i="19"/>
  <c r="U1353" i="19" s="1"/>
  <c r="T1354" i="19"/>
  <c r="U1354" i="19" s="1"/>
  <c r="T1355" i="19"/>
  <c r="U1355" i="19" s="1"/>
  <c r="T1356" i="19"/>
  <c r="U1356" i="19" s="1"/>
  <c r="T1357" i="19"/>
  <c r="U1357" i="19" s="1"/>
  <c r="T1358" i="19"/>
  <c r="U1358" i="19" s="1"/>
  <c r="T1359" i="19"/>
  <c r="U1359" i="19" s="1"/>
  <c r="T1360" i="19"/>
  <c r="U1360" i="19" s="1"/>
  <c r="T1361" i="19"/>
  <c r="U1361" i="19" s="1"/>
  <c r="T1362" i="19"/>
  <c r="U1362" i="19" s="1"/>
  <c r="T1363" i="19"/>
  <c r="U1363" i="19" s="1"/>
  <c r="T1364" i="19"/>
  <c r="U1364" i="19" s="1"/>
  <c r="T1365" i="19"/>
  <c r="U1365" i="19" s="1"/>
  <c r="T1366" i="19"/>
  <c r="U1366" i="19" s="1"/>
  <c r="T1367" i="19"/>
  <c r="U1367" i="19" s="1"/>
  <c r="T1368" i="19"/>
  <c r="U1368" i="19" s="1"/>
  <c r="T1369" i="19"/>
  <c r="U1369" i="19" s="1"/>
  <c r="T1370" i="19"/>
  <c r="U1370" i="19" s="1"/>
  <c r="T1371" i="19"/>
  <c r="U1371" i="19" s="1"/>
  <c r="T1372" i="19"/>
  <c r="U1372" i="19" s="1"/>
  <c r="T1373" i="19"/>
  <c r="U1373" i="19" s="1"/>
  <c r="T1374" i="19"/>
  <c r="U1374" i="19" s="1"/>
  <c r="T1375" i="19"/>
  <c r="U1375" i="19" s="1"/>
  <c r="T1376" i="19"/>
  <c r="U1376" i="19" s="1"/>
  <c r="T1377" i="19"/>
  <c r="U1377" i="19" s="1"/>
  <c r="T1378" i="19"/>
  <c r="U1378" i="19" s="1"/>
  <c r="T1379" i="19"/>
  <c r="U1379" i="19" s="1"/>
  <c r="T1380" i="19"/>
  <c r="U1380" i="19" s="1"/>
  <c r="T1381" i="19"/>
  <c r="U1381" i="19" s="1"/>
  <c r="T1382" i="19"/>
  <c r="U1382" i="19" s="1"/>
  <c r="T1383" i="19"/>
  <c r="U1383" i="19" s="1"/>
  <c r="T1384" i="19"/>
  <c r="U1384" i="19" s="1"/>
  <c r="T1385" i="19"/>
  <c r="U1385" i="19" s="1"/>
  <c r="T1386" i="19"/>
  <c r="U1386" i="19" s="1"/>
  <c r="T1387" i="19"/>
  <c r="U1387" i="19" s="1"/>
  <c r="T1388" i="19"/>
  <c r="U1388" i="19" s="1"/>
  <c r="T1389" i="19"/>
  <c r="U1389" i="19" s="1"/>
  <c r="T1390" i="19"/>
  <c r="U1390" i="19" s="1"/>
  <c r="T1391" i="19"/>
  <c r="U1391" i="19" s="1"/>
  <c r="T1392" i="19"/>
  <c r="U1392" i="19" s="1"/>
  <c r="T1393" i="19"/>
  <c r="U1393" i="19" s="1"/>
  <c r="T1394" i="19"/>
  <c r="U1394" i="19" s="1"/>
  <c r="T1395" i="19"/>
  <c r="U1395" i="19" s="1"/>
  <c r="T1396" i="19"/>
  <c r="U1396" i="19" s="1"/>
  <c r="T1397" i="19"/>
  <c r="U1397" i="19" s="1"/>
  <c r="T1398" i="19"/>
  <c r="U1398" i="19" s="1"/>
  <c r="T1399" i="19"/>
  <c r="U1399" i="19" s="1"/>
  <c r="T1400" i="19"/>
  <c r="U1400" i="19" s="1"/>
  <c r="T1401" i="19"/>
  <c r="U1401" i="19" s="1"/>
  <c r="T1402" i="19"/>
  <c r="U1402" i="19" s="1"/>
  <c r="T1403" i="19"/>
  <c r="U1403" i="19" s="1"/>
  <c r="T1404" i="19"/>
  <c r="U1404" i="19" s="1"/>
  <c r="T1405" i="19"/>
  <c r="U1405" i="19" s="1"/>
  <c r="T1406" i="19"/>
  <c r="U1406" i="19" s="1"/>
  <c r="T1407" i="19"/>
  <c r="U1407" i="19" s="1"/>
  <c r="T1408" i="19"/>
  <c r="U1408" i="19" s="1"/>
  <c r="T1409" i="19"/>
  <c r="U1409" i="19" s="1"/>
  <c r="T1410" i="19"/>
  <c r="U1410" i="19" s="1"/>
  <c r="T1411" i="19"/>
  <c r="U1411" i="19" s="1"/>
  <c r="T1412" i="19"/>
  <c r="U1412" i="19" s="1"/>
  <c r="T1413" i="19"/>
  <c r="U1413" i="19" s="1"/>
  <c r="T1414" i="19"/>
  <c r="U1414" i="19" s="1"/>
  <c r="T1415" i="19"/>
  <c r="U1415" i="19" s="1"/>
  <c r="T1416" i="19"/>
  <c r="U1416" i="19" s="1"/>
  <c r="T1417" i="19"/>
  <c r="U1417" i="19" s="1"/>
  <c r="T1418" i="19"/>
  <c r="U1418" i="19" s="1"/>
  <c r="T1419" i="19"/>
  <c r="U1419" i="19" s="1"/>
  <c r="T1420" i="19"/>
  <c r="U1420" i="19" s="1"/>
  <c r="T1421" i="19"/>
  <c r="U1421" i="19" s="1"/>
  <c r="T1422" i="19"/>
  <c r="U1422" i="19" s="1"/>
  <c r="T1423" i="19"/>
  <c r="U1423" i="19" s="1"/>
  <c r="T1424" i="19"/>
  <c r="U1424" i="19" s="1"/>
  <c r="T1425" i="19"/>
  <c r="U1425" i="19" s="1"/>
  <c r="T1426" i="19"/>
  <c r="U1426" i="19" s="1"/>
  <c r="T1427" i="19"/>
  <c r="U1427" i="19" s="1"/>
  <c r="T1428" i="19"/>
  <c r="U1428" i="19" s="1"/>
  <c r="T1429" i="19"/>
  <c r="U1429" i="19" s="1"/>
  <c r="T1430" i="19"/>
  <c r="U1430" i="19" s="1"/>
  <c r="T1431" i="19"/>
  <c r="U1431" i="19" s="1"/>
  <c r="T1432" i="19"/>
  <c r="U1432" i="19" s="1"/>
  <c r="T1433" i="19"/>
  <c r="U1433" i="19" s="1"/>
  <c r="T1434" i="19"/>
  <c r="U1434" i="19" s="1"/>
  <c r="T1435" i="19"/>
  <c r="U1435" i="19" s="1"/>
  <c r="T1436" i="19"/>
  <c r="U1436" i="19" s="1"/>
  <c r="T1437" i="19"/>
  <c r="U1437" i="19" s="1"/>
  <c r="T1438" i="19"/>
  <c r="U1438" i="19" s="1"/>
  <c r="T1439" i="19"/>
  <c r="U1439" i="19" s="1"/>
  <c r="T1440" i="19"/>
  <c r="U1440" i="19" s="1"/>
  <c r="T1441" i="19"/>
  <c r="U1441" i="19" s="1"/>
  <c r="T1442" i="19"/>
  <c r="U1442" i="19" s="1"/>
  <c r="T1443" i="19"/>
  <c r="U1443" i="19" s="1"/>
  <c r="T1444" i="19"/>
  <c r="U1444" i="19" s="1"/>
  <c r="T1445" i="19"/>
  <c r="U1445" i="19" s="1"/>
  <c r="T1446" i="19"/>
  <c r="U1446" i="19" s="1"/>
  <c r="T1447" i="19"/>
  <c r="U1447" i="19" s="1"/>
  <c r="T1448" i="19"/>
  <c r="U1448" i="19" s="1"/>
  <c r="T1449" i="19"/>
  <c r="U1449" i="19" s="1"/>
  <c r="T1450" i="19"/>
  <c r="U1450" i="19" s="1"/>
  <c r="T1451" i="19"/>
  <c r="U1451" i="19" s="1"/>
  <c r="T1452" i="19"/>
  <c r="U1452" i="19" s="1"/>
  <c r="T1453" i="19"/>
  <c r="U1453" i="19" s="1"/>
  <c r="T1454" i="19"/>
  <c r="U1454" i="19" s="1"/>
  <c r="T1455" i="19"/>
  <c r="U1455" i="19" s="1"/>
  <c r="T1456" i="19"/>
  <c r="U1456" i="19" s="1"/>
  <c r="T1457" i="19"/>
  <c r="U1457" i="19" s="1"/>
  <c r="T1458" i="19"/>
  <c r="U1458" i="19" s="1"/>
  <c r="T1459" i="19"/>
  <c r="U1459" i="19" s="1"/>
  <c r="T1460" i="19"/>
  <c r="U1460" i="19" s="1"/>
  <c r="T1461" i="19"/>
  <c r="U1461" i="19" s="1"/>
  <c r="T1462" i="19"/>
  <c r="U1462" i="19" s="1"/>
  <c r="T1463" i="19"/>
  <c r="U1463" i="19" s="1"/>
  <c r="T1464" i="19"/>
  <c r="U1464" i="19" s="1"/>
  <c r="T1465" i="19"/>
  <c r="U1465" i="19" s="1"/>
  <c r="T1466" i="19"/>
  <c r="U1466" i="19" s="1"/>
  <c r="T1467" i="19"/>
  <c r="U1467" i="19" s="1"/>
  <c r="T1468" i="19"/>
  <c r="U1468" i="19" s="1"/>
  <c r="T1469" i="19"/>
  <c r="U1469" i="19" s="1"/>
  <c r="T1470" i="19"/>
  <c r="U1470" i="19" s="1"/>
  <c r="T1471" i="19"/>
  <c r="U1471" i="19" s="1"/>
  <c r="T1472" i="19"/>
  <c r="U1472" i="19" s="1"/>
  <c r="T1473" i="19"/>
  <c r="U1473" i="19" s="1"/>
  <c r="T1474" i="19"/>
  <c r="U1474" i="19" s="1"/>
  <c r="T1475" i="19"/>
  <c r="U1475" i="19" s="1"/>
  <c r="T1476" i="19"/>
  <c r="U1476" i="19" s="1"/>
  <c r="T1477" i="19"/>
  <c r="U1477" i="19" s="1"/>
  <c r="T1478" i="19"/>
  <c r="U1478" i="19" s="1"/>
  <c r="T1479" i="19"/>
  <c r="U1479" i="19" s="1"/>
  <c r="T1480" i="19"/>
  <c r="U1480" i="19" s="1"/>
  <c r="T1481" i="19"/>
  <c r="U1481" i="19" s="1"/>
  <c r="T1482" i="19"/>
  <c r="U1482" i="19" s="1"/>
  <c r="T1483" i="19"/>
  <c r="U1483" i="19" s="1"/>
  <c r="T1484" i="19"/>
  <c r="U1484" i="19" s="1"/>
  <c r="T1485" i="19"/>
  <c r="U1485" i="19" s="1"/>
  <c r="T1486" i="19"/>
  <c r="U1486" i="19" s="1"/>
  <c r="T1487" i="19"/>
  <c r="U1487" i="19" s="1"/>
  <c r="T1488" i="19"/>
  <c r="U1488" i="19" s="1"/>
  <c r="T1489" i="19"/>
  <c r="U1489" i="19" s="1"/>
  <c r="T1490" i="19"/>
  <c r="U1490" i="19" s="1"/>
  <c r="T1491" i="19"/>
  <c r="U1491" i="19" s="1"/>
  <c r="T1492" i="19"/>
  <c r="U1492" i="19" s="1"/>
  <c r="T1493" i="19"/>
  <c r="U1493" i="19" s="1"/>
  <c r="T1494" i="19"/>
  <c r="U1494" i="19" s="1"/>
  <c r="T1495" i="19"/>
  <c r="U1495" i="19" s="1"/>
  <c r="T1496" i="19"/>
  <c r="U1496" i="19" s="1"/>
  <c r="T1497" i="19"/>
  <c r="U1497" i="19" s="1"/>
  <c r="T1498" i="19"/>
  <c r="U1498" i="19" s="1"/>
  <c r="T1499" i="19"/>
  <c r="U1499" i="19" s="1"/>
  <c r="T1500" i="19"/>
  <c r="U1500" i="19" s="1"/>
  <c r="T1501" i="19"/>
  <c r="U1501" i="19" s="1"/>
  <c r="T1502" i="19"/>
  <c r="U1502" i="19" s="1"/>
  <c r="T1503" i="19"/>
  <c r="U1503" i="19" s="1"/>
  <c r="T1504" i="19"/>
  <c r="U1504" i="19" s="1"/>
  <c r="T1505" i="19"/>
  <c r="U1505" i="19" s="1"/>
  <c r="T1506" i="19"/>
  <c r="U1506" i="19" s="1"/>
  <c r="T1507" i="19"/>
  <c r="U1507" i="19" s="1"/>
  <c r="T1508" i="19"/>
  <c r="U1508" i="19" s="1"/>
  <c r="T1509" i="19"/>
  <c r="U1509" i="19" s="1"/>
  <c r="T1510" i="19"/>
  <c r="U1510" i="19" s="1"/>
  <c r="T1511" i="19"/>
  <c r="U1511" i="19" s="1"/>
  <c r="T1512" i="19"/>
  <c r="U1512" i="19" s="1"/>
  <c r="T1513" i="19"/>
  <c r="U1513" i="19" s="1"/>
  <c r="T1514" i="19"/>
  <c r="U1514" i="19" s="1"/>
  <c r="T1515" i="19"/>
  <c r="U1515" i="19" s="1"/>
  <c r="T1516" i="19"/>
  <c r="U1516" i="19" s="1"/>
  <c r="T1517" i="19"/>
  <c r="U1517" i="19" s="1"/>
  <c r="T1518" i="19"/>
  <c r="U1518" i="19" s="1"/>
  <c r="T1519" i="19"/>
  <c r="U1519" i="19" s="1"/>
  <c r="T1520" i="19"/>
  <c r="U1520" i="19" s="1"/>
  <c r="T1521" i="19"/>
  <c r="U1521" i="19" s="1"/>
  <c r="T1522" i="19"/>
  <c r="U1522" i="19" s="1"/>
  <c r="T1523" i="19"/>
  <c r="U1523" i="19" s="1"/>
  <c r="T1524" i="19"/>
  <c r="U1524" i="19" s="1"/>
  <c r="T1525" i="19"/>
  <c r="U1525" i="19" s="1"/>
  <c r="T1526" i="19"/>
  <c r="U1526" i="19" s="1"/>
  <c r="T1527" i="19"/>
  <c r="U1527" i="19" s="1"/>
  <c r="T1528" i="19"/>
  <c r="U1528" i="19" s="1"/>
  <c r="T1529" i="19"/>
  <c r="U1529" i="19" s="1"/>
  <c r="T1530" i="19"/>
  <c r="U1530" i="19" s="1"/>
  <c r="T1531" i="19"/>
  <c r="U1531" i="19" s="1"/>
  <c r="T1532" i="19"/>
  <c r="U1532" i="19" s="1"/>
  <c r="T1533" i="19"/>
  <c r="U1533" i="19" s="1"/>
  <c r="T1534" i="19"/>
  <c r="U1534" i="19" s="1"/>
  <c r="T1535" i="19"/>
  <c r="U1535" i="19" s="1"/>
  <c r="T1536" i="19"/>
  <c r="U1536" i="19" s="1"/>
  <c r="T1537" i="19"/>
  <c r="U1537" i="19" s="1"/>
  <c r="T1538" i="19"/>
  <c r="U1538" i="19" s="1"/>
  <c r="T1539" i="19"/>
  <c r="U1539" i="19" s="1"/>
  <c r="T1540" i="19"/>
  <c r="U1540" i="19" s="1"/>
  <c r="T1541" i="19"/>
  <c r="U1541" i="19" s="1"/>
  <c r="T1542" i="19"/>
  <c r="U1542" i="19" s="1"/>
  <c r="T1543" i="19"/>
  <c r="U1543" i="19" s="1"/>
  <c r="T1544" i="19"/>
  <c r="U1544" i="19" s="1"/>
  <c r="T1545" i="19"/>
  <c r="U1545" i="19" s="1"/>
  <c r="T1546" i="19"/>
  <c r="U1546" i="19" s="1"/>
  <c r="T1547" i="19"/>
  <c r="U1547" i="19" s="1"/>
  <c r="T1548" i="19"/>
  <c r="U1548" i="19" s="1"/>
  <c r="T1549" i="19"/>
  <c r="U1549" i="19" s="1"/>
  <c r="T1550" i="19"/>
  <c r="U1550" i="19" s="1"/>
  <c r="T1551" i="19"/>
  <c r="U1551" i="19" s="1"/>
  <c r="T1552" i="19"/>
  <c r="U1552" i="19" s="1"/>
  <c r="T1553" i="19"/>
  <c r="U1553" i="19" s="1"/>
  <c r="T1554" i="19"/>
  <c r="U1554" i="19" s="1"/>
  <c r="T1555" i="19"/>
  <c r="U1555" i="19" s="1"/>
  <c r="T1556" i="19"/>
  <c r="U1556" i="19" s="1"/>
  <c r="T1557" i="19"/>
  <c r="U1557" i="19" s="1"/>
  <c r="T1558" i="19"/>
  <c r="U1558" i="19" s="1"/>
  <c r="T1559" i="19"/>
  <c r="U1559" i="19" s="1"/>
  <c r="T1560" i="19"/>
  <c r="U1560" i="19" s="1"/>
  <c r="T1561" i="19"/>
  <c r="U1561" i="19" s="1"/>
  <c r="T1562" i="19"/>
  <c r="U1562" i="19" s="1"/>
  <c r="T1563" i="19"/>
  <c r="U1563" i="19" s="1"/>
  <c r="T1564" i="19"/>
  <c r="U1564" i="19" s="1"/>
  <c r="T1565" i="19"/>
  <c r="U1565" i="19" s="1"/>
  <c r="T1566" i="19"/>
  <c r="U1566" i="19" s="1"/>
  <c r="T1567" i="19"/>
  <c r="U1567" i="19" s="1"/>
  <c r="T1568" i="19"/>
  <c r="U1568" i="19" s="1"/>
  <c r="T1569" i="19"/>
  <c r="U1569" i="19" s="1"/>
  <c r="T1570" i="19"/>
  <c r="U1570" i="19" s="1"/>
  <c r="T1571" i="19"/>
  <c r="U1571" i="19" s="1"/>
  <c r="T1572" i="19"/>
  <c r="U1572" i="19" s="1"/>
  <c r="T1573" i="19"/>
  <c r="U1573" i="19" s="1"/>
  <c r="T1574" i="19"/>
  <c r="U1574" i="19" s="1"/>
  <c r="T1575" i="19"/>
  <c r="U1575" i="19" s="1"/>
  <c r="T1576" i="19"/>
  <c r="U1576" i="19" s="1"/>
  <c r="T1577" i="19"/>
  <c r="U1577" i="19" s="1"/>
  <c r="T1578" i="19"/>
  <c r="U1578" i="19" s="1"/>
  <c r="T1579" i="19"/>
  <c r="U1579" i="19" s="1"/>
  <c r="T1580" i="19"/>
  <c r="U1580" i="19" s="1"/>
  <c r="T1581" i="19"/>
  <c r="U1581" i="19" s="1"/>
  <c r="T1582" i="19"/>
  <c r="U1582" i="19" s="1"/>
  <c r="T1583" i="19"/>
  <c r="U1583" i="19" s="1"/>
  <c r="T1584" i="19"/>
  <c r="U1584" i="19" s="1"/>
  <c r="T1585" i="19"/>
  <c r="U1585" i="19" s="1"/>
  <c r="T1586" i="19"/>
  <c r="U1586" i="19" s="1"/>
  <c r="T1587" i="19"/>
  <c r="U1587" i="19" s="1"/>
  <c r="T1588" i="19"/>
  <c r="U1588" i="19" s="1"/>
  <c r="T1589" i="19"/>
  <c r="U1589" i="19" s="1"/>
  <c r="T1590" i="19"/>
  <c r="U1590" i="19" s="1"/>
  <c r="T1591" i="19"/>
  <c r="U1591" i="19" s="1"/>
  <c r="T1592" i="19"/>
  <c r="U1592" i="19" s="1"/>
  <c r="T1593" i="19"/>
  <c r="U1593" i="19" s="1"/>
  <c r="T1594" i="19"/>
  <c r="U1594" i="19" s="1"/>
  <c r="T1595" i="19"/>
  <c r="U1595" i="19" s="1"/>
  <c r="T1596" i="19"/>
  <c r="U1596" i="19" s="1"/>
  <c r="T1597" i="19"/>
  <c r="U1597" i="19" s="1"/>
  <c r="T1598" i="19"/>
  <c r="U1598" i="19" s="1"/>
  <c r="T1599" i="19"/>
  <c r="U1599" i="19" s="1"/>
  <c r="T1600" i="19"/>
  <c r="U1600" i="19" s="1"/>
  <c r="T1601" i="19"/>
  <c r="U1601" i="19" s="1"/>
  <c r="T1602" i="19"/>
  <c r="U1602" i="19" s="1"/>
  <c r="T1603" i="19"/>
  <c r="U1603" i="19" s="1"/>
  <c r="T1604" i="19"/>
  <c r="U1604" i="19" s="1"/>
  <c r="T1605" i="19"/>
  <c r="U1605" i="19" s="1"/>
  <c r="T1606" i="19"/>
  <c r="U1606" i="19" s="1"/>
  <c r="T1607" i="19"/>
  <c r="U1607" i="19" s="1"/>
  <c r="T1608" i="19"/>
  <c r="U1608" i="19" s="1"/>
  <c r="T1609" i="19"/>
  <c r="U1609" i="19" s="1"/>
  <c r="T1610" i="19"/>
  <c r="U1610" i="19" s="1"/>
  <c r="T1611" i="19"/>
  <c r="U1611" i="19" s="1"/>
  <c r="T1612" i="19"/>
  <c r="U1612" i="19" s="1"/>
  <c r="T1613" i="19"/>
  <c r="U1613" i="19" s="1"/>
  <c r="T1614" i="19"/>
  <c r="U1614" i="19" s="1"/>
  <c r="T1615" i="19"/>
  <c r="U1615" i="19" s="1"/>
  <c r="T1616" i="19"/>
  <c r="U1616" i="19" s="1"/>
  <c r="T1617" i="19"/>
  <c r="U1617" i="19" s="1"/>
  <c r="T1618" i="19"/>
  <c r="U1618" i="19" s="1"/>
  <c r="T1619" i="19"/>
  <c r="U1619" i="19" s="1"/>
  <c r="T1620" i="19"/>
  <c r="U1620" i="19" s="1"/>
  <c r="T1621" i="19"/>
  <c r="U1621" i="19" s="1"/>
  <c r="T1622" i="19"/>
  <c r="U1622" i="19" s="1"/>
  <c r="T1623" i="19"/>
  <c r="U1623" i="19" s="1"/>
  <c r="T1624" i="19"/>
  <c r="U1624" i="19" s="1"/>
  <c r="T1625" i="19"/>
  <c r="U1625" i="19" s="1"/>
  <c r="T1626" i="19"/>
  <c r="U1626" i="19" s="1"/>
  <c r="T1627" i="19"/>
  <c r="U1627" i="19" s="1"/>
  <c r="T1628" i="19"/>
  <c r="U1628" i="19" s="1"/>
  <c r="T1629" i="19"/>
  <c r="U1629" i="19" s="1"/>
  <c r="T1630" i="19"/>
  <c r="U1630" i="19" s="1"/>
  <c r="T1631" i="19"/>
  <c r="U1631" i="19" s="1"/>
  <c r="T1632" i="19"/>
  <c r="U1632" i="19" s="1"/>
  <c r="T1633" i="19"/>
  <c r="U1633" i="19" s="1"/>
  <c r="T1634" i="19"/>
  <c r="U1634" i="19" s="1"/>
  <c r="T1635" i="19"/>
  <c r="U1635" i="19" s="1"/>
  <c r="T1636" i="19"/>
  <c r="U1636" i="19" s="1"/>
  <c r="T1637" i="19"/>
  <c r="U1637" i="19" s="1"/>
  <c r="T1638" i="19"/>
  <c r="U1638" i="19" s="1"/>
  <c r="T1639" i="19"/>
  <c r="U1639" i="19" s="1"/>
  <c r="T1640" i="19"/>
  <c r="U1640" i="19" s="1"/>
  <c r="T1641" i="19"/>
  <c r="U1641" i="19" s="1"/>
  <c r="T1642" i="19"/>
  <c r="U1642" i="19" s="1"/>
  <c r="T1643" i="19"/>
  <c r="U1643" i="19" s="1"/>
  <c r="T1644" i="19"/>
  <c r="U1644" i="19" s="1"/>
  <c r="T1645" i="19"/>
  <c r="U1645" i="19" s="1"/>
  <c r="T1646" i="19"/>
  <c r="U1646" i="19" s="1"/>
  <c r="T1647" i="19"/>
  <c r="U1647" i="19" s="1"/>
  <c r="T1648" i="19"/>
  <c r="U1648" i="19" s="1"/>
  <c r="T1649" i="19"/>
  <c r="U1649" i="19" s="1"/>
  <c r="T1650" i="19"/>
  <c r="U1650" i="19" s="1"/>
  <c r="T1651" i="19"/>
  <c r="U1651" i="19" s="1"/>
  <c r="T1652" i="19"/>
  <c r="U1652" i="19" s="1"/>
  <c r="T1653" i="19"/>
  <c r="U1653" i="19" s="1"/>
  <c r="T1654" i="19"/>
  <c r="U1654" i="19" s="1"/>
  <c r="T1655" i="19"/>
  <c r="U1655" i="19" s="1"/>
  <c r="T1656" i="19"/>
  <c r="U1656" i="19" s="1"/>
  <c r="T1657" i="19"/>
  <c r="U1657" i="19" s="1"/>
  <c r="T1658" i="19"/>
  <c r="U1658" i="19" s="1"/>
  <c r="T1659" i="19"/>
  <c r="U1659" i="19" s="1"/>
  <c r="T1660" i="19"/>
  <c r="U1660" i="19" s="1"/>
  <c r="T1661" i="19"/>
  <c r="U1661" i="19" s="1"/>
  <c r="T1662" i="19"/>
  <c r="U1662" i="19" s="1"/>
  <c r="T1663" i="19"/>
  <c r="U1663" i="19" s="1"/>
  <c r="T1664" i="19"/>
  <c r="U1664" i="19" s="1"/>
  <c r="T1665" i="19"/>
  <c r="U1665" i="19" s="1"/>
  <c r="T1666" i="19"/>
  <c r="U1666" i="19" s="1"/>
  <c r="T1667" i="19"/>
  <c r="U1667" i="19" s="1"/>
  <c r="T1668" i="19"/>
  <c r="U1668" i="19" s="1"/>
  <c r="T1669" i="19"/>
  <c r="U1669" i="19" s="1"/>
  <c r="T1670" i="19"/>
  <c r="U1670" i="19" s="1"/>
  <c r="T1671" i="19"/>
  <c r="U1671" i="19" s="1"/>
  <c r="T1672" i="19"/>
  <c r="U1672" i="19" s="1"/>
  <c r="T1673" i="19"/>
  <c r="U1673" i="19" s="1"/>
  <c r="T1674" i="19"/>
  <c r="U1674" i="19" s="1"/>
  <c r="T1675" i="19"/>
  <c r="U1675" i="19" s="1"/>
  <c r="T1676" i="19"/>
  <c r="U1676" i="19" s="1"/>
  <c r="T1677" i="19"/>
  <c r="U1677" i="19" s="1"/>
  <c r="T1678" i="19"/>
  <c r="U1678" i="19" s="1"/>
  <c r="T1679" i="19"/>
  <c r="U1679" i="19" s="1"/>
  <c r="T1680" i="19"/>
  <c r="U1680" i="19" s="1"/>
  <c r="T1681" i="19"/>
  <c r="U1681" i="19" s="1"/>
  <c r="T1682" i="19"/>
  <c r="U1682" i="19" s="1"/>
  <c r="T1683" i="19"/>
  <c r="U1683" i="19" s="1"/>
  <c r="T1684" i="19"/>
  <c r="U1684" i="19" s="1"/>
  <c r="T1685" i="19"/>
  <c r="U1685" i="19" s="1"/>
  <c r="T1686" i="19"/>
  <c r="U1686" i="19" s="1"/>
  <c r="T1687" i="19"/>
  <c r="U1687" i="19" s="1"/>
  <c r="T1688" i="19"/>
  <c r="U1688" i="19" s="1"/>
  <c r="T1689" i="19"/>
  <c r="U1689" i="19" s="1"/>
  <c r="T1690" i="19"/>
  <c r="U1690" i="19" s="1"/>
  <c r="T1691" i="19"/>
  <c r="U1691" i="19" s="1"/>
  <c r="T1692" i="19"/>
  <c r="U1692" i="19" s="1"/>
  <c r="T1693" i="19"/>
  <c r="U1693" i="19" s="1"/>
  <c r="T1694" i="19"/>
  <c r="U1694" i="19" s="1"/>
  <c r="T1695" i="19"/>
  <c r="U1695" i="19" s="1"/>
  <c r="T1696" i="19"/>
  <c r="U1696" i="19" s="1"/>
  <c r="T1697" i="19"/>
  <c r="U1697" i="19" s="1"/>
  <c r="T1698" i="19"/>
  <c r="U1698" i="19" s="1"/>
  <c r="T1699" i="19"/>
  <c r="U1699" i="19" s="1"/>
  <c r="T1700" i="19"/>
  <c r="U1700" i="19" s="1"/>
  <c r="T1701" i="19"/>
  <c r="U1701" i="19" s="1"/>
  <c r="T1702" i="19"/>
  <c r="U1702" i="19" s="1"/>
  <c r="T1703" i="19"/>
  <c r="U1703" i="19" s="1"/>
  <c r="T1704" i="19"/>
  <c r="U1704" i="19" s="1"/>
  <c r="T1705" i="19"/>
  <c r="U1705" i="19" s="1"/>
  <c r="T1706" i="19"/>
  <c r="U1706" i="19" s="1"/>
  <c r="T1707" i="19"/>
  <c r="U1707" i="19" s="1"/>
  <c r="T1708" i="19"/>
  <c r="U1708" i="19" s="1"/>
  <c r="T1709" i="19"/>
  <c r="U1709" i="19" s="1"/>
  <c r="T1710" i="19"/>
  <c r="U1710" i="19" s="1"/>
  <c r="T1711" i="19"/>
  <c r="U1711" i="19" s="1"/>
  <c r="T1712" i="19"/>
  <c r="U1712" i="19" s="1"/>
  <c r="T1713" i="19"/>
  <c r="U1713" i="19" s="1"/>
  <c r="T1714" i="19"/>
  <c r="U1714" i="19" s="1"/>
  <c r="T1715" i="19"/>
  <c r="U1715" i="19" s="1"/>
  <c r="T1716" i="19"/>
  <c r="U1716" i="19" s="1"/>
  <c r="T1717" i="19"/>
  <c r="U1717" i="19" s="1"/>
  <c r="T1718" i="19"/>
  <c r="U1718" i="19" s="1"/>
  <c r="T1719" i="19"/>
  <c r="U1719" i="19" s="1"/>
  <c r="T1720" i="19"/>
  <c r="U1720" i="19" s="1"/>
  <c r="T1721" i="19"/>
  <c r="U1721" i="19" s="1"/>
  <c r="T1722" i="19"/>
  <c r="U1722" i="19" s="1"/>
  <c r="T1723" i="19"/>
  <c r="U1723" i="19" s="1"/>
  <c r="T1724" i="19"/>
  <c r="U1724" i="19" s="1"/>
  <c r="T1725" i="19"/>
  <c r="U1725" i="19" s="1"/>
  <c r="T1726" i="19"/>
  <c r="U1726" i="19" s="1"/>
  <c r="T1727" i="19"/>
  <c r="U1727" i="19" s="1"/>
  <c r="T1728" i="19"/>
  <c r="U1728" i="19" s="1"/>
  <c r="T1729" i="19"/>
  <c r="U1729" i="19" s="1"/>
  <c r="T1730" i="19"/>
  <c r="U1730" i="19" s="1"/>
  <c r="T1731" i="19"/>
  <c r="U1731" i="19" s="1"/>
  <c r="T1732" i="19"/>
  <c r="U1732" i="19" s="1"/>
  <c r="T1733" i="19"/>
  <c r="U1733" i="19" s="1"/>
  <c r="T1734" i="19"/>
  <c r="U1734" i="19" s="1"/>
  <c r="T1735" i="19"/>
  <c r="U1735" i="19" s="1"/>
  <c r="T1736" i="19"/>
  <c r="U1736" i="19" s="1"/>
  <c r="T1737" i="19"/>
  <c r="U1737" i="19" s="1"/>
  <c r="T1738" i="19"/>
  <c r="U1738" i="19" s="1"/>
  <c r="T1739" i="19"/>
  <c r="U1739" i="19" s="1"/>
  <c r="T1740" i="19"/>
  <c r="U1740" i="19" s="1"/>
  <c r="T1741" i="19"/>
  <c r="U1741" i="19" s="1"/>
  <c r="T1742" i="19"/>
  <c r="U1742" i="19" s="1"/>
  <c r="T1743" i="19"/>
  <c r="U1743" i="19" s="1"/>
  <c r="T1744" i="19"/>
  <c r="U1744" i="19" s="1"/>
  <c r="T1745" i="19"/>
  <c r="U1745" i="19" s="1"/>
  <c r="T1746" i="19"/>
  <c r="U1746" i="19" s="1"/>
  <c r="T1747" i="19"/>
  <c r="U1747" i="19" s="1"/>
  <c r="T1748" i="19"/>
  <c r="U1748" i="19" s="1"/>
  <c r="T1749" i="19"/>
  <c r="U1749" i="19" s="1"/>
  <c r="T1750" i="19"/>
  <c r="U1750" i="19" s="1"/>
  <c r="T1751" i="19"/>
  <c r="U1751" i="19" s="1"/>
  <c r="T1752" i="19"/>
  <c r="U1752" i="19" s="1"/>
  <c r="T1753" i="19"/>
  <c r="U1753" i="19" s="1"/>
  <c r="T1754" i="19"/>
  <c r="U1754" i="19" s="1"/>
  <c r="T1755" i="19"/>
  <c r="U1755" i="19" s="1"/>
  <c r="T1756" i="19"/>
  <c r="U1756" i="19" s="1"/>
  <c r="T1757" i="19"/>
  <c r="U1757" i="19" s="1"/>
  <c r="T1758" i="19"/>
  <c r="U1758" i="19" s="1"/>
  <c r="T1759" i="19"/>
  <c r="U1759" i="19" s="1"/>
  <c r="T1760" i="19"/>
  <c r="U1760" i="19" s="1"/>
  <c r="T1761" i="19"/>
  <c r="U1761" i="19" s="1"/>
  <c r="T1762" i="19"/>
  <c r="U1762" i="19" s="1"/>
  <c r="T1763" i="19"/>
  <c r="U1763" i="19" s="1"/>
  <c r="T1764" i="19"/>
  <c r="U1764" i="19" s="1"/>
  <c r="T1765" i="19"/>
  <c r="U1765" i="19" s="1"/>
  <c r="T1766" i="19"/>
  <c r="U1766" i="19" s="1"/>
  <c r="T1767" i="19"/>
  <c r="U1767" i="19" s="1"/>
  <c r="T1768" i="19"/>
  <c r="U1768" i="19" s="1"/>
  <c r="T1769" i="19"/>
  <c r="U1769" i="19" s="1"/>
  <c r="T1770" i="19"/>
  <c r="U1770" i="19" s="1"/>
  <c r="T1771" i="19"/>
  <c r="U1771" i="19" s="1"/>
  <c r="T1772" i="19"/>
  <c r="U1772" i="19" s="1"/>
  <c r="T1773" i="19"/>
  <c r="U1773" i="19" s="1"/>
  <c r="T1774" i="19"/>
  <c r="U1774" i="19" s="1"/>
  <c r="T1775" i="19"/>
  <c r="U1775" i="19" s="1"/>
  <c r="T1776" i="19"/>
  <c r="U1776" i="19" s="1"/>
  <c r="T1777" i="19"/>
  <c r="U1777" i="19" s="1"/>
  <c r="T1778" i="19"/>
  <c r="U1778" i="19" s="1"/>
  <c r="T1779" i="19"/>
  <c r="U1779" i="19" s="1"/>
  <c r="T1780" i="19"/>
  <c r="U1780" i="19" s="1"/>
  <c r="T1781" i="19"/>
  <c r="U1781" i="19" s="1"/>
  <c r="T1782" i="19"/>
  <c r="U1782" i="19" s="1"/>
  <c r="T1783" i="19"/>
  <c r="U1783" i="19" s="1"/>
  <c r="T1784" i="19"/>
  <c r="U1784" i="19" s="1"/>
  <c r="T1785" i="19"/>
  <c r="U1785" i="19" s="1"/>
  <c r="T1786" i="19"/>
  <c r="U1786" i="19" s="1"/>
  <c r="T1787" i="19"/>
  <c r="U1787" i="19" s="1"/>
  <c r="T1788" i="19"/>
  <c r="U1788" i="19" s="1"/>
  <c r="T1789" i="19"/>
  <c r="U1789" i="19" s="1"/>
  <c r="T1790" i="19"/>
  <c r="U1790" i="19" s="1"/>
  <c r="T1791" i="19"/>
  <c r="U1791" i="19" s="1"/>
  <c r="T1792" i="19"/>
  <c r="U1792" i="19" s="1"/>
  <c r="T1793" i="19"/>
  <c r="U1793" i="19" s="1"/>
  <c r="T1794" i="19"/>
  <c r="U1794" i="19" s="1"/>
  <c r="T1795" i="19"/>
  <c r="U1795" i="19" s="1"/>
  <c r="T1796" i="19"/>
  <c r="U1796" i="19" s="1"/>
  <c r="T1797" i="19"/>
  <c r="U1797" i="19" s="1"/>
  <c r="T1798" i="19"/>
  <c r="U1798" i="19" s="1"/>
  <c r="T1799" i="19"/>
  <c r="U1799" i="19" s="1"/>
  <c r="T1800" i="19"/>
  <c r="U1800" i="19" s="1"/>
  <c r="T1801" i="19"/>
  <c r="U1801" i="19" s="1"/>
  <c r="T1802" i="19"/>
  <c r="U1802" i="19" s="1"/>
  <c r="T1803" i="19"/>
  <c r="U1803" i="19" s="1"/>
  <c r="T1804" i="19"/>
  <c r="U1804" i="19" s="1"/>
  <c r="T1805" i="19"/>
  <c r="U1805" i="19" s="1"/>
  <c r="T1806" i="19"/>
  <c r="U1806" i="19" s="1"/>
  <c r="T1807" i="19"/>
  <c r="U1807" i="19" s="1"/>
  <c r="T1808" i="19"/>
  <c r="U1808" i="19" s="1"/>
  <c r="T1809" i="19"/>
  <c r="U1809" i="19" s="1"/>
  <c r="T1810" i="19"/>
  <c r="U1810" i="19" s="1"/>
  <c r="T1811" i="19"/>
  <c r="U1811" i="19" s="1"/>
  <c r="T1812" i="19"/>
  <c r="U1812" i="19" s="1"/>
  <c r="T1813" i="19"/>
  <c r="U1813" i="19" s="1"/>
  <c r="T1814" i="19"/>
  <c r="U1814" i="19" s="1"/>
  <c r="T1815" i="19"/>
  <c r="U1815" i="19" s="1"/>
  <c r="T1816" i="19"/>
  <c r="U1816" i="19" s="1"/>
  <c r="T1817" i="19"/>
  <c r="U1817" i="19" s="1"/>
  <c r="T1818" i="19"/>
  <c r="U1818" i="19" s="1"/>
  <c r="T1819" i="19"/>
  <c r="U1819" i="19" s="1"/>
  <c r="T1820" i="19"/>
  <c r="U1820" i="19" s="1"/>
  <c r="T1821" i="19"/>
  <c r="U1821" i="19" s="1"/>
  <c r="T1822" i="19"/>
  <c r="U1822" i="19" s="1"/>
  <c r="T1823" i="19"/>
  <c r="U1823" i="19" s="1"/>
  <c r="T1824" i="19"/>
  <c r="U1824" i="19" s="1"/>
  <c r="T1825" i="19"/>
  <c r="U1825" i="19" s="1"/>
  <c r="T1826" i="19"/>
  <c r="U1826" i="19" s="1"/>
  <c r="T1827" i="19"/>
  <c r="U1827" i="19" s="1"/>
  <c r="T1828" i="19"/>
  <c r="U1828" i="19" s="1"/>
  <c r="T1829" i="19"/>
  <c r="U1829" i="19" s="1"/>
  <c r="T1830" i="19"/>
  <c r="U1830" i="19" s="1"/>
  <c r="T1831" i="19"/>
  <c r="U1831" i="19" s="1"/>
  <c r="T1832" i="19"/>
  <c r="U1832" i="19" s="1"/>
  <c r="T1833" i="19"/>
  <c r="U1833" i="19" s="1"/>
  <c r="T1834" i="19"/>
  <c r="U1834" i="19" s="1"/>
  <c r="T1835" i="19"/>
  <c r="U1835" i="19" s="1"/>
  <c r="T1836" i="19"/>
  <c r="U1836" i="19" s="1"/>
  <c r="T1837" i="19"/>
  <c r="U1837" i="19" s="1"/>
  <c r="T1838" i="19"/>
  <c r="U1838" i="19" s="1"/>
  <c r="T1839" i="19"/>
  <c r="U1839" i="19" s="1"/>
  <c r="T1840" i="19"/>
  <c r="U1840" i="19" s="1"/>
  <c r="T1841" i="19"/>
  <c r="U1841" i="19" s="1"/>
  <c r="T1842" i="19"/>
  <c r="U1842" i="19" s="1"/>
  <c r="T1843" i="19"/>
  <c r="U1843" i="19" s="1"/>
  <c r="T1844" i="19"/>
  <c r="U1844" i="19" s="1"/>
  <c r="T1845" i="19"/>
  <c r="U1845" i="19" s="1"/>
  <c r="T1846" i="19"/>
  <c r="U1846" i="19" s="1"/>
  <c r="T1847" i="19"/>
  <c r="U1847" i="19" s="1"/>
  <c r="T1848" i="19"/>
  <c r="U1848" i="19" s="1"/>
  <c r="T1849" i="19"/>
  <c r="U1849" i="19" s="1"/>
  <c r="T1850" i="19"/>
  <c r="U1850" i="19" s="1"/>
  <c r="T1851" i="19"/>
  <c r="U1851" i="19" s="1"/>
  <c r="T1852" i="19"/>
  <c r="U1852" i="19" s="1"/>
  <c r="T1853" i="19"/>
  <c r="U1853" i="19" s="1"/>
  <c r="T1854" i="19"/>
  <c r="U1854" i="19" s="1"/>
  <c r="T1855" i="19"/>
  <c r="U1855" i="19" s="1"/>
  <c r="T1856" i="19"/>
  <c r="U1856" i="19" s="1"/>
  <c r="T1857" i="19"/>
  <c r="U1857" i="19" s="1"/>
  <c r="T1858" i="19"/>
  <c r="U1858" i="19" s="1"/>
  <c r="T1859" i="19"/>
  <c r="U1859" i="19" s="1"/>
  <c r="T1860" i="19"/>
  <c r="U1860" i="19" s="1"/>
  <c r="T1861" i="19"/>
  <c r="U1861" i="19" s="1"/>
  <c r="T1862" i="19"/>
  <c r="U1862" i="19" s="1"/>
  <c r="T1863" i="19"/>
  <c r="U1863" i="19" s="1"/>
  <c r="T1864" i="19"/>
  <c r="U1864" i="19" s="1"/>
  <c r="T1865" i="19"/>
  <c r="U1865" i="19" s="1"/>
  <c r="T1866" i="19"/>
  <c r="U1866" i="19" s="1"/>
  <c r="T1867" i="19"/>
  <c r="U1867" i="19" s="1"/>
  <c r="T1868" i="19"/>
  <c r="U1868" i="19" s="1"/>
  <c r="T1869" i="19"/>
  <c r="U1869" i="19" s="1"/>
  <c r="T1870" i="19"/>
  <c r="U1870" i="19" s="1"/>
  <c r="T1871" i="19"/>
  <c r="U1871" i="19" s="1"/>
  <c r="T1872" i="19"/>
  <c r="U1872" i="19" s="1"/>
  <c r="T1873" i="19"/>
  <c r="U1873" i="19" s="1"/>
  <c r="T1874" i="19"/>
  <c r="U1874" i="19" s="1"/>
  <c r="T1875" i="19"/>
  <c r="U1875" i="19" s="1"/>
  <c r="T1876" i="19"/>
  <c r="U1876" i="19" s="1"/>
  <c r="T1877" i="19"/>
  <c r="U1877" i="19" s="1"/>
  <c r="T1878" i="19"/>
  <c r="U1878" i="19" s="1"/>
  <c r="T1879" i="19"/>
  <c r="U1879" i="19" s="1"/>
  <c r="T1880" i="19"/>
  <c r="U1880" i="19" s="1"/>
  <c r="T1881" i="19"/>
  <c r="U1881" i="19" s="1"/>
  <c r="T1882" i="19"/>
  <c r="U1882" i="19" s="1"/>
  <c r="T1883" i="19"/>
  <c r="U1883" i="19" s="1"/>
  <c r="T1884" i="19"/>
  <c r="U1884" i="19" s="1"/>
  <c r="T1885" i="19"/>
  <c r="U1885" i="19" s="1"/>
  <c r="T1886" i="19"/>
  <c r="U1886" i="19" s="1"/>
  <c r="T1887" i="19"/>
  <c r="U1887" i="19" s="1"/>
  <c r="T1888" i="19"/>
  <c r="U1888" i="19" s="1"/>
  <c r="T1889" i="19"/>
  <c r="U1889" i="19" s="1"/>
  <c r="T1890" i="19"/>
  <c r="U1890" i="19" s="1"/>
  <c r="T1891" i="19"/>
  <c r="U1891" i="19" s="1"/>
  <c r="T1892" i="19"/>
  <c r="U1892" i="19" s="1"/>
  <c r="T1893" i="19"/>
  <c r="U1893" i="19" s="1"/>
  <c r="T1894" i="19"/>
  <c r="U1894" i="19" s="1"/>
  <c r="T1895" i="19"/>
  <c r="U1895" i="19" s="1"/>
  <c r="T1896" i="19"/>
  <c r="U1896" i="19" s="1"/>
  <c r="T1897" i="19"/>
  <c r="U1897" i="19" s="1"/>
  <c r="T1898" i="19"/>
  <c r="U1898" i="19" s="1"/>
  <c r="T1899" i="19"/>
  <c r="U1899" i="19" s="1"/>
  <c r="T1900" i="19"/>
  <c r="U1900" i="19" s="1"/>
  <c r="T1901" i="19"/>
  <c r="U1901" i="19" s="1"/>
  <c r="T1902" i="19"/>
  <c r="U1902" i="19" s="1"/>
  <c r="T1903" i="19"/>
  <c r="U1903" i="19" s="1"/>
  <c r="T1904" i="19"/>
  <c r="U1904" i="19" s="1"/>
  <c r="T1905" i="19"/>
  <c r="U1905" i="19" s="1"/>
  <c r="T1906" i="19"/>
  <c r="U1906" i="19" s="1"/>
  <c r="T1907" i="19"/>
  <c r="U1907" i="19" s="1"/>
  <c r="T1908" i="19"/>
  <c r="U1908" i="19" s="1"/>
  <c r="T1909" i="19"/>
  <c r="U1909" i="19" s="1"/>
  <c r="T1910" i="19"/>
  <c r="U1910" i="19" s="1"/>
  <c r="T1911" i="19"/>
  <c r="U1911" i="19" s="1"/>
  <c r="T1912" i="19"/>
  <c r="U1912" i="19" s="1"/>
  <c r="T1913" i="19"/>
  <c r="U1913" i="19" s="1"/>
  <c r="T1914" i="19"/>
  <c r="U1914" i="19" s="1"/>
  <c r="T1915" i="19"/>
  <c r="U1915" i="19" s="1"/>
  <c r="T1916" i="19"/>
  <c r="U1916" i="19" s="1"/>
  <c r="T1917" i="19"/>
  <c r="U1917" i="19" s="1"/>
  <c r="T1918" i="19"/>
  <c r="U1918" i="19" s="1"/>
  <c r="T1919" i="19"/>
  <c r="U1919" i="19" s="1"/>
  <c r="T1920" i="19"/>
  <c r="U1920" i="19" s="1"/>
  <c r="T1921" i="19"/>
  <c r="U1921" i="19" s="1"/>
  <c r="T1922" i="19"/>
  <c r="U1922" i="19" s="1"/>
  <c r="T1923" i="19"/>
  <c r="U1923" i="19" s="1"/>
  <c r="T1924" i="19"/>
  <c r="U1924" i="19" s="1"/>
  <c r="T1925" i="19"/>
  <c r="U1925" i="19" s="1"/>
  <c r="T1926" i="19"/>
  <c r="U1926" i="19" s="1"/>
  <c r="T1927" i="19"/>
  <c r="U1927" i="19" s="1"/>
  <c r="T1928" i="19"/>
  <c r="U1928" i="19" s="1"/>
  <c r="T1929" i="19"/>
  <c r="U1929" i="19" s="1"/>
  <c r="T1930" i="19"/>
  <c r="U1930" i="19" s="1"/>
  <c r="T1931" i="19"/>
  <c r="U1931" i="19" s="1"/>
  <c r="T1932" i="19"/>
  <c r="U1932" i="19" s="1"/>
  <c r="T1933" i="19"/>
  <c r="U1933" i="19" s="1"/>
  <c r="T1934" i="19"/>
  <c r="U1934" i="19" s="1"/>
  <c r="T1935" i="19"/>
  <c r="U1935" i="19" s="1"/>
  <c r="T1936" i="19"/>
  <c r="U1936" i="19" s="1"/>
  <c r="T1937" i="19"/>
  <c r="U1937" i="19" s="1"/>
  <c r="T1938" i="19"/>
  <c r="U1938" i="19" s="1"/>
  <c r="T1939" i="19"/>
  <c r="U1939" i="19" s="1"/>
  <c r="T1940" i="19"/>
  <c r="U1940" i="19" s="1"/>
  <c r="T1941" i="19"/>
  <c r="U1941" i="19" s="1"/>
  <c r="T1942" i="19"/>
  <c r="U1942" i="19" s="1"/>
  <c r="T1943" i="19"/>
  <c r="U1943" i="19" s="1"/>
  <c r="T1944" i="19"/>
  <c r="U1944" i="19" s="1"/>
  <c r="T1945" i="19"/>
  <c r="U1945" i="19" s="1"/>
  <c r="T1946" i="19"/>
  <c r="U1946" i="19" s="1"/>
  <c r="T1947" i="19"/>
  <c r="U1947" i="19" s="1"/>
  <c r="T1948" i="19"/>
  <c r="U1948" i="19" s="1"/>
  <c r="T1949" i="19"/>
  <c r="U1949" i="19" s="1"/>
  <c r="T1950" i="19"/>
  <c r="U1950" i="19" s="1"/>
  <c r="T1951" i="19"/>
  <c r="U1951" i="19" s="1"/>
  <c r="T1952" i="19"/>
  <c r="U1952" i="19" s="1"/>
  <c r="T1953" i="19"/>
  <c r="U1953" i="19" s="1"/>
  <c r="T1954" i="19"/>
  <c r="U1954" i="19" s="1"/>
  <c r="T1955" i="19"/>
  <c r="U1955" i="19" s="1"/>
  <c r="T1956" i="19"/>
  <c r="U1956" i="19" s="1"/>
  <c r="T1957" i="19"/>
  <c r="U1957" i="19" s="1"/>
  <c r="T1958" i="19"/>
  <c r="U1958" i="19" s="1"/>
  <c r="T1959" i="19"/>
  <c r="U1959" i="19" s="1"/>
  <c r="T1960" i="19"/>
  <c r="U1960" i="19" s="1"/>
  <c r="T1961" i="19"/>
  <c r="U1961" i="19" s="1"/>
  <c r="T1962" i="19"/>
  <c r="U1962" i="19" s="1"/>
  <c r="T1963" i="19"/>
  <c r="U1963" i="19" s="1"/>
  <c r="T1964" i="19"/>
  <c r="U1964" i="19" s="1"/>
  <c r="T1965" i="19"/>
  <c r="U1965" i="19" s="1"/>
  <c r="T1966" i="19"/>
  <c r="U1966" i="19" s="1"/>
  <c r="T1967" i="19"/>
  <c r="U1967" i="19" s="1"/>
  <c r="T1968" i="19"/>
  <c r="U1968" i="19" s="1"/>
  <c r="T1969" i="19"/>
  <c r="U1969" i="19" s="1"/>
  <c r="T1970" i="19"/>
  <c r="U1970" i="19" s="1"/>
  <c r="T1971" i="19"/>
  <c r="U1971" i="19" s="1"/>
  <c r="T1972" i="19"/>
  <c r="U1972" i="19" s="1"/>
  <c r="T1973" i="19"/>
  <c r="U1973" i="19" s="1"/>
  <c r="T1974" i="19"/>
  <c r="U1974" i="19" s="1"/>
  <c r="T1975" i="19"/>
  <c r="U1975" i="19" s="1"/>
  <c r="T1976" i="19"/>
  <c r="U1976" i="19" s="1"/>
  <c r="T1977" i="19"/>
  <c r="U1977" i="19" s="1"/>
  <c r="T1978" i="19"/>
  <c r="U1978" i="19" s="1"/>
  <c r="T1979" i="19"/>
  <c r="U1979" i="19" s="1"/>
  <c r="T1980" i="19"/>
  <c r="U1980" i="19" s="1"/>
  <c r="T1981" i="19"/>
  <c r="U1981" i="19" s="1"/>
  <c r="T1982" i="19"/>
  <c r="U1982" i="19" s="1"/>
  <c r="T1983" i="19"/>
  <c r="U1983" i="19" s="1"/>
  <c r="T1984" i="19"/>
  <c r="U1984" i="19" s="1"/>
  <c r="T1985" i="19"/>
  <c r="U1985" i="19" s="1"/>
  <c r="T1986" i="19"/>
  <c r="U1986" i="19" s="1"/>
  <c r="T1987" i="19"/>
  <c r="U1987" i="19" s="1"/>
  <c r="T1988" i="19"/>
  <c r="U1988" i="19" s="1"/>
  <c r="T1989" i="19"/>
  <c r="U1989" i="19" s="1"/>
  <c r="T1990" i="19"/>
  <c r="U1990" i="19" s="1"/>
  <c r="T1991" i="19"/>
  <c r="U1991" i="19" s="1"/>
  <c r="T1992" i="19"/>
  <c r="U1992" i="19" s="1"/>
  <c r="T1993" i="19"/>
  <c r="U1993" i="19" s="1"/>
  <c r="T1994" i="19"/>
  <c r="U1994" i="19" s="1"/>
  <c r="T1995" i="19"/>
  <c r="U1995" i="19" s="1"/>
  <c r="T1996" i="19"/>
  <c r="U1996" i="19" s="1"/>
  <c r="T1997" i="19"/>
  <c r="U1997" i="19" s="1"/>
  <c r="T1998" i="19"/>
  <c r="U1998" i="19" s="1"/>
  <c r="T1999" i="19"/>
  <c r="U1999" i="19" s="1"/>
  <c r="T2000" i="19"/>
  <c r="U2000" i="19" s="1"/>
  <c r="T2001" i="19"/>
  <c r="U2001" i="19" s="1"/>
  <c r="T2002" i="19"/>
  <c r="U2002" i="19" s="1"/>
  <c r="T2003" i="19"/>
  <c r="U2003" i="19" s="1"/>
  <c r="T2004" i="19"/>
  <c r="U2004" i="19" s="1"/>
  <c r="T2005" i="19"/>
  <c r="U2005" i="19" s="1"/>
  <c r="T2006" i="19"/>
  <c r="U2006" i="19" s="1"/>
  <c r="T2007" i="19"/>
  <c r="U2007" i="19" s="1"/>
  <c r="T2008" i="19"/>
  <c r="U2008" i="19" s="1"/>
  <c r="T2009" i="19"/>
  <c r="U2009" i="19" s="1"/>
  <c r="T2010" i="19"/>
  <c r="U2010" i="19" s="1"/>
  <c r="T2011" i="19"/>
  <c r="U2011" i="19" s="1"/>
  <c r="T2012" i="19"/>
  <c r="U2012" i="19" s="1"/>
  <c r="T2013" i="19"/>
  <c r="U2013" i="19" s="1"/>
  <c r="T2014" i="19"/>
  <c r="U2014" i="19" s="1"/>
  <c r="T2015" i="19"/>
  <c r="U2015" i="19" s="1"/>
  <c r="T2016" i="19"/>
  <c r="U2016" i="19" s="1"/>
  <c r="T2017" i="19"/>
  <c r="U2017" i="19" s="1"/>
  <c r="T2018" i="19"/>
  <c r="U2018" i="19" s="1"/>
  <c r="T2019" i="19"/>
  <c r="U2019" i="19" s="1"/>
  <c r="T2020" i="19"/>
  <c r="U2020" i="19" s="1"/>
  <c r="T2021" i="19"/>
  <c r="U2021" i="19" s="1"/>
  <c r="T2022" i="19"/>
  <c r="U2022" i="19" s="1"/>
  <c r="T2023" i="19"/>
  <c r="U2023" i="19" s="1"/>
  <c r="T2024" i="19"/>
  <c r="U2024" i="19" s="1"/>
  <c r="T2025" i="19"/>
  <c r="U2025" i="19" s="1"/>
  <c r="T2026" i="19"/>
  <c r="U2026" i="19" s="1"/>
  <c r="T2027" i="19"/>
  <c r="U2027" i="19" s="1"/>
  <c r="T2028" i="19"/>
  <c r="U2028" i="19" s="1"/>
  <c r="T2029" i="19"/>
  <c r="U2029" i="19" s="1"/>
  <c r="T2030" i="19"/>
  <c r="U2030" i="19" s="1"/>
  <c r="T2031" i="19"/>
  <c r="U2031" i="19" s="1"/>
  <c r="T2032" i="19"/>
  <c r="U2032" i="19" s="1"/>
  <c r="T2033" i="19"/>
  <c r="U2033" i="19" s="1"/>
  <c r="T2034" i="19"/>
  <c r="U2034" i="19" s="1"/>
  <c r="T2035" i="19"/>
  <c r="U2035" i="19" s="1"/>
  <c r="T2036" i="19"/>
  <c r="U2036" i="19" s="1"/>
  <c r="T2037" i="19"/>
  <c r="U2037" i="19" s="1"/>
  <c r="T2038" i="19"/>
  <c r="U2038" i="19" s="1"/>
  <c r="T2039" i="19"/>
  <c r="U2039" i="19" s="1"/>
  <c r="T2040" i="19"/>
  <c r="U2040" i="19" s="1"/>
  <c r="T2041" i="19"/>
  <c r="U2041" i="19" s="1"/>
  <c r="T2042" i="19"/>
  <c r="U2042" i="19" s="1"/>
  <c r="T2043" i="19"/>
  <c r="U2043" i="19" s="1"/>
  <c r="T2044" i="19"/>
  <c r="U2044" i="19" s="1"/>
  <c r="T2045" i="19"/>
  <c r="U2045" i="19" s="1"/>
  <c r="T2046" i="19"/>
  <c r="U2046" i="19" s="1"/>
  <c r="T2047" i="19"/>
  <c r="U2047" i="19" s="1"/>
  <c r="T2048" i="19"/>
  <c r="U2048" i="19" s="1"/>
  <c r="T2049" i="19"/>
  <c r="U2049" i="19" s="1"/>
  <c r="T2050" i="19"/>
  <c r="U2050" i="19" s="1"/>
  <c r="T2051" i="19"/>
  <c r="U2051" i="19" s="1"/>
  <c r="T2052" i="19"/>
  <c r="U2052" i="19" s="1"/>
  <c r="T2053" i="19"/>
  <c r="U2053" i="19" s="1"/>
  <c r="T2054" i="19"/>
  <c r="U2054" i="19" s="1"/>
  <c r="T2055" i="19"/>
  <c r="U2055" i="19" s="1"/>
  <c r="T2056" i="19"/>
  <c r="U2056" i="19" s="1"/>
  <c r="T2057" i="19"/>
  <c r="U2057" i="19" s="1"/>
  <c r="T2058" i="19"/>
  <c r="U2058" i="19" s="1"/>
  <c r="T2059" i="19"/>
  <c r="U2059" i="19" s="1"/>
  <c r="T2060" i="19"/>
  <c r="U2060" i="19" s="1"/>
  <c r="T2061" i="19"/>
  <c r="U2061" i="19" s="1"/>
  <c r="T2062" i="19"/>
  <c r="U2062" i="19" s="1"/>
  <c r="T2063" i="19"/>
  <c r="U2063" i="19" s="1"/>
  <c r="T2064" i="19"/>
  <c r="U2064" i="19" s="1"/>
  <c r="T2065" i="19"/>
  <c r="U2065" i="19" s="1"/>
  <c r="T2066" i="19"/>
  <c r="U2066" i="19" s="1"/>
  <c r="T2067" i="19"/>
  <c r="U2067" i="19" s="1"/>
  <c r="T2068" i="19"/>
  <c r="U2068" i="19" s="1"/>
  <c r="T2069" i="19"/>
  <c r="U2069" i="19" s="1"/>
  <c r="T2070" i="19"/>
  <c r="U2070" i="19" s="1"/>
  <c r="T2071" i="19"/>
  <c r="U2071" i="19" s="1"/>
  <c r="T2072" i="19"/>
  <c r="U2072" i="19" s="1"/>
  <c r="T2073" i="19"/>
  <c r="U2073" i="19" s="1"/>
  <c r="T2074" i="19"/>
  <c r="U2074" i="19" s="1"/>
  <c r="T2075" i="19"/>
  <c r="U2075" i="19" s="1"/>
  <c r="T2076" i="19"/>
  <c r="U2076" i="19" s="1"/>
  <c r="T2077" i="19"/>
  <c r="U2077" i="19" s="1"/>
  <c r="T2078" i="19"/>
  <c r="U2078" i="19" s="1"/>
  <c r="T2079" i="19"/>
  <c r="U2079" i="19" s="1"/>
  <c r="T2080" i="19"/>
  <c r="U2080" i="19" s="1"/>
  <c r="T2081" i="19"/>
  <c r="U2081" i="19" s="1"/>
  <c r="T2082" i="19"/>
  <c r="U2082" i="19" s="1"/>
  <c r="T2083" i="19"/>
  <c r="U2083" i="19" s="1"/>
  <c r="T2084" i="19"/>
  <c r="U2084" i="19" s="1"/>
  <c r="T2085" i="19"/>
  <c r="U2085" i="19" s="1"/>
  <c r="T2086" i="19"/>
  <c r="U2086" i="19" s="1"/>
  <c r="T2087" i="19"/>
  <c r="U2087" i="19" s="1"/>
  <c r="T2088" i="19"/>
  <c r="U2088" i="19" s="1"/>
  <c r="T2089" i="19"/>
  <c r="U2089" i="19" s="1"/>
  <c r="T2090" i="19"/>
  <c r="U2090" i="19" s="1"/>
  <c r="T2091" i="19"/>
  <c r="U2091" i="19" s="1"/>
  <c r="T2092" i="19"/>
  <c r="U2092" i="19" s="1"/>
  <c r="T2093" i="19"/>
  <c r="U2093" i="19" s="1"/>
  <c r="T2094" i="19"/>
  <c r="U2094" i="19" s="1"/>
  <c r="T2095" i="19"/>
  <c r="U2095" i="19" s="1"/>
  <c r="T2096" i="19"/>
  <c r="U2096" i="19" s="1"/>
  <c r="T2097" i="19"/>
  <c r="U2097" i="19" s="1"/>
  <c r="T2098" i="19"/>
  <c r="U2098" i="19" s="1"/>
  <c r="T2099" i="19"/>
  <c r="U2099" i="19" s="1"/>
  <c r="T2100" i="19"/>
  <c r="U2100" i="19" s="1"/>
  <c r="T2101" i="19"/>
  <c r="U2101" i="19" s="1"/>
  <c r="T2102" i="19"/>
  <c r="U2102" i="19" s="1"/>
  <c r="T2103" i="19"/>
  <c r="U2103" i="19" s="1"/>
  <c r="T2104" i="19"/>
  <c r="U2104" i="19" s="1"/>
  <c r="T2105" i="19"/>
  <c r="U2105" i="19" s="1"/>
  <c r="T2106" i="19"/>
  <c r="U2106" i="19" s="1"/>
  <c r="T2107" i="19"/>
  <c r="U2107" i="19" s="1"/>
  <c r="T2108" i="19"/>
  <c r="U2108" i="19" s="1"/>
  <c r="T2109" i="19"/>
  <c r="U2109" i="19" s="1"/>
  <c r="T2110" i="19"/>
  <c r="U2110" i="19" s="1"/>
  <c r="T2111" i="19"/>
  <c r="U2111" i="19" s="1"/>
  <c r="T2112" i="19"/>
  <c r="U2112" i="19" s="1"/>
  <c r="T2113" i="19"/>
  <c r="U2113" i="19" s="1"/>
  <c r="T2114" i="19"/>
  <c r="U2114" i="19" s="1"/>
  <c r="T2115" i="19"/>
  <c r="U2115" i="19" s="1"/>
  <c r="T2116" i="19"/>
  <c r="U2116" i="19" s="1"/>
  <c r="T2117" i="19"/>
  <c r="U2117" i="19" s="1"/>
  <c r="T2118" i="19"/>
  <c r="U2118" i="19" s="1"/>
  <c r="T2119" i="19"/>
  <c r="U2119" i="19" s="1"/>
  <c r="T2120" i="19"/>
  <c r="U2120" i="19" s="1"/>
  <c r="T2121" i="19"/>
  <c r="U2121" i="19" s="1"/>
  <c r="T2122" i="19"/>
  <c r="U2122" i="19" s="1"/>
  <c r="T2123" i="19"/>
  <c r="U2123" i="19" s="1"/>
  <c r="T2124" i="19"/>
  <c r="U2124" i="19" s="1"/>
  <c r="T2125" i="19"/>
  <c r="U2125" i="19" s="1"/>
  <c r="T2126" i="19"/>
  <c r="U2126" i="19" s="1"/>
  <c r="T2127" i="19"/>
  <c r="U2127" i="19" s="1"/>
  <c r="T2128" i="19"/>
  <c r="U2128" i="19" s="1"/>
  <c r="T2129" i="19"/>
  <c r="U2129" i="19" s="1"/>
  <c r="T2130" i="19"/>
  <c r="U2130" i="19" s="1"/>
  <c r="T2131" i="19"/>
  <c r="U2131" i="19" s="1"/>
  <c r="T2132" i="19"/>
  <c r="U2132" i="19" s="1"/>
  <c r="T2133" i="19"/>
  <c r="U2133" i="19" s="1"/>
  <c r="T2134" i="19"/>
  <c r="U2134" i="19" s="1"/>
  <c r="T2135" i="19"/>
  <c r="U2135" i="19" s="1"/>
  <c r="T2136" i="19"/>
  <c r="U2136" i="19" s="1"/>
  <c r="T2137" i="19"/>
  <c r="U2137" i="19" s="1"/>
  <c r="T2138" i="19"/>
  <c r="U2138" i="19" s="1"/>
  <c r="T2139" i="19"/>
  <c r="U2139" i="19" s="1"/>
  <c r="T2140" i="19"/>
  <c r="U2140" i="19" s="1"/>
  <c r="T2141" i="19"/>
  <c r="U2141" i="19" s="1"/>
  <c r="T2142" i="19"/>
  <c r="U2142" i="19" s="1"/>
  <c r="T2143" i="19"/>
  <c r="U2143" i="19" s="1"/>
  <c r="T2144" i="19"/>
  <c r="U2144" i="19" s="1"/>
  <c r="T2145" i="19"/>
  <c r="U2145" i="19" s="1"/>
  <c r="T2146" i="19"/>
  <c r="U2146" i="19" s="1"/>
  <c r="T2147" i="19"/>
  <c r="U2147" i="19" s="1"/>
  <c r="T2148" i="19"/>
  <c r="U2148" i="19" s="1"/>
  <c r="T2149" i="19"/>
  <c r="U2149" i="19" s="1"/>
  <c r="T2150" i="19"/>
  <c r="U2150" i="19" s="1"/>
  <c r="T2151" i="19"/>
  <c r="U2151" i="19" s="1"/>
  <c r="T2152" i="19"/>
  <c r="U2152" i="19" s="1"/>
  <c r="T2153" i="19"/>
  <c r="U2153" i="19" s="1"/>
  <c r="T2154" i="19"/>
  <c r="U2154" i="19" s="1"/>
  <c r="T2155" i="19"/>
  <c r="U2155" i="19" s="1"/>
  <c r="T2156" i="19"/>
  <c r="U2156" i="19" s="1"/>
  <c r="T2157" i="19"/>
  <c r="U2157" i="19" s="1"/>
  <c r="T2158" i="19"/>
  <c r="U2158" i="19" s="1"/>
  <c r="T2159" i="19"/>
  <c r="U2159" i="19" s="1"/>
  <c r="T2160" i="19"/>
  <c r="U2160" i="19" s="1"/>
  <c r="T2161" i="19"/>
  <c r="U2161" i="19" s="1"/>
  <c r="T2162" i="19"/>
  <c r="U2162" i="19" s="1"/>
  <c r="T2163" i="19"/>
  <c r="U2163" i="19" s="1"/>
  <c r="T2164" i="19"/>
  <c r="U2164" i="19" s="1"/>
  <c r="T2165" i="19"/>
  <c r="U2165" i="19" s="1"/>
  <c r="T2166" i="19"/>
  <c r="U2166" i="19" s="1"/>
  <c r="T2167" i="19"/>
  <c r="U2167" i="19" s="1"/>
  <c r="T2168" i="19"/>
  <c r="U2168" i="19" s="1"/>
  <c r="T2169" i="19"/>
  <c r="U2169" i="19" s="1"/>
  <c r="T2170" i="19"/>
  <c r="U2170" i="19" s="1"/>
  <c r="T2171" i="19"/>
  <c r="U2171" i="19" s="1"/>
  <c r="T2172" i="19"/>
  <c r="U2172" i="19" s="1"/>
  <c r="T2173" i="19"/>
  <c r="U2173" i="19" s="1"/>
  <c r="T2174" i="19"/>
  <c r="U2174" i="19" s="1"/>
  <c r="T2175" i="19"/>
  <c r="U2175" i="19" s="1"/>
  <c r="T2176" i="19"/>
  <c r="U2176" i="19" s="1"/>
  <c r="T2177" i="19"/>
  <c r="U2177" i="19" s="1"/>
  <c r="T2178" i="19"/>
  <c r="U2178" i="19" s="1"/>
  <c r="T2179" i="19"/>
  <c r="U2179" i="19" s="1"/>
  <c r="T2180" i="19"/>
  <c r="U2180" i="19" s="1"/>
  <c r="T2181" i="19"/>
  <c r="U2181" i="19" s="1"/>
  <c r="T2182" i="19"/>
  <c r="U2182" i="19" s="1"/>
  <c r="T2183" i="19"/>
  <c r="U2183" i="19" s="1"/>
  <c r="T2184" i="19"/>
  <c r="U2184" i="19" s="1"/>
  <c r="T2185" i="19"/>
  <c r="U2185" i="19" s="1"/>
  <c r="T2186" i="19"/>
  <c r="U2186" i="19" s="1"/>
  <c r="T2187" i="19"/>
  <c r="U2187" i="19" s="1"/>
  <c r="T2188" i="19"/>
  <c r="U2188" i="19" s="1"/>
  <c r="T2189" i="19"/>
  <c r="U2189" i="19" s="1"/>
  <c r="T2190" i="19"/>
  <c r="U2190" i="19" s="1"/>
  <c r="T2191" i="19"/>
  <c r="U2191" i="19" s="1"/>
  <c r="T2192" i="19"/>
  <c r="U2192" i="19" s="1"/>
  <c r="T2193" i="19"/>
  <c r="U2193" i="19" s="1"/>
  <c r="T2194" i="19"/>
  <c r="U2194" i="19" s="1"/>
  <c r="T2195" i="19"/>
  <c r="U2195" i="19" s="1"/>
  <c r="T2196" i="19"/>
  <c r="U2196" i="19" s="1"/>
  <c r="T2197" i="19"/>
  <c r="U2197" i="19" s="1"/>
  <c r="T2198" i="19"/>
  <c r="U2198" i="19" s="1"/>
  <c r="T2199" i="19"/>
  <c r="U2199" i="19" s="1"/>
  <c r="T2200" i="19"/>
  <c r="U2200" i="19" s="1"/>
  <c r="T2201" i="19"/>
  <c r="U2201" i="19" s="1"/>
  <c r="T2202" i="19"/>
  <c r="U2202" i="19" s="1"/>
  <c r="T2203" i="19"/>
  <c r="U2203" i="19" s="1"/>
  <c r="T2204" i="19"/>
  <c r="U2204" i="19" s="1"/>
  <c r="T2205" i="19"/>
  <c r="U2205" i="19" s="1"/>
  <c r="T2206" i="19"/>
  <c r="U2206" i="19" s="1"/>
  <c r="T2207" i="19"/>
  <c r="U2207" i="19" s="1"/>
  <c r="T2208" i="19"/>
  <c r="U2208" i="19" s="1"/>
  <c r="T2209" i="19"/>
  <c r="U2209" i="19" s="1"/>
  <c r="T2210" i="19"/>
  <c r="U2210" i="19" s="1"/>
  <c r="T2211" i="19"/>
  <c r="U2211" i="19" s="1"/>
  <c r="T2212" i="19"/>
  <c r="U2212" i="19" s="1"/>
  <c r="T2213" i="19"/>
  <c r="U2213" i="19" s="1"/>
  <c r="T2214" i="19"/>
  <c r="U2214" i="19" s="1"/>
  <c r="T2215" i="19"/>
  <c r="U2215" i="19" s="1"/>
  <c r="T2216" i="19"/>
  <c r="U2216" i="19" s="1"/>
  <c r="T2217" i="19"/>
  <c r="U2217" i="19" s="1"/>
  <c r="T2218" i="19"/>
  <c r="U2218" i="19" s="1"/>
  <c r="T2219" i="19"/>
  <c r="U2219" i="19" s="1"/>
  <c r="T2220" i="19"/>
  <c r="U2220" i="19" s="1"/>
  <c r="T2221" i="19"/>
  <c r="U2221" i="19" s="1"/>
  <c r="T2222" i="19"/>
  <c r="U2222" i="19" s="1"/>
  <c r="T2223" i="19"/>
  <c r="U2223" i="19" s="1"/>
  <c r="T2224" i="19"/>
  <c r="U2224" i="19" s="1"/>
  <c r="T2225" i="19"/>
  <c r="U2225" i="19" s="1"/>
  <c r="T2226" i="19"/>
  <c r="U2226" i="19" s="1"/>
  <c r="T2227" i="19"/>
  <c r="U2227" i="19" s="1"/>
  <c r="T2228" i="19"/>
  <c r="U2228" i="19" s="1"/>
  <c r="T2229" i="19"/>
  <c r="U2229" i="19" s="1"/>
  <c r="T2230" i="19"/>
  <c r="U2230" i="19" s="1"/>
  <c r="T2231" i="19"/>
  <c r="U2231" i="19" s="1"/>
  <c r="T2232" i="19"/>
  <c r="U2232" i="19" s="1"/>
  <c r="T2233" i="19"/>
  <c r="U2233" i="19" s="1"/>
  <c r="T2234" i="19"/>
  <c r="U2234" i="19" s="1"/>
  <c r="T2235" i="19"/>
  <c r="U2235" i="19" s="1"/>
  <c r="T2236" i="19"/>
  <c r="U2236" i="19" s="1"/>
  <c r="T2237" i="19"/>
  <c r="U2237" i="19" s="1"/>
  <c r="T2238" i="19"/>
  <c r="U2238" i="19" s="1"/>
  <c r="T2239" i="19"/>
  <c r="U2239" i="19" s="1"/>
  <c r="T2240" i="19"/>
  <c r="U2240" i="19" s="1"/>
  <c r="T2241" i="19"/>
  <c r="U2241" i="19" s="1"/>
  <c r="T2242" i="19"/>
  <c r="U2242" i="19" s="1"/>
  <c r="T2243" i="19"/>
  <c r="U2243" i="19" s="1"/>
  <c r="T2244" i="19"/>
  <c r="U2244" i="19" s="1"/>
  <c r="T2245" i="19"/>
  <c r="U2245" i="19" s="1"/>
  <c r="T2246" i="19"/>
  <c r="U2246" i="19" s="1"/>
  <c r="T2247" i="19"/>
  <c r="U2247" i="19" s="1"/>
  <c r="T2248" i="19"/>
  <c r="U2248" i="19" s="1"/>
  <c r="T2249" i="19"/>
  <c r="U2249" i="19" s="1"/>
  <c r="T2250" i="19"/>
  <c r="U2250" i="19" s="1"/>
  <c r="T2251" i="19"/>
  <c r="U2251" i="19" s="1"/>
  <c r="T2252" i="19"/>
  <c r="U2252" i="19" s="1"/>
  <c r="T2253" i="19"/>
  <c r="U2253" i="19" s="1"/>
  <c r="T2254" i="19"/>
  <c r="U2254" i="19" s="1"/>
  <c r="T2255" i="19"/>
  <c r="U2255" i="19" s="1"/>
  <c r="T2256" i="19"/>
  <c r="U2256" i="19" s="1"/>
  <c r="T2257" i="19"/>
  <c r="U2257" i="19" s="1"/>
  <c r="T2258" i="19"/>
  <c r="U2258" i="19" s="1"/>
  <c r="T2259" i="19"/>
  <c r="U2259" i="19" s="1"/>
  <c r="T2260" i="19"/>
  <c r="U2260" i="19" s="1"/>
  <c r="T2261" i="19"/>
  <c r="U2261" i="19" s="1"/>
  <c r="T2262" i="19"/>
  <c r="U2262" i="19" s="1"/>
  <c r="T2263" i="19"/>
  <c r="U2263" i="19" s="1"/>
  <c r="T2264" i="19"/>
  <c r="U2264" i="19" s="1"/>
  <c r="T2265" i="19"/>
  <c r="U2265" i="19" s="1"/>
  <c r="T2266" i="19"/>
  <c r="U2266" i="19" s="1"/>
  <c r="T2267" i="19"/>
  <c r="U2267" i="19" s="1"/>
  <c r="T2268" i="19"/>
  <c r="U2268" i="19" s="1"/>
  <c r="T2269" i="19"/>
  <c r="U2269" i="19" s="1"/>
  <c r="T2270" i="19"/>
  <c r="U2270" i="19" s="1"/>
  <c r="T2271" i="19"/>
  <c r="U2271" i="19" s="1"/>
  <c r="T2272" i="19"/>
  <c r="U2272" i="19" s="1"/>
  <c r="T2273" i="19"/>
  <c r="U2273" i="19" s="1"/>
  <c r="T2274" i="19"/>
  <c r="U2274" i="19" s="1"/>
  <c r="T2275" i="19"/>
  <c r="U2275" i="19" s="1"/>
  <c r="T2276" i="19"/>
  <c r="U2276" i="19" s="1"/>
  <c r="T2277" i="19"/>
  <c r="U2277" i="19" s="1"/>
  <c r="T2278" i="19"/>
  <c r="U2278" i="19" s="1"/>
  <c r="T2279" i="19"/>
  <c r="U2279" i="19" s="1"/>
  <c r="T2280" i="19"/>
  <c r="U2280" i="19" s="1"/>
  <c r="T2281" i="19"/>
  <c r="U2281" i="19" s="1"/>
  <c r="T2282" i="19"/>
  <c r="U2282" i="19" s="1"/>
  <c r="T2283" i="19"/>
  <c r="U2283" i="19" s="1"/>
  <c r="T2284" i="19"/>
  <c r="U2284" i="19" s="1"/>
  <c r="T2285" i="19"/>
  <c r="U2285" i="19" s="1"/>
  <c r="T2286" i="19"/>
  <c r="U2286" i="19" s="1"/>
  <c r="T2287" i="19"/>
  <c r="U2287" i="19" s="1"/>
  <c r="T2288" i="19"/>
  <c r="U2288" i="19" s="1"/>
  <c r="T2289" i="19"/>
  <c r="U2289" i="19" s="1"/>
  <c r="T2290" i="19"/>
  <c r="U2290" i="19" s="1"/>
  <c r="T2291" i="19"/>
  <c r="U2291" i="19" s="1"/>
  <c r="T2292" i="19"/>
  <c r="U2292" i="19" s="1"/>
  <c r="T2293" i="19"/>
  <c r="U2293" i="19" s="1"/>
  <c r="T2294" i="19"/>
  <c r="U2294" i="19" s="1"/>
  <c r="T2295" i="19"/>
  <c r="U2295" i="19" s="1"/>
  <c r="T2296" i="19"/>
  <c r="U2296" i="19" s="1"/>
  <c r="T2297" i="19"/>
  <c r="U2297" i="19" s="1"/>
  <c r="T2298" i="19"/>
  <c r="U2298" i="19" s="1"/>
  <c r="T2299" i="19"/>
  <c r="U2299" i="19" s="1"/>
  <c r="T2300" i="19"/>
  <c r="U2300" i="19" s="1"/>
  <c r="T2301" i="19"/>
  <c r="U2301" i="19" s="1"/>
  <c r="T2302" i="19"/>
  <c r="U2302" i="19" s="1"/>
  <c r="T2303" i="19"/>
  <c r="U2303" i="19" s="1"/>
  <c r="T2304" i="19"/>
  <c r="U2304" i="19" s="1"/>
  <c r="T2305" i="19"/>
  <c r="U2305" i="19" s="1"/>
  <c r="T2306" i="19"/>
  <c r="U2306" i="19" s="1"/>
  <c r="T2307" i="19"/>
  <c r="U2307" i="19" s="1"/>
  <c r="T2308" i="19"/>
  <c r="U2308" i="19" s="1"/>
  <c r="T2309" i="19"/>
  <c r="U2309" i="19" s="1"/>
  <c r="T2310" i="19"/>
  <c r="U2310" i="19" s="1"/>
  <c r="T2311" i="19"/>
  <c r="U2311" i="19" s="1"/>
  <c r="T2312" i="19"/>
  <c r="U2312" i="19" s="1"/>
  <c r="T2313" i="19"/>
  <c r="U2313" i="19" s="1"/>
  <c r="T2314" i="19"/>
  <c r="U2314" i="19" s="1"/>
  <c r="T2315" i="19"/>
  <c r="U2315" i="19" s="1"/>
  <c r="T2316" i="19"/>
  <c r="U2316" i="19" s="1"/>
  <c r="T2317" i="19"/>
  <c r="U2317" i="19" s="1"/>
  <c r="T2318" i="19"/>
  <c r="U2318" i="19" s="1"/>
  <c r="T2319" i="19"/>
  <c r="U2319" i="19" s="1"/>
  <c r="T2320" i="19"/>
  <c r="U2320" i="19" s="1"/>
  <c r="T2321" i="19"/>
  <c r="U2321" i="19" s="1"/>
  <c r="T2322" i="19"/>
  <c r="U2322" i="19" s="1"/>
  <c r="T2323" i="19"/>
  <c r="U2323" i="19" s="1"/>
  <c r="T2324" i="19"/>
  <c r="U2324" i="19" s="1"/>
  <c r="T2325" i="19"/>
  <c r="U2325" i="19" s="1"/>
  <c r="T2326" i="19"/>
  <c r="U2326" i="19" s="1"/>
  <c r="T2327" i="19"/>
  <c r="U2327" i="19" s="1"/>
  <c r="T2328" i="19"/>
  <c r="U2328" i="19" s="1"/>
  <c r="T2329" i="19"/>
  <c r="U2329" i="19" s="1"/>
  <c r="T2330" i="19"/>
  <c r="U2330" i="19" s="1"/>
  <c r="T2331" i="19"/>
  <c r="U2331" i="19" s="1"/>
  <c r="T2332" i="19"/>
  <c r="U2332" i="19" s="1"/>
  <c r="T2333" i="19"/>
  <c r="U2333" i="19" s="1"/>
  <c r="T2334" i="19"/>
  <c r="U2334" i="19" s="1"/>
  <c r="T2335" i="19"/>
  <c r="U2335" i="19" s="1"/>
  <c r="T2336" i="19"/>
  <c r="U2336" i="19" s="1"/>
  <c r="T2337" i="19"/>
  <c r="U2337" i="19" s="1"/>
  <c r="T2338" i="19"/>
  <c r="U2338" i="19" s="1"/>
  <c r="T2339" i="19"/>
  <c r="U2339" i="19" s="1"/>
  <c r="T2340" i="19"/>
  <c r="U2340" i="19" s="1"/>
  <c r="T2341" i="19"/>
  <c r="U2341" i="19" s="1"/>
  <c r="T2342" i="19"/>
  <c r="U2342" i="19" s="1"/>
  <c r="T2343" i="19"/>
  <c r="U2343" i="19" s="1"/>
  <c r="T2344" i="19"/>
  <c r="U2344" i="19" s="1"/>
  <c r="T2345" i="19"/>
  <c r="U2345" i="19" s="1"/>
  <c r="T2346" i="19"/>
  <c r="U2346" i="19" s="1"/>
  <c r="T2347" i="19"/>
  <c r="U2347" i="19" s="1"/>
  <c r="T2348" i="19"/>
  <c r="U2348" i="19" s="1"/>
  <c r="T2349" i="19"/>
  <c r="U2349" i="19" s="1"/>
  <c r="T2350" i="19"/>
  <c r="U2350" i="19" s="1"/>
  <c r="T2351" i="19"/>
  <c r="U2351" i="19" s="1"/>
  <c r="T2352" i="19"/>
  <c r="U2352" i="19" s="1"/>
  <c r="T2353" i="19"/>
  <c r="U2353" i="19" s="1"/>
  <c r="T2354" i="19"/>
  <c r="U2354" i="19" s="1"/>
  <c r="T2355" i="19"/>
  <c r="U2355" i="19" s="1"/>
  <c r="T2356" i="19"/>
  <c r="U2356" i="19" s="1"/>
  <c r="T2357" i="19"/>
  <c r="U2357" i="19" s="1"/>
  <c r="T2358" i="19"/>
  <c r="U2358" i="19" s="1"/>
  <c r="T2359" i="19"/>
  <c r="U2359" i="19" s="1"/>
  <c r="T2360" i="19"/>
  <c r="U2360" i="19" s="1"/>
  <c r="T2361" i="19"/>
  <c r="U2361" i="19" s="1"/>
  <c r="T2362" i="19"/>
  <c r="U2362" i="19" s="1"/>
  <c r="T2363" i="19"/>
  <c r="U2363" i="19" s="1"/>
  <c r="T2364" i="19"/>
  <c r="U2364" i="19" s="1"/>
  <c r="T2365" i="19"/>
  <c r="U2365" i="19" s="1"/>
  <c r="T2366" i="19"/>
  <c r="U2366" i="19" s="1"/>
  <c r="T2367" i="19"/>
  <c r="U2367" i="19" s="1"/>
  <c r="T2368" i="19"/>
  <c r="U2368" i="19" s="1"/>
  <c r="T2369" i="19"/>
  <c r="U2369" i="19" s="1"/>
  <c r="T2370" i="19"/>
  <c r="U2370" i="19" s="1"/>
  <c r="T2371" i="19"/>
  <c r="U2371" i="19" s="1"/>
  <c r="T2372" i="19"/>
  <c r="U2372" i="19" s="1"/>
  <c r="T2373" i="19"/>
  <c r="U2373" i="19" s="1"/>
  <c r="T2374" i="19"/>
  <c r="U2374" i="19" s="1"/>
  <c r="T2375" i="19"/>
  <c r="U2375" i="19" s="1"/>
  <c r="T2376" i="19"/>
  <c r="U2376" i="19" s="1"/>
  <c r="T2377" i="19"/>
  <c r="U2377" i="19" s="1"/>
  <c r="T2378" i="19"/>
  <c r="U2378" i="19" s="1"/>
  <c r="T2379" i="19"/>
  <c r="U2379" i="19" s="1"/>
  <c r="T2380" i="19"/>
  <c r="U2380" i="19" s="1"/>
  <c r="T2381" i="19"/>
  <c r="U2381" i="19" s="1"/>
  <c r="T2382" i="19"/>
  <c r="U2382" i="19" s="1"/>
  <c r="T2383" i="19"/>
  <c r="U2383" i="19" s="1"/>
  <c r="T2384" i="19"/>
  <c r="U2384" i="19" s="1"/>
  <c r="T2385" i="19"/>
  <c r="U2385" i="19" s="1"/>
  <c r="T2386" i="19"/>
  <c r="U2386" i="19" s="1"/>
  <c r="T2387" i="19"/>
  <c r="U2387" i="19" s="1"/>
  <c r="T2388" i="19"/>
  <c r="U2388" i="19" s="1"/>
  <c r="T2389" i="19"/>
  <c r="U2389" i="19" s="1"/>
  <c r="T2390" i="19"/>
  <c r="U2390" i="19" s="1"/>
  <c r="T2391" i="19"/>
  <c r="U2391" i="19" s="1"/>
  <c r="T2392" i="19"/>
  <c r="U2392" i="19" s="1"/>
  <c r="T2393" i="19"/>
  <c r="U2393" i="19" s="1"/>
  <c r="T2394" i="19"/>
  <c r="U2394" i="19" s="1"/>
  <c r="T2395" i="19"/>
  <c r="U2395" i="19" s="1"/>
  <c r="T2396" i="19"/>
  <c r="U2396" i="19" s="1"/>
  <c r="T2397" i="19"/>
  <c r="U2397" i="19" s="1"/>
  <c r="T2398" i="19"/>
  <c r="U2398" i="19" s="1"/>
  <c r="T2399" i="19"/>
  <c r="U2399" i="19" s="1"/>
  <c r="T2400" i="19"/>
  <c r="U2400" i="19" s="1"/>
  <c r="T2401" i="19"/>
  <c r="U2401" i="19" s="1"/>
  <c r="T2402" i="19"/>
  <c r="U2402" i="19" s="1"/>
  <c r="T2403" i="19"/>
  <c r="U2403" i="19" s="1"/>
  <c r="T2404" i="19"/>
  <c r="U2404" i="19" s="1"/>
  <c r="T2405" i="19"/>
  <c r="U2405" i="19" s="1"/>
  <c r="T2406" i="19"/>
  <c r="U2406" i="19" s="1"/>
  <c r="T2407" i="19"/>
  <c r="U2407" i="19" s="1"/>
  <c r="T2408" i="19"/>
  <c r="U2408" i="19" s="1"/>
  <c r="T2409" i="19"/>
  <c r="U2409" i="19" s="1"/>
  <c r="T2410" i="19"/>
  <c r="U2410" i="19" s="1"/>
  <c r="T2411" i="19"/>
  <c r="U2411" i="19" s="1"/>
  <c r="T2412" i="19"/>
  <c r="U2412" i="19" s="1"/>
  <c r="T2413" i="19"/>
  <c r="U2413" i="19" s="1"/>
  <c r="T2414" i="19"/>
  <c r="U2414" i="19" s="1"/>
  <c r="T2415" i="19"/>
  <c r="U2415" i="19" s="1"/>
  <c r="T2416" i="19"/>
  <c r="U2416" i="19" s="1"/>
  <c r="T2417" i="19"/>
  <c r="U2417" i="19" s="1"/>
  <c r="T2418" i="19"/>
  <c r="U2418" i="19" s="1"/>
  <c r="T2419" i="19"/>
  <c r="U2419" i="19" s="1"/>
  <c r="T2420" i="19"/>
  <c r="U2420" i="19" s="1"/>
  <c r="T2421" i="19"/>
  <c r="U2421" i="19" s="1"/>
  <c r="T2422" i="19"/>
  <c r="U2422" i="19" s="1"/>
  <c r="T2423" i="19"/>
  <c r="U2423" i="19" s="1"/>
  <c r="T2424" i="19"/>
  <c r="U2424" i="19" s="1"/>
  <c r="T2425" i="19"/>
  <c r="U2425" i="19" s="1"/>
  <c r="T2426" i="19"/>
  <c r="U2426" i="19" s="1"/>
  <c r="T2427" i="19"/>
  <c r="U2427" i="19" s="1"/>
  <c r="T2428" i="19"/>
  <c r="U2428" i="19" s="1"/>
  <c r="T2429" i="19"/>
  <c r="U2429" i="19" s="1"/>
  <c r="T2430" i="19"/>
  <c r="U2430" i="19" s="1"/>
  <c r="T2431" i="19"/>
  <c r="U2431" i="19" s="1"/>
  <c r="T2432" i="19"/>
  <c r="U2432" i="19" s="1"/>
  <c r="T2433" i="19"/>
  <c r="U2433" i="19" s="1"/>
  <c r="T2434" i="19"/>
  <c r="U2434" i="19" s="1"/>
  <c r="T2435" i="19"/>
  <c r="U2435" i="19" s="1"/>
  <c r="T2436" i="19"/>
  <c r="U2436" i="19" s="1"/>
  <c r="T2437" i="19"/>
  <c r="U2437" i="19" s="1"/>
  <c r="T2438" i="19"/>
  <c r="U2438" i="19" s="1"/>
  <c r="T2439" i="19"/>
  <c r="U2439" i="19" s="1"/>
  <c r="T2440" i="19"/>
  <c r="U2440" i="19" s="1"/>
  <c r="T2441" i="19"/>
  <c r="U2441" i="19" s="1"/>
  <c r="T2442" i="19"/>
  <c r="U2442" i="19" s="1"/>
  <c r="T2443" i="19"/>
  <c r="U2443" i="19" s="1"/>
  <c r="T2444" i="19"/>
  <c r="U2444" i="19" s="1"/>
  <c r="T2445" i="19"/>
  <c r="U2445" i="19" s="1"/>
  <c r="T2446" i="19"/>
  <c r="U2446" i="19" s="1"/>
  <c r="T2447" i="19"/>
  <c r="U2447" i="19" s="1"/>
  <c r="T2448" i="19"/>
  <c r="U2448" i="19" s="1"/>
  <c r="T2449" i="19"/>
  <c r="U2449" i="19" s="1"/>
  <c r="T2450" i="19"/>
  <c r="U2450" i="19" s="1"/>
  <c r="T2451" i="19"/>
  <c r="U2451" i="19" s="1"/>
  <c r="T2452" i="19"/>
  <c r="U2452" i="19" s="1"/>
  <c r="T2453" i="19"/>
  <c r="U2453" i="19" s="1"/>
  <c r="T2454" i="19"/>
  <c r="U2454" i="19" s="1"/>
  <c r="T2455" i="19"/>
  <c r="U2455" i="19" s="1"/>
  <c r="T2456" i="19"/>
  <c r="U2456" i="19" s="1"/>
  <c r="T2457" i="19"/>
  <c r="U2457" i="19" s="1"/>
  <c r="T2458" i="19"/>
  <c r="U2458" i="19" s="1"/>
  <c r="T2459" i="19"/>
  <c r="U2459" i="19" s="1"/>
  <c r="T2460" i="19"/>
  <c r="U2460" i="19" s="1"/>
  <c r="T2461" i="19"/>
  <c r="U2461" i="19" s="1"/>
  <c r="T2462" i="19"/>
  <c r="U2462" i="19" s="1"/>
  <c r="T2463" i="19"/>
  <c r="U2463" i="19" s="1"/>
  <c r="T2464" i="19"/>
  <c r="U2464" i="19" s="1"/>
  <c r="T2465" i="19"/>
  <c r="U2465" i="19" s="1"/>
  <c r="T2466" i="19"/>
  <c r="U2466" i="19" s="1"/>
  <c r="T2467" i="19"/>
  <c r="U2467" i="19" s="1"/>
  <c r="T2468" i="19"/>
  <c r="U2468" i="19" s="1"/>
  <c r="T2469" i="19"/>
  <c r="U2469" i="19" s="1"/>
  <c r="T2470" i="19"/>
  <c r="U2470" i="19" s="1"/>
  <c r="T2471" i="19"/>
  <c r="U2471" i="19" s="1"/>
  <c r="T2472" i="19"/>
  <c r="U2472" i="19" s="1"/>
  <c r="T2473" i="19"/>
  <c r="U2473" i="19" s="1"/>
  <c r="T2474" i="19"/>
  <c r="U2474" i="19" s="1"/>
  <c r="T2475" i="19"/>
  <c r="U2475" i="19" s="1"/>
  <c r="T2476" i="19"/>
  <c r="U2476" i="19" s="1"/>
  <c r="T2477" i="19"/>
  <c r="U2477" i="19" s="1"/>
  <c r="T2478" i="19"/>
  <c r="U2478" i="19" s="1"/>
  <c r="T2479" i="19"/>
  <c r="U2479" i="19" s="1"/>
  <c r="T2480" i="19"/>
  <c r="U2480" i="19" s="1"/>
  <c r="T2481" i="19"/>
  <c r="U2481" i="19" s="1"/>
  <c r="T2482" i="19"/>
  <c r="U2482" i="19" s="1"/>
  <c r="T2483" i="19"/>
  <c r="U2483" i="19" s="1"/>
  <c r="T2484" i="19"/>
  <c r="U2484" i="19" s="1"/>
  <c r="T2485" i="19"/>
  <c r="U2485" i="19" s="1"/>
  <c r="T2486" i="19"/>
  <c r="U2486" i="19" s="1"/>
  <c r="T2487" i="19"/>
  <c r="U2487" i="19" s="1"/>
  <c r="T2488" i="19"/>
  <c r="U2488" i="19" s="1"/>
  <c r="T2489" i="19"/>
  <c r="U2489" i="19" s="1"/>
  <c r="T2490" i="19"/>
  <c r="U2490" i="19" s="1"/>
  <c r="T2491" i="19"/>
  <c r="U2491" i="19" s="1"/>
  <c r="T2492" i="19"/>
  <c r="U2492" i="19" s="1"/>
  <c r="T2493" i="19"/>
  <c r="U2493" i="19" s="1"/>
  <c r="T2494" i="19"/>
  <c r="U2494" i="19" s="1"/>
  <c r="T2495" i="19"/>
  <c r="U2495" i="19" s="1"/>
  <c r="T2496" i="19"/>
  <c r="U2496" i="19" s="1"/>
  <c r="T2497" i="19"/>
  <c r="U2497" i="19" s="1"/>
  <c r="T2498" i="19"/>
  <c r="U2498" i="19" s="1"/>
  <c r="T2499" i="19"/>
  <c r="U2499" i="19" s="1"/>
  <c r="T2500" i="19"/>
  <c r="U2500" i="19" s="1"/>
  <c r="T2501" i="19"/>
  <c r="U2501" i="19" s="1"/>
  <c r="T2502" i="19"/>
  <c r="U2502" i="19" s="1"/>
  <c r="T2503" i="19"/>
  <c r="U2503" i="19" s="1"/>
  <c r="T2504" i="19"/>
  <c r="U2504" i="19" s="1"/>
  <c r="T2505" i="19"/>
  <c r="U2505" i="19" s="1"/>
  <c r="T2506" i="19"/>
  <c r="U2506" i="19" s="1"/>
  <c r="T2507" i="19"/>
  <c r="U2507" i="19" s="1"/>
  <c r="T2508" i="19"/>
  <c r="U2508" i="19" s="1"/>
  <c r="T2509" i="19"/>
  <c r="U2509" i="19" s="1"/>
  <c r="T2510" i="19"/>
  <c r="U2510" i="19" s="1"/>
  <c r="T2511" i="19"/>
  <c r="U2511" i="19" s="1"/>
  <c r="T2512" i="19"/>
  <c r="U2512" i="19" s="1"/>
  <c r="T2513" i="19"/>
  <c r="U2513" i="19" s="1"/>
  <c r="T2514" i="19"/>
  <c r="U2514" i="19" s="1"/>
  <c r="T2515" i="19"/>
  <c r="U2515" i="19" s="1"/>
  <c r="T2516" i="19"/>
  <c r="U2516" i="19" s="1"/>
  <c r="T2517" i="19"/>
  <c r="U2517" i="19" s="1"/>
  <c r="T2518" i="19"/>
  <c r="U2518" i="19" s="1"/>
  <c r="T2519" i="19"/>
  <c r="U2519" i="19" s="1"/>
  <c r="T2520" i="19"/>
  <c r="U2520" i="19" s="1"/>
  <c r="T2521" i="19"/>
  <c r="U2521" i="19" s="1"/>
  <c r="T2522" i="19"/>
  <c r="U2522" i="19" s="1"/>
  <c r="T2523" i="19"/>
  <c r="U2523" i="19" s="1"/>
  <c r="T2524" i="19"/>
  <c r="U2524" i="19" s="1"/>
  <c r="T2525" i="19"/>
  <c r="U2525" i="19" s="1"/>
  <c r="T2526" i="19"/>
  <c r="U2526" i="19" s="1"/>
  <c r="T2527" i="19"/>
  <c r="U2527" i="19" s="1"/>
  <c r="T2528" i="19"/>
  <c r="U2528" i="19" s="1"/>
  <c r="T2529" i="19"/>
  <c r="U2529" i="19" s="1"/>
  <c r="T2530" i="19"/>
  <c r="U2530" i="19" s="1"/>
  <c r="T2531" i="19"/>
  <c r="U2531" i="19" s="1"/>
  <c r="T2532" i="19"/>
  <c r="U2532" i="19" s="1"/>
  <c r="T2533" i="19"/>
  <c r="U2533" i="19" s="1"/>
  <c r="T2534" i="19"/>
  <c r="U2534" i="19" s="1"/>
  <c r="T2535" i="19"/>
  <c r="U2535" i="19" s="1"/>
  <c r="T2536" i="19"/>
  <c r="U2536" i="19" s="1"/>
  <c r="T2537" i="19"/>
  <c r="U2537" i="19" s="1"/>
  <c r="T2538" i="19"/>
  <c r="U2538" i="19" s="1"/>
  <c r="T2539" i="19"/>
  <c r="U2539" i="19" s="1"/>
  <c r="T2540" i="19"/>
  <c r="U2540" i="19" s="1"/>
  <c r="T2541" i="19"/>
  <c r="U2541" i="19" s="1"/>
  <c r="T2542" i="19"/>
  <c r="U2542" i="19" s="1"/>
  <c r="T2543" i="19"/>
  <c r="U2543" i="19" s="1"/>
  <c r="T2544" i="19"/>
  <c r="U2544" i="19" s="1"/>
  <c r="T2545" i="19"/>
  <c r="U2545" i="19" s="1"/>
  <c r="T2546" i="19"/>
  <c r="U2546" i="19" s="1"/>
  <c r="T2547" i="19"/>
  <c r="U2547" i="19" s="1"/>
  <c r="T2548" i="19"/>
  <c r="U2548" i="19" s="1"/>
  <c r="T2549" i="19"/>
  <c r="U2549" i="19" s="1"/>
  <c r="T2550" i="19"/>
  <c r="U2550" i="19" s="1"/>
  <c r="T2551" i="19"/>
  <c r="U2551" i="19" s="1"/>
  <c r="T2552" i="19"/>
  <c r="U2552" i="19" s="1"/>
  <c r="T2553" i="19"/>
  <c r="U2553" i="19" s="1"/>
  <c r="T2554" i="19"/>
  <c r="U2554" i="19" s="1"/>
  <c r="T2555" i="19"/>
  <c r="U2555" i="19" s="1"/>
  <c r="T2556" i="19"/>
  <c r="U2556" i="19" s="1"/>
  <c r="T2557" i="19"/>
  <c r="U2557" i="19" s="1"/>
  <c r="T2558" i="19"/>
  <c r="U2558" i="19" s="1"/>
  <c r="T2559" i="19"/>
  <c r="U2559" i="19" s="1"/>
  <c r="T2560" i="19"/>
  <c r="U2560" i="19" s="1"/>
  <c r="T2561" i="19"/>
  <c r="U2561" i="19" s="1"/>
  <c r="T2562" i="19"/>
  <c r="U2562" i="19" s="1"/>
  <c r="T2563" i="19"/>
  <c r="U2563" i="19" s="1"/>
  <c r="T2564" i="19"/>
  <c r="U2564" i="19" s="1"/>
  <c r="T2565" i="19"/>
  <c r="U2565" i="19" s="1"/>
  <c r="T2566" i="19"/>
  <c r="U2566" i="19" s="1"/>
  <c r="T2567" i="19"/>
  <c r="U2567" i="19" s="1"/>
  <c r="T2568" i="19"/>
  <c r="U2568" i="19" s="1"/>
  <c r="T2569" i="19"/>
  <c r="U2569" i="19" s="1"/>
  <c r="T2570" i="19"/>
  <c r="U2570" i="19" s="1"/>
  <c r="T2571" i="19"/>
  <c r="U2571" i="19" s="1"/>
  <c r="T2572" i="19"/>
  <c r="U2572" i="19" s="1"/>
  <c r="T2573" i="19"/>
  <c r="U2573" i="19" s="1"/>
  <c r="T2574" i="19"/>
  <c r="U2574" i="19" s="1"/>
  <c r="T2575" i="19"/>
  <c r="U2575" i="19" s="1"/>
  <c r="T2576" i="19"/>
  <c r="U2576" i="19" s="1"/>
  <c r="T2577" i="19"/>
  <c r="U2577" i="19" s="1"/>
  <c r="T2578" i="19"/>
  <c r="U2578" i="19" s="1"/>
  <c r="T2579" i="19"/>
  <c r="U2579" i="19" s="1"/>
  <c r="T2580" i="19"/>
  <c r="U2580" i="19" s="1"/>
  <c r="T2581" i="19"/>
  <c r="U2581" i="19" s="1"/>
  <c r="T2582" i="19"/>
  <c r="U2582" i="19" s="1"/>
  <c r="T2583" i="19"/>
  <c r="U2583" i="19" s="1"/>
  <c r="T2584" i="19"/>
  <c r="U2584" i="19" s="1"/>
  <c r="T2585" i="19"/>
  <c r="U2585" i="19" s="1"/>
  <c r="T2586" i="19"/>
  <c r="U2586" i="19" s="1"/>
  <c r="T2587" i="19"/>
  <c r="U2587" i="19" s="1"/>
  <c r="T2588" i="19"/>
  <c r="U2588" i="19" s="1"/>
  <c r="T2589" i="19"/>
  <c r="U2589" i="19" s="1"/>
  <c r="T2590" i="19"/>
  <c r="U2590" i="19" s="1"/>
  <c r="T2591" i="19"/>
  <c r="U2591" i="19" s="1"/>
  <c r="T2592" i="19"/>
  <c r="U2592" i="19" s="1"/>
  <c r="T2593" i="19"/>
  <c r="U2593" i="19" s="1"/>
  <c r="T2594" i="19"/>
  <c r="U2594" i="19" s="1"/>
  <c r="T2595" i="19"/>
  <c r="U2595" i="19" s="1"/>
  <c r="T2596" i="19"/>
  <c r="U2596" i="19" s="1"/>
  <c r="T2597" i="19"/>
  <c r="U2597" i="19" s="1"/>
  <c r="T2598" i="19"/>
  <c r="U2598" i="19" s="1"/>
  <c r="T2599" i="19"/>
  <c r="U2599" i="19" s="1"/>
  <c r="T2600" i="19"/>
  <c r="U2600" i="19" s="1"/>
  <c r="T2601" i="19"/>
  <c r="U2601" i="19" s="1"/>
  <c r="T2602" i="19"/>
  <c r="U2602" i="19" s="1"/>
  <c r="T2603" i="19"/>
  <c r="U2603" i="19" s="1"/>
  <c r="T2604" i="19"/>
  <c r="U2604" i="19" s="1"/>
  <c r="T2605" i="19"/>
  <c r="U2605" i="19" s="1"/>
  <c r="T2606" i="19"/>
  <c r="U2606" i="19" s="1"/>
  <c r="T2607" i="19"/>
  <c r="U2607" i="19" s="1"/>
  <c r="T2608" i="19"/>
  <c r="U2608" i="19" s="1"/>
  <c r="T2609" i="19"/>
  <c r="U2609" i="19" s="1"/>
  <c r="T2610" i="19"/>
  <c r="U2610" i="19" s="1"/>
  <c r="T2611" i="19"/>
  <c r="U2611" i="19" s="1"/>
  <c r="T2612" i="19"/>
  <c r="U2612" i="19" s="1"/>
  <c r="T2613" i="19"/>
  <c r="U2613" i="19" s="1"/>
  <c r="T2614" i="19"/>
  <c r="U2614" i="19" s="1"/>
  <c r="T2615" i="19"/>
  <c r="U2615" i="19" s="1"/>
  <c r="T2616" i="19"/>
  <c r="U2616" i="19" s="1"/>
  <c r="T2617" i="19"/>
  <c r="U2617" i="19" s="1"/>
  <c r="T2618" i="19"/>
  <c r="U2618" i="19" s="1"/>
  <c r="T2619" i="19"/>
  <c r="U2619" i="19" s="1"/>
  <c r="T2620" i="19"/>
  <c r="U2620" i="19" s="1"/>
  <c r="T2621" i="19"/>
  <c r="U2621" i="19" s="1"/>
  <c r="T2622" i="19"/>
  <c r="U2622" i="19" s="1"/>
  <c r="T2623" i="19"/>
  <c r="U2623" i="19" s="1"/>
  <c r="T2624" i="19"/>
  <c r="U2624" i="19" s="1"/>
  <c r="T2625" i="19"/>
  <c r="U2625" i="19" s="1"/>
  <c r="T2626" i="19"/>
  <c r="U2626" i="19" s="1"/>
  <c r="T2627" i="19"/>
  <c r="U2627" i="19" s="1"/>
  <c r="T2628" i="19"/>
  <c r="U2628" i="19" s="1"/>
  <c r="T2629" i="19"/>
  <c r="U2629" i="19" s="1"/>
  <c r="T2630" i="19"/>
  <c r="U2630" i="19" s="1"/>
  <c r="T2631" i="19"/>
  <c r="U2631" i="19" s="1"/>
  <c r="T2632" i="19"/>
  <c r="U2632" i="19" s="1"/>
  <c r="T2633" i="19"/>
  <c r="U2633" i="19" s="1"/>
  <c r="T2634" i="19"/>
  <c r="U2634" i="19" s="1"/>
  <c r="T2635" i="19"/>
  <c r="U2635" i="19" s="1"/>
  <c r="T2636" i="19"/>
  <c r="U2636" i="19" s="1"/>
  <c r="T2637" i="19"/>
  <c r="U2637" i="19" s="1"/>
  <c r="T2638" i="19"/>
  <c r="U2638" i="19" s="1"/>
  <c r="T2639" i="19"/>
  <c r="U2639" i="19" s="1"/>
  <c r="T2640" i="19"/>
  <c r="U2640" i="19" s="1"/>
  <c r="T2641" i="19"/>
  <c r="U2641" i="19" s="1"/>
  <c r="T2642" i="19"/>
  <c r="U2642" i="19" s="1"/>
  <c r="T2643" i="19"/>
  <c r="U2643" i="19" s="1"/>
  <c r="T2644" i="19"/>
  <c r="U2644" i="19" s="1"/>
  <c r="T2645" i="19"/>
  <c r="U2645" i="19" s="1"/>
  <c r="T2646" i="19"/>
  <c r="U2646" i="19" s="1"/>
  <c r="T2647" i="19"/>
  <c r="U2647" i="19" s="1"/>
  <c r="T2648" i="19"/>
  <c r="U2648" i="19" s="1"/>
  <c r="T2649" i="19"/>
  <c r="U2649" i="19" s="1"/>
  <c r="T2650" i="19"/>
  <c r="U2650" i="19" s="1"/>
  <c r="T2651" i="19"/>
  <c r="U2651" i="19" s="1"/>
  <c r="T2652" i="19"/>
  <c r="U2652" i="19" s="1"/>
  <c r="T2653" i="19"/>
  <c r="U2653" i="19" s="1"/>
  <c r="T2655" i="19"/>
  <c r="U2655" i="19" s="1"/>
  <c r="T2656" i="19"/>
  <c r="U2656" i="19" s="1"/>
  <c r="T2657" i="19"/>
  <c r="U2657" i="19" s="1"/>
  <c r="T2658" i="19"/>
  <c r="U2658" i="19" s="1"/>
  <c r="T2659" i="19"/>
  <c r="U2659" i="19" s="1"/>
  <c r="T2660" i="19"/>
  <c r="U2660" i="19" s="1"/>
  <c r="T2661" i="19"/>
  <c r="U2661" i="19" s="1"/>
  <c r="T2662" i="19"/>
  <c r="U2662" i="19" s="1"/>
  <c r="T2663" i="19"/>
  <c r="U2663" i="19" s="1"/>
  <c r="T2664" i="19"/>
  <c r="U2664" i="19" s="1"/>
  <c r="T2665" i="19"/>
  <c r="U2665" i="19" s="1"/>
  <c r="T2666" i="19"/>
  <c r="U2666" i="19" s="1"/>
  <c r="T2667" i="19"/>
  <c r="U2667" i="19" s="1"/>
  <c r="T2668" i="19"/>
  <c r="U2668" i="19" s="1"/>
  <c r="T2669" i="19"/>
  <c r="U2669" i="19" s="1"/>
  <c r="T2670" i="19"/>
  <c r="U2670" i="19" s="1"/>
  <c r="T2671" i="19"/>
  <c r="U2671" i="19" s="1"/>
  <c r="T2672" i="19"/>
  <c r="U2672" i="19" s="1"/>
  <c r="T2673" i="19"/>
  <c r="U2673" i="19" s="1"/>
  <c r="T2674" i="19"/>
  <c r="U2674" i="19" s="1"/>
  <c r="T2675" i="19"/>
  <c r="U2675" i="19" s="1"/>
  <c r="T2676" i="19"/>
  <c r="U2676" i="19" s="1"/>
  <c r="T2677" i="19"/>
  <c r="U2677" i="19" s="1"/>
  <c r="T2678" i="19"/>
  <c r="U2678" i="19" s="1"/>
  <c r="T2679" i="19"/>
  <c r="U2679" i="19" s="1"/>
  <c r="T2680" i="19"/>
  <c r="U2680" i="19" s="1"/>
  <c r="T2681" i="19"/>
  <c r="U2681" i="19" s="1"/>
  <c r="T2682" i="19"/>
  <c r="U2682" i="19" s="1"/>
  <c r="T2683" i="19"/>
  <c r="U2683" i="19" s="1"/>
  <c r="T2684" i="19"/>
  <c r="U2684" i="19" s="1"/>
  <c r="T2685" i="19"/>
  <c r="U2685" i="19" s="1"/>
  <c r="T2686" i="19"/>
  <c r="U2686" i="19" s="1"/>
  <c r="T2687" i="19"/>
  <c r="U2687" i="19" s="1"/>
  <c r="T2688" i="19"/>
  <c r="U2688" i="19" s="1"/>
  <c r="T2689" i="19"/>
  <c r="U2689" i="19" s="1"/>
  <c r="T2690" i="19"/>
  <c r="U2690" i="19" s="1"/>
  <c r="T2691" i="19"/>
  <c r="U2691" i="19" s="1"/>
  <c r="T2692" i="19"/>
  <c r="U2692" i="19" s="1"/>
  <c r="T2693" i="19"/>
  <c r="U2693" i="19" s="1"/>
  <c r="T2694" i="19"/>
  <c r="U2694" i="19" s="1"/>
  <c r="T2695" i="19"/>
  <c r="U2695" i="19" s="1"/>
  <c r="T2696" i="19"/>
  <c r="U2696" i="19" s="1"/>
  <c r="T2697" i="19"/>
  <c r="U2697" i="19" s="1"/>
  <c r="T2698" i="19"/>
  <c r="U2698" i="19" s="1"/>
  <c r="T2699" i="19"/>
  <c r="U2699" i="19" s="1"/>
  <c r="T2700" i="19"/>
  <c r="U2700" i="19" s="1"/>
  <c r="T2701" i="19"/>
  <c r="U2701" i="19" s="1"/>
  <c r="T2702" i="19"/>
  <c r="U2702" i="19" s="1"/>
  <c r="T2703" i="19"/>
  <c r="U2703" i="19" s="1"/>
  <c r="T2704" i="19"/>
  <c r="U2704" i="19" s="1"/>
  <c r="T2705" i="19"/>
  <c r="U2705" i="19" s="1"/>
  <c r="T2706" i="19"/>
  <c r="U2706" i="19" s="1"/>
  <c r="T2707" i="19"/>
  <c r="U2707" i="19" s="1"/>
  <c r="T2708" i="19"/>
  <c r="U2708" i="19" s="1"/>
  <c r="T2709" i="19"/>
  <c r="U2709" i="19" s="1"/>
  <c r="T2710" i="19"/>
  <c r="U2710" i="19" s="1"/>
  <c r="T2711" i="19"/>
  <c r="U2711" i="19" s="1"/>
  <c r="T2712" i="19"/>
  <c r="U2712" i="19" s="1"/>
  <c r="T2713" i="19"/>
  <c r="U2713" i="19" s="1"/>
  <c r="T2714" i="19"/>
  <c r="U2714" i="19" s="1"/>
  <c r="T2715" i="19"/>
  <c r="U2715" i="19" s="1"/>
  <c r="T2716" i="19"/>
  <c r="U2716" i="19" s="1"/>
  <c r="T2717" i="19"/>
  <c r="U2717" i="19" s="1"/>
  <c r="T2718" i="19"/>
  <c r="U2718" i="19" s="1"/>
  <c r="T2719" i="19"/>
  <c r="U2719" i="19" s="1"/>
  <c r="T2720" i="19"/>
  <c r="U2720" i="19" s="1"/>
  <c r="T2721" i="19"/>
  <c r="U2721" i="19" s="1"/>
  <c r="T2722" i="19"/>
  <c r="U2722" i="19" s="1"/>
  <c r="T2723" i="19"/>
  <c r="U2723" i="19" s="1"/>
  <c r="T2724" i="19"/>
  <c r="U2724" i="19" s="1"/>
  <c r="T2725" i="19"/>
  <c r="U2725" i="19" s="1"/>
  <c r="T2726" i="19"/>
  <c r="U2726" i="19" s="1"/>
  <c r="T2727" i="19"/>
  <c r="U2727" i="19" s="1"/>
  <c r="T2728" i="19"/>
  <c r="U2728" i="19" s="1"/>
  <c r="T2729" i="19"/>
  <c r="U2729" i="19" s="1"/>
  <c r="T2730" i="19"/>
  <c r="U2730" i="19" s="1"/>
  <c r="T2731" i="19"/>
  <c r="U2731" i="19" s="1"/>
  <c r="T2732" i="19"/>
  <c r="U2732" i="19" s="1"/>
  <c r="T2733" i="19"/>
  <c r="U2733" i="19" s="1"/>
  <c r="T2734" i="19"/>
  <c r="U2734" i="19" s="1"/>
  <c r="T2735" i="19"/>
  <c r="U2735" i="19" s="1"/>
  <c r="T2736" i="19"/>
  <c r="U2736" i="19" s="1"/>
  <c r="T2737" i="19"/>
  <c r="U2737" i="19" s="1"/>
  <c r="T2738" i="19"/>
  <c r="U2738" i="19" s="1"/>
  <c r="T2739" i="19"/>
  <c r="U2739" i="19" s="1"/>
  <c r="T2740" i="19"/>
  <c r="U2740" i="19" s="1"/>
  <c r="T2741" i="19"/>
  <c r="U2741" i="19" s="1"/>
  <c r="T2742" i="19"/>
  <c r="U2742" i="19" s="1"/>
  <c r="T2743" i="19"/>
  <c r="U2743" i="19" s="1"/>
  <c r="T2744" i="19"/>
  <c r="U2744" i="19" s="1"/>
  <c r="T2745" i="19"/>
  <c r="U2745" i="19" s="1"/>
  <c r="T2746" i="19"/>
  <c r="U2746" i="19" s="1"/>
  <c r="T2747" i="19"/>
  <c r="U2747" i="19" s="1"/>
  <c r="T2748" i="19"/>
  <c r="U2748" i="19" s="1"/>
  <c r="T2749" i="19"/>
  <c r="U2749" i="19" s="1"/>
  <c r="T2750" i="19"/>
  <c r="U2750" i="19" s="1"/>
  <c r="T2751" i="19"/>
  <c r="U2751" i="19" s="1"/>
  <c r="T2752" i="19"/>
  <c r="U2752" i="19" s="1"/>
  <c r="T2753" i="19"/>
  <c r="U2753" i="19" s="1"/>
  <c r="T2754" i="19"/>
  <c r="U2754" i="19" s="1"/>
  <c r="T2755" i="19"/>
  <c r="U2755" i="19" s="1"/>
  <c r="T2756" i="19"/>
  <c r="U2756" i="19" s="1"/>
  <c r="T2757" i="19"/>
  <c r="U2757" i="19" s="1"/>
  <c r="T2758" i="19"/>
  <c r="U2758" i="19" s="1"/>
  <c r="T2759" i="19"/>
  <c r="U2759" i="19" s="1"/>
  <c r="T2760" i="19"/>
  <c r="U2760" i="19" s="1"/>
  <c r="T2761" i="19"/>
  <c r="U2761" i="19" s="1"/>
  <c r="T2762" i="19"/>
  <c r="U2762" i="19" s="1"/>
  <c r="T2763" i="19"/>
  <c r="U2763" i="19" s="1"/>
  <c r="T2764" i="19"/>
  <c r="U2764" i="19" s="1"/>
  <c r="T2765" i="19"/>
  <c r="U2765" i="19" s="1"/>
  <c r="T2766" i="19"/>
  <c r="U2766" i="19" s="1"/>
  <c r="T2767" i="19"/>
  <c r="U2767" i="19" s="1"/>
  <c r="T2768" i="19"/>
  <c r="U2768" i="19" s="1"/>
  <c r="T2769" i="19"/>
  <c r="U2769" i="19" s="1"/>
  <c r="T2770" i="19"/>
  <c r="U2770" i="19" s="1"/>
  <c r="T2771" i="19"/>
  <c r="U2771" i="19" s="1"/>
  <c r="T2772" i="19"/>
  <c r="U2772" i="19" s="1"/>
  <c r="T2773" i="19"/>
  <c r="U2773" i="19" s="1"/>
  <c r="T2774" i="19"/>
  <c r="U2774" i="19" s="1"/>
  <c r="T2775" i="19"/>
  <c r="U2775" i="19" s="1"/>
  <c r="T2776" i="19"/>
  <c r="U2776" i="19" s="1"/>
  <c r="T2777" i="19"/>
  <c r="U2777" i="19" s="1"/>
  <c r="T2778" i="19"/>
  <c r="U2778" i="19" s="1"/>
  <c r="T2779" i="19"/>
  <c r="U2779" i="19" s="1"/>
  <c r="T2780" i="19"/>
  <c r="U2780" i="19" s="1"/>
  <c r="T2781" i="19"/>
  <c r="U2781" i="19" s="1"/>
  <c r="T2782" i="19"/>
  <c r="U2782" i="19" s="1"/>
  <c r="T2783" i="19"/>
  <c r="U2783" i="19" s="1"/>
  <c r="T2784" i="19"/>
  <c r="U2784" i="19" s="1"/>
  <c r="T2785" i="19"/>
  <c r="U2785" i="19" s="1"/>
  <c r="T2786" i="19"/>
  <c r="U2786" i="19" s="1"/>
  <c r="T2787" i="19"/>
  <c r="U2787" i="19" s="1"/>
  <c r="T2788" i="19"/>
  <c r="U2788" i="19" s="1"/>
  <c r="T2789" i="19"/>
  <c r="U2789" i="19" s="1"/>
  <c r="T2790" i="19"/>
  <c r="U2790" i="19" s="1"/>
  <c r="T2791" i="19"/>
  <c r="U2791" i="19" s="1"/>
  <c r="T2792" i="19"/>
  <c r="U2792" i="19" s="1"/>
  <c r="T2793" i="19"/>
  <c r="U2793" i="19" s="1"/>
  <c r="T2794" i="19"/>
  <c r="U2794" i="19" s="1"/>
  <c r="T2795" i="19"/>
  <c r="U2795" i="19" s="1"/>
  <c r="T2796" i="19"/>
  <c r="U2796" i="19" s="1"/>
  <c r="T2797" i="19"/>
  <c r="U2797" i="19" s="1"/>
  <c r="T2798" i="19"/>
  <c r="U2798" i="19" s="1"/>
  <c r="T2799" i="19"/>
  <c r="U2799" i="19" s="1"/>
  <c r="T2800" i="19"/>
  <c r="U2800" i="19" s="1"/>
  <c r="T2801" i="19"/>
  <c r="U2801" i="19" s="1"/>
  <c r="T2802" i="19"/>
  <c r="U2802" i="19" s="1"/>
  <c r="T2803" i="19"/>
  <c r="U2803" i="19" s="1"/>
  <c r="T2804" i="19"/>
  <c r="U2804" i="19" s="1"/>
  <c r="T2805" i="19"/>
  <c r="U2805" i="19" s="1"/>
  <c r="T2806" i="19"/>
  <c r="U2806" i="19" s="1"/>
  <c r="T2807" i="19"/>
  <c r="U2807" i="19" s="1"/>
  <c r="T2808" i="19"/>
  <c r="U2808" i="19" s="1"/>
  <c r="T2809" i="19"/>
  <c r="U2809" i="19" s="1"/>
  <c r="T2810" i="19"/>
  <c r="U2810" i="19" s="1"/>
  <c r="T2811" i="19"/>
  <c r="U2811" i="19" s="1"/>
  <c r="T2812" i="19"/>
  <c r="U2812" i="19" s="1"/>
  <c r="T2813" i="19"/>
  <c r="U2813" i="19" s="1"/>
  <c r="T2814" i="19"/>
  <c r="U2814" i="19" s="1"/>
  <c r="T2815" i="19"/>
  <c r="U2815" i="19" s="1"/>
  <c r="T2816" i="19"/>
  <c r="U2816" i="19" s="1"/>
  <c r="T2817" i="19"/>
  <c r="U2817" i="19" s="1"/>
  <c r="T2818" i="19"/>
  <c r="U2818" i="19" s="1"/>
  <c r="T2819" i="19"/>
  <c r="U2819" i="19" s="1"/>
  <c r="T2820" i="19"/>
  <c r="U2820" i="19" s="1"/>
  <c r="T2821" i="19"/>
  <c r="U2821" i="19" s="1"/>
  <c r="T2822" i="19"/>
  <c r="U2822" i="19" s="1"/>
  <c r="T2823" i="19"/>
  <c r="U2823" i="19" s="1"/>
  <c r="T2824" i="19"/>
  <c r="U2824" i="19" s="1"/>
  <c r="T2825" i="19"/>
  <c r="U2825" i="19" s="1"/>
  <c r="T2826" i="19"/>
  <c r="U2826" i="19" s="1"/>
  <c r="T2827" i="19"/>
  <c r="U2827" i="19" s="1"/>
  <c r="T2828" i="19"/>
  <c r="U2828" i="19" s="1"/>
  <c r="T2829" i="19"/>
  <c r="U2829" i="19" s="1"/>
  <c r="T2830" i="19"/>
  <c r="U2830" i="19" s="1"/>
  <c r="T2831" i="19"/>
  <c r="U2831" i="19" s="1"/>
  <c r="T2832" i="19"/>
  <c r="U2832" i="19" s="1"/>
  <c r="T2833" i="19"/>
  <c r="U2833" i="19" s="1"/>
  <c r="T2834" i="19"/>
  <c r="U2834" i="19" s="1"/>
  <c r="T2835" i="19"/>
  <c r="U2835" i="19" s="1"/>
  <c r="T2836" i="19"/>
  <c r="U2836" i="19" s="1"/>
  <c r="T2837" i="19"/>
  <c r="U2837" i="19" s="1"/>
  <c r="T2838" i="19"/>
  <c r="U2838" i="19" s="1"/>
  <c r="T2839" i="19"/>
  <c r="U2839" i="19" s="1"/>
  <c r="T2840" i="19"/>
  <c r="U2840" i="19" s="1"/>
  <c r="T2841" i="19"/>
  <c r="U2841" i="19" s="1"/>
  <c r="T2842" i="19"/>
  <c r="U2842" i="19" s="1"/>
  <c r="T2843" i="19"/>
  <c r="U2843" i="19" s="1"/>
  <c r="T2844" i="19"/>
  <c r="U2844" i="19" s="1"/>
  <c r="T2845" i="19"/>
  <c r="U2845" i="19" s="1"/>
  <c r="T2846" i="19"/>
  <c r="U2846" i="19" s="1"/>
  <c r="T2847" i="19"/>
  <c r="U2847" i="19" s="1"/>
  <c r="T2848" i="19"/>
  <c r="U2848" i="19" s="1"/>
  <c r="T2849" i="19"/>
  <c r="U2849" i="19" s="1"/>
  <c r="T2850" i="19"/>
  <c r="U2850" i="19" s="1"/>
  <c r="T2851" i="19"/>
  <c r="U2851" i="19" s="1"/>
  <c r="T2852" i="19"/>
  <c r="U2852" i="19" s="1"/>
  <c r="T2853" i="19"/>
  <c r="U2853" i="19" s="1"/>
  <c r="T2854" i="19"/>
  <c r="U2854" i="19" s="1"/>
  <c r="T2855" i="19"/>
  <c r="U2855" i="19" s="1"/>
  <c r="T2856" i="19"/>
  <c r="U2856" i="19" s="1"/>
  <c r="T2857" i="19"/>
  <c r="U2857" i="19" s="1"/>
  <c r="T2858" i="19"/>
  <c r="U2858" i="19" s="1"/>
  <c r="T2859" i="19"/>
  <c r="U2859" i="19" s="1"/>
  <c r="T2860" i="19"/>
  <c r="U2860" i="19" s="1"/>
  <c r="T2861" i="19"/>
  <c r="U2861" i="19" s="1"/>
  <c r="T2862" i="19"/>
  <c r="U2862" i="19" s="1"/>
  <c r="T2863" i="19"/>
  <c r="U2863" i="19" s="1"/>
  <c r="T2864" i="19"/>
  <c r="U2864" i="19" s="1"/>
  <c r="T2865" i="19"/>
  <c r="U2865" i="19" s="1"/>
  <c r="T2866" i="19"/>
  <c r="U2866" i="19" s="1"/>
  <c r="T2867" i="19"/>
  <c r="U2867" i="19" s="1"/>
  <c r="T2868" i="19"/>
  <c r="U2868" i="19" s="1"/>
  <c r="T2869" i="19"/>
  <c r="U2869" i="19" s="1"/>
  <c r="T2870" i="19"/>
  <c r="U2870" i="19" s="1"/>
  <c r="T2871" i="19"/>
  <c r="U2871" i="19" s="1"/>
  <c r="T2872" i="19"/>
  <c r="U2872" i="19" s="1"/>
  <c r="T2873" i="19"/>
  <c r="U2873" i="19" s="1"/>
  <c r="T2874" i="19"/>
  <c r="U2874" i="19" s="1"/>
  <c r="T2875" i="19"/>
  <c r="U2875" i="19" s="1"/>
  <c r="T2876" i="19"/>
  <c r="U2876" i="19" s="1"/>
  <c r="T2877" i="19"/>
  <c r="U2877" i="19" s="1"/>
  <c r="T2878" i="19"/>
  <c r="U2878" i="19" s="1"/>
  <c r="T2879" i="19"/>
  <c r="U2879" i="19" s="1"/>
  <c r="T2880" i="19"/>
  <c r="U2880" i="19" s="1"/>
  <c r="T2881" i="19"/>
  <c r="U2881" i="19" s="1"/>
  <c r="T2882" i="19"/>
  <c r="U2882" i="19" s="1"/>
  <c r="T2883" i="19"/>
  <c r="U2883" i="19" s="1"/>
  <c r="T2884" i="19"/>
  <c r="U2884" i="19" s="1"/>
  <c r="T2885" i="19"/>
  <c r="U2885" i="19" s="1"/>
  <c r="T2886" i="19"/>
  <c r="U2886" i="19" s="1"/>
  <c r="T2887" i="19"/>
  <c r="U2887" i="19" s="1"/>
  <c r="T2888" i="19"/>
  <c r="U2888" i="19" s="1"/>
  <c r="T2889" i="19"/>
  <c r="U2889" i="19" s="1"/>
  <c r="T2890" i="19"/>
  <c r="U2890" i="19" s="1"/>
  <c r="T2891" i="19"/>
  <c r="U2891" i="19" s="1"/>
  <c r="T2892" i="19"/>
  <c r="U2892" i="19" s="1"/>
  <c r="T2893" i="19"/>
  <c r="U2893" i="19" s="1"/>
  <c r="T2894" i="19"/>
  <c r="U2894" i="19" s="1"/>
  <c r="T2895" i="19"/>
  <c r="U2895" i="19" s="1"/>
  <c r="T2896" i="19"/>
  <c r="U2896" i="19" s="1"/>
  <c r="T2897" i="19"/>
  <c r="U2897" i="19" s="1"/>
  <c r="T2898" i="19"/>
  <c r="U2898" i="19" s="1"/>
  <c r="T2899" i="19"/>
  <c r="U2899" i="19" s="1"/>
  <c r="T2900" i="19"/>
  <c r="U2900" i="19" s="1"/>
  <c r="T2901" i="19"/>
  <c r="U2901" i="19" s="1"/>
  <c r="T2902" i="19"/>
  <c r="U2902" i="19" s="1"/>
  <c r="T2903" i="19"/>
  <c r="U2903" i="19" s="1"/>
  <c r="T2904" i="19"/>
  <c r="U2904" i="19" s="1"/>
  <c r="T2905" i="19"/>
  <c r="U2905" i="19" s="1"/>
  <c r="T2906" i="19"/>
  <c r="U2906" i="19" s="1"/>
  <c r="T2907" i="19"/>
  <c r="U2907" i="19" s="1"/>
  <c r="T2908" i="19"/>
  <c r="U2908" i="19" s="1"/>
  <c r="T2909" i="19"/>
  <c r="U2909" i="19" s="1"/>
  <c r="T2910" i="19"/>
  <c r="U2910" i="19" s="1"/>
  <c r="T2911" i="19"/>
  <c r="U2911" i="19" s="1"/>
  <c r="T2912" i="19"/>
  <c r="U2912" i="19" s="1"/>
  <c r="T2913" i="19"/>
  <c r="U2913" i="19" s="1"/>
  <c r="T2914" i="19"/>
  <c r="U2914" i="19" s="1"/>
  <c r="T2915" i="19"/>
  <c r="U2915" i="19" s="1"/>
  <c r="T2916" i="19"/>
  <c r="U2916" i="19" s="1"/>
  <c r="T2917" i="19"/>
  <c r="U2917" i="19" s="1"/>
  <c r="T2918" i="19"/>
  <c r="U2918" i="19" s="1"/>
  <c r="T2919" i="19"/>
  <c r="U2919" i="19" s="1"/>
  <c r="T2920" i="19"/>
  <c r="U2920" i="19" s="1"/>
  <c r="T2921" i="19"/>
  <c r="U2921" i="19" s="1"/>
  <c r="T2922" i="19"/>
  <c r="U2922" i="19" s="1"/>
  <c r="T2923" i="19"/>
  <c r="U2923" i="19" s="1"/>
  <c r="T2924" i="19"/>
  <c r="U2924" i="19" s="1"/>
  <c r="T2925" i="19"/>
  <c r="U2925" i="19" s="1"/>
  <c r="T2926" i="19"/>
  <c r="U2926" i="19" s="1"/>
  <c r="T2927" i="19"/>
  <c r="U2927" i="19" s="1"/>
  <c r="T2928" i="19"/>
  <c r="U2928" i="19" s="1"/>
  <c r="T2929" i="19"/>
  <c r="U2929" i="19" s="1"/>
  <c r="T2930" i="19"/>
  <c r="U2930" i="19" s="1"/>
  <c r="T2931" i="19"/>
  <c r="U2931" i="19" s="1"/>
  <c r="T2932" i="19"/>
  <c r="U2932" i="19" s="1"/>
  <c r="T2933" i="19"/>
  <c r="U2933" i="19" s="1"/>
  <c r="T2934" i="19"/>
  <c r="U2934" i="19" s="1"/>
  <c r="T2935" i="19"/>
  <c r="U2935" i="19" s="1"/>
  <c r="T2936" i="19"/>
  <c r="U2936" i="19" s="1"/>
  <c r="T2937" i="19"/>
  <c r="U2937" i="19" s="1"/>
  <c r="T2938" i="19"/>
  <c r="U2938" i="19" s="1"/>
  <c r="T2939" i="19"/>
  <c r="U2939" i="19" s="1"/>
  <c r="T2940" i="19"/>
  <c r="U2940" i="19" s="1"/>
  <c r="T2941" i="19"/>
  <c r="U2941" i="19" s="1"/>
  <c r="T2942" i="19"/>
  <c r="U2942" i="19" s="1"/>
  <c r="T2943" i="19"/>
  <c r="U2943" i="19" s="1"/>
  <c r="T2944" i="19"/>
  <c r="U2944" i="19" s="1"/>
  <c r="T2945" i="19"/>
  <c r="U2945" i="19" s="1"/>
  <c r="T2946" i="19"/>
  <c r="U2946" i="19" s="1"/>
  <c r="T2947" i="19"/>
  <c r="U2947" i="19" s="1"/>
  <c r="T2948" i="19"/>
  <c r="U2948" i="19" s="1"/>
  <c r="T2949" i="19"/>
  <c r="U2949" i="19" s="1"/>
  <c r="T2950" i="19"/>
  <c r="U2950" i="19" s="1"/>
  <c r="T2951" i="19"/>
  <c r="U2951" i="19" s="1"/>
  <c r="T2952" i="19"/>
  <c r="U2952" i="19" s="1"/>
  <c r="T2953" i="19"/>
  <c r="U2953" i="19" s="1"/>
  <c r="T2954" i="19"/>
  <c r="U2954" i="19" s="1"/>
  <c r="T2955" i="19"/>
  <c r="U2955" i="19" s="1"/>
  <c r="T2956" i="19"/>
  <c r="U2956" i="19" s="1"/>
  <c r="T2957" i="19"/>
  <c r="U2957" i="19" s="1"/>
  <c r="T2958" i="19"/>
  <c r="U2958" i="19" s="1"/>
  <c r="T2959" i="19"/>
  <c r="U2959" i="19" s="1"/>
  <c r="T2960" i="19"/>
  <c r="U2960" i="19" s="1"/>
  <c r="T2961" i="19"/>
  <c r="U2961" i="19" s="1"/>
  <c r="T2962" i="19"/>
  <c r="U2962" i="19" s="1"/>
  <c r="T2963" i="19"/>
  <c r="U2963" i="19" s="1"/>
  <c r="T2964" i="19"/>
  <c r="U2964" i="19" s="1"/>
  <c r="T2965" i="19"/>
  <c r="U2965" i="19" s="1"/>
  <c r="T2966" i="19"/>
  <c r="U2966" i="19" s="1"/>
  <c r="T2967" i="19"/>
  <c r="U2967" i="19" s="1"/>
  <c r="T2968" i="19"/>
  <c r="U2968" i="19" s="1"/>
  <c r="T2969" i="19"/>
  <c r="U2969" i="19" s="1"/>
  <c r="T2970" i="19"/>
  <c r="U2970" i="19" s="1"/>
  <c r="T2971" i="19"/>
  <c r="U2971" i="19" s="1"/>
  <c r="T2972" i="19"/>
  <c r="U2972" i="19" s="1"/>
  <c r="T2973" i="19"/>
  <c r="U2973" i="19" s="1"/>
  <c r="T2974" i="19"/>
  <c r="U2974" i="19" s="1"/>
  <c r="T2975" i="19"/>
  <c r="U2975" i="19" s="1"/>
  <c r="T2976" i="19"/>
  <c r="U2976" i="19" s="1"/>
  <c r="T2977" i="19"/>
  <c r="U2977" i="19" s="1"/>
  <c r="T2978" i="19"/>
  <c r="U2978" i="19" s="1"/>
  <c r="T2979" i="19"/>
  <c r="U2979" i="19" s="1"/>
  <c r="T2980" i="19"/>
  <c r="U2980" i="19" s="1"/>
  <c r="T2981" i="19"/>
  <c r="U2981" i="19" s="1"/>
  <c r="T2982" i="19"/>
  <c r="U2982" i="19" s="1"/>
  <c r="T2983" i="19"/>
  <c r="U2983" i="19" s="1"/>
  <c r="T2984" i="19"/>
  <c r="U2984" i="19" s="1"/>
  <c r="T2985" i="19"/>
  <c r="U2985" i="19" s="1"/>
  <c r="T2986" i="19"/>
  <c r="U2986" i="19" s="1"/>
  <c r="T2987" i="19"/>
  <c r="U2987" i="19" s="1"/>
  <c r="T2988" i="19"/>
  <c r="U2988" i="19" s="1"/>
  <c r="T2989" i="19"/>
  <c r="U2989" i="19" s="1"/>
  <c r="T2990" i="19"/>
  <c r="U2990" i="19" s="1"/>
  <c r="T2991" i="19"/>
  <c r="U2991" i="19" s="1"/>
  <c r="T2992" i="19"/>
  <c r="U2992" i="19" s="1"/>
  <c r="T2993" i="19"/>
  <c r="U2993" i="19" s="1"/>
  <c r="T2994" i="19"/>
  <c r="U2994" i="19" s="1"/>
  <c r="T2995" i="19"/>
  <c r="U2995" i="19" s="1"/>
  <c r="T2996" i="19"/>
  <c r="U2996" i="19" s="1"/>
  <c r="T2997" i="19"/>
  <c r="U2997" i="19" s="1"/>
  <c r="T2998" i="19"/>
  <c r="U2998" i="19" s="1"/>
  <c r="T2999" i="19"/>
  <c r="U2999" i="19" s="1"/>
  <c r="T3000" i="19"/>
  <c r="U3000" i="19" s="1"/>
  <c r="T3001" i="19"/>
  <c r="U3001" i="19" s="1"/>
  <c r="T3002" i="19"/>
  <c r="U3002" i="19" s="1"/>
  <c r="T3003" i="19"/>
  <c r="U3003" i="19" s="1"/>
  <c r="T3004" i="19"/>
  <c r="U3004" i="19" s="1"/>
  <c r="T3005" i="19"/>
  <c r="U3005" i="19" s="1"/>
  <c r="T3006" i="19"/>
  <c r="U3006" i="19" s="1"/>
  <c r="T3007" i="19"/>
  <c r="U3007" i="19" s="1"/>
  <c r="T3008" i="19"/>
  <c r="U3008" i="19" s="1"/>
  <c r="T3009" i="19"/>
  <c r="U3009" i="19" s="1"/>
  <c r="T3010" i="19"/>
  <c r="U3010" i="19" s="1"/>
  <c r="T3011" i="19"/>
  <c r="U3011" i="19" s="1"/>
  <c r="T3012" i="19"/>
  <c r="U3012" i="19" s="1"/>
  <c r="T3013" i="19"/>
  <c r="U3013" i="19" s="1"/>
  <c r="T3014" i="19"/>
  <c r="U3014" i="19" s="1"/>
  <c r="T3015" i="19"/>
  <c r="U3015" i="19" s="1"/>
  <c r="T3016" i="19"/>
  <c r="U3016" i="19" s="1"/>
  <c r="T3017" i="19"/>
  <c r="U3017" i="19" s="1"/>
  <c r="T3018" i="19"/>
  <c r="U3018" i="19" s="1"/>
  <c r="T3019" i="19"/>
  <c r="U3019" i="19" s="1"/>
  <c r="T3020" i="19"/>
  <c r="U3020" i="19" s="1"/>
  <c r="T3021" i="19"/>
  <c r="U3021" i="19" s="1"/>
  <c r="T3022" i="19"/>
  <c r="U3022" i="19" s="1"/>
  <c r="T3023" i="19"/>
  <c r="U3023" i="19" s="1"/>
  <c r="T3024" i="19"/>
  <c r="U3024" i="19" s="1"/>
  <c r="T3025" i="19"/>
  <c r="U3025" i="19" s="1"/>
  <c r="T3026" i="19"/>
  <c r="U3026" i="19" s="1"/>
  <c r="T3027" i="19"/>
  <c r="U3027" i="19" s="1"/>
  <c r="T3028" i="19"/>
  <c r="U3028" i="19" s="1"/>
  <c r="T3029" i="19"/>
  <c r="U3029" i="19" s="1"/>
  <c r="T3030" i="19"/>
  <c r="U3030" i="19" s="1"/>
  <c r="T3031" i="19"/>
  <c r="U3031" i="19" s="1"/>
  <c r="T3032" i="19"/>
  <c r="U3032" i="19" s="1"/>
  <c r="T3033" i="19"/>
  <c r="U3033" i="19" s="1"/>
  <c r="T3034" i="19"/>
  <c r="U3034" i="19" s="1"/>
  <c r="T5" i="19"/>
  <c r="U5" i="19" s="1"/>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268" i="19"/>
  <c r="R269" i="19"/>
  <c r="R270" i="19"/>
  <c r="R271" i="19"/>
  <c r="R272" i="19"/>
  <c r="R273" i="19"/>
  <c r="R274" i="19"/>
  <c r="R275" i="19"/>
  <c r="R276" i="19"/>
  <c r="R277" i="19"/>
  <c r="R278" i="19"/>
  <c r="R279" i="19"/>
  <c r="R280" i="19"/>
  <c r="R281" i="19"/>
  <c r="R282" i="19"/>
  <c r="R283" i="19"/>
  <c r="R284" i="19"/>
  <c r="R285" i="19"/>
  <c r="R286" i="19"/>
  <c r="R287" i="19"/>
  <c r="R288" i="19"/>
  <c r="R289" i="19"/>
  <c r="R290" i="19"/>
  <c r="R291" i="19"/>
  <c r="R292" i="19"/>
  <c r="R293" i="19"/>
  <c r="R294" i="19"/>
  <c r="R295" i="19"/>
  <c r="R296" i="19"/>
  <c r="R297" i="19"/>
  <c r="R298" i="19"/>
  <c r="R299" i="19"/>
  <c r="R300" i="19"/>
  <c r="R301" i="19"/>
  <c r="R302" i="19"/>
  <c r="R303" i="19"/>
  <c r="R304" i="19"/>
  <c r="R305" i="19"/>
  <c r="R306" i="19"/>
  <c r="R307" i="19"/>
  <c r="R308" i="19"/>
  <c r="R309" i="19"/>
  <c r="R310" i="19"/>
  <c r="R311" i="19"/>
  <c r="R312" i="19"/>
  <c r="R313" i="19"/>
  <c r="R314" i="19"/>
  <c r="R315" i="19"/>
  <c r="R316" i="19"/>
  <c r="R317" i="19"/>
  <c r="R318" i="19"/>
  <c r="R319" i="19"/>
  <c r="R320" i="19"/>
  <c r="R321" i="19"/>
  <c r="R322" i="19"/>
  <c r="R323" i="19"/>
  <c r="R324" i="19"/>
  <c r="R325" i="19"/>
  <c r="R326" i="19"/>
  <c r="R327" i="19"/>
  <c r="R328" i="19"/>
  <c r="R329" i="19"/>
  <c r="R330" i="19"/>
  <c r="R331" i="19"/>
  <c r="R332" i="19"/>
  <c r="R333" i="19"/>
  <c r="R334" i="19"/>
  <c r="R335" i="19"/>
  <c r="R336" i="19"/>
  <c r="R337" i="19"/>
  <c r="R338" i="19"/>
  <c r="R339" i="19"/>
  <c r="R340" i="19"/>
  <c r="R341" i="19"/>
  <c r="R342" i="19"/>
  <c r="R343" i="19"/>
  <c r="R344" i="19"/>
  <c r="R345" i="19"/>
  <c r="R346" i="19"/>
  <c r="R347" i="19"/>
  <c r="R348" i="19"/>
  <c r="R349" i="19"/>
  <c r="R350" i="19"/>
  <c r="R351" i="19"/>
  <c r="R352" i="19"/>
  <c r="R353" i="19"/>
  <c r="R354" i="19"/>
  <c r="R355" i="19"/>
  <c r="R356" i="19"/>
  <c r="R357" i="19"/>
  <c r="R358" i="19"/>
  <c r="R359" i="19"/>
  <c r="R360" i="19"/>
  <c r="R361" i="19"/>
  <c r="R362" i="19"/>
  <c r="R363" i="19"/>
  <c r="R364" i="19"/>
  <c r="R365" i="19"/>
  <c r="R366" i="19"/>
  <c r="R367" i="19"/>
  <c r="R368" i="19"/>
  <c r="R369" i="19"/>
  <c r="R370" i="19"/>
  <c r="R371" i="19"/>
  <c r="R372" i="19"/>
  <c r="R373" i="19"/>
  <c r="R374" i="19"/>
  <c r="R375" i="19"/>
  <c r="R376" i="19"/>
  <c r="R377" i="19"/>
  <c r="R378" i="19"/>
  <c r="R379" i="19"/>
  <c r="R380" i="19"/>
  <c r="R381" i="19"/>
  <c r="R382" i="19"/>
  <c r="R383" i="19"/>
  <c r="R384" i="19"/>
  <c r="R385" i="19"/>
  <c r="R386" i="19"/>
  <c r="R387" i="19"/>
  <c r="R388" i="19"/>
  <c r="R389" i="19"/>
  <c r="R390" i="19"/>
  <c r="R391" i="19"/>
  <c r="R392" i="19"/>
  <c r="R393" i="19"/>
  <c r="R394" i="19"/>
  <c r="R395" i="19"/>
  <c r="R396" i="19"/>
  <c r="R397" i="19"/>
  <c r="R398" i="19"/>
  <c r="R399" i="19"/>
  <c r="R400" i="19"/>
  <c r="R401" i="19"/>
  <c r="R402" i="19"/>
  <c r="R403" i="19"/>
  <c r="R404" i="19"/>
  <c r="R405" i="19"/>
  <c r="R406" i="19"/>
  <c r="R407" i="19"/>
  <c r="R408" i="19"/>
  <c r="R409" i="19"/>
  <c r="R410" i="19"/>
  <c r="R411" i="19"/>
  <c r="R412" i="19"/>
  <c r="R413" i="19"/>
  <c r="R414" i="19"/>
  <c r="R415" i="19"/>
  <c r="R416" i="19"/>
  <c r="R417" i="19"/>
  <c r="R418" i="19"/>
  <c r="R419" i="19"/>
  <c r="R420" i="19"/>
  <c r="R421" i="19"/>
  <c r="R422" i="19"/>
  <c r="R423" i="19"/>
  <c r="R424" i="19"/>
  <c r="R425" i="19"/>
  <c r="R426" i="19"/>
  <c r="R427" i="19"/>
  <c r="R428" i="19"/>
  <c r="R429" i="19"/>
  <c r="R430" i="19"/>
  <c r="R431" i="19"/>
  <c r="R432" i="19"/>
  <c r="R433" i="19"/>
  <c r="R434" i="19"/>
  <c r="R435" i="19"/>
  <c r="R436" i="19"/>
  <c r="R437" i="19"/>
  <c r="R438" i="19"/>
  <c r="R439" i="19"/>
  <c r="R440" i="19"/>
  <c r="R441" i="19"/>
  <c r="R442" i="19"/>
  <c r="R443" i="19"/>
  <c r="R444" i="19"/>
  <c r="R445" i="19"/>
  <c r="R446" i="19"/>
  <c r="R447" i="19"/>
  <c r="R448" i="19"/>
  <c r="R449" i="19"/>
  <c r="R450" i="19"/>
  <c r="R451" i="19"/>
  <c r="R452" i="19"/>
  <c r="R453" i="19"/>
  <c r="R454" i="19"/>
  <c r="R455" i="19"/>
  <c r="R456" i="19"/>
  <c r="R457" i="19"/>
  <c r="R458" i="19"/>
  <c r="R459" i="19"/>
  <c r="R460" i="19"/>
  <c r="R461" i="19"/>
  <c r="R462" i="19"/>
  <c r="R463" i="19"/>
  <c r="R464" i="19"/>
  <c r="R465" i="19"/>
  <c r="R466" i="19"/>
  <c r="R467" i="19"/>
  <c r="R468" i="19"/>
  <c r="R469" i="19"/>
  <c r="R470" i="19"/>
  <c r="R471" i="19"/>
  <c r="R472" i="19"/>
  <c r="R473" i="19"/>
  <c r="R474" i="19"/>
  <c r="R475" i="19"/>
  <c r="R476" i="19"/>
  <c r="R477" i="19"/>
  <c r="R478" i="19"/>
  <c r="R479" i="19"/>
  <c r="R480" i="19"/>
  <c r="R481" i="19"/>
  <c r="R482" i="19"/>
  <c r="R483" i="19"/>
  <c r="R484" i="19"/>
  <c r="R485" i="19"/>
  <c r="R486" i="19"/>
  <c r="R487" i="19"/>
  <c r="R488" i="19"/>
  <c r="R489" i="19"/>
  <c r="R490" i="19"/>
  <c r="R491" i="19"/>
  <c r="R492" i="19"/>
  <c r="R493" i="19"/>
  <c r="R494" i="19"/>
  <c r="R495" i="19"/>
  <c r="R496" i="19"/>
  <c r="R497" i="19"/>
  <c r="R498" i="19"/>
  <c r="R499" i="19"/>
  <c r="R500" i="19"/>
  <c r="R501" i="19"/>
  <c r="R502" i="19"/>
  <c r="R503" i="19"/>
  <c r="R504" i="19"/>
  <c r="R505" i="19"/>
  <c r="R506" i="19"/>
  <c r="R507" i="19"/>
  <c r="R508" i="19"/>
  <c r="R509" i="19"/>
  <c r="R510" i="19"/>
  <c r="R511" i="19"/>
  <c r="R512" i="19"/>
  <c r="R513" i="19"/>
  <c r="R514" i="19"/>
  <c r="R515" i="19"/>
  <c r="R516" i="19"/>
  <c r="R517" i="19"/>
  <c r="R518" i="19"/>
  <c r="R519" i="19"/>
  <c r="R520" i="19"/>
  <c r="R521" i="19"/>
  <c r="R522" i="19"/>
  <c r="R523" i="19"/>
  <c r="R524" i="19"/>
  <c r="R525" i="19"/>
  <c r="R526" i="19"/>
  <c r="R527" i="19"/>
  <c r="R528" i="19"/>
  <c r="R529" i="19"/>
  <c r="R530" i="19"/>
  <c r="R531" i="19"/>
  <c r="R532" i="19"/>
  <c r="R533" i="19"/>
  <c r="R534" i="19"/>
  <c r="R535" i="19"/>
  <c r="R536" i="19"/>
  <c r="R537" i="19"/>
  <c r="R538" i="19"/>
  <c r="R539" i="19"/>
  <c r="R540" i="19"/>
  <c r="R541" i="19"/>
  <c r="R542" i="19"/>
  <c r="R543" i="19"/>
  <c r="R544" i="19"/>
  <c r="R545" i="19"/>
  <c r="R546" i="19"/>
  <c r="R547" i="19"/>
  <c r="R548" i="19"/>
  <c r="R549" i="19"/>
  <c r="R550" i="19"/>
  <c r="R551" i="19"/>
  <c r="R552" i="19"/>
  <c r="R553" i="19"/>
  <c r="R554" i="19"/>
  <c r="R555" i="19"/>
  <c r="R556" i="19"/>
  <c r="R557" i="19"/>
  <c r="R558" i="19"/>
  <c r="R559" i="19"/>
  <c r="R560" i="19"/>
  <c r="R561" i="19"/>
  <c r="R562" i="19"/>
  <c r="R563" i="19"/>
  <c r="R564" i="19"/>
  <c r="R565" i="19"/>
  <c r="R566" i="19"/>
  <c r="R567" i="19"/>
  <c r="R568" i="19"/>
  <c r="R569" i="19"/>
  <c r="R570" i="19"/>
  <c r="R571" i="19"/>
  <c r="R572" i="19"/>
  <c r="R573" i="19"/>
  <c r="R574" i="19"/>
  <c r="R575" i="19"/>
  <c r="R576" i="19"/>
  <c r="R577" i="19"/>
  <c r="R578" i="19"/>
  <c r="R579" i="19"/>
  <c r="R580" i="19"/>
  <c r="R581" i="19"/>
  <c r="R582" i="19"/>
  <c r="R583" i="19"/>
  <c r="R584" i="19"/>
  <c r="R585" i="19"/>
  <c r="R586" i="19"/>
  <c r="R587" i="19"/>
  <c r="R588" i="19"/>
  <c r="R589" i="19"/>
  <c r="R590" i="19"/>
  <c r="R591" i="19"/>
  <c r="R592" i="19"/>
  <c r="R593" i="19"/>
  <c r="R594" i="19"/>
  <c r="R595" i="19"/>
  <c r="R596" i="19"/>
  <c r="R597" i="19"/>
  <c r="R598" i="19"/>
  <c r="R599" i="19"/>
  <c r="R600" i="19"/>
  <c r="R601" i="19"/>
  <c r="R602" i="19"/>
  <c r="R603" i="19"/>
  <c r="R604" i="19"/>
  <c r="R605" i="19"/>
  <c r="R606" i="19"/>
  <c r="R607" i="19"/>
  <c r="R608" i="19"/>
  <c r="R609" i="19"/>
  <c r="R610" i="19"/>
  <c r="R611" i="19"/>
  <c r="R612" i="19"/>
  <c r="R613" i="19"/>
  <c r="R614" i="19"/>
  <c r="R615" i="19"/>
  <c r="R616" i="19"/>
  <c r="R617" i="19"/>
  <c r="R618" i="19"/>
  <c r="R619" i="19"/>
  <c r="R620" i="19"/>
  <c r="R621" i="19"/>
  <c r="R622" i="19"/>
  <c r="R623" i="19"/>
  <c r="R624" i="19"/>
  <c r="R625" i="19"/>
  <c r="R626" i="19"/>
  <c r="R627" i="19"/>
  <c r="R628" i="19"/>
  <c r="R629" i="19"/>
  <c r="R630" i="19"/>
  <c r="R631" i="19"/>
  <c r="R632" i="19"/>
  <c r="R633" i="19"/>
  <c r="R634" i="19"/>
  <c r="R635" i="19"/>
  <c r="R636" i="19"/>
  <c r="R637" i="19"/>
  <c r="R638" i="19"/>
  <c r="R639" i="19"/>
  <c r="R640" i="19"/>
  <c r="R641" i="19"/>
  <c r="R642" i="19"/>
  <c r="R643" i="19"/>
  <c r="R644" i="19"/>
  <c r="R645" i="19"/>
  <c r="R646" i="19"/>
  <c r="R647" i="19"/>
  <c r="R648" i="19"/>
  <c r="R649" i="19"/>
  <c r="R650" i="19"/>
  <c r="R651" i="19"/>
  <c r="R652" i="19"/>
  <c r="R653" i="19"/>
  <c r="R654" i="19"/>
  <c r="R655" i="19"/>
  <c r="R656" i="19"/>
  <c r="R657" i="19"/>
  <c r="R658" i="19"/>
  <c r="R659" i="19"/>
  <c r="R660" i="19"/>
  <c r="R661" i="19"/>
  <c r="R662" i="19"/>
  <c r="R663" i="19"/>
  <c r="R664" i="19"/>
  <c r="R665" i="19"/>
  <c r="R666" i="19"/>
  <c r="R667" i="19"/>
  <c r="R668" i="19"/>
  <c r="R669" i="19"/>
  <c r="R670" i="19"/>
  <c r="R671" i="19"/>
  <c r="R672" i="19"/>
  <c r="R673" i="19"/>
  <c r="R674" i="19"/>
  <c r="R675" i="19"/>
  <c r="R676" i="19"/>
  <c r="R677" i="19"/>
  <c r="R678" i="19"/>
  <c r="R679" i="19"/>
  <c r="R680" i="19"/>
  <c r="R681" i="19"/>
  <c r="R682" i="19"/>
  <c r="R683" i="19"/>
  <c r="R684" i="19"/>
  <c r="R685" i="19"/>
  <c r="R686" i="19"/>
  <c r="R687" i="19"/>
  <c r="R688" i="19"/>
  <c r="R689" i="19"/>
  <c r="R690" i="19"/>
  <c r="R691" i="19"/>
  <c r="R692" i="19"/>
  <c r="R693" i="19"/>
  <c r="R694" i="19"/>
  <c r="R695" i="19"/>
  <c r="R696" i="19"/>
  <c r="R697" i="19"/>
  <c r="R698" i="19"/>
  <c r="R699" i="19"/>
  <c r="R700" i="19"/>
  <c r="R701" i="19"/>
  <c r="R702" i="19"/>
  <c r="R703" i="19"/>
  <c r="R704" i="19"/>
  <c r="R705" i="19"/>
  <c r="R706" i="19"/>
  <c r="R707" i="19"/>
  <c r="R708" i="19"/>
  <c r="R709" i="19"/>
  <c r="R710" i="19"/>
  <c r="R711" i="19"/>
  <c r="R712" i="19"/>
  <c r="R713" i="19"/>
  <c r="R714" i="19"/>
  <c r="R715" i="19"/>
  <c r="R716" i="19"/>
  <c r="R717" i="19"/>
  <c r="R718" i="19"/>
  <c r="R719" i="19"/>
  <c r="R720" i="19"/>
  <c r="R721" i="19"/>
  <c r="R722" i="19"/>
  <c r="R723" i="19"/>
  <c r="R724" i="19"/>
  <c r="R725" i="19"/>
  <c r="R726" i="19"/>
  <c r="R727" i="19"/>
  <c r="R728" i="19"/>
  <c r="R729" i="19"/>
  <c r="R730" i="19"/>
  <c r="R731" i="19"/>
  <c r="R732" i="19"/>
  <c r="R733" i="19"/>
  <c r="R734" i="19"/>
  <c r="R735" i="19"/>
  <c r="R736" i="19"/>
  <c r="R737" i="19"/>
  <c r="R738" i="19"/>
  <c r="R739" i="19"/>
  <c r="R740" i="19"/>
  <c r="R741" i="19"/>
  <c r="R742" i="19"/>
  <c r="R743" i="19"/>
  <c r="R744" i="19"/>
  <c r="R745" i="19"/>
  <c r="R746" i="19"/>
  <c r="R747" i="19"/>
  <c r="R748" i="19"/>
  <c r="R749" i="19"/>
  <c r="R750" i="19"/>
  <c r="R751" i="19"/>
  <c r="R752" i="19"/>
  <c r="R753" i="19"/>
  <c r="R754" i="19"/>
  <c r="R755" i="19"/>
  <c r="R756" i="19"/>
  <c r="R757" i="19"/>
  <c r="R758" i="19"/>
  <c r="R759" i="19"/>
  <c r="R760" i="19"/>
  <c r="R761" i="19"/>
  <c r="R762" i="19"/>
  <c r="R763" i="19"/>
  <c r="R764" i="19"/>
  <c r="R765" i="19"/>
  <c r="R766" i="19"/>
  <c r="R767" i="19"/>
  <c r="R768" i="19"/>
  <c r="R769" i="19"/>
  <c r="R770" i="19"/>
  <c r="R771" i="19"/>
  <c r="R772" i="19"/>
  <c r="R773" i="19"/>
  <c r="R774" i="19"/>
  <c r="R775" i="19"/>
  <c r="R776" i="19"/>
  <c r="R777" i="19"/>
  <c r="R778" i="19"/>
  <c r="R779" i="19"/>
  <c r="R780" i="19"/>
  <c r="R781" i="19"/>
  <c r="R782" i="19"/>
  <c r="R783" i="19"/>
  <c r="R784" i="19"/>
  <c r="R785" i="19"/>
  <c r="R786" i="19"/>
  <c r="R787" i="19"/>
  <c r="R788" i="19"/>
  <c r="R789" i="19"/>
  <c r="R790" i="19"/>
  <c r="R791" i="19"/>
  <c r="R792" i="19"/>
  <c r="R793" i="19"/>
  <c r="R794" i="19"/>
  <c r="R795" i="19"/>
  <c r="R796" i="19"/>
  <c r="R797" i="19"/>
  <c r="R798" i="19"/>
  <c r="R799" i="19"/>
  <c r="R800" i="19"/>
  <c r="R801" i="19"/>
  <c r="R802" i="19"/>
  <c r="R803" i="19"/>
  <c r="R804" i="19"/>
  <c r="R805" i="19"/>
  <c r="R806" i="19"/>
  <c r="R807" i="19"/>
  <c r="R808" i="19"/>
  <c r="R809" i="19"/>
  <c r="R810" i="19"/>
  <c r="R811" i="19"/>
  <c r="R812" i="19"/>
  <c r="R813" i="19"/>
  <c r="R814" i="19"/>
  <c r="R815" i="19"/>
  <c r="R816" i="19"/>
  <c r="R817" i="19"/>
  <c r="R818" i="19"/>
  <c r="R819" i="19"/>
  <c r="R820" i="19"/>
  <c r="R821" i="19"/>
  <c r="R822" i="19"/>
  <c r="R823" i="19"/>
  <c r="R824" i="19"/>
  <c r="R825" i="19"/>
  <c r="R826" i="19"/>
  <c r="R827" i="19"/>
  <c r="R828" i="19"/>
  <c r="R829" i="19"/>
  <c r="R830" i="19"/>
  <c r="R831" i="19"/>
  <c r="R832" i="19"/>
  <c r="R833" i="19"/>
  <c r="R834" i="19"/>
  <c r="R835" i="19"/>
  <c r="R836" i="19"/>
  <c r="R837" i="19"/>
  <c r="R838" i="19"/>
  <c r="R839" i="19"/>
  <c r="R840" i="19"/>
  <c r="R841" i="19"/>
  <c r="R842" i="19"/>
  <c r="R843" i="19"/>
  <c r="R844" i="19"/>
  <c r="R845" i="19"/>
  <c r="R846" i="19"/>
  <c r="R847" i="19"/>
  <c r="R848" i="19"/>
  <c r="R849" i="19"/>
  <c r="R850" i="19"/>
  <c r="R851" i="19"/>
  <c r="R852" i="19"/>
  <c r="R853" i="19"/>
  <c r="R854" i="19"/>
  <c r="R855" i="19"/>
  <c r="R856" i="19"/>
  <c r="R857" i="19"/>
  <c r="R858" i="19"/>
  <c r="R859" i="19"/>
  <c r="R860" i="19"/>
  <c r="R861" i="19"/>
  <c r="R862" i="19"/>
  <c r="R863" i="19"/>
  <c r="R864" i="19"/>
  <c r="R865" i="19"/>
  <c r="R866" i="19"/>
  <c r="R867" i="19"/>
  <c r="R868" i="19"/>
  <c r="R869" i="19"/>
  <c r="R870" i="19"/>
  <c r="R871" i="19"/>
  <c r="R872" i="19"/>
  <c r="R873" i="19"/>
  <c r="R874" i="19"/>
  <c r="R875" i="19"/>
  <c r="R876" i="19"/>
  <c r="R877" i="19"/>
  <c r="R878" i="19"/>
  <c r="R879" i="19"/>
  <c r="R880" i="19"/>
  <c r="R881" i="19"/>
  <c r="R882" i="19"/>
  <c r="R883" i="19"/>
  <c r="R884" i="19"/>
  <c r="R885" i="19"/>
  <c r="R886" i="19"/>
  <c r="R887" i="19"/>
  <c r="R888" i="19"/>
  <c r="R889" i="19"/>
  <c r="R890" i="19"/>
  <c r="R891" i="19"/>
  <c r="R892" i="19"/>
  <c r="R893" i="19"/>
  <c r="R894" i="19"/>
  <c r="R895" i="19"/>
  <c r="R896" i="19"/>
  <c r="R897" i="19"/>
  <c r="R898" i="19"/>
  <c r="R899" i="19"/>
  <c r="R900" i="19"/>
  <c r="R901" i="19"/>
  <c r="R902" i="19"/>
  <c r="R903" i="19"/>
  <c r="R904" i="19"/>
  <c r="R905" i="19"/>
  <c r="R906" i="19"/>
  <c r="R907" i="19"/>
  <c r="R908" i="19"/>
  <c r="R909" i="19"/>
  <c r="R910" i="19"/>
  <c r="R911" i="19"/>
  <c r="R912" i="19"/>
  <c r="R913" i="19"/>
  <c r="R914" i="19"/>
  <c r="R915" i="19"/>
  <c r="R916" i="19"/>
  <c r="R917" i="19"/>
  <c r="R918" i="19"/>
  <c r="R919" i="19"/>
  <c r="R920" i="19"/>
  <c r="R921" i="19"/>
  <c r="R922" i="19"/>
  <c r="R923" i="19"/>
  <c r="R924" i="19"/>
  <c r="R925" i="19"/>
  <c r="R926" i="19"/>
  <c r="R927" i="19"/>
  <c r="R928" i="19"/>
  <c r="R929" i="19"/>
  <c r="R930" i="19"/>
  <c r="R931" i="19"/>
  <c r="R932" i="19"/>
  <c r="R933" i="19"/>
  <c r="R934" i="19"/>
  <c r="R935" i="19"/>
  <c r="R936" i="19"/>
  <c r="R937" i="19"/>
  <c r="R938" i="19"/>
  <c r="R939" i="19"/>
  <c r="R940" i="19"/>
  <c r="R941" i="19"/>
  <c r="R942" i="19"/>
  <c r="R943" i="19"/>
  <c r="R944" i="19"/>
  <c r="R945" i="19"/>
  <c r="R946" i="19"/>
  <c r="R947" i="19"/>
  <c r="R948" i="19"/>
  <c r="R949" i="19"/>
  <c r="R950" i="19"/>
  <c r="R951" i="19"/>
  <c r="R952" i="19"/>
  <c r="R953" i="19"/>
  <c r="R954" i="19"/>
  <c r="R955" i="19"/>
  <c r="R956" i="19"/>
  <c r="R957" i="19"/>
  <c r="R958" i="19"/>
  <c r="R959" i="19"/>
  <c r="R960" i="19"/>
  <c r="R961" i="19"/>
  <c r="R962" i="19"/>
  <c r="R963" i="19"/>
  <c r="R964" i="19"/>
  <c r="R965" i="19"/>
  <c r="R966" i="19"/>
  <c r="R967" i="19"/>
  <c r="R968" i="19"/>
  <c r="R969" i="19"/>
  <c r="R970" i="19"/>
  <c r="R971" i="19"/>
  <c r="R972" i="19"/>
  <c r="R973" i="19"/>
  <c r="R974" i="19"/>
  <c r="R975" i="19"/>
  <c r="R976" i="19"/>
  <c r="R977" i="19"/>
  <c r="R978" i="19"/>
  <c r="R979" i="19"/>
  <c r="R980" i="19"/>
  <c r="R981" i="19"/>
  <c r="R982" i="19"/>
  <c r="R983" i="19"/>
  <c r="R984" i="19"/>
  <c r="R985" i="19"/>
  <c r="R986" i="19"/>
  <c r="R987" i="19"/>
  <c r="R988" i="19"/>
  <c r="R989" i="19"/>
  <c r="R990" i="19"/>
  <c r="R991" i="19"/>
  <c r="R992" i="19"/>
  <c r="R993" i="19"/>
  <c r="R994" i="19"/>
  <c r="R995" i="19"/>
  <c r="R996" i="19"/>
  <c r="R997" i="19"/>
  <c r="R998" i="19"/>
  <c r="R999" i="19"/>
  <c r="R1000" i="19"/>
  <c r="R1001" i="19"/>
  <c r="R1002" i="19"/>
  <c r="R1003" i="19"/>
  <c r="R1004" i="19"/>
  <c r="R1005" i="19"/>
  <c r="R1006" i="19"/>
  <c r="R1007" i="19"/>
  <c r="R1008" i="19"/>
  <c r="R1009" i="19"/>
  <c r="R1010" i="19"/>
  <c r="R1011" i="19"/>
  <c r="R1012" i="19"/>
  <c r="R1013" i="19"/>
  <c r="R1014" i="19"/>
  <c r="R1015" i="19"/>
  <c r="R1016" i="19"/>
  <c r="R1017" i="19"/>
  <c r="R1018" i="19"/>
  <c r="R1019" i="19"/>
  <c r="R1020" i="19"/>
  <c r="R1021" i="19"/>
  <c r="R1022" i="19"/>
  <c r="R1023" i="19"/>
  <c r="R1024" i="19"/>
  <c r="R1025" i="19"/>
  <c r="R1026" i="19"/>
  <c r="R1027" i="19"/>
  <c r="R1028" i="19"/>
  <c r="R1029" i="19"/>
  <c r="R1030" i="19"/>
  <c r="R1031" i="19"/>
  <c r="R1032" i="19"/>
  <c r="R1033" i="19"/>
  <c r="R1034" i="19"/>
  <c r="R1035" i="19"/>
  <c r="R1036" i="19"/>
  <c r="R1037" i="19"/>
  <c r="R1038" i="19"/>
  <c r="R1039" i="19"/>
  <c r="R1040" i="19"/>
  <c r="R1041" i="19"/>
  <c r="R1042" i="19"/>
  <c r="R1043" i="19"/>
  <c r="R1044" i="19"/>
  <c r="R1045" i="19"/>
  <c r="R1046" i="19"/>
  <c r="R1047" i="19"/>
  <c r="R1048" i="19"/>
  <c r="R1049" i="19"/>
  <c r="R1050" i="19"/>
  <c r="R1051" i="19"/>
  <c r="R1052" i="19"/>
  <c r="R1053" i="19"/>
  <c r="R1054" i="19"/>
  <c r="R1055" i="19"/>
  <c r="R1056" i="19"/>
  <c r="R1057" i="19"/>
  <c r="R1058" i="19"/>
  <c r="R1059" i="19"/>
  <c r="R1060" i="19"/>
  <c r="R1061" i="19"/>
  <c r="R1062" i="19"/>
  <c r="R1063" i="19"/>
  <c r="R1064" i="19"/>
  <c r="R1065" i="19"/>
  <c r="R1066" i="19"/>
  <c r="R1067" i="19"/>
  <c r="R1068" i="19"/>
  <c r="R1069" i="19"/>
  <c r="R1070" i="19"/>
  <c r="R1071" i="19"/>
  <c r="R1072" i="19"/>
  <c r="R1073" i="19"/>
  <c r="R1074" i="19"/>
  <c r="R1075" i="19"/>
  <c r="R1076" i="19"/>
  <c r="R1077" i="19"/>
  <c r="R1078" i="19"/>
  <c r="R1079" i="19"/>
  <c r="R1080" i="19"/>
  <c r="R1081" i="19"/>
  <c r="R1082" i="19"/>
  <c r="R1083" i="19"/>
  <c r="R1084" i="19"/>
  <c r="R1085" i="19"/>
  <c r="R1086" i="19"/>
  <c r="R1087" i="19"/>
  <c r="R1088" i="19"/>
  <c r="R1089" i="19"/>
  <c r="R1090" i="19"/>
  <c r="R1091" i="19"/>
  <c r="R1092" i="19"/>
  <c r="R1093" i="19"/>
  <c r="R1094" i="19"/>
  <c r="R1095" i="19"/>
  <c r="R1096" i="19"/>
  <c r="R1097" i="19"/>
  <c r="R1098" i="19"/>
  <c r="R1099" i="19"/>
  <c r="R1100" i="19"/>
  <c r="R1101" i="19"/>
  <c r="R1102" i="19"/>
  <c r="R1103" i="19"/>
  <c r="R1104" i="19"/>
  <c r="R1105" i="19"/>
  <c r="R1106" i="19"/>
  <c r="R1107" i="19"/>
  <c r="R1108" i="19"/>
  <c r="R1109" i="19"/>
  <c r="R1110" i="19"/>
  <c r="R1111" i="19"/>
  <c r="R1112" i="19"/>
  <c r="R1113" i="19"/>
  <c r="R1114" i="19"/>
  <c r="R1115" i="19"/>
  <c r="R1116" i="19"/>
  <c r="R1117" i="19"/>
  <c r="R1118" i="19"/>
  <c r="R1119" i="19"/>
  <c r="R1120" i="19"/>
  <c r="R1121" i="19"/>
  <c r="R1122" i="19"/>
  <c r="R1123" i="19"/>
  <c r="R1124" i="19"/>
  <c r="R1125" i="19"/>
  <c r="R1126" i="19"/>
  <c r="R1127" i="19"/>
  <c r="R1128" i="19"/>
  <c r="R1129" i="19"/>
  <c r="R1130" i="19"/>
  <c r="R1131" i="19"/>
  <c r="R1132" i="19"/>
  <c r="R1133" i="19"/>
  <c r="R1134" i="19"/>
  <c r="R1135" i="19"/>
  <c r="R1136" i="19"/>
  <c r="R1137" i="19"/>
  <c r="R1138" i="19"/>
  <c r="R1139" i="19"/>
  <c r="R1140" i="19"/>
  <c r="R1141" i="19"/>
  <c r="R1142" i="19"/>
  <c r="R1143" i="19"/>
  <c r="R1144" i="19"/>
  <c r="R1145" i="19"/>
  <c r="R1146" i="19"/>
  <c r="R1147" i="19"/>
  <c r="R1148" i="19"/>
  <c r="R1149" i="19"/>
  <c r="R1150" i="19"/>
  <c r="R1151" i="19"/>
  <c r="R1152" i="19"/>
  <c r="R1153" i="19"/>
  <c r="R1154" i="19"/>
  <c r="R1155" i="19"/>
  <c r="R1156" i="19"/>
  <c r="R1157" i="19"/>
  <c r="R1158" i="19"/>
  <c r="R1159" i="19"/>
  <c r="R1160" i="19"/>
  <c r="R1161" i="19"/>
  <c r="R1162" i="19"/>
  <c r="R1163" i="19"/>
  <c r="R1164" i="19"/>
  <c r="R1165" i="19"/>
  <c r="R1166" i="19"/>
  <c r="R1167" i="19"/>
  <c r="R1168" i="19"/>
  <c r="R1169" i="19"/>
  <c r="R1170" i="19"/>
  <c r="R1171" i="19"/>
  <c r="R1172" i="19"/>
  <c r="R1173" i="19"/>
  <c r="R1174" i="19"/>
  <c r="R1175" i="19"/>
  <c r="R1176" i="19"/>
  <c r="R1177" i="19"/>
  <c r="R1178" i="19"/>
  <c r="R1179" i="19"/>
  <c r="R1180" i="19"/>
  <c r="R1181" i="19"/>
  <c r="R1182" i="19"/>
  <c r="R1183" i="19"/>
  <c r="R1184" i="19"/>
  <c r="R1185" i="19"/>
  <c r="R1186" i="19"/>
  <c r="R1187" i="19"/>
  <c r="R1188" i="19"/>
  <c r="R1189" i="19"/>
  <c r="R1190" i="19"/>
  <c r="R1191" i="19"/>
  <c r="R1192" i="19"/>
  <c r="R1193" i="19"/>
  <c r="R1194" i="19"/>
  <c r="R1195" i="19"/>
  <c r="R1196" i="19"/>
  <c r="R1197" i="19"/>
  <c r="R1198" i="19"/>
  <c r="R1199" i="19"/>
  <c r="R1200" i="19"/>
  <c r="R1201" i="19"/>
  <c r="R1202" i="19"/>
  <c r="R1203" i="19"/>
  <c r="R1204" i="19"/>
  <c r="R1205" i="19"/>
  <c r="R1206" i="19"/>
  <c r="R1207" i="19"/>
  <c r="R1208" i="19"/>
  <c r="R1209" i="19"/>
  <c r="R1210" i="19"/>
  <c r="R1211" i="19"/>
  <c r="R1212" i="19"/>
  <c r="R1213" i="19"/>
  <c r="R1214" i="19"/>
  <c r="R1215" i="19"/>
  <c r="R1216" i="19"/>
  <c r="R1217" i="19"/>
  <c r="R1218" i="19"/>
  <c r="R1219" i="19"/>
  <c r="R1220" i="19"/>
  <c r="R1221" i="19"/>
  <c r="R1222" i="19"/>
  <c r="R1223" i="19"/>
  <c r="R1224" i="19"/>
  <c r="R1225" i="19"/>
  <c r="R1226" i="19"/>
  <c r="R1227" i="19"/>
  <c r="R1228" i="19"/>
  <c r="R1229" i="19"/>
  <c r="R1230" i="19"/>
  <c r="R1231" i="19"/>
  <c r="R1232" i="19"/>
  <c r="R1233" i="19"/>
  <c r="R1234" i="19"/>
  <c r="R1235" i="19"/>
  <c r="R1236" i="19"/>
  <c r="R1237" i="19"/>
  <c r="R1238" i="19"/>
  <c r="R1239" i="19"/>
  <c r="R1240" i="19"/>
  <c r="R1241" i="19"/>
  <c r="R1242" i="19"/>
  <c r="R1243" i="19"/>
  <c r="R1244" i="19"/>
  <c r="R1245" i="19"/>
  <c r="R1246" i="19"/>
  <c r="R1247" i="19"/>
  <c r="R1248" i="19"/>
  <c r="R1249" i="19"/>
  <c r="R1250" i="19"/>
  <c r="R1251" i="19"/>
  <c r="R1252" i="19"/>
  <c r="R1253" i="19"/>
  <c r="R1254" i="19"/>
  <c r="R1255" i="19"/>
  <c r="R1256" i="19"/>
  <c r="R1257" i="19"/>
  <c r="R1258" i="19"/>
  <c r="R1259" i="19"/>
  <c r="R1260" i="19"/>
  <c r="R1261" i="19"/>
  <c r="R1262" i="19"/>
  <c r="R1263" i="19"/>
  <c r="R1264" i="19"/>
  <c r="R1265" i="19"/>
  <c r="R1266" i="19"/>
  <c r="R1267" i="19"/>
  <c r="R1268" i="19"/>
  <c r="R1269" i="19"/>
  <c r="R1270" i="19"/>
  <c r="R1271" i="19"/>
  <c r="R1272" i="19"/>
  <c r="R1273" i="19"/>
  <c r="R1274" i="19"/>
  <c r="R1275" i="19"/>
  <c r="R1276" i="19"/>
  <c r="R1277" i="19"/>
  <c r="R1278" i="19"/>
  <c r="R1279" i="19"/>
  <c r="R1280" i="19"/>
  <c r="R1281" i="19"/>
  <c r="R1282" i="19"/>
  <c r="R1283" i="19"/>
  <c r="R1284" i="19"/>
  <c r="R1285" i="19"/>
  <c r="R1286" i="19"/>
  <c r="R1287" i="19"/>
  <c r="R1288" i="19"/>
  <c r="R1289" i="19"/>
  <c r="R1290" i="19"/>
  <c r="R1291" i="19"/>
  <c r="R1292" i="19"/>
  <c r="R1293" i="19"/>
  <c r="R1294" i="19"/>
  <c r="R1295" i="19"/>
  <c r="R1296" i="19"/>
  <c r="R1297" i="19"/>
  <c r="R1298" i="19"/>
  <c r="R1299" i="19"/>
  <c r="R1300" i="19"/>
  <c r="R1301" i="19"/>
  <c r="R1302" i="19"/>
  <c r="R1303" i="19"/>
  <c r="R1304" i="19"/>
  <c r="R1305" i="19"/>
  <c r="R1306" i="19"/>
  <c r="R1307" i="19"/>
  <c r="R1308" i="19"/>
  <c r="R1309" i="19"/>
  <c r="R1310" i="19"/>
  <c r="R1311" i="19"/>
  <c r="R1312" i="19"/>
  <c r="R1313" i="19"/>
  <c r="R1314" i="19"/>
  <c r="R1315" i="19"/>
  <c r="R1316" i="19"/>
  <c r="R1317" i="19"/>
  <c r="R1318" i="19"/>
  <c r="R1319" i="19"/>
  <c r="R1320" i="19"/>
  <c r="R1321" i="19"/>
  <c r="R1322" i="19"/>
  <c r="R1323" i="19"/>
  <c r="R1324" i="19"/>
  <c r="R1325" i="19"/>
  <c r="R1326" i="19"/>
  <c r="R1327" i="19"/>
  <c r="R1328" i="19"/>
  <c r="R1329" i="19"/>
  <c r="R1330" i="19"/>
  <c r="R1331" i="19"/>
  <c r="R1332" i="19"/>
  <c r="R1333" i="19"/>
  <c r="R1334" i="19"/>
  <c r="R1335" i="19"/>
  <c r="R1336" i="19"/>
  <c r="R1337" i="19"/>
  <c r="R1338" i="19"/>
  <c r="R1339" i="19"/>
  <c r="R1340" i="19"/>
  <c r="R1341" i="19"/>
  <c r="R1342" i="19"/>
  <c r="R1343" i="19"/>
  <c r="R1344" i="19"/>
  <c r="R1345" i="19"/>
  <c r="R1346" i="19"/>
  <c r="R1347" i="19"/>
  <c r="R1348" i="19"/>
  <c r="R1349" i="19"/>
  <c r="R1350" i="19"/>
  <c r="R1351" i="19"/>
  <c r="R1352" i="19"/>
  <c r="R1353" i="19"/>
  <c r="R1354" i="19"/>
  <c r="R1355" i="19"/>
  <c r="R1356" i="19"/>
  <c r="R1357" i="19"/>
  <c r="R1358" i="19"/>
  <c r="R1359" i="19"/>
  <c r="R1360" i="19"/>
  <c r="R1361" i="19"/>
  <c r="R1362" i="19"/>
  <c r="R1363" i="19"/>
  <c r="R1364" i="19"/>
  <c r="R1365" i="19"/>
  <c r="R1366" i="19"/>
  <c r="R1367" i="19"/>
  <c r="R1368" i="19"/>
  <c r="R1369" i="19"/>
  <c r="R1370" i="19"/>
  <c r="R1371" i="19"/>
  <c r="R1372" i="19"/>
  <c r="R1373" i="19"/>
  <c r="R1374" i="19"/>
  <c r="R1375" i="19"/>
  <c r="R1376" i="19"/>
  <c r="R1377" i="19"/>
  <c r="R1378" i="19"/>
  <c r="R1379" i="19"/>
  <c r="R1380" i="19"/>
  <c r="R1381" i="19"/>
  <c r="R1382" i="19"/>
  <c r="R1383" i="19"/>
  <c r="R1384" i="19"/>
  <c r="R1385" i="19"/>
  <c r="R1386" i="19"/>
  <c r="R1387" i="19"/>
  <c r="R1388" i="19"/>
  <c r="R1389" i="19"/>
  <c r="R1390" i="19"/>
  <c r="R1391" i="19"/>
  <c r="R1392" i="19"/>
  <c r="R1393" i="19"/>
  <c r="R1394" i="19"/>
  <c r="R1395" i="19"/>
  <c r="R1396" i="19"/>
  <c r="R1397" i="19"/>
  <c r="R1398" i="19"/>
  <c r="R1399" i="19"/>
  <c r="R1400" i="19"/>
  <c r="R1401" i="19"/>
  <c r="R1402" i="19"/>
  <c r="R1403" i="19"/>
  <c r="R1404" i="19"/>
  <c r="R1405" i="19"/>
  <c r="R1406" i="19"/>
  <c r="R1407" i="19"/>
  <c r="R1408" i="19"/>
  <c r="R1409" i="19"/>
  <c r="R1410" i="19"/>
  <c r="R1411" i="19"/>
  <c r="R1412" i="19"/>
  <c r="R1413" i="19"/>
  <c r="R1414" i="19"/>
  <c r="R1415" i="19"/>
  <c r="R1416" i="19"/>
  <c r="R1417" i="19"/>
  <c r="R1418" i="19"/>
  <c r="R1419" i="19"/>
  <c r="R1420" i="19"/>
  <c r="R1421" i="19"/>
  <c r="R1422" i="19"/>
  <c r="R1423" i="19"/>
  <c r="R1424" i="19"/>
  <c r="R1425" i="19"/>
  <c r="R1426" i="19"/>
  <c r="R1427" i="19"/>
  <c r="R1428" i="19"/>
  <c r="R1429" i="19"/>
  <c r="R1430" i="19"/>
  <c r="R1431" i="19"/>
  <c r="R1432" i="19"/>
  <c r="R1433" i="19"/>
  <c r="R1434" i="19"/>
  <c r="R1435" i="19"/>
  <c r="R1436" i="19"/>
  <c r="R1437" i="19"/>
  <c r="R1438" i="19"/>
  <c r="R1439" i="19"/>
  <c r="R1440" i="19"/>
  <c r="R1441" i="19"/>
  <c r="R1442" i="19"/>
  <c r="R1443" i="19"/>
  <c r="R1444" i="19"/>
  <c r="R1445" i="19"/>
  <c r="R1446" i="19"/>
  <c r="R1447" i="19"/>
  <c r="R1448" i="19"/>
  <c r="R1449" i="19"/>
  <c r="R1450" i="19"/>
  <c r="R1451" i="19"/>
  <c r="R1452" i="19"/>
  <c r="R1453" i="19"/>
  <c r="R1454" i="19"/>
  <c r="R1455" i="19"/>
  <c r="R1456" i="19"/>
  <c r="R1457" i="19"/>
  <c r="R1458" i="19"/>
  <c r="R1459" i="19"/>
  <c r="R1460" i="19"/>
  <c r="R1461" i="19"/>
  <c r="R1462" i="19"/>
  <c r="R1463" i="19"/>
  <c r="R1464" i="19"/>
  <c r="R1465" i="19"/>
  <c r="R1466" i="19"/>
  <c r="R1467" i="19"/>
  <c r="R1468" i="19"/>
  <c r="R1469" i="19"/>
  <c r="R1470" i="19"/>
  <c r="R1471" i="19"/>
  <c r="R1472" i="19"/>
  <c r="R1473" i="19"/>
  <c r="R1474" i="19"/>
  <c r="R1475" i="19"/>
  <c r="R1476" i="19"/>
  <c r="R1477" i="19"/>
  <c r="R1478" i="19"/>
  <c r="R1479" i="19"/>
  <c r="R1480" i="19"/>
  <c r="R1481" i="19"/>
  <c r="R1482" i="19"/>
  <c r="R1483" i="19"/>
  <c r="R1484" i="19"/>
  <c r="R1485" i="19"/>
  <c r="R1486" i="19"/>
  <c r="R1487" i="19"/>
  <c r="R1488" i="19"/>
  <c r="R1489" i="19"/>
  <c r="R1490" i="19"/>
  <c r="R1491" i="19"/>
  <c r="R1492" i="19"/>
  <c r="R1493" i="19"/>
  <c r="R1494" i="19"/>
  <c r="R1495" i="19"/>
  <c r="R1496" i="19"/>
  <c r="R1497" i="19"/>
  <c r="R1498" i="19"/>
  <c r="R1499" i="19"/>
  <c r="R1500" i="19"/>
  <c r="R1501" i="19"/>
  <c r="R1502" i="19"/>
  <c r="R1503" i="19"/>
  <c r="R1504" i="19"/>
  <c r="R1505" i="19"/>
  <c r="R1506" i="19"/>
  <c r="R1507" i="19"/>
  <c r="R1508" i="19"/>
  <c r="R1509" i="19"/>
  <c r="R1510" i="19"/>
  <c r="R1511" i="19"/>
  <c r="R1512" i="19"/>
  <c r="R1513" i="19"/>
  <c r="R1514" i="19"/>
  <c r="R1515" i="19"/>
  <c r="R1516" i="19"/>
  <c r="R1517" i="19"/>
  <c r="R1518" i="19"/>
  <c r="R1519" i="19"/>
  <c r="R1520" i="19"/>
  <c r="R1521" i="19"/>
  <c r="R1522" i="19"/>
  <c r="R1523" i="19"/>
  <c r="R1524" i="19"/>
  <c r="R1525" i="19"/>
  <c r="R1526" i="19"/>
  <c r="R1527" i="19"/>
  <c r="R1528" i="19"/>
  <c r="R1529" i="19"/>
  <c r="R1530" i="19"/>
  <c r="R1531" i="19"/>
  <c r="R1532" i="19"/>
  <c r="R1533" i="19"/>
  <c r="R1534" i="19"/>
  <c r="R1535" i="19"/>
  <c r="R1536" i="19"/>
  <c r="R1537" i="19"/>
  <c r="R1538" i="19"/>
  <c r="R1539" i="19"/>
  <c r="R1540" i="19"/>
  <c r="R1541" i="19"/>
  <c r="R1542" i="19"/>
  <c r="R1543" i="19"/>
  <c r="R1544" i="19"/>
  <c r="R1545" i="19"/>
  <c r="R1546" i="19"/>
  <c r="R1547" i="19"/>
  <c r="R1548" i="19"/>
  <c r="R1549" i="19"/>
  <c r="R1550" i="19"/>
  <c r="R1551" i="19"/>
  <c r="R1552" i="19"/>
  <c r="R1553" i="19"/>
  <c r="R1554" i="19"/>
  <c r="R1555" i="19"/>
  <c r="R1556" i="19"/>
  <c r="R1557" i="19"/>
  <c r="R1558" i="19"/>
  <c r="R1559" i="19"/>
  <c r="R1560" i="19"/>
  <c r="R1561" i="19"/>
  <c r="R1562" i="19"/>
  <c r="R1563" i="19"/>
  <c r="R1564" i="19"/>
  <c r="R1565" i="19"/>
  <c r="R1566" i="19"/>
  <c r="R1567" i="19"/>
  <c r="R1568" i="19"/>
  <c r="R1569" i="19"/>
  <c r="R1570" i="19"/>
  <c r="R1571" i="19"/>
  <c r="R1572" i="19"/>
  <c r="R1573" i="19"/>
  <c r="R1574" i="19"/>
  <c r="R1575" i="19"/>
  <c r="R1576" i="19"/>
  <c r="R1577" i="19"/>
  <c r="R1578" i="19"/>
  <c r="R1579" i="19"/>
  <c r="R1580" i="19"/>
  <c r="R1581" i="19"/>
  <c r="R1582" i="19"/>
  <c r="R1583" i="19"/>
  <c r="R1584" i="19"/>
  <c r="R1585" i="19"/>
  <c r="R1586" i="19"/>
  <c r="R1587" i="19"/>
  <c r="R1588" i="19"/>
  <c r="R1589" i="19"/>
  <c r="R1590" i="19"/>
  <c r="R1591" i="19"/>
  <c r="R1592" i="19"/>
  <c r="R1593" i="19"/>
  <c r="R1594" i="19"/>
  <c r="R1595" i="19"/>
  <c r="R1596" i="19"/>
  <c r="R1597" i="19"/>
  <c r="R1598" i="19"/>
  <c r="R1599" i="19"/>
  <c r="R1600" i="19"/>
  <c r="R1601" i="19"/>
  <c r="R1602" i="19"/>
  <c r="R1603" i="19"/>
  <c r="R1604" i="19"/>
  <c r="R1605" i="19"/>
  <c r="R1606" i="19"/>
  <c r="R1607" i="19"/>
  <c r="R1608" i="19"/>
  <c r="R1609" i="19"/>
  <c r="R1610" i="19"/>
  <c r="R1611" i="19"/>
  <c r="R1612" i="19"/>
  <c r="R1613" i="19"/>
  <c r="R1614" i="19"/>
  <c r="R1615" i="19"/>
  <c r="R1616" i="19"/>
  <c r="R1617" i="19"/>
  <c r="R1618" i="19"/>
  <c r="R1619" i="19"/>
  <c r="R1620" i="19"/>
  <c r="R1621" i="19"/>
  <c r="R1622" i="19"/>
  <c r="R1623" i="19"/>
  <c r="R1624" i="19"/>
  <c r="R1625" i="19"/>
  <c r="R1626" i="19"/>
  <c r="R1627" i="19"/>
  <c r="R1628" i="19"/>
  <c r="R1629" i="19"/>
  <c r="R1630" i="19"/>
  <c r="R1631" i="19"/>
  <c r="R1632" i="19"/>
  <c r="R1633" i="19"/>
  <c r="R1634" i="19"/>
  <c r="R1635" i="19"/>
  <c r="R1636" i="19"/>
  <c r="R1637" i="19"/>
  <c r="R1638" i="19"/>
  <c r="R1639" i="19"/>
  <c r="R1640" i="19"/>
  <c r="R1641" i="19"/>
  <c r="R1642" i="19"/>
  <c r="R1643" i="19"/>
  <c r="R1644" i="19"/>
  <c r="R1645" i="19"/>
  <c r="R1646" i="19"/>
  <c r="R1647" i="19"/>
  <c r="R1648" i="19"/>
  <c r="R1649" i="19"/>
  <c r="R1650" i="19"/>
  <c r="R1651" i="19"/>
  <c r="R1652" i="19"/>
  <c r="R1653" i="19"/>
  <c r="R1654" i="19"/>
  <c r="R1655" i="19"/>
  <c r="R1656" i="19"/>
  <c r="R1657" i="19"/>
  <c r="R1658" i="19"/>
  <c r="R1659" i="19"/>
  <c r="R1660" i="19"/>
  <c r="R1661" i="19"/>
  <c r="R1662" i="19"/>
  <c r="R1663" i="19"/>
  <c r="R1664" i="19"/>
  <c r="R1665" i="19"/>
  <c r="R1666" i="19"/>
  <c r="R1667" i="19"/>
  <c r="R1668" i="19"/>
  <c r="R1669" i="19"/>
  <c r="R1670" i="19"/>
  <c r="R1671" i="19"/>
  <c r="R1672" i="19"/>
  <c r="R1673" i="19"/>
  <c r="R1674" i="19"/>
  <c r="R1675" i="19"/>
  <c r="R1676" i="19"/>
  <c r="R1677" i="19"/>
  <c r="R1678" i="19"/>
  <c r="R1679" i="19"/>
  <c r="R1680" i="19"/>
  <c r="R1681" i="19"/>
  <c r="R1682" i="19"/>
  <c r="R1683" i="19"/>
  <c r="R1684" i="19"/>
  <c r="R1685" i="19"/>
  <c r="R1686" i="19"/>
  <c r="R1687" i="19"/>
  <c r="R1688" i="19"/>
  <c r="R1689" i="19"/>
  <c r="R1690" i="19"/>
  <c r="R1691" i="19"/>
  <c r="R1692" i="19"/>
  <c r="R1693" i="19"/>
  <c r="R1694" i="19"/>
  <c r="R1695" i="19"/>
  <c r="R1696" i="19"/>
  <c r="R1697" i="19"/>
  <c r="R1698" i="19"/>
  <c r="R1699" i="19"/>
  <c r="R1700" i="19"/>
  <c r="R1701" i="19"/>
  <c r="R1702" i="19"/>
  <c r="R1703" i="19"/>
  <c r="R1704" i="19"/>
  <c r="R1705" i="19"/>
  <c r="R1706" i="19"/>
  <c r="R1707" i="19"/>
  <c r="R1708" i="19"/>
  <c r="R1709" i="19"/>
  <c r="R1710" i="19"/>
  <c r="R1711" i="19"/>
  <c r="R1712" i="19"/>
  <c r="R1713" i="19"/>
  <c r="R1714" i="19"/>
  <c r="R1715" i="19"/>
  <c r="R1716" i="19"/>
  <c r="R1717" i="19"/>
  <c r="R1718" i="19"/>
  <c r="R1719" i="19"/>
  <c r="R1720" i="19"/>
  <c r="R1721" i="19"/>
  <c r="R1722" i="19"/>
  <c r="R1723" i="19"/>
  <c r="R1724" i="19"/>
  <c r="R1725" i="19"/>
  <c r="R1726" i="19"/>
  <c r="R1727" i="19"/>
  <c r="R1728" i="19"/>
  <c r="R1729" i="19"/>
  <c r="R1730" i="19"/>
  <c r="R1731" i="19"/>
  <c r="R1732" i="19"/>
  <c r="R1733" i="19"/>
  <c r="R1734" i="19"/>
  <c r="R1735" i="19"/>
  <c r="R1736" i="19"/>
  <c r="R1737" i="19"/>
  <c r="R1738" i="19"/>
  <c r="R1739" i="19"/>
  <c r="R1740" i="19"/>
  <c r="R1741" i="19"/>
  <c r="R1742" i="19"/>
  <c r="R1743" i="19"/>
  <c r="R1744" i="19"/>
  <c r="R1745" i="19"/>
  <c r="R1746" i="19"/>
  <c r="R1747" i="19"/>
  <c r="R1748" i="19"/>
  <c r="R1749" i="19"/>
  <c r="R1750" i="19"/>
  <c r="R1751" i="19"/>
  <c r="R1752" i="19"/>
  <c r="R1753" i="19"/>
  <c r="R1754" i="19"/>
  <c r="R1755" i="19"/>
  <c r="R1756" i="19"/>
  <c r="R1757" i="19"/>
  <c r="R1758" i="19"/>
  <c r="R1759" i="19"/>
  <c r="R1760" i="19"/>
  <c r="R1761" i="19"/>
  <c r="R1762" i="19"/>
  <c r="R1763" i="19"/>
  <c r="R1764" i="19"/>
  <c r="R1765" i="19"/>
  <c r="R1766" i="19"/>
  <c r="R1767" i="19"/>
  <c r="R1768" i="19"/>
  <c r="R1769" i="19"/>
  <c r="R1770" i="19"/>
  <c r="R1771" i="19"/>
  <c r="R1772" i="19"/>
  <c r="R1773" i="19"/>
  <c r="R1774" i="19"/>
  <c r="R1775" i="19"/>
  <c r="R1776" i="19"/>
  <c r="R1777" i="19"/>
  <c r="R1778" i="19"/>
  <c r="R1779" i="19"/>
  <c r="R1780" i="19"/>
  <c r="R1781" i="19"/>
  <c r="R1782" i="19"/>
  <c r="R1783" i="19"/>
  <c r="R1784" i="19"/>
  <c r="R1785" i="19"/>
  <c r="R1786" i="19"/>
  <c r="R1787" i="19"/>
  <c r="R1788" i="19"/>
  <c r="R1789" i="19"/>
  <c r="R1790" i="19"/>
  <c r="R1791" i="19"/>
  <c r="R1792" i="19"/>
  <c r="R1793" i="19"/>
  <c r="R1794" i="19"/>
  <c r="R1795" i="19"/>
  <c r="R1796" i="19"/>
  <c r="R1797" i="19"/>
  <c r="R1798" i="19"/>
  <c r="R1799" i="19"/>
  <c r="R1800" i="19"/>
  <c r="R1801" i="19"/>
  <c r="R1802" i="19"/>
  <c r="R1803" i="19"/>
  <c r="R1804" i="19"/>
  <c r="R1805" i="19"/>
  <c r="R1806" i="19"/>
  <c r="R1807" i="19"/>
  <c r="R1808" i="19"/>
  <c r="R1809" i="19"/>
  <c r="R1810" i="19"/>
  <c r="R1811" i="19"/>
  <c r="R1812" i="19"/>
  <c r="R1813" i="19"/>
  <c r="R1814" i="19"/>
  <c r="R1815" i="19"/>
  <c r="R1816" i="19"/>
  <c r="R1817" i="19"/>
  <c r="R1818" i="19"/>
  <c r="R1819" i="19"/>
  <c r="R1820" i="19"/>
  <c r="R1821" i="19"/>
  <c r="R1822" i="19"/>
  <c r="R1823" i="19"/>
  <c r="R1824" i="19"/>
  <c r="R1825" i="19"/>
  <c r="R1826" i="19"/>
  <c r="R1827" i="19"/>
  <c r="R1828" i="19"/>
  <c r="R1829" i="19"/>
  <c r="R1830" i="19"/>
  <c r="R1831" i="19"/>
  <c r="R1832" i="19"/>
  <c r="R1833" i="19"/>
  <c r="R1834" i="19"/>
  <c r="R1835" i="19"/>
  <c r="R1836" i="19"/>
  <c r="R1837" i="19"/>
  <c r="R1838" i="19"/>
  <c r="R1839" i="19"/>
  <c r="R1840" i="19"/>
  <c r="R1841" i="19"/>
  <c r="R1842" i="19"/>
  <c r="R1843" i="19"/>
  <c r="R1844" i="19"/>
  <c r="R1845" i="19"/>
  <c r="R1846" i="19"/>
  <c r="R1847" i="19"/>
  <c r="R1848" i="19"/>
  <c r="R1849" i="19"/>
  <c r="R1850" i="19"/>
  <c r="R1851" i="19"/>
  <c r="R1852" i="19"/>
  <c r="R1853" i="19"/>
  <c r="R1854" i="19"/>
  <c r="R1855" i="19"/>
  <c r="R1856" i="19"/>
  <c r="R1857" i="19"/>
  <c r="R1858" i="19"/>
  <c r="R1859" i="19"/>
  <c r="R1860" i="19"/>
  <c r="R1861" i="19"/>
  <c r="R1862" i="19"/>
  <c r="R1863" i="19"/>
  <c r="R1864" i="19"/>
  <c r="R1865" i="19"/>
  <c r="R1866" i="19"/>
  <c r="R1867" i="19"/>
  <c r="R1868" i="19"/>
  <c r="R1869" i="19"/>
  <c r="R1870" i="19"/>
  <c r="R1871" i="19"/>
  <c r="R1872" i="19"/>
  <c r="R1873" i="19"/>
  <c r="R1874" i="19"/>
  <c r="R1875" i="19"/>
  <c r="R1876" i="19"/>
  <c r="R1877" i="19"/>
  <c r="R1878" i="19"/>
  <c r="R1879" i="19"/>
  <c r="R1880" i="19"/>
  <c r="R1881" i="19"/>
  <c r="R1882" i="19"/>
  <c r="R1883" i="19"/>
  <c r="R1884" i="19"/>
  <c r="R1885" i="19"/>
  <c r="R1886" i="19"/>
  <c r="R1887" i="19"/>
  <c r="R1888" i="19"/>
  <c r="R1889" i="19"/>
  <c r="R1890" i="19"/>
  <c r="R1891" i="19"/>
  <c r="R1892" i="19"/>
  <c r="R1893" i="19"/>
  <c r="R1894" i="19"/>
  <c r="R1895" i="19"/>
  <c r="R1896" i="19"/>
  <c r="R1897" i="19"/>
  <c r="R1898" i="19"/>
  <c r="R1899" i="19"/>
  <c r="R1900" i="19"/>
  <c r="R1901" i="19"/>
  <c r="R1902" i="19"/>
  <c r="R1903" i="19"/>
  <c r="R1904" i="19"/>
  <c r="R1905" i="19"/>
  <c r="R1906" i="19"/>
  <c r="R1907" i="19"/>
  <c r="R1908" i="19"/>
  <c r="R1909" i="19"/>
  <c r="R1910" i="19"/>
  <c r="R1911" i="19"/>
  <c r="R1912" i="19"/>
  <c r="R1913" i="19"/>
  <c r="R1914" i="19"/>
  <c r="R1915" i="19"/>
  <c r="R1916" i="19"/>
  <c r="R1917" i="19"/>
  <c r="R1918" i="19"/>
  <c r="R1919" i="19"/>
  <c r="R1920" i="19"/>
  <c r="R1921" i="19"/>
  <c r="R1922" i="19"/>
  <c r="R1923" i="19"/>
  <c r="R1924" i="19"/>
  <c r="R1925" i="19"/>
  <c r="R1926" i="19"/>
  <c r="R1927" i="19"/>
  <c r="R1928" i="19"/>
  <c r="R1929" i="19"/>
  <c r="R1930" i="19"/>
  <c r="R1931" i="19"/>
  <c r="R1932" i="19"/>
  <c r="R1933" i="19"/>
  <c r="R1934" i="19"/>
  <c r="R1935" i="19"/>
  <c r="R1936" i="19"/>
  <c r="R1937" i="19"/>
  <c r="R1938" i="19"/>
  <c r="R1939" i="19"/>
  <c r="R1940" i="19"/>
  <c r="R1941" i="19"/>
  <c r="R1942" i="19"/>
  <c r="R1943" i="19"/>
  <c r="R1944" i="19"/>
  <c r="R1945" i="19"/>
  <c r="R1946" i="19"/>
  <c r="R1947" i="19"/>
  <c r="R1948" i="19"/>
  <c r="R1949" i="19"/>
  <c r="R1950" i="19"/>
  <c r="R1951" i="19"/>
  <c r="R1952" i="19"/>
  <c r="R1953" i="19"/>
  <c r="R1954" i="19"/>
  <c r="R1955" i="19"/>
  <c r="R1956" i="19"/>
  <c r="R1957" i="19"/>
  <c r="R1958" i="19"/>
  <c r="R1959" i="19"/>
  <c r="R1960" i="19"/>
  <c r="R1961" i="19"/>
  <c r="R1962" i="19"/>
  <c r="R1963" i="19"/>
  <c r="R1964" i="19"/>
  <c r="R1965" i="19"/>
  <c r="R1966" i="19"/>
  <c r="R1967" i="19"/>
  <c r="R1968" i="19"/>
  <c r="R1969" i="19"/>
  <c r="R1970" i="19"/>
  <c r="R1971" i="19"/>
  <c r="R1972" i="19"/>
  <c r="R1973" i="19"/>
  <c r="R1974" i="19"/>
  <c r="R1975" i="19"/>
  <c r="R1976" i="19"/>
  <c r="R1977" i="19"/>
  <c r="R1978" i="19"/>
  <c r="R1979" i="19"/>
  <c r="R1980" i="19"/>
  <c r="R1981" i="19"/>
  <c r="R1982" i="19"/>
  <c r="R1983" i="19"/>
  <c r="R1984" i="19"/>
  <c r="R1985" i="19"/>
  <c r="R1986" i="19"/>
  <c r="R1987" i="19"/>
  <c r="R1988" i="19"/>
  <c r="R1989" i="19"/>
  <c r="R1990" i="19"/>
  <c r="R1991" i="19"/>
  <c r="R1992" i="19"/>
  <c r="R1993" i="19"/>
  <c r="R1994" i="19"/>
  <c r="R1995" i="19"/>
  <c r="R1996" i="19"/>
  <c r="R1997" i="19"/>
  <c r="R1998" i="19"/>
  <c r="R1999" i="19"/>
  <c r="R2000" i="19"/>
  <c r="R2001" i="19"/>
  <c r="R2002" i="19"/>
  <c r="R2003" i="19"/>
  <c r="R2004" i="19"/>
  <c r="R2005" i="19"/>
  <c r="R2006" i="19"/>
  <c r="R2007" i="19"/>
  <c r="R2008" i="19"/>
  <c r="R2009" i="19"/>
  <c r="R2010" i="19"/>
  <c r="R2011" i="19"/>
  <c r="R2012" i="19"/>
  <c r="R2013" i="19"/>
  <c r="R2014" i="19"/>
  <c r="R2015" i="19"/>
  <c r="R2016" i="19"/>
  <c r="R2017" i="19"/>
  <c r="R2018" i="19"/>
  <c r="R2019" i="19"/>
  <c r="R2020" i="19"/>
  <c r="R2021" i="19"/>
  <c r="R2022" i="19"/>
  <c r="R2023" i="19"/>
  <c r="R2024" i="19"/>
  <c r="R2025" i="19"/>
  <c r="R2026" i="19"/>
  <c r="R2027" i="19"/>
  <c r="R2028" i="19"/>
  <c r="R2029" i="19"/>
  <c r="R2030" i="19"/>
  <c r="R2031" i="19"/>
  <c r="R2032" i="19"/>
  <c r="R2033" i="19"/>
  <c r="R2034" i="19"/>
  <c r="R2035" i="19"/>
  <c r="R2036" i="19"/>
  <c r="R2037" i="19"/>
  <c r="R2038" i="19"/>
  <c r="R2039" i="19"/>
  <c r="R2040" i="19"/>
  <c r="R2041" i="19"/>
  <c r="R2042" i="19"/>
  <c r="R2043" i="19"/>
  <c r="R2044" i="19"/>
  <c r="R2045" i="19"/>
  <c r="R2046" i="19"/>
  <c r="R2047" i="19"/>
  <c r="R2048" i="19"/>
  <c r="R2049" i="19"/>
  <c r="R2050" i="19"/>
  <c r="R2051" i="19"/>
  <c r="R2052" i="19"/>
  <c r="R2053" i="19"/>
  <c r="R2054" i="19"/>
  <c r="R2055" i="19"/>
  <c r="R2056" i="19"/>
  <c r="R2057" i="19"/>
  <c r="R2058" i="19"/>
  <c r="R2059" i="19"/>
  <c r="R2060" i="19"/>
  <c r="R2061" i="19"/>
  <c r="R2062" i="19"/>
  <c r="R2063" i="19"/>
  <c r="R2064" i="19"/>
  <c r="R2065" i="19"/>
  <c r="R2066" i="19"/>
  <c r="R2067" i="19"/>
  <c r="R2068" i="19"/>
  <c r="R2069" i="19"/>
  <c r="R2070" i="19"/>
  <c r="R2071" i="19"/>
  <c r="R2072" i="19"/>
  <c r="R2073" i="19"/>
  <c r="R2074" i="19"/>
  <c r="R2075" i="19"/>
  <c r="R2076" i="19"/>
  <c r="R2077" i="19"/>
  <c r="R2078" i="19"/>
  <c r="R2079" i="19"/>
  <c r="R2080" i="19"/>
  <c r="R2081" i="19"/>
  <c r="R2082" i="19"/>
  <c r="R2083" i="19"/>
  <c r="R2084" i="19"/>
  <c r="R2085" i="19"/>
  <c r="R2086" i="19"/>
  <c r="R2087" i="19"/>
  <c r="R2088" i="19"/>
  <c r="R2089" i="19"/>
  <c r="R2090" i="19"/>
  <c r="R2091" i="19"/>
  <c r="R2092" i="19"/>
  <c r="R2093" i="19"/>
  <c r="R2094" i="19"/>
  <c r="R2095" i="19"/>
  <c r="R2096" i="19"/>
  <c r="R2097" i="19"/>
  <c r="R2098" i="19"/>
  <c r="R2099" i="19"/>
  <c r="R2100" i="19"/>
  <c r="R2101" i="19"/>
  <c r="R2102" i="19"/>
  <c r="R2103" i="19"/>
  <c r="R2104" i="19"/>
  <c r="R2105" i="19"/>
  <c r="R2106" i="19"/>
  <c r="R2107" i="19"/>
  <c r="R2108" i="19"/>
  <c r="R2109" i="19"/>
  <c r="R2110" i="19"/>
  <c r="R2111" i="19"/>
  <c r="R2112" i="19"/>
  <c r="R2113" i="19"/>
  <c r="R2114" i="19"/>
  <c r="R2115" i="19"/>
  <c r="R2116" i="19"/>
  <c r="R2117" i="19"/>
  <c r="R2118" i="19"/>
  <c r="R2119" i="19"/>
  <c r="R2120" i="19"/>
  <c r="R2121" i="19"/>
  <c r="R2122" i="19"/>
  <c r="R2123" i="19"/>
  <c r="R2124" i="19"/>
  <c r="R2125" i="19"/>
  <c r="R2126" i="19"/>
  <c r="R2127" i="19"/>
  <c r="R2128" i="19"/>
  <c r="R2129" i="19"/>
  <c r="R2130" i="19"/>
  <c r="R2131" i="19"/>
  <c r="R2132" i="19"/>
  <c r="R2133" i="19"/>
  <c r="R2134" i="19"/>
  <c r="R2135" i="19"/>
  <c r="R2136" i="19"/>
  <c r="R2137" i="19"/>
  <c r="R2138" i="19"/>
  <c r="R2139" i="19"/>
  <c r="R2140" i="19"/>
  <c r="R2141" i="19"/>
  <c r="R2142" i="19"/>
  <c r="R2143" i="19"/>
  <c r="R2144" i="19"/>
  <c r="R2145" i="19"/>
  <c r="R2146" i="19"/>
  <c r="R2147" i="19"/>
  <c r="R2148" i="19"/>
  <c r="R2149" i="19"/>
  <c r="R2150" i="19"/>
  <c r="R2151" i="19"/>
  <c r="R2152" i="19"/>
  <c r="R2153" i="19"/>
  <c r="R2154" i="19"/>
  <c r="R2155" i="19"/>
  <c r="R2156" i="19"/>
  <c r="R2157" i="19"/>
  <c r="R2158" i="19"/>
  <c r="R2159" i="19"/>
  <c r="R2160" i="19"/>
  <c r="R2161" i="19"/>
  <c r="R2162" i="19"/>
  <c r="R2163" i="19"/>
  <c r="R2164" i="19"/>
  <c r="R2165" i="19"/>
  <c r="R2166" i="19"/>
  <c r="R2167" i="19"/>
  <c r="R2168" i="19"/>
  <c r="R2169" i="19"/>
  <c r="R2170" i="19"/>
  <c r="R2171" i="19"/>
  <c r="R2172" i="19"/>
  <c r="R2173" i="19"/>
  <c r="R2174" i="19"/>
  <c r="R2175" i="19"/>
  <c r="R2176" i="19"/>
  <c r="R2177" i="19"/>
  <c r="R2178" i="19"/>
  <c r="R2179" i="19"/>
  <c r="R2180" i="19"/>
  <c r="R2181" i="19"/>
  <c r="R2182" i="19"/>
  <c r="R2183" i="19"/>
  <c r="R2184" i="19"/>
  <c r="R2185" i="19"/>
  <c r="R2186" i="19"/>
  <c r="R2187" i="19"/>
  <c r="R2188" i="19"/>
  <c r="R2189" i="19"/>
  <c r="R2190" i="19"/>
  <c r="R2191" i="19"/>
  <c r="R2192" i="19"/>
  <c r="R2193" i="19"/>
  <c r="R2194" i="19"/>
  <c r="R2195" i="19"/>
  <c r="R2196" i="19"/>
  <c r="R2197" i="19"/>
  <c r="R2198" i="19"/>
  <c r="R2199" i="19"/>
  <c r="R2200" i="19"/>
  <c r="R2201" i="19"/>
  <c r="R2202" i="19"/>
  <c r="R2203" i="19"/>
  <c r="R2204" i="19"/>
  <c r="R2205" i="19"/>
  <c r="R2206" i="19"/>
  <c r="R2207" i="19"/>
  <c r="R2208" i="19"/>
  <c r="R2209" i="19"/>
  <c r="R2210" i="19"/>
  <c r="R2211" i="19"/>
  <c r="R2212" i="19"/>
  <c r="R2213" i="19"/>
  <c r="R2214" i="19"/>
  <c r="R2215" i="19"/>
  <c r="R2216" i="19"/>
  <c r="R2217" i="19"/>
  <c r="R2218" i="19"/>
  <c r="R2219" i="19"/>
  <c r="R2220" i="19"/>
  <c r="R2221" i="19"/>
  <c r="R2222" i="19"/>
  <c r="R2223" i="19"/>
  <c r="R2224" i="19"/>
  <c r="R2225" i="19"/>
  <c r="R2226" i="19"/>
  <c r="R2227" i="19"/>
  <c r="R2228" i="19"/>
  <c r="R2229" i="19"/>
  <c r="R2230" i="19"/>
  <c r="R2231" i="19"/>
  <c r="R2232" i="19"/>
  <c r="R2233" i="19"/>
  <c r="R2234" i="19"/>
  <c r="R2235" i="19"/>
  <c r="R2236" i="19"/>
  <c r="R2237" i="19"/>
  <c r="R2238" i="19"/>
  <c r="R2239" i="19"/>
  <c r="R2240" i="19"/>
  <c r="R2241" i="19"/>
  <c r="R2242" i="19"/>
  <c r="R2243" i="19"/>
  <c r="R2244" i="19"/>
  <c r="R2245" i="19"/>
  <c r="R2246" i="19"/>
  <c r="R2247" i="19"/>
  <c r="R2248" i="19"/>
  <c r="R2249" i="19"/>
  <c r="R2250" i="19"/>
  <c r="R2251" i="19"/>
  <c r="R2252" i="19"/>
  <c r="R2253" i="19"/>
  <c r="R2254" i="19"/>
  <c r="R2255" i="19"/>
  <c r="R2256" i="19"/>
  <c r="R2257" i="19"/>
  <c r="R2258" i="19"/>
  <c r="R2259" i="19"/>
  <c r="R2260" i="19"/>
  <c r="R2261" i="19"/>
  <c r="R2262" i="19"/>
  <c r="R2263" i="19"/>
  <c r="R2264" i="19"/>
  <c r="R2265" i="19"/>
  <c r="R2266" i="19"/>
  <c r="R2267" i="19"/>
  <c r="R2268" i="19"/>
  <c r="R2269" i="19"/>
  <c r="R2270" i="19"/>
  <c r="R2271" i="19"/>
  <c r="R2272" i="19"/>
  <c r="R2273" i="19"/>
  <c r="R2274" i="19"/>
  <c r="R2275" i="19"/>
  <c r="R2276" i="19"/>
  <c r="R2277" i="19"/>
  <c r="R2278" i="19"/>
  <c r="R2279" i="19"/>
  <c r="R2280" i="19"/>
  <c r="R2281" i="19"/>
  <c r="R2282" i="19"/>
  <c r="R2283" i="19"/>
  <c r="R2284" i="19"/>
  <c r="R2285" i="19"/>
  <c r="R2286" i="19"/>
  <c r="R2287" i="19"/>
  <c r="R2288" i="19"/>
  <c r="R2289" i="19"/>
  <c r="R2290" i="19"/>
  <c r="R2291" i="19"/>
  <c r="R2292" i="19"/>
  <c r="R2293" i="19"/>
  <c r="R2294" i="19"/>
  <c r="R2295" i="19"/>
  <c r="R2296" i="19"/>
  <c r="R2297" i="19"/>
  <c r="R2298" i="19"/>
  <c r="R2299" i="19"/>
  <c r="R2300" i="19"/>
  <c r="R2301" i="19"/>
  <c r="R2302" i="19"/>
  <c r="R2303" i="19"/>
  <c r="R2304" i="19"/>
  <c r="R2305" i="19"/>
  <c r="R2306" i="19"/>
  <c r="R2307" i="19"/>
  <c r="R2308" i="19"/>
  <c r="R2309" i="19"/>
  <c r="R2310" i="19"/>
  <c r="R2311" i="19"/>
  <c r="R2312" i="19"/>
  <c r="R2313" i="19"/>
  <c r="R2314" i="19"/>
  <c r="R2315" i="19"/>
  <c r="R2316" i="19"/>
  <c r="R2317" i="19"/>
  <c r="R2318" i="19"/>
  <c r="R2319" i="19"/>
  <c r="R2320" i="19"/>
  <c r="R2321" i="19"/>
  <c r="R2322" i="19"/>
  <c r="R2323" i="19"/>
  <c r="R2324" i="19"/>
  <c r="R2325" i="19"/>
  <c r="R2326" i="19"/>
  <c r="R2327" i="19"/>
  <c r="R2328" i="19"/>
  <c r="R2329" i="19"/>
  <c r="R2330" i="19"/>
  <c r="R2331" i="19"/>
  <c r="R2332" i="19"/>
  <c r="R2333" i="19"/>
  <c r="R2334" i="19"/>
  <c r="R2335" i="19"/>
  <c r="R2336" i="19"/>
  <c r="R2337" i="19"/>
  <c r="R2338" i="19"/>
  <c r="R2339" i="19"/>
  <c r="R2340" i="19"/>
  <c r="R2341" i="19"/>
  <c r="R2342" i="19"/>
  <c r="R2343" i="19"/>
  <c r="R2344" i="19"/>
  <c r="R2345" i="19"/>
  <c r="R2346" i="19"/>
  <c r="R2347" i="19"/>
  <c r="R2348" i="19"/>
  <c r="R2349" i="19"/>
  <c r="R2350" i="19"/>
  <c r="R2351" i="19"/>
  <c r="R2352" i="19"/>
  <c r="R2353" i="19"/>
  <c r="R2354" i="19"/>
  <c r="R2355" i="19"/>
  <c r="R2356" i="19"/>
  <c r="R2357" i="19"/>
  <c r="R2358" i="19"/>
  <c r="R2359" i="19"/>
  <c r="R2360" i="19"/>
  <c r="R2361" i="19"/>
  <c r="R2362" i="19"/>
  <c r="R2363" i="19"/>
  <c r="R2364" i="19"/>
  <c r="R2365" i="19"/>
  <c r="R2366" i="19"/>
  <c r="R2367" i="19"/>
  <c r="R2368" i="19"/>
  <c r="R2369" i="19"/>
  <c r="R2370" i="19"/>
  <c r="R2371" i="19"/>
  <c r="R2372" i="19"/>
  <c r="R2373" i="19"/>
  <c r="R2374" i="19"/>
  <c r="R2375" i="19"/>
  <c r="R2376" i="19"/>
  <c r="R2377" i="19"/>
  <c r="R2378" i="19"/>
  <c r="R2379" i="19"/>
  <c r="R2380" i="19"/>
  <c r="R2381" i="19"/>
  <c r="R2382" i="19"/>
  <c r="R2383" i="19"/>
  <c r="R2384" i="19"/>
  <c r="R2385" i="19"/>
  <c r="R2386" i="19"/>
  <c r="R2387" i="19"/>
  <c r="R2388" i="19"/>
  <c r="R2389" i="19"/>
  <c r="R2390" i="19"/>
  <c r="R2391" i="19"/>
  <c r="R2392" i="19"/>
  <c r="R2393" i="19"/>
  <c r="R2394" i="19"/>
  <c r="R2395" i="19"/>
  <c r="R2396" i="19"/>
  <c r="R2397" i="19"/>
  <c r="R2398" i="19"/>
  <c r="R2399" i="19"/>
  <c r="R2400" i="19"/>
  <c r="R2401" i="19"/>
  <c r="R2402" i="19"/>
  <c r="R2403" i="19"/>
  <c r="R2404" i="19"/>
  <c r="R2405" i="19"/>
  <c r="R2406" i="19"/>
  <c r="R2407" i="19"/>
  <c r="R2408" i="19"/>
  <c r="R2409" i="19"/>
  <c r="R2410" i="19"/>
  <c r="R2411" i="19"/>
  <c r="R2412" i="19"/>
  <c r="R2413" i="19"/>
  <c r="R2414" i="19"/>
  <c r="R2415" i="19"/>
  <c r="R2416" i="19"/>
  <c r="R2417" i="19"/>
  <c r="R2418" i="19"/>
  <c r="R2419" i="19"/>
  <c r="R2420" i="19"/>
  <c r="R2421" i="19"/>
  <c r="R2422" i="19"/>
  <c r="R2423" i="19"/>
  <c r="R2424" i="19"/>
  <c r="R2425" i="19"/>
  <c r="R2426" i="19"/>
  <c r="R2427" i="19"/>
  <c r="R2428" i="19"/>
  <c r="R2430" i="19"/>
  <c r="R2431" i="19"/>
  <c r="R2432" i="19"/>
  <c r="R2433" i="19"/>
  <c r="R2434" i="19"/>
  <c r="R2435" i="19"/>
  <c r="R2436" i="19"/>
  <c r="R2437" i="19"/>
  <c r="R2438" i="19"/>
  <c r="R2439" i="19"/>
  <c r="R2441" i="19"/>
  <c r="R2442" i="19"/>
  <c r="R2443" i="19"/>
  <c r="R2444" i="19"/>
  <c r="R2445" i="19"/>
  <c r="R2446" i="19"/>
  <c r="R2447" i="19"/>
  <c r="R2448" i="19"/>
  <c r="R2449" i="19"/>
  <c r="R2450" i="19"/>
  <c r="R2451" i="19"/>
  <c r="R2452" i="19"/>
  <c r="R2453" i="19"/>
  <c r="R2454" i="19"/>
  <c r="R2455" i="19"/>
  <c r="R2456" i="19"/>
  <c r="R2457" i="19"/>
  <c r="R2458" i="19"/>
  <c r="R2459" i="19"/>
  <c r="R2460" i="19"/>
  <c r="R2461" i="19"/>
  <c r="R2462" i="19"/>
  <c r="R2463" i="19"/>
  <c r="R2464" i="19"/>
  <c r="R2465" i="19"/>
  <c r="R2466" i="19"/>
  <c r="R2467" i="19"/>
  <c r="R2468" i="19"/>
  <c r="R2469" i="19"/>
  <c r="R2470" i="19"/>
  <c r="R2471" i="19"/>
  <c r="R2472" i="19"/>
  <c r="R2473" i="19"/>
  <c r="R2474" i="19"/>
  <c r="R2475" i="19"/>
  <c r="R2476" i="19"/>
  <c r="R2477" i="19"/>
  <c r="R2478" i="19"/>
  <c r="R2479" i="19"/>
  <c r="R2480" i="19"/>
  <c r="R2481" i="19"/>
  <c r="R2482" i="19"/>
  <c r="R2483" i="19"/>
  <c r="R2484" i="19"/>
  <c r="R2485" i="19"/>
  <c r="R2486" i="19"/>
  <c r="R2487" i="19"/>
  <c r="R2488" i="19"/>
  <c r="R2489" i="19"/>
  <c r="R2490" i="19"/>
  <c r="R2491" i="19"/>
  <c r="R2492" i="19"/>
  <c r="R2493" i="19"/>
  <c r="R2494" i="19"/>
  <c r="R2495" i="19"/>
  <c r="R2496" i="19"/>
  <c r="R2497" i="19"/>
  <c r="R2498" i="19"/>
  <c r="R2499" i="19"/>
  <c r="R2500" i="19"/>
  <c r="R2501" i="19"/>
  <c r="R2502" i="19"/>
  <c r="R2503" i="19"/>
  <c r="R2504" i="19"/>
  <c r="R2505" i="19"/>
  <c r="R2506" i="19"/>
  <c r="R2507" i="19"/>
  <c r="R2508" i="19"/>
  <c r="R2509" i="19"/>
  <c r="R2510" i="19"/>
  <c r="R2511" i="19"/>
  <c r="R2512" i="19"/>
  <c r="R2513" i="19"/>
  <c r="R2514" i="19"/>
  <c r="R2515" i="19"/>
  <c r="R2516" i="19"/>
  <c r="R2517" i="19"/>
  <c r="R2518" i="19"/>
  <c r="R2519" i="19"/>
  <c r="R2520" i="19"/>
  <c r="R2521" i="19"/>
  <c r="R2522" i="19"/>
  <c r="R2523" i="19"/>
  <c r="R2524" i="19"/>
  <c r="R2525" i="19"/>
  <c r="R2526" i="19"/>
  <c r="R2527" i="19"/>
  <c r="R2528" i="19"/>
  <c r="R2529" i="19"/>
  <c r="R2530" i="19"/>
  <c r="R2531" i="19"/>
  <c r="R2532" i="19"/>
  <c r="R2533" i="19"/>
  <c r="R2534" i="19"/>
  <c r="R2535" i="19"/>
  <c r="R2536" i="19"/>
  <c r="R2537" i="19"/>
  <c r="R2538" i="19"/>
  <c r="R2539" i="19"/>
  <c r="R2540" i="19"/>
  <c r="R2541" i="19"/>
  <c r="R2542" i="19"/>
  <c r="R2543" i="19"/>
  <c r="R2544" i="19"/>
  <c r="R2545" i="19"/>
  <c r="R2546" i="19"/>
  <c r="R2547" i="19"/>
  <c r="R2548" i="19"/>
  <c r="R2549" i="19"/>
  <c r="R2550" i="19"/>
  <c r="R2551" i="19"/>
  <c r="R2552" i="19"/>
  <c r="R2553" i="19"/>
  <c r="R2554" i="19"/>
  <c r="R2555" i="19"/>
  <c r="R2556" i="19"/>
  <c r="R2557" i="19"/>
  <c r="R2558" i="19"/>
  <c r="R2559" i="19"/>
  <c r="R2560" i="19"/>
  <c r="R2561" i="19"/>
  <c r="R2562" i="19"/>
  <c r="R2563" i="19"/>
  <c r="R2564" i="19"/>
  <c r="R2565" i="19"/>
  <c r="R2566" i="19"/>
  <c r="R2567" i="19"/>
  <c r="R2568" i="19"/>
  <c r="R2569" i="19"/>
  <c r="R2570" i="19"/>
  <c r="R2571" i="19"/>
  <c r="R2572" i="19"/>
  <c r="R2573" i="19"/>
  <c r="R2574" i="19"/>
  <c r="R2575" i="19"/>
  <c r="R2576" i="19"/>
  <c r="R2577" i="19"/>
  <c r="R2578" i="19"/>
  <c r="R2579" i="19"/>
  <c r="R2580" i="19"/>
  <c r="R2581" i="19"/>
  <c r="R2582" i="19"/>
  <c r="R2583" i="19"/>
  <c r="R2584" i="19"/>
  <c r="R2585" i="19"/>
  <c r="R2586" i="19"/>
  <c r="R2587" i="19"/>
  <c r="R2588" i="19"/>
  <c r="R2589" i="19"/>
  <c r="R2590" i="19"/>
  <c r="R2591" i="19"/>
  <c r="R2592" i="19"/>
  <c r="R2593" i="19"/>
  <c r="R2594" i="19"/>
  <c r="R2595" i="19"/>
  <c r="R2596" i="19"/>
  <c r="R2597" i="19"/>
  <c r="R2598" i="19"/>
  <c r="R2599" i="19"/>
  <c r="R2600" i="19"/>
  <c r="R2601" i="19"/>
  <c r="R2602" i="19"/>
  <c r="R2603" i="19"/>
  <c r="R2604" i="19"/>
  <c r="R2605" i="19"/>
  <c r="R2606" i="19"/>
  <c r="R2607" i="19"/>
  <c r="R2608" i="19"/>
  <c r="R2609" i="19"/>
  <c r="R2610" i="19"/>
  <c r="R2611" i="19"/>
  <c r="R2612" i="19"/>
  <c r="R2613" i="19"/>
  <c r="R2614" i="19"/>
  <c r="R2615" i="19"/>
  <c r="R2616" i="19"/>
  <c r="R2617" i="19"/>
  <c r="R2618" i="19"/>
  <c r="R2619" i="19"/>
  <c r="R2620" i="19"/>
  <c r="R2621" i="19"/>
  <c r="R2622" i="19"/>
  <c r="R2623" i="19"/>
  <c r="R2624" i="19"/>
  <c r="R2625" i="19"/>
  <c r="R2626" i="19"/>
  <c r="R2627" i="19"/>
  <c r="R2628" i="19"/>
  <c r="R2629" i="19"/>
  <c r="R2630" i="19"/>
  <c r="R2631" i="19"/>
  <c r="R2632" i="19"/>
  <c r="R2633" i="19"/>
  <c r="R2634" i="19"/>
  <c r="R2635" i="19"/>
  <c r="R2636" i="19"/>
  <c r="R2637" i="19"/>
  <c r="R2638" i="19"/>
  <c r="R2639" i="19"/>
  <c r="R2640" i="19"/>
  <c r="R2641" i="19"/>
  <c r="R2642" i="19"/>
  <c r="R2643" i="19"/>
  <c r="R2644" i="19"/>
  <c r="R2645" i="19"/>
  <c r="R2646" i="19"/>
  <c r="R2647" i="19"/>
  <c r="R2648" i="19"/>
  <c r="R2649" i="19"/>
  <c r="R2650" i="19"/>
  <c r="R2651" i="19"/>
  <c r="R2652" i="19"/>
  <c r="R2653" i="19"/>
  <c r="R2655" i="19"/>
  <c r="R2656" i="19"/>
  <c r="R2657" i="19"/>
  <c r="R2658" i="19"/>
  <c r="R2659" i="19"/>
  <c r="R2660" i="19"/>
  <c r="R2661" i="19"/>
  <c r="R2662" i="19"/>
  <c r="R2663" i="19"/>
  <c r="R2664" i="19"/>
  <c r="R2665" i="19"/>
  <c r="R2666" i="19"/>
  <c r="R2667" i="19"/>
  <c r="R2668" i="19"/>
  <c r="R2669" i="19"/>
  <c r="R2670" i="19"/>
  <c r="R2671" i="19"/>
  <c r="R2672" i="19"/>
  <c r="R2673" i="19"/>
  <c r="R2674" i="19"/>
  <c r="R2675" i="19"/>
  <c r="R2676" i="19"/>
  <c r="R2677" i="19"/>
  <c r="R2678" i="19"/>
  <c r="R2679" i="19"/>
  <c r="R2680" i="19"/>
  <c r="R2681" i="19"/>
  <c r="R2682" i="19"/>
  <c r="R2683" i="19"/>
  <c r="R2684" i="19"/>
  <c r="R2685" i="19"/>
  <c r="R2686" i="19"/>
  <c r="R2687" i="19"/>
  <c r="R2688" i="19"/>
  <c r="R2689" i="19"/>
  <c r="R2690" i="19"/>
  <c r="R2691" i="19"/>
  <c r="R2692" i="19"/>
  <c r="R2693" i="19"/>
  <c r="R2694" i="19"/>
  <c r="R2695" i="19"/>
  <c r="R2696" i="19"/>
  <c r="R2697" i="19"/>
  <c r="R2698" i="19"/>
  <c r="R2699" i="19"/>
  <c r="R2700" i="19"/>
  <c r="R2701" i="19"/>
  <c r="R2702" i="19"/>
  <c r="R2703" i="19"/>
  <c r="R2704" i="19"/>
  <c r="R2705" i="19"/>
  <c r="R2706" i="19"/>
  <c r="R2707" i="19"/>
  <c r="R2708" i="19"/>
  <c r="R2709" i="19"/>
  <c r="R2710" i="19"/>
  <c r="R2711" i="19"/>
  <c r="R2712" i="19"/>
  <c r="R2713" i="19"/>
  <c r="R2714" i="19"/>
  <c r="R2715" i="19"/>
  <c r="R2716" i="19"/>
  <c r="R2717" i="19"/>
  <c r="R2718" i="19"/>
  <c r="R2719" i="19"/>
  <c r="R2720" i="19"/>
  <c r="R2721" i="19"/>
  <c r="R2722" i="19"/>
  <c r="R2723" i="19"/>
  <c r="R2724" i="19"/>
  <c r="R2725" i="19"/>
  <c r="R2726" i="19"/>
  <c r="R2727" i="19"/>
  <c r="R2728" i="19"/>
  <c r="R2729" i="19"/>
  <c r="R2730" i="19"/>
  <c r="R2731" i="19"/>
  <c r="R2732" i="19"/>
  <c r="R2733" i="19"/>
  <c r="R2734" i="19"/>
  <c r="R2735" i="19"/>
  <c r="R2736" i="19"/>
  <c r="R2737" i="19"/>
  <c r="R2738" i="19"/>
  <c r="R2739" i="19"/>
  <c r="R2740" i="19"/>
  <c r="R2741" i="19"/>
  <c r="R2742" i="19"/>
  <c r="R2743" i="19"/>
  <c r="R2744" i="19"/>
  <c r="R2745" i="19"/>
  <c r="R2746" i="19"/>
  <c r="R2747" i="19"/>
  <c r="R2748" i="19"/>
  <c r="R2749" i="19"/>
  <c r="R2750" i="19"/>
  <c r="R2751" i="19"/>
  <c r="R2752" i="19"/>
  <c r="R2753" i="19"/>
  <c r="R2754" i="19"/>
  <c r="R2755" i="19"/>
  <c r="R2756" i="19"/>
  <c r="R2757" i="19"/>
  <c r="R2758" i="19"/>
  <c r="R2759" i="19"/>
  <c r="R2760" i="19"/>
  <c r="R2761" i="19"/>
  <c r="R2762" i="19"/>
  <c r="R2763" i="19"/>
  <c r="R2764" i="19"/>
  <c r="R2765" i="19"/>
  <c r="R2766" i="19"/>
  <c r="R2767" i="19"/>
  <c r="R2768" i="19"/>
  <c r="R2769" i="19"/>
  <c r="R2770" i="19"/>
  <c r="R2771" i="19"/>
  <c r="R2772" i="19"/>
  <c r="R2773" i="19"/>
  <c r="R2774" i="19"/>
  <c r="R2775" i="19"/>
  <c r="R2776" i="19"/>
  <c r="R2777" i="19"/>
  <c r="R2778" i="19"/>
  <c r="R2779" i="19"/>
  <c r="R2780" i="19"/>
  <c r="R2781" i="19"/>
  <c r="R2782" i="19"/>
  <c r="R2783" i="19"/>
  <c r="R2784" i="19"/>
  <c r="R2785" i="19"/>
  <c r="R2786" i="19"/>
  <c r="R2787" i="19"/>
  <c r="R2788" i="19"/>
  <c r="R2789" i="19"/>
  <c r="R2790" i="19"/>
  <c r="R2791" i="19"/>
  <c r="R2792" i="19"/>
  <c r="R2793" i="19"/>
  <c r="R2794" i="19"/>
  <c r="R2795" i="19"/>
  <c r="R2796" i="19"/>
  <c r="R2797" i="19"/>
  <c r="R2798" i="19"/>
  <c r="R2799" i="19"/>
  <c r="R2800" i="19"/>
  <c r="R2801" i="19"/>
  <c r="R2802" i="19"/>
  <c r="R2803" i="19"/>
  <c r="R2804" i="19"/>
  <c r="R2805" i="19"/>
  <c r="R2806" i="19"/>
  <c r="R2807" i="19"/>
  <c r="R2808" i="19"/>
  <c r="R2809" i="19"/>
  <c r="R2810" i="19"/>
  <c r="R2811" i="19"/>
  <c r="R2812" i="19"/>
  <c r="R2813" i="19"/>
  <c r="R2814" i="19"/>
  <c r="R2815" i="19"/>
  <c r="R2816" i="19"/>
  <c r="R2817" i="19"/>
  <c r="R2818" i="19"/>
  <c r="R2819" i="19"/>
  <c r="R2820" i="19"/>
  <c r="R2821" i="19"/>
  <c r="R2822" i="19"/>
  <c r="R2823" i="19"/>
  <c r="R2824" i="19"/>
  <c r="R2825" i="19"/>
  <c r="R2826" i="19"/>
  <c r="R2827" i="19"/>
  <c r="R2828" i="19"/>
  <c r="R2829" i="19"/>
  <c r="R2830" i="19"/>
  <c r="R2831" i="19"/>
  <c r="R2832" i="19"/>
  <c r="R2833" i="19"/>
  <c r="R2834" i="19"/>
  <c r="R2835" i="19"/>
  <c r="R2836" i="19"/>
  <c r="R2837" i="19"/>
  <c r="R2838" i="19"/>
  <c r="R2839" i="19"/>
  <c r="R2840" i="19"/>
  <c r="R2841" i="19"/>
  <c r="R2842" i="19"/>
  <c r="R2843" i="19"/>
  <c r="R2844" i="19"/>
  <c r="R2845" i="19"/>
  <c r="R2846" i="19"/>
  <c r="R2847" i="19"/>
  <c r="R2848" i="19"/>
  <c r="R2849" i="19"/>
  <c r="R2850" i="19"/>
  <c r="R2851" i="19"/>
  <c r="R2852" i="19"/>
  <c r="R2853" i="19"/>
  <c r="R2854" i="19"/>
  <c r="R2855" i="19"/>
  <c r="R2856" i="19"/>
  <c r="R2857" i="19"/>
  <c r="R2858" i="19"/>
  <c r="R2859" i="19"/>
  <c r="R2860" i="19"/>
  <c r="R2861" i="19"/>
  <c r="R2862" i="19"/>
  <c r="R2863" i="19"/>
  <c r="R2864" i="19"/>
  <c r="R2865" i="19"/>
  <c r="R2866" i="19"/>
  <c r="R2867" i="19"/>
  <c r="R2868" i="19"/>
  <c r="R2869" i="19"/>
  <c r="R2870" i="19"/>
  <c r="R2871" i="19"/>
  <c r="R2872" i="19"/>
  <c r="R2873" i="19"/>
  <c r="R2874" i="19"/>
  <c r="R2875" i="19"/>
  <c r="R2876" i="19"/>
  <c r="R2877" i="19"/>
  <c r="R2878" i="19"/>
  <c r="R2879" i="19"/>
  <c r="R2880" i="19"/>
  <c r="R2881" i="19"/>
  <c r="R2882" i="19"/>
  <c r="R2883" i="19"/>
  <c r="R2884" i="19"/>
  <c r="R2885" i="19"/>
  <c r="R2886" i="19"/>
  <c r="R2887" i="19"/>
  <c r="R2888" i="19"/>
  <c r="R2889" i="19"/>
  <c r="R2890" i="19"/>
  <c r="R2891" i="19"/>
  <c r="R2892" i="19"/>
  <c r="R2893" i="19"/>
  <c r="R2894" i="19"/>
  <c r="R2895" i="19"/>
  <c r="R2896" i="19"/>
  <c r="R2897" i="19"/>
  <c r="R2898" i="19"/>
  <c r="R2899" i="19"/>
  <c r="R2900" i="19"/>
  <c r="R2901" i="19"/>
  <c r="R2902" i="19"/>
  <c r="R2903" i="19"/>
  <c r="R2904" i="19"/>
  <c r="R2905" i="19"/>
  <c r="R2906" i="19"/>
  <c r="R2907" i="19"/>
  <c r="R2908" i="19"/>
  <c r="R2909" i="19"/>
  <c r="R2910" i="19"/>
  <c r="R2911" i="19"/>
  <c r="R2912" i="19"/>
  <c r="R2913" i="19"/>
  <c r="R2914" i="19"/>
  <c r="R2915" i="19"/>
  <c r="R2916" i="19"/>
  <c r="R2917" i="19"/>
  <c r="R2918" i="19"/>
  <c r="R2919" i="19"/>
  <c r="R2920" i="19"/>
  <c r="R2921" i="19"/>
  <c r="R2922" i="19"/>
  <c r="R2923" i="19"/>
  <c r="R2924" i="19"/>
  <c r="R2925" i="19"/>
  <c r="R2926" i="19"/>
  <c r="R2927" i="19"/>
  <c r="R2928" i="19"/>
  <c r="R2929" i="19"/>
  <c r="R2930" i="19"/>
  <c r="R2931" i="19"/>
  <c r="R2932" i="19"/>
  <c r="R2933" i="19"/>
  <c r="R2934" i="19"/>
  <c r="R2935" i="19"/>
  <c r="R2936" i="19"/>
  <c r="R2937" i="19"/>
  <c r="R2938" i="19"/>
  <c r="R2939" i="19"/>
  <c r="R2940" i="19"/>
  <c r="R2941" i="19"/>
  <c r="R2942" i="19"/>
  <c r="R2943" i="19"/>
  <c r="R2944" i="19"/>
  <c r="R2945" i="19"/>
  <c r="R2946" i="19"/>
  <c r="R2947" i="19"/>
  <c r="R2948" i="19"/>
  <c r="R2949" i="19"/>
  <c r="R2950" i="19"/>
  <c r="R2951" i="19"/>
  <c r="R2952" i="19"/>
  <c r="R2953" i="19"/>
  <c r="R2954" i="19"/>
  <c r="R2955" i="19"/>
  <c r="R2956" i="19"/>
  <c r="R2957" i="19"/>
  <c r="R2958" i="19"/>
  <c r="R2959" i="19"/>
  <c r="R2960" i="19"/>
  <c r="R2961" i="19"/>
  <c r="R2962" i="19"/>
  <c r="R2963" i="19"/>
  <c r="R2964" i="19"/>
  <c r="R2965" i="19"/>
  <c r="R2966" i="19"/>
  <c r="R2967" i="19"/>
  <c r="R2968" i="19"/>
  <c r="R2969" i="19"/>
  <c r="R2970" i="19"/>
  <c r="R2971" i="19"/>
  <c r="R2972" i="19"/>
  <c r="R2973" i="19"/>
  <c r="R2974" i="19"/>
  <c r="R2975" i="19"/>
  <c r="R2976" i="19"/>
  <c r="R2977" i="19"/>
  <c r="R2978" i="19"/>
  <c r="R2979" i="19"/>
  <c r="R2980" i="19"/>
  <c r="R2981" i="19"/>
  <c r="R2982" i="19"/>
  <c r="R2983" i="19"/>
  <c r="R2984" i="19"/>
  <c r="R2985" i="19"/>
  <c r="R2986" i="19"/>
  <c r="R2987" i="19"/>
  <c r="R2988" i="19"/>
  <c r="R2989" i="19"/>
  <c r="R2990" i="19"/>
  <c r="R2991" i="19"/>
  <c r="R2992" i="19"/>
  <c r="R2993" i="19"/>
  <c r="R2994" i="19"/>
  <c r="R2995" i="19"/>
  <c r="R2996" i="19"/>
  <c r="R2997" i="19"/>
  <c r="R2998" i="19"/>
  <c r="R2999" i="19"/>
  <c r="R3000" i="19"/>
  <c r="R3001" i="19"/>
  <c r="R3002" i="19"/>
  <c r="R3003" i="19"/>
  <c r="R3004" i="19"/>
  <c r="R3005" i="19"/>
  <c r="R3006" i="19"/>
  <c r="R3007" i="19"/>
  <c r="R3008" i="19"/>
  <c r="R3009" i="19"/>
  <c r="R3010" i="19"/>
  <c r="R3011" i="19"/>
  <c r="R3012" i="19"/>
  <c r="R3013" i="19"/>
  <c r="R3014" i="19"/>
  <c r="R3015" i="19"/>
  <c r="R3016" i="19"/>
  <c r="R3017" i="19"/>
  <c r="R3018" i="19"/>
  <c r="R3019" i="19"/>
  <c r="R3020" i="19"/>
  <c r="R3021" i="19"/>
  <c r="R3022" i="19"/>
  <c r="R3023" i="19"/>
  <c r="R3024" i="19"/>
  <c r="R3025" i="19"/>
  <c r="R3026" i="19"/>
  <c r="R3027" i="19"/>
  <c r="R3028" i="19"/>
  <c r="R3029" i="19"/>
  <c r="R3030" i="19"/>
  <c r="R3031" i="19"/>
  <c r="R3032" i="19"/>
  <c r="R3033" i="19"/>
  <c r="R3034" i="19"/>
  <c r="R5" i="19"/>
  <c r="F44" i="12"/>
  <c r="E44" i="12"/>
  <c r="F8" i="47"/>
  <c r="F7" i="47"/>
  <c r="F6" i="47"/>
  <c r="F5" i="47"/>
  <c r="E20" i="15"/>
  <c r="E10" i="15"/>
  <c r="F11" i="9"/>
</calcChain>
</file>

<file path=xl/sharedStrings.xml><?xml version="1.0" encoding="utf-8"?>
<sst xmlns="http://schemas.openxmlformats.org/spreadsheetml/2006/main" count="32392" uniqueCount="8859">
  <si>
    <t>Supplementary data for the 2020/21 National Minimum Wage Enforcement statistics report</t>
  </si>
  <si>
    <t>Contents</t>
  </si>
  <si>
    <t>The tables and figures below correspond with references used in the 2020/21 National Minimum Wage Enforcement statistics summary report.</t>
  </si>
  <si>
    <t>Table 1.</t>
  </si>
  <si>
    <t>Minimum wage investigations summary (2009/10 - 2020/21)</t>
  </si>
  <si>
    <t>Figure 1a.</t>
  </si>
  <si>
    <t>Minimum wage investigations: arrears and workers identified (2009/10 - 2020/21)</t>
  </si>
  <si>
    <t>Figure 1b.</t>
  </si>
  <si>
    <t>Minimum wage investigations: arrears identified and penalties issued compared to HMRC enforcement budget (2014/15 - 2020/21)</t>
  </si>
  <si>
    <t>Figure 1c.</t>
  </si>
  <si>
    <t>Minimum wage investigations: average arrears per case and per worker (2009/10 - 2020/21)</t>
  </si>
  <si>
    <t>Table 2.</t>
  </si>
  <si>
    <t>Minimum wage investigations: arrears and workers identified, by banded arrears per case (2017/18 - 2020/21)</t>
  </si>
  <si>
    <t>Table 3.</t>
  </si>
  <si>
    <t>Minimum wage investigations: highest value of arrears and penalties (2009/10 - 2020/21)</t>
  </si>
  <si>
    <t>Table 4.</t>
  </si>
  <si>
    <t>Customer Responsiveness, 2015/16 to 2020/21</t>
  </si>
  <si>
    <t>Table 5.</t>
  </si>
  <si>
    <t>Minimum wage investigations by sector (2020/21)</t>
  </si>
  <si>
    <t>Table 6.</t>
  </si>
  <si>
    <t>Minimum wage investigations by workplace region (2020/21)</t>
  </si>
  <si>
    <t>Figure 6a.</t>
  </si>
  <si>
    <t>Minimum wage cases closed (2020/21)</t>
  </si>
  <si>
    <t>Figure 6b.</t>
  </si>
  <si>
    <t>Minimum wage cases closed where arrears were identified (2020/21)</t>
  </si>
  <si>
    <t>Figure 6c.</t>
  </si>
  <si>
    <t>Total workers identified (2020/21)</t>
  </si>
  <si>
    <t>Figure 6d.</t>
  </si>
  <si>
    <t>Minimum wage arrears identified (2020/21)</t>
  </si>
  <si>
    <t>Figure 6e.</t>
  </si>
  <si>
    <t>Minimum wage penalties issued (2020/21)</t>
  </si>
  <si>
    <t>Table 7.</t>
  </si>
  <si>
    <t>Minimum wage enforcement by gender (2009/10 - 2020/21)</t>
  </si>
  <si>
    <t>Tables 8a and 8b.</t>
  </si>
  <si>
    <t>Targeted minimum wage investigations (2014/15 - 2020/21)</t>
  </si>
  <si>
    <t>Tables 9a and 9b.</t>
  </si>
  <si>
    <t>Complaint-led minimum wage investigations (2014/15 - 2020/21)</t>
  </si>
  <si>
    <t>Table 10.</t>
  </si>
  <si>
    <t>Targeted and Complaint-led investigations (2014/15 - 2020/21)</t>
  </si>
  <si>
    <t>Figure 10a.</t>
  </si>
  <si>
    <t>Targeted and Complaint-led enforcement: arrears identified (2014/15 - 2020/21)</t>
  </si>
  <si>
    <t>Figure 10b.</t>
  </si>
  <si>
    <t>Targeted and Complaint-led enforcement: workers identified (2014/15 - 2020/21)</t>
  </si>
  <si>
    <t>Table 11.</t>
  </si>
  <si>
    <t>Minimum wage investigations by Notice of Underpayment or Self-Correction (2020/21)</t>
  </si>
  <si>
    <t>Tables 12a and 12b.</t>
  </si>
  <si>
    <t>Apprenticeship and Internship minimum wage cases (2015/16 - 2020/21)</t>
  </si>
  <si>
    <t>Table 13.</t>
  </si>
  <si>
    <t>Minimum wage prosecutions (2007/8 - 2020/21)</t>
  </si>
  <si>
    <t>Table 14.</t>
  </si>
  <si>
    <t>Minimum wage calls received by Acas (2015/16 - 2020/21)</t>
  </si>
  <si>
    <t>Table 15.</t>
  </si>
  <si>
    <t>Minimum wage calls received by Acas, by key topic and caller (2015/16 - 2020/21)</t>
  </si>
  <si>
    <t>Tables 16a and 16b.</t>
  </si>
  <si>
    <t>Table 17.</t>
  </si>
  <si>
    <t>Estimated number of jobs paid below the minimum wage by region (April 2021)</t>
  </si>
  <si>
    <t>Figure 17.</t>
  </si>
  <si>
    <t>Lower-bound estimates of jobs paid below the minimum wage by region (April 2021)</t>
  </si>
  <si>
    <t>Table 19.</t>
  </si>
  <si>
    <t>Estimated number of jobs paid below the minimum wage by Low Pay Sector (April 2021)</t>
  </si>
  <si>
    <t>Figure 19.</t>
  </si>
  <si>
    <t>Table 20.</t>
  </si>
  <si>
    <t>Estimated National Living Wage underpayment in 10p pay band (April 2021)</t>
  </si>
  <si>
    <t>Table 21.</t>
  </si>
  <si>
    <t>Employers named for NMW underpayment, 2013/14 to 2020/21</t>
  </si>
  <si>
    <t xml:space="preserve">The Department welcomes any comments, queries or feedback on this release: </t>
  </si>
  <si>
    <t>enquiries@beis.gov.uk</t>
  </si>
  <si>
    <t>Department for Business, Energy and Industrial Strategy</t>
  </si>
  <si>
    <t>1 Victoria Street</t>
  </si>
  <si>
    <t>Westminster</t>
  </si>
  <si>
    <t>London</t>
  </si>
  <si>
    <t>SW1H 0ET</t>
  </si>
  <si>
    <t>0207 215 5000</t>
  </si>
  <si>
    <t>Table 1: NMW investigations summary, 2009/10 to 2020/21</t>
  </si>
  <si>
    <t>Financial Year</t>
  </si>
  <si>
    <t>HMRC enforcement budget</t>
  </si>
  <si>
    <t>Opened cases</t>
  </si>
  <si>
    <t>Closed cases</t>
  </si>
  <si>
    <t>Closed cases with arrears</t>
  </si>
  <si>
    <t>Strike rate</t>
  </si>
  <si>
    <t>Arrears</t>
  </si>
  <si>
    <t>SCCS Arrears</t>
  </si>
  <si>
    <t>Total Arrears</t>
  </si>
  <si>
    <t>Workers</t>
  </si>
  <si>
    <t>Average number of workers per case</t>
  </si>
  <si>
    <t>Average arrears per worker</t>
  </si>
  <si>
    <t>Average arrears per case</t>
  </si>
  <si>
    <t>Penalties Issued</t>
  </si>
  <si>
    <t>Value of Penalties</t>
  </si>
  <si>
    <t xml:space="preserve">Average penalty amount </t>
  </si>
  <si>
    <t>2009/10</t>
  </si>
  <si>
    <t>n/a</t>
  </si>
  <si>
    <t>2010/11</t>
  </si>
  <si>
    <t>2011/12</t>
  </si>
  <si>
    <t>2012/13</t>
  </si>
  <si>
    <t>2013/14</t>
  </si>
  <si>
    <t>2014/15</t>
  </si>
  <si>
    <t>2015/16</t>
  </si>
  <si>
    <t>2016/17</t>
  </si>
  <si>
    <t>2017/18</t>
  </si>
  <si>
    <t>2018/19</t>
  </si>
  <si>
    <t>2019/20</t>
  </si>
  <si>
    <t>2020/21</t>
  </si>
  <si>
    <t>Of which was:</t>
  </si>
  <si>
    <t>Enforcement activity</t>
  </si>
  <si>
    <t>Compliance activity</t>
  </si>
  <si>
    <t>-</t>
  </si>
  <si>
    <t>Source: BEIS/HMRC enforcement data</t>
  </si>
  <si>
    <t>Notes:</t>
  </si>
  <si>
    <t>1. Between 2005/06 and 2009/10, there were 21,208 investigations, which found arrears of £19,094,334 to 101,259 workers and 753 penalties and charges were issued.</t>
  </si>
  <si>
    <t>2. An additional 30 cases were originally closed in 2015/16 but the employer notified HMRC of additional arrears in 2016/17. The arrears in these cases are included in the arrears total for 2016/17.</t>
  </si>
  <si>
    <t>3. Opened cases data is not currently available on a consistent basis for 2009/10 to 2013/14.</t>
  </si>
  <si>
    <t>4. There are an additional 11 cases originally closed prior to 2018/19 which notified further arrears in 2018/19. these cases are included in the arrears total for 2018/19</t>
  </si>
  <si>
    <t>5. The Social Care Compliance Scheme  (SCCS) is included within this table</t>
  </si>
  <si>
    <t xml:space="preserve">6. The 3376 closed investigations in 2019/20 include 2899 closed enforcement cases plus 80 New Small Business cases with arrears. It also includes 397 New Small Business cases where an educational approach was taken and no arrears were identified. </t>
  </si>
  <si>
    <t xml:space="preserve">7. The strike rate for 2019/20 comprises 1180 closed investigations with arrears plus 80 New Small Business (NSB) cases where arrears were due. </t>
  </si>
  <si>
    <t>8. There are an additional 8 cases originally closed prior to 2019/20 which notified further arrears in 2019/20. These cases are included in the arrears total for 2019/20.</t>
  </si>
  <si>
    <t>9. An additional 3 cases were originally closed prior to 2020/21 but the employer notified HMRC of additional arrears in 2020/21. The arrears in these cases are included in the arrears total for 2020/21.</t>
  </si>
  <si>
    <t>10. This year we have split out figures for enforcement and compliance activity. Compliance activity cases have different criteria for success, generally surrounding improving employers awareness and compliance with NMW legislation. Arrears are due in some cases and where there is a need to enforce an, NOU is issued.</t>
  </si>
  <si>
    <t xml:space="preserve">11. Accordingly, we do not use compliance activity cases in the calculation of strike rate for 2021/21 totals. </t>
  </si>
  <si>
    <t>Figure 1a. Minimum wage investigations: arrears and workers identified (2009/10 - 2020/21)</t>
  </si>
  <si>
    <t>Figure 1b. Minimum wage investigations: arrears identified and penalties issued compared to HMRC enforcement budget (2014/15 - 2020/21)</t>
  </si>
  <si>
    <t>Arrears per case</t>
  </si>
  <si>
    <t>£1 - £100</t>
  </si>
  <si>
    <t>£101 - £500</t>
  </si>
  <si>
    <t>£501 - £1000</t>
  </si>
  <si>
    <t>£1,001 - £5000</t>
  </si>
  <si>
    <t>£5,001 - £10,000</t>
  </si>
  <si>
    <t>£10,001 - £20,000</t>
  </si>
  <si>
    <t>£20,001 - £50,000</t>
  </si>
  <si>
    <t>£50,001 - £100,000</t>
  </si>
  <si>
    <t>£100,000+</t>
  </si>
  <si>
    <t xml:space="preserve">Total </t>
  </si>
  <si>
    <t>1,046*</t>
  </si>
  <si>
    <t>1368**</t>
  </si>
  <si>
    <t>1,268***</t>
  </si>
  <si>
    <t>997****</t>
  </si>
  <si>
    <t>* An additional 30 cases were originally closed prior to 2017/18 but the employer notified HMRC of additional arrears in 2017/18. The arrears in these cases are included in the arrears total for 2017/18.</t>
  </si>
  <si>
    <t>** An additional 11 cases were originally closed prior to 2018/19 but the employer notified HMRC of additional arrears in 2018/19. The arrears in these cases are included in the arrears total for 2018/19.</t>
  </si>
  <si>
    <t>*** An additional 8 cases were originally closed prior to 2019/20 but the employer notified HMRC of additional arrears in 2019/20. The arrears in these cases are included in the arrears total for 2019/20.</t>
  </si>
  <si>
    <t>**** An additional 3 cases were originally closed prior to 2020/21 but the employer notified HMRC of additional arrears in 2020/21. The arrears in these cases are included in the arrears total for 2020/21.</t>
  </si>
  <si>
    <t>**** 2020/21 includes both educational cases and enforcement cases</t>
  </si>
  <si>
    <t>Table 3. Minimum wage investigations: highest value of arrears and penalties (2009/10 - 2020/21)</t>
  </si>
  <si>
    <t>Highest value of arrears for single worker</t>
  </si>
  <si>
    <t>Number of cases where individual worker due arrears greater than £20,000</t>
  </si>
  <si>
    <t>Highest value of arrears in single case</t>
  </si>
  <si>
    <t>Number of workers covered in that case</t>
  </si>
  <si>
    <t>Highest value of penalty issued to single employer</t>
  </si>
  <si>
    <t>Number of cases where single employer issued with a penalty greater than £500,000</t>
  </si>
  <si>
    <t>Number of cases where single employer issued with a penalty greater than £1,000,000</t>
  </si>
  <si>
    <t>Total</t>
  </si>
  <si>
    <t xml:space="preserve">Notes: </t>
  </si>
  <si>
    <t>1. The highest value for a single worker in 2018/19 is an SCCS case which settled before the mencap judgement. There were 7 workers who received arrears in excess of £20k, the highest of these received £113k.</t>
  </si>
  <si>
    <t xml:space="preserve">    This has been excluded from the figures for the highest, and number of cases with a worker with £20k+.</t>
  </si>
  <si>
    <t>Table 4: Customer Responsiveness, 2015/16 to 2020/21</t>
  </si>
  <si>
    <t>% of complainants responsed to within 5 days</t>
  </si>
  <si>
    <t>% of cases completed within 120 days</t>
  </si>
  <si>
    <t>% of cases completed within 240 days</t>
  </si>
  <si>
    <t>% of cases completed within 360 days</t>
  </si>
  <si>
    <t>Sector (SIC 2007)</t>
  </si>
  <si>
    <t>Strike-rate</t>
  </si>
  <si>
    <t>Arrears (£)</t>
  </si>
  <si>
    <t>Number of all jobs paid below minimum wage</t>
  </si>
  <si>
    <t>Proportion of jobs in that sector</t>
  </si>
  <si>
    <t>A</t>
  </si>
  <si>
    <t>Agriculture, Forestry and 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</si>
  <si>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</si>
  <si>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</si>
  <si>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</si>
  <si>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</si>
  <si>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</si>
  <si>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</si>
  <si>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</si>
  <si>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</si>
  <si>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</si>
  <si>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</si>
  <si>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</si>
  <si>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</si>
  <si>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</si>
  <si>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</si>
  <si>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</si>
  <si>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</si>
  <si>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 xml:space="preserve">          55 Accommodation</t>
  </si>
  <si>
    <t xml:space="preserve">          56 Food and beverage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</si>
  <si>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</si>
  <si>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</si>
  <si>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</si>
  <si>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</si>
  <si>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</si>
  <si>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</si>
  <si>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</si>
  <si>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</si>
  <si>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</si>
  <si>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</si>
  <si>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 xml:space="preserve">          77 Rental and leasing activities</t>
  </si>
  <si>
    <t xml:space="preserve">          78 Employment activities</t>
  </si>
  <si>
    <t xml:space="preserve">          79 Travel agency, tour operator and other reservation service and related activities</t>
  </si>
  <si>
    <t xml:space="preserve">          80 Security and investigation activities</t>
  </si>
  <si>
    <t xml:space="preserve">          81 Services to buildings and landscape activities</t>
  </si>
  <si>
    <t xml:space="preserve">          82 Office administrative, office support and other business support activities</t>
  </si>
  <si>
    <t>O</t>
  </si>
  <si>
    <t>Public Administration and Defence; Compulsory Social Security</t>
  </si>
  <si>
    <t>P</t>
  </si>
  <si>
    <t>Education</t>
  </si>
  <si>
    <t>Q</t>
  </si>
  <si>
    <t>Human Health and Social Work Activities</t>
  </si>
  <si>
    <t xml:space="preserve">          86 Human health activities</t>
  </si>
  <si>
    <t xml:space="preserve">          87 Residential care activities</t>
  </si>
  <si>
    <t xml:space="preserve">          88 Social work activities without accommodation</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</si>
  <si>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</si>
  <si>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</si>
  <si>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</si>
  <si>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</si>
  <si>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</si>
  <si>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</si>
  <si>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</si>
  <si>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</si>
  <si>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Source: BEIS/HMRC enforcement data and BEIS analysis of Annual Survey of Hours and Earnings</t>
  </si>
  <si>
    <t>1. ASHE estimates of jobs paid at or below NMW/NLW have been rounded to the nearest 1000.</t>
  </si>
  <si>
    <t>2. The figures shown exclude furloughed workers, and are therefore an underestimate of non-compliance. For more detail, please see "Measuring non-compliance with the minimum wage" in the accompanying report.</t>
  </si>
  <si>
    <t>3. Caution is advised in making direct comparisons between ASHE data and HMRC enforcement statistics. ASHE data is based on a snapshot of pay and hours in April 2021 and assesses pay for a single pay reference period. HMRC enforcement statistics refer to arrears and workers identified across the entire reporting year and may refer to underpaid wages dating back 6 years</t>
  </si>
  <si>
    <t>4. ‘-’ indicates a number that has been suppressed to protect low employer self-identification, or because there is no data available for this entry.</t>
  </si>
  <si>
    <t>5. An additional 3 cases were originally closed prior to 2020/21 but the employer notified HMRC of additional arrears in 2020/21. The arrears in these cases are included in the arrears total for 2020/21.</t>
  </si>
  <si>
    <t>6. Strike rate in 2020/21 is for enforcement cases only.</t>
  </si>
  <si>
    <t>Region</t>
  </si>
  <si>
    <t xml:space="preserve">% of all jobs paid below NMW/NLW </t>
  </si>
  <si>
    <t>% of all cases closed</t>
  </si>
  <si>
    <t xml:space="preserve">% of all arrears identified </t>
  </si>
  <si>
    <t>% of all workers identified</t>
  </si>
  <si>
    <t>North East</t>
  </si>
  <si>
    <t>North West</t>
  </si>
  <si>
    <t>Yorkshire and The Humber</t>
  </si>
  <si>
    <t>East Midlands</t>
  </si>
  <si>
    <t>West Midlands</t>
  </si>
  <si>
    <t>East</t>
  </si>
  <si>
    <t>South East</t>
  </si>
  <si>
    <t>South West</t>
  </si>
  <si>
    <t>Wales</t>
  </si>
  <si>
    <t>Scotland</t>
  </si>
  <si>
    <t>Northern Ireland</t>
  </si>
  <si>
    <t>Other</t>
  </si>
  <si>
    <t>3. Regional trends may be the result of differences in the concentration of employers across the UK or in the sector composition within a region – for example a region with a large number of employers in low-pay sectors will drive investigations in that region. Furthermore, these figures combine complaint-led and targeted enforcement work and there may be a different pattern when these breakdowns are considered separately.</t>
  </si>
  <si>
    <t>4. Caution is advised in making direct comparisons between ASHE data and HMRC enforcement statistics. ASHE data is based on a snapshot of pay and hours in April 2021 and assesses pay for a single pay reference period. HMRC enforcement statistics refer to arrears and workers identified across the entire reporting year and may refer to underpaid wages dating back 6 years</t>
  </si>
  <si>
    <t>5. Geography information is based on the employer address postcode (trading address). In some cases, this may be where the NMW underpayment occurred. BEIS have subsequently linked postcodes to the National Statistics Postcode Lookup file to identify Government Office Regions.</t>
  </si>
  <si>
    <t xml:space="preserve">7. The 'Other' region includes employers with trading addresses in Gurseny and Germany. </t>
  </si>
  <si>
    <t>Male workers identified</t>
  </si>
  <si>
    <t>Female workers identified</t>
  </si>
  <si>
    <t>Table 8a: NMW investigations; Targeted Enforcement, 2014/15 to 2020/21</t>
  </si>
  <si>
    <t>Average arrears per closed case</t>
  </si>
  <si>
    <t>of which:              Enforcement activity</t>
  </si>
  <si>
    <t>1. Compliance activity cases have different criteria for success, generally surrounding improving employers awareness and compliance with NMW legislation. Arrears are due in some cases and where there is a need to enforce, an NOU is issued.</t>
  </si>
  <si>
    <t xml:space="preserve">2. Accordingly, we do not use compliance activity cases in the calculation of strike rate for 2021/21 totals. </t>
  </si>
  <si>
    <t>Table 8b: Source of Targeted Enforcement case, 2015/16 to 2020/21</t>
  </si>
  <si>
    <t>Risk-Model</t>
  </si>
  <si>
    <t>Third Party Intelligence</t>
  </si>
  <si>
    <t>BEIS Priority Sector</t>
  </si>
  <si>
    <t>N/A</t>
  </si>
  <si>
    <t>1. This table summarises targeted enforcement cases opened by HMRC in each financial year</t>
  </si>
  <si>
    <t>2. Third Party Intelligence (TPI) are cases opened under a TPI PID</t>
  </si>
  <si>
    <t>3. The Risk Model was not in operation prior to 2016-17. TE cases were identified using a more manual process of HMRC system analysis</t>
  </si>
  <si>
    <t>4. BEIS Priority Sector cases can be sourced from either the Risk Model, TPI or Other</t>
  </si>
  <si>
    <t>5. BEIS Priority Sectors introduced from 2016/17 and NMW Risk Model/Risk Strategy inform priority areas from 19/20</t>
  </si>
  <si>
    <t>6. Table includes Compliance activity cases and Enforcement cases</t>
  </si>
  <si>
    <t>Table 9a: NMW investigations; Complaint-led, 2014/15 to 2020/21</t>
  </si>
  <si>
    <t>Table 9b: Source of awareness for complaint-led case, 2015/16 to 2020/21</t>
  </si>
  <si>
    <t>Acas Helpline</t>
  </si>
  <si>
    <t>Online Complaint Form</t>
  </si>
  <si>
    <t>Other (excluding Acas and online form)</t>
  </si>
  <si>
    <t>Third party</t>
  </si>
  <si>
    <t>1. This table summarises contacts received by HMRC in each financial year</t>
  </si>
  <si>
    <t>2. Some of the contacts received by HMRC will be eliminated at source (i.e. not classified as a Minimum Wage case), so will not progress to investigation</t>
  </si>
  <si>
    <t>3. Multiple complaints against the same employer will only result in a single investigation.</t>
  </si>
  <si>
    <t>Table 10. Targeted and Complaint-led investigations (2014/15 - 2020/21)</t>
  </si>
  <si>
    <t>Targeted investigations</t>
  </si>
  <si>
    <t>Complaint-led investigations</t>
  </si>
  <si>
    <t>Figure 10a. Targeted and Complaint-led enforcement: arrears identified (2014/15 - 2020/21)</t>
  </si>
  <si>
    <t>Table 11: NMW investigations by Notice of Underpayment or Self-Correction, 2020/21</t>
  </si>
  <si>
    <t>Enforcement type</t>
  </si>
  <si>
    <t>Penalties</t>
  </si>
  <si>
    <t>Of which</t>
  </si>
  <si>
    <t>Notes</t>
  </si>
  <si>
    <t xml:space="preserve">1. Some NMW cases with arrears are solely HMRC assessed, some are solely self-assessed and some involve an element of both. These are reported in rows A, B and C respectively.  </t>
  </si>
  <si>
    <t>2. Educational cases which closed in 2020/21 where arears were found are included in this table.</t>
  </si>
  <si>
    <t>Table 12a. Apprenticeship minimum wage cases (2015/16 - 2020/21)</t>
  </si>
  <si>
    <t>Cases involving Apprentices</t>
  </si>
  <si>
    <t>Table 12b. Intern minimum wage cases (2015/16 - 2020/21)</t>
  </si>
  <si>
    <t>Cases involving Interns</t>
  </si>
  <si>
    <t>1. These cases only reflect those where the initial risk has been identified as either apprentices or interns.</t>
  </si>
  <si>
    <t>2. It will not include investigations where HMRC have subsequently found issues regarding apprentices or interns.</t>
  </si>
  <si>
    <t>3. The identified arrears and workers may not wholly or partly relate to the apprenticeship or intern risk as our systems are not able to identify these without further case by case analysis.</t>
  </si>
  <si>
    <t>Table 13: NMW Prosecutions (2007/08 to 2020/21)</t>
  </si>
  <si>
    <t>Name of employer</t>
  </si>
  <si>
    <t>Trading Name</t>
  </si>
  <si>
    <t>Area</t>
  </si>
  <si>
    <t>Offence</t>
  </si>
  <si>
    <t>Fine</t>
  </si>
  <si>
    <t>Costs</t>
  </si>
  <si>
    <t>Compensation</t>
  </si>
  <si>
    <t>Date</t>
  </si>
  <si>
    <t>T Aguda</t>
  </si>
  <si>
    <t>Rascals Day Nursery Ltd</t>
  </si>
  <si>
    <t>Walthamstow</t>
  </si>
  <si>
    <t>31 (5) (a)</t>
  </si>
  <si>
    <t>Nil</t>
  </si>
  <si>
    <t>Torbay Council</t>
  </si>
  <si>
    <t>Torquay</t>
  </si>
  <si>
    <t>31 (5) (b)</t>
  </si>
  <si>
    <t>R Singh</t>
  </si>
  <si>
    <t>Pound Mania</t>
  </si>
  <si>
    <t>Nottingham</t>
  </si>
  <si>
    <t>David Jackson</t>
  </si>
  <si>
    <t>Jackson’s Butchers</t>
  </si>
  <si>
    <t>Sheffield</t>
  </si>
  <si>
    <t>31 (1); 31 (2); 31 (3); 31 (4).</t>
  </si>
  <si>
    <t>Pauline Smout</t>
  </si>
  <si>
    <t>31 (1); 31 (2); 31 (3); 31 (4)</t>
  </si>
  <si>
    <t>Zaheer Ibrahim</t>
  </si>
  <si>
    <t>The Jewel in the Crown</t>
  </si>
  <si>
    <t>Ahmed Yassine</t>
  </si>
  <si>
    <t>The Pheonix Hotel</t>
  </si>
  <si>
    <t>Rotherham</t>
  </si>
  <si>
    <t>31 (2); 31 (5) (b)</t>
  </si>
  <si>
    <t>B G Optical</t>
  </si>
  <si>
    <t>Manchester</t>
  </si>
  <si>
    <t>31(1); 31(2); 31(3); 31(4); 31(5)(a); 31(5)(b)</t>
  </si>
  <si>
    <t> Nil</t>
  </si>
  <si>
    <t>Widescope Security</t>
  </si>
  <si>
    <t>31(1); 31(5)(b)</t>
  </si>
  <si>
    <t>Amanda Barrett</t>
  </si>
  <si>
    <t>Amanda’s Precious Bubbles Day Nursery Ltd</t>
  </si>
  <si>
    <t>Birmingham</t>
  </si>
  <si>
    <t>31(1); 31(2)</t>
  </si>
  <si>
    <t>Richard Hunt</t>
  </si>
  <si>
    <t>The Rock Hotel (Weymouth) Ltd</t>
  </si>
  <si>
    <t>Weymouth</t>
  </si>
  <si>
    <t>31(5)(a); 31(5)(b)</t>
  </si>
  <si>
    <t>L.UK/Euro (Brighton) Ltd</t>
  </si>
  <si>
    <t>3D Telecon</t>
  </si>
  <si>
    <t>Oldham</t>
  </si>
  <si>
    <t>31(1); 31(5)(a)</t>
  </si>
  <si>
    <t>Dida Brothers Car Wash</t>
  </si>
  <si>
    <t>Southampton</t>
  </si>
  <si>
    <t>£14,000 or face possible 12 month jail term</t>
  </si>
  <si>
    <t>Brialyn Limited</t>
  </si>
  <si>
    <t xml:space="preserve">31(5)(a); 31(5)(b)
</t>
  </si>
  <si>
    <t>McElroy and Company Limited</t>
  </si>
  <si>
    <t>Dungannon</t>
  </si>
  <si>
    <t>31(1)</t>
  </si>
  <si>
    <t>31(2)</t>
  </si>
  <si>
    <t>Ginger Shifnal Spice Limited</t>
  </si>
  <si>
    <t>Shifnal</t>
  </si>
  <si>
    <t>31(5(b)</t>
  </si>
  <si>
    <t>Total enquiries</t>
  </si>
  <si>
    <t>Of which…</t>
  </si>
  <si>
    <t>Minimum wage enquiry</t>
  </si>
  <si>
    <t>Enquiry about non-payment of minimum wage</t>
  </si>
  <si>
    <t>Referred to HMRC</t>
  </si>
  <si>
    <t>Source: Acas</t>
  </si>
  <si>
    <t>Table 15: Acas calls received by key topic and caller breakdown, 2016/17 - 2020/21</t>
  </si>
  <si>
    <t>Gender</t>
  </si>
  <si>
    <t>Female</t>
  </si>
  <si>
    <t>Male</t>
  </si>
  <si>
    <t>Unknown</t>
  </si>
  <si>
    <t>Caller type</t>
  </si>
  <si>
    <t>Employee</t>
  </si>
  <si>
    <t>Employer</t>
  </si>
  <si>
    <t>Agency Worker</t>
  </si>
  <si>
    <t>Apprentice</t>
  </si>
  <si>
    <t>Intern</t>
  </si>
  <si>
    <t>Apprentice Rate</t>
  </si>
  <si>
    <t>16 -17 years</t>
  </si>
  <si>
    <t>18 - 20 years</t>
  </si>
  <si>
    <t>21-22 years</t>
  </si>
  <si>
    <t>23+ years</t>
  </si>
  <si>
    <t>Source: BEIS analysis of Annual Survey of Hours and Earnings 2021 (ONS)</t>
  </si>
  <si>
    <t>1. Figures are rounded to the nearest thousand</t>
  </si>
  <si>
    <t>Youth</t>
  </si>
  <si>
    <t>Development</t>
  </si>
  <si>
    <t xml:space="preserve">Adult </t>
  </si>
  <si>
    <t>National Living Wage</t>
  </si>
  <si>
    <t>Source: BEIS analysis of Annual Survey of Hours and Earnings (ONS) 2016 - 2021</t>
  </si>
  <si>
    <t>3. From 2021 the National Living Wage applied to all those aged 23+, before it applied to those 25+</t>
  </si>
  <si>
    <t>Total number of jobs</t>
  </si>
  <si>
    <t>Below minimum wage</t>
  </si>
  <si>
    <t>% of all jobs</t>
  </si>
  <si>
    <t>Yorkshire and the Humber</t>
  </si>
  <si>
    <t>Source: BEIS analysis of Annual Survey of Hours and Earnings 2021</t>
  </si>
  <si>
    <t>2. This covers underpayment across all minimum wage rates</t>
  </si>
  <si>
    <t>3. The figures shown exclude furloughed workers, and are therefore an underestimate of non-compliance. For more detail, please see "Measuring non-compliance with the minimum wage" in the accompanying report.</t>
  </si>
  <si>
    <t>Figure 17. Estimates of jobs paid below the minimum wage by region (April 2021)</t>
  </si>
  <si>
    <t>Low Pay Sector</t>
  </si>
  <si>
    <t>% of workers paid below NMW</t>
  </si>
  <si>
    <t>Retail</t>
  </si>
  <si>
    <t>Cleaning and maintenance</t>
  </si>
  <si>
    <t>Hospitality</t>
  </si>
  <si>
    <t>Social care</t>
  </si>
  <si>
    <t>Transport</t>
  </si>
  <si>
    <t>Childcare</t>
  </si>
  <si>
    <t>Storage</t>
  </si>
  <si>
    <t>Office work</t>
  </si>
  <si>
    <t>Non-food processing</t>
  </si>
  <si>
    <t>Agriculture</t>
  </si>
  <si>
    <t>Food processing</t>
  </si>
  <si>
    <t>Leisure</t>
  </si>
  <si>
    <t>Security and enforcement</t>
  </si>
  <si>
    <t>Hair and beauty</t>
  </si>
  <si>
    <t>Call centres</t>
  </si>
  <si>
    <t>Textiles</t>
  </si>
  <si>
    <t>Non low-paying sectors</t>
  </si>
  <si>
    <t>4. Figures may not always tally to the total because of rounding</t>
  </si>
  <si>
    <t>Amount underpaid</t>
  </si>
  <si>
    <t>Number of underpaid workers</t>
  </si>
  <si>
    <t>£0.01</t>
  </si>
  <si>
    <t>£0.02 to £0.03</t>
  </si>
  <si>
    <t>£0.04 to £0.05</t>
  </si>
  <si>
    <t>£0.06 to £0.07</t>
  </si>
  <si>
    <t>£0.08 to £0.09</t>
  </si>
  <si>
    <t>£0.10 to £0.20</t>
  </si>
  <si>
    <t>£0.21 to £0.30</t>
  </si>
  <si>
    <t>£0.31 to £0.40</t>
  </si>
  <si>
    <t>£0.41 to £0.50</t>
  </si>
  <si>
    <t>£0.51 to £0.60</t>
  </si>
  <si>
    <t>£0.61 to £0.70</t>
  </si>
  <si>
    <t>£0.71 to £0.80</t>
  </si>
  <si>
    <t>£0.81 to £0.90</t>
  </si>
  <si>
    <t>£0.91 to £1.00</t>
  </si>
  <si>
    <t>£1.01 to £1.10</t>
  </si>
  <si>
    <t>£1.11 to £1.20</t>
  </si>
  <si>
    <t>£1.21 to £1.30</t>
  </si>
  <si>
    <t>£1.31 to £1.40</t>
  </si>
  <si>
    <t>£1.41 to £1.50</t>
  </si>
  <si>
    <t>£1.51 to £1.60</t>
  </si>
  <si>
    <t>£1.61 to £1.70</t>
  </si>
  <si>
    <t>£1.71 to £1.80</t>
  </si>
  <si>
    <t>£1.81 to £1.90</t>
  </si>
  <si>
    <t>£1.91 to £2.00</t>
  </si>
  <si>
    <t>£2.01 to £2.10</t>
  </si>
  <si>
    <t>£2.11 to £2.20</t>
  </si>
  <si>
    <t>£2.21 to £2.30</t>
  </si>
  <si>
    <t>£2.31 to £2.40</t>
  </si>
  <si>
    <t>£2.41 to £2.50</t>
  </si>
  <si>
    <t>£2.51 to £2.60</t>
  </si>
  <si>
    <t>£2.61 to £2.70</t>
  </si>
  <si>
    <t>£2.71 to £2.80</t>
  </si>
  <si>
    <t>£2.81 to £2.90</t>
  </si>
  <si>
    <t>£2.91 to £3.00</t>
  </si>
  <si>
    <t>£3.01+</t>
  </si>
  <si>
    <t>1. Figures are rounded to the nearest hundred</t>
  </si>
  <si>
    <t>2. This table covers underpayment across all the National Living Wage (NLW) rate, which applies only to workers aged 23 years and over. The NLW was set at £8.91 in 2021.</t>
  </si>
  <si>
    <t>2. This table covers underpayment across all the National Living Wage (NLW) rate, which applies only to workers aged 25 years and over. The NLW was set at £8.72 in 2020.</t>
  </si>
  <si>
    <t>Date of Naming</t>
  </si>
  <si>
    <t>Employers named</t>
  </si>
  <si>
    <t xml:space="preserve">1. The arrears figures included as part of naming rounds do not include self-corrected arrears. </t>
  </si>
  <si>
    <t>Annex A: Case Level data, 2020/21</t>
  </si>
  <si>
    <t>Year Case Originally Closed 
(Mostly 2020/21, but assume a small number will be 2019/20)</t>
  </si>
  <si>
    <t>Case ID (CFS)</t>
  </si>
  <si>
    <t>Employer Name</t>
  </si>
  <si>
    <t>Employer Postcode</t>
  </si>
  <si>
    <t>Region Code</t>
  </si>
  <si>
    <t>ONS region look up</t>
  </si>
  <si>
    <t>Case Closed Date</t>
  </si>
  <si>
    <t>Case Start Date</t>
  </si>
  <si>
    <t>Arrears (Y/N)</t>
  </si>
  <si>
    <t>Additional Arrears
(Self-correction or Vol Disc.)</t>
  </si>
  <si>
    <t>Normal Arrears</t>
  </si>
  <si>
    <t>Total Workers</t>
  </si>
  <si>
    <t>Additional Workers</t>
  </si>
  <si>
    <t>Normal Workers</t>
  </si>
  <si>
    <t>SIC</t>
  </si>
  <si>
    <t>Sector look up</t>
  </si>
  <si>
    <t>SIC 2 digit</t>
  </si>
  <si>
    <t>2 digit Sector look up</t>
  </si>
  <si>
    <t>Sector letter code</t>
  </si>
  <si>
    <t>Risk Based / Targeted</t>
  </si>
  <si>
    <t>Complaint Led</t>
  </si>
  <si>
    <t>Penalty</t>
  </si>
  <si>
    <t>Penalty comment</t>
  </si>
  <si>
    <t>Penalty Y/N</t>
  </si>
  <si>
    <t>S19d Action</t>
  </si>
  <si>
    <t>Estimated Number of Employees</t>
  </si>
  <si>
    <t>Start Date</t>
  </si>
  <si>
    <t>End Date</t>
  </si>
  <si>
    <t>Cases closed prior to 2020/21 which notified additional arrears in 2020/21</t>
  </si>
  <si>
    <t>CFS-1663970</t>
  </si>
  <si>
    <t>L'Artiste Muscle Limited</t>
  </si>
  <si>
    <t>W1J 7PA</t>
  </si>
  <si>
    <t>Yes</t>
  </si>
  <si>
    <t>No</t>
  </si>
  <si>
    <t>CV19</t>
  </si>
  <si>
    <t>CFS-1667844</t>
  </si>
  <si>
    <t>THE GRIFFIN SCHOOLS TRUST</t>
  </si>
  <si>
    <t>CV10 8NL</t>
  </si>
  <si>
    <t/>
  </si>
  <si>
    <t>CFS-1681498</t>
  </si>
  <si>
    <t>Stockvale Limited</t>
  </si>
  <si>
    <t>SS1 1EE</t>
  </si>
  <si>
    <t>CFS-1685929</t>
  </si>
  <si>
    <t>Wroxeter Hotel Limited</t>
  </si>
  <si>
    <t>SY5 6PH</t>
  </si>
  <si>
    <t>CFS-1726895</t>
  </si>
  <si>
    <t>Glo Security Ltd</t>
  </si>
  <si>
    <t>OL9 0HS</t>
  </si>
  <si>
    <t>Nil Case</t>
  </si>
  <si>
    <t>CFS-1730560</t>
  </si>
  <si>
    <t>Kinderwagon Limited</t>
  </si>
  <si>
    <t>L5 7QF</t>
  </si>
  <si>
    <t>CFS-1751524</t>
  </si>
  <si>
    <t>CLUCK N CRUST LTD</t>
  </si>
  <si>
    <t>M11 1JG</t>
  </si>
  <si>
    <t>CFS-1760436</t>
  </si>
  <si>
    <t>Sheila Purewal &amp; Dalvir Singh T/A Quickstop</t>
  </si>
  <si>
    <t>CF40 1RD</t>
  </si>
  <si>
    <t>CFS-1765845</t>
  </si>
  <si>
    <t>Time 2 Help Ltd.</t>
  </si>
  <si>
    <t>FK15 0NA</t>
  </si>
  <si>
    <t>CFS-1767071</t>
  </si>
  <si>
    <t>North West Heating Solutions Ltd</t>
  </si>
  <si>
    <t>CH1 4EG</t>
  </si>
  <si>
    <t>CFS-1770294</t>
  </si>
  <si>
    <t>Peking Gourmet Ltd</t>
  </si>
  <si>
    <t>EH4 4DD</t>
  </si>
  <si>
    <t>CFS-1571955</t>
  </si>
  <si>
    <t>Motex Spares Ltd</t>
  </si>
  <si>
    <t>ST18 9NH</t>
  </si>
  <si>
    <t>CFS-1616871</t>
  </si>
  <si>
    <t>The Potting Shed Spa Limited</t>
  </si>
  <si>
    <t>WF17 6JF</t>
  </si>
  <si>
    <t>CFS-1629229</t>
  </si>
  <si>
    <t>Morgan And Company (Strood) Limited</t>
  </si>
  <si>
    <t>ME2 2BA</t>
  </si>
  <si>
    <t>CFS-1689533</t>
  </si>
  <si>
    <t>S &amp; B Property Maintenance (Scunthorpe) Limited</t>
  </si>
  <si>
    <t>DN16 1UW</t>
  </si>
  <si>
    <t>CFS-1699147</t>
  </si>
  <si>
    <t>NORTH KENT CLEANING SERVICES LIMITED</t>
  </si>
  <si>
    <t>ME2 2LS</t>
  </si>
  <si>
    <t>CFS-1709869</t>
  </si>
  <si>
    <t>The Hair Shop (Whitley Bay) Limited</t>
  </si>
  <si>
    <t>NE26 3NS</t>
  </si>
  <si>
    <t>CFS-1710091</t>
  </si>
  <si>
    <t>Onesixty Fundraising Limited</t>
  </si>
  <si>
    <t>LS1 2LH</t>
  </si>
  <si>
    <t>CFS-1719779</t>
  </si>
  <si>
    <t>The Apres Lounge Ltd</t>
  </si>
  <si>
    <t>LE1 5YP</t>
  </si>
  <si>
    <t>CFS-1753328</t>
  </si>
  <si>
    <t>Duttlan Hotels Limited</t>
  </si>
  <si>
    <t>CF10 1PL</t>
  </si>
  <si>
    <t>CFS-1758626</t>
  </si>
  <si>
    <t>R &amp; D BLINDS LIMITED</t>
  </si>
  <si>
    <t>GL6 6NU</t>
  </si>
  <si>
    <t>CFS-1763722</t>
  </si>
  <si>
    <t>Tondu Cricket Club Trading Limited</t>
  </si>
  <si>
    <t>CF32 9EB</t>
  </si>
  <si>
    <t>CFS-1770391</t>
  </si>
  <si>
    <t>Skarla Retail Limited</t>
  </si>
  <si>
    <t>LD3 7AL</t>
  </si>
  <si>
    <t>CFS-1693108</t>
  </si>
  <si>
    <t>Bourns Limited</t>
  </si>
  <si>
    <t>MK41 7BJ</t>
  </si>
  <si>
    <t>CFS-1711668</t>
  </si>
  <si>
    <t>HOMEPLUS FURNITURE LIMITED</t>
  </si>
  <si>
    <t>TN23 7RR</t>
  </si>
  <si>
    <t>CFS-1722962</t>
  </si>
  <si>
    <t>The Faulkner Chester Limited</t>
  </si>
  <si>
    <t>CH2 3BE</t>
  </si>
  <si>
    <t>CFS-1730389</t>
  </si>
  <si>
    <t>Pod Orlem PL Ltd</t>
  </si>
  <si>
    <t>SO17 2WE</t>
  </si>
  <si>
    <t>CFS-1746058</t>
  </si>
  <si>
    <t>PILLITTERI LIMITED</t>
  </si>
  <si>
    <t>BB10 4RQ</t>
  </si>
  <si>
    <t>CFS-1522622</t>
  </si>
  <si>
    <t>Innovations Agritech Group Limited</t>
  </si>
  <si>
    <t>W1J 7HQ</t>
  </si>
  <si>
    <t>CFS-1581299</t>
  </si>
  <si>
    <t>Stagecoach Group PLC</t>
  </si>
  <si>
    <t>SK1 3SW</t>
  </si>
  <si>
    <t>CFS-1604237</t>
  </si>
  <si>
    <t>THE DELTIC GROUP LIMITED</t>
  </si>
  <si>
    <t>PO1 1DU</t>
  </si>
  <si>
    <t>CFS-1667001</t>
  </si>
  <si>
    <t>Victorletticia Care Limited</t>
  </si>
  <si>
    <t>LS12 1BE</t>
  </si>
  <si>
    <t>CFS-1687818</t>
  </si>
  <si>
    <t>Hotels Roma UK Limited</t>
  </si>
  <si>
    <t>CV2 2SD</t>
  </si>
  <si>
    <t>CFS-1709168</t>
  </si>
  <si>
    <t>Atlas Facilities Management Limited</t>
  </si>
  <si>
    <t>SE1 7JB</t>
  </si>
  <si>
    <t>CFS-1727160</t>
  </si>
  <si>
    <t>Chemlab Ltd</t>
  </si>
  <si>
    <t>S75 1JN</t>
  </si>
  <si>
    <t>CFS-1735510</t>
  </si>
  <si>
    <t>Swan And Cemetery Northwest Limited</t>
  </si>
  <si>
    <t>BL9 9NS</t>
  </si>
  <si>
    <t>CFS-1743468</t>
  </si>
  <si>
    <t>Susmita Bhattacharjee T/A Little India</t>
  </si>
  <si>
    <t>WA6 7AR</t>
  </si>
  <si>
    <t>CFS-1761109</t>
  </si>
  <si>
    <t>OCEAN VALETING(HAWTHORNE ROAD) LTD</t>
  </si>
  <si>
    <t>L21 7PJ</t>
  </si>
  <si>
    <t>CFS-1535753</t>
  </si>
  <si>
    <t>Melanie Elizabet Brown T/A Mr Browns</t>
  </si>
  <si>
    <t>KY1 2BZ</t>
  </si>
  <si>
    <t>CFS-1638613</t>
  </si>
  <si>
    <t>Falkirk Best Car Shine Limited</t>
  </si>
  <si>
    <t>FK2 7PE</t>
  </si>
  <si>
    <t>CFS-1684866</t>
  </si>
  <si>
    <t>The Best Hand Car Wash Chad Ltd</t>
  </si>
  <si>
    <t>DE21 4AA</t>
  </si>
  <si>
    <t>CFS-1702273</t>
  </si>
  <si>
    <t>Ivy Management Ltd</t>
  </si>
  <si>
    <t>DE1 2PA</t>
  </si>
  <si>
    <t>CFS-1703899</t>
  </si>
  <si>
    <t>Century 21 Services Limited</t>
  </si>
  <si>
    <t>CM1 2QE</t>
  </si>
  <si>
    <t>CFS-1712992</t>
  </si>
  <si>
    <t>EZDA Ltd</t>
  </si>
  <si>
    <t>N9 0TZ</t>
  </si>
  <si>
    <t>CFS-1722799</t>
  </si>
  <si>
    <t>Paul Hamilton (Mo-Tech) Limited</t>
  </si>
  <si>
    <t>NE6 1JS</t>
  </si>
  <si>
    <t>CFS-1766259</t>
  </si>
  <si>
    <t>Fusion Spice Alloa Limited</t>
  </si>
  <si>
    <t>FK10 3RF</t>
  </si>
  <si>
    <t>CFS-1465535</t>
  </si>
  <si>
    <t>Kanes Foods Limited</t>
  </si>
  <si>
    <t>WR11 8JS</t>
  </si>
  <si>
    <t>CFS-1625453</t>
  </si>
  <si>
    <t>Crown Motor Direct Limited</t>
  </si>
  <si>
    <t>GU19 5NJ</t>
  </si>
  <si>
    <t>CFS-1676242</t>
  </si>
  <si>
    <t>900 Degrees Ltd</t>
  </si>
  <si>
    <t>SK9 1HT</t>
  </si>
  <si>
    <t>CFS-1679239</t>
  </si>
  <si>
    <t>Simple Wish Ltd</t>
  </si>
  <si>
    <t>LE4 5HH</t>
  </si>
  <si>
    <t>CFS-1685519</t>
  </si>
  <si>
    <t>Nazar MK40 Limited</t>
  </si>
  <si>
    <t>MK40 1RN</t>
  </si>
  <si>
    <t>CFS-1689489</t>
  </si>
  <si>
    <t>Red Miracle (Southall) Limited</t>
  </si>
  <si>
    <t>UB1 2NN</t>
  </si>
  <si>
    <t>CFS-1689983</t>
  </si>
  <si>
    <t>Red Miracle (Shrewsbury) Limited</t>
  </si>
  <si>
    <t>TW7 5EQ</t>
  </si>
  <si>
    <t>CFS-1721084</t>
  </si>
  <si>
    <t>Stanford Projects Limited</t>
  </si>
  <si>
    <t>LE12 8PY</t>
  </si>
  <si>
    <t>CFS-1744876</t>
  </si>
  <si>
    <t>Severn &amp; Wye Smokery Limited</t>
  </si>
  <si>
    <t>GL14 1QW</t>
  </si>
  <si>
    <t>CFS-1753110</t>
  </si>
  <si>
    <t>Colin Guard T/A Colin Guard Heating &amp; Plumbing</t>
  </si>
  <si>
    <t>NE34 7QU</t>
  </si>
  <si>
    <t>CFS-1756050</t>
  </si>
  <si>
    <t>CVC Car Wash Ltd</t>
  </si>
  <si>
    <t>G81 1PW</t>
  </si>
  <si>
    <t>CFS-1757277</t>
  </si>
  <si>
    <t>Cashopper Limited</t>
  </si>
  <si>
    <t>M14 5TB</t>
  </si>
  <si>
    <t>CFS-1700853</t>
  </si>
  <si>
    <t>WATCHES OF SWITZERLAND COMPANY LIMITED</t>
  </si>
  <si>
    <t>LE3 1TT</t>
  </si>
  <si>
    <t>CFS-1714696</t>
  </si>
  <si>
    <t>Barnetts (London) Ltd</t>
  </si>
  <si>
    <t>N8 0PS</t>
  </si>
  <si>
    <t>CFS-1729322</t>
  </si>
  <si>
    <t>Secure Subs Limited</t>
  </si>
  <si>
    <t>L34 5SN</t>
  </si>
  <si>
    <t>CFS-1730145</t>
  </si>
  <si>
    <t>Moonlight Derby Ltd</t>
  </si>
  <si>
    <t>DE23 6AA</t>
  </si>
  <si>
    <t>CFS-1744983</t>
  </si>
  <si>
    <t>LES MACLAREN GARAGE SERVICES &amp; MOT CENTRE LTD</t>
  </si>
  <si>
    <t>IV3 8DU</t>
  </si>
  <si>
    <t>Self Correction only, no penalty applied</t>
  </si>
  <si>
    <t>CFS-1748531</t>
  </si>
  <si>
    <t>TRINITY FARM LTD</t>
  </si>
  <si>
    <t>NG16 2RZ</t>
  </si>
  <si>
    <t>CFS-1333984</t>
  </si>
  <si>
    <t>Prime Time Recruitment Limited</t>
  </si>
  <si>
    <t>NN1 2NE</t>
  </si>
  <si>
    <t>into administration before NOU - workers paid</t>
  </si>
  <si>
    <t>CFS-1334008</t>
  </si>
  <si>
    <t>PMP Recruitment Limited</t>
  </si>
  <si>
    <t>into administration before NOU - paid workers</t>
  </si>
  <si>
    <t>CFS-1384461</t>
  </si>
  <si>
    <t>SUGARMAN HEALTH AND WELLBEING LIMITED</t>
  </si>
  <si>
    <t>UB10 9PF</t>
  </si>
  <si>
    <t>CFS-1636304</t>
  </si>
  <si>
    <t>ABC Early Learning Limited</t>
  </si>
  <si>
    <t>CA28 7PG</t>
  </si>
  <si>
    <t>CFS-1652938</t>
  </si>
  <si>
    <t>ECO-CLEAN AND MAINTENANCE LIMITED</t>
  </si>
  <si>
    <t>CV1 4JQ</t>
  </si>
  <si>
    <t>CFS-1687420</t>
  </si>
  <si>
    <t>Drs J A Mitchell &amp; Cooper</t>
  </si>
  <si>
    <t>SS15 5HL</t>
  </si>
  <si>
    <t>CFS-1700407</t>
  </si>
  <si>
    <t>Pokola Ltd</t>
  </si>
  <si>
    <t>S1 2HN</t>
  </si>
  <si>
    <t>CFS-1701292</t>
  </si>
  <si>
    <t xml:space="preserve">Nathan Charles Warren T/A Chester Court Hotel </t>
  </si>
  <si>
    <t>CH2 3NL</t>
  </si>
  <si>
    <t>CFS-1714253</t>
  </si>
  <si>
    <t>Black Cat Cleaners Limited</t>
  </si>
  <si>
    <t>BS8 2AQ</t>
  </si>
  <si>
    <t>CFS-1716213</t>
  </si>
  <si>
    <t>Gavin Dukes &amp; Kerry Dukes T/A Dukes Autotech</t>
  </si>
  <si>
    <t>PL26 8XY</t>
  </si>
  <si>
    <t>CFS-1717035</t>
  </si>
  <si>
    <t>Kingfisher Guarding Services Ltd</t>
  </si>
  <si>
    <t>W4 5YA</t>
  </si>
  <si>
    <t>CFS-1719480</t>
  </si>
  <si>
    <t>1ST CLASS PROTECTION LIMITED</t>
  </si>
  <si>
    <t>NW4 3XA</t>
  </si>
  <si>
    <t>CFS-1723035</t>
  </si>
  <si>
    <t>Glaxosmithkline Services Unlimited</t>
  </si>
  <si>
    <t>UB11 1BU</t>
  </si>
  <si>
    <t>CFS-1723377</t>
  </si>
  <si>
    <t>Major Recruitment Limited</t>
  </si>
  <si>
    <t>LS10 1DX</t>
  </si>
  <si>
    <t>CFS-1726399</t>
  </si>
  <si>
    <t>Foremost Security Limited</t>
  </si>
  <si>
    <t>NG1 5HJ</t>
  </si>
  <si>
    <t>CFS-1729521</t>
  </si>
  <si>
    <t>Rosato Limited</t>
  </si>
  <si>
    <t>BB1 9EX</t>
  </si>
  <si>
    <t>CFS-1730506</t>
  </si>
  <si>
    <t>JB Retail (Crickdale) Limited</t>
  </si>
  <si>
    <t>SN6 6EN</t>
  </si>
  <si>
    <t>CFS-1740692</t>
  </si>
  <si>
    <t>STRATTON &amp; HESLER LIMITED</t>
  </si>
  <si>
    <t>AL2 2EZ</t>
  </si>
  <si>
    <t>CFS-1744262</t>
  </si>
  <si>
    <t>Hopkinsons Continental Delicatessen Limited</t>
  </si>
  <si>
    <t>WA13 0HR</t>
  </si>
  <si>
    <t>CFS-1747099</t>
  </si>
  <si>
    <t>Simon &amp; Son Ltd</t>
  </si>
  <si>
    <t>SR4 9QG</t>
  </si>
  <si>
    <t>CFS-1747834</t>
  </si>
  <si>
    <t>Stewart William Hutchings</t>
  </si>
  <si>
    <t>DE55 1AQ</t>
  </si>
  <si>
    <t>CFS-1750494</t>
  </si>
  <si>
    <t>Walter Black Foods Limited</t>
  </si>
  <si>
    <t>G32 8EX</t>
  </si>
  <si>
    <t>CFS-1750620</t>
  </si>
  <si>
    <t>GTS SOLUTIONS CIC</t>
  </si>
  <si>
    <t>EH3 6AA</t>
  </si>
  <si>
    <t>CFS-1751019</t>
  </si>
  <si>
    <t>Solos Properties Ltd</t>
  </si>
  <si>
    <t>L4 3QD</t>
  </si>
  <si>
    <t>CFS-1751565</t>
  </si>
  <si>
    <t>Hebridean Smokehouse Limited</t>
  </si>
  <si>
    <t>HS6 5HD</t>
  </si>
  <si>
    <t>CFS-1752303</t>
  </si>
  <si>
    <t>TIRSO Limited</t>
  </si>
  <si>
    <t>PR25 2SA</t>
  </si>
  <si>
    <t>CFS-1753442</t>
  </si>
  <si>
    <t>TRANSILVANIA CORNERSTORES LTD</t>
  </si>
  <si>
    <t>B23 6BA</t>
  </si>
  <si>
    <t>CFS-1755360</t>
  </si>
  <si>
    <t>TCI (CN&amp;B) Ltd TA Crown and Cushion hotel</t>
  </si>
  <si>
    <t>OX7 5AD</t>
  </si>
  <si>
    <t>CFS-1756150</t>
  </si>
  <si>
    <t>CRYSTAL UK CLEANING LTD</t>
  </si>
  <si>
    <t>RG7 5LE</t>
  </si>
  <si>
    <t>CFS-1762127</t>
  </si>
  <si>
    <t>The Business &amp; Office Cleaning Services Limited</t>
  </si>
  <si>
    <t>N16 9ND</t>
  </si>
  <si>
    <t>CFS-1765933</t>
  </si>
  <si>
    <t>Nigel Wilson T/A Roman Oven Cleaning</t>
  </si>
  <si>
    <t>BS30 5PQ</t>
  </si>
  <si>
    <t>CFS-1435976</t>
  </si>
  <si>
    <t>Le Bistrot Pierre Limited</t>
  </si>
  <si>
    <t>NG1 3EU</t>
  </si>
  <si>
    <t>CFS-1478227</t>
  </si>
  <si>
    <t>AG Retail Cards Limited</t>
  </si>
  <si>
    <t>IG10 3TH</t>
  </si>
  <si>
    <t>CFS-1482872</t>
  </si>
  <si>
    <t>WE ARE TALENT LTD</t>
  </si>
  <si>
    <t>EC2A 4RU</t>
  </si>
  <si>
    <t>CFS-1518873</t>
  </si>
  <si>
    <t>Hamleys Of London Limited</t>
  </si>
  <si>
    <t>M17 8AA</t>
  </si>
  <si>
    <t>CFS-1597624</t>
  </si>
  <si>
    <t>Sapphire Quality Care Agency Limited</t>
  </si>
  <si>
    <t>ST4 8AZ</t>
  </si>
  <si>
    <t>CFS-1602370</t>
  </si>
  <si>
    <t>Halfords Autocentres Limited</t>
  </si>
  <si>
    <t>B98 0DE</t>
  </si>
  <si>
    <t>CFS-1608443</t>
  </si>
  <si>
    <t>POWERLINE TRANSPORT LIMITED</t>
  </si>
  <si>
    <t>WF12 9DB</t>
  </si>
  <si>
    <t>CFS-1609335</t>
  </si>
  <si>
    <t>J L Siney &amp; Sons Limited</t>
  </si>
  <si>
    <t>BS37 6AA</t>
  </si>
  <si>
    <t>CFS-1609923</t>
  </si>
  <si>
    <t>Polish Me Pretty London Limited</t>
  </si>
  <si>
    <t>W2 3RL</t>
  </si>
  <si>
    <t>CFS-1619784</t>
  </si>
  <si>
    <t>BONDCARE WILLINGTON LIMITED</t>
  </si>
  <si>
    <t>DL15 0QU</t>
  </si>
  <si>
    <t>CFS-1638422</t>
  </si>
  <si>
    <t>CORICK HOUSE LTD</t>
  </si>
  <si>
    <t>BT76 0BZ</t>
  </si>
  <si>
    <t>CFS-1644404</t>
  </si>
  <si>
    <t>European Metal Recycling Limited</t>
  </si>
  <si>
    <t>WA5 7NS</t>
  </si>
  <si>
    <t>CFS-1647346</t>
  </si>
  <si>
    <t>The Rowley Bar And Grill Limited</t>
  </si>
  <si>
    <t>B65 9AE</t>
  </si>
  <si>
    <t>CFS-1648779</t>
  </si>
  <si>
    <t>COLLABORAS LEGAL LIMITED</t>
  </si>
  <si>
    <t>SK10 1JQ</t>
  </si>
  <si>
    <t>CFS-1655704</t>
  </si>
  <si>
    <t>Norwood House Nursing Home Limited</t>
  </si>
  <si>
    <t>BD20 6DZ</t>
  </si>
  <si>
    <t>CFS-1662276</t>
  </si>
  <si>
    <t>Npower Limited</t>
  </si>
  <si>
    <t>SN5 6PB</t>
  </si>
  <si>
    <t>CFS-1668650</t>
  </si>
  <si>
    <t>Axis Telecom Ltd</t>
  </si>
  <si>
    <t>HU2 8PX</t>
  </si>
  <si>
    <t>CFS-1678948</t>
  </si>
  <si>
    <t>Ivanhoe Inn (Carryduff) Limited</t>
  </si>
  <si>
    <t>BT8 8EU</t>
  </si>
  <si>
    <t>CFS-1680365</t>
  </si>
  <si>
    <t>Child Action Northwest</t>
  </si>
  <si>
    <t>BB1 9LL</t>
  </si>
  <si>
    <t>CFS-1684653</t>
  </si>
  <si>
    <t>TORBAY &amp; SOUTH DEVON NHS FOUNDATION TRUST</t>
  </si>
  <si>
    <t>TQ2 7AA</t>
  </si>
  <si>
    <t>CFS-1687314</t>
  </si>
  <si>
    <t>Richmond Park Riding School Limited</t>
  </si>
  <si>
    <t>SW15 3RS</t>
  </si>
  <si>
    <t>CFS-1697975</t>
  </si>
  <si>
    <t>HOLBEACH MOTORS LTD</t>
  </si>
  <si>
    <t>PE12 8QD</t>
  </si>
  <si>
    <t>CFS-1707524</t>
  </si>
  <si>
    <t>ALPADIA UK LIMITED</t>
  </si>
  <si>
    <t>SW1Y 4DG</t>
  </si>
  <si>
    <t>CFS-1707743</t>
  </si>
  <si>
    <t>Klymiss Limited</t>
  </si>
  <si>
    <t>W3 8JY</t>
  </si>
  <si>
    <t>CFS-1707876</t>
  </si>
  <si>
    <t>Celeste Arnold Hair and Make-Up Limited</t>
  </si>
  <si>
    <t>BL0 0JZ</t>
  </si>
  <si>
    <t>CFS-1709135</t>
  </si>
  <si>
    <t>Logic 360 Ltd</t>
  </si>
  <si>
    <t>CV34 6TJ</t>
  </si>
  <si>
    <t>CFS-1712193</t>
  </si>
  <si>
    <t>Mihomecare Limited</t>
  </si>
  <si>
    <t>SA18 3BW</t>
  </si>
  <si>
    <t>CFS-1712337</t>
  </si>
  <si>
    <t>Genesis textile Recycling Limited</t>
  </si>
  <si>
    <t>SE28 0AX</t>
  </si>
  <si>
    <t>CFS-1713322</t>
  </si>
  <si>
    <t>N A MOTORS LIMITED</t>
  </si>
  <si>
    <t>N16 5SR</t>
  </si>
  <si>
    <t>CFS-1714782</t>
  </si>
  <si>
    <t>Veer PVT Ltd</t>
  </si>
  <si>
    <t>TW4 7HW</t>
  </si>
  <si>
    <t>CFS-1716218</t>
  </si>
  <si>
    <t>Basildon Hyundai Limited</t>
  </si>
  <si>
    <t>SS14 3GN</t>
  </si>
  <si>
    <t>CFS-1717409</t>
  </si>
  <si>
    <t>3E'S ACCOUNTANTS LIMITED</t>
  </si>
  <si>
    <t>HA3 0HD</t>
  </si>
  <si>
    <t>CFS-1718514</t>
  </si>
  <si>
    <t>R &amp; A Green Cleaning Services Limited</t>
  </si>
  <si>
    <t>S62 5NG</t>
  </si>
  <si>
    <t>CFS-1720967</t>
  </si>
  <si>
    <t>E &amp; D Holdings Ltd</t>
  </si>
  <si>
    <t>NG34 7SY</t>
  </si>
  <si>
    <t>CFS-1721326</t>
  </si>
  <si>
    <t>Laura Ashley Limited</t>
  </si>
  <si>
    <t>SY16 4LE</t>
  </si>
  <si>
    <t>Company in administration</t>
  </si>
  <si>
    <t>CFS-1721723</t>
  </si>
  <si>
    <t>IBM United Kingdom Limted</t>
  </si>
  <si>
    <t>PO6 3AU</t>
  </si>
  <si>
    <t>CFS-1722665</t>
  </si>
  <si>
    <t>Bentley Subway Ltd</t>
  </si>
  <si>
    <t>DN5 9SA</t>
  </si>
  <si>
    <t>CFS-1723216</t>
  </si>
  <si>
    <t>GO GORGEOUS ONLINE LTD</t>
  </si>
  <si>
    <t>CF10 2GQ</t>
  </si>
  <si>
    <t>CFS-1726615</t>
  </si>
  <si>
    <t>CANTELLA FARMS LIMITED</t>
  </si>
  <si>
    <t>CV37 0QE</t>
  </si>
  <si>
    <t>CFS-1729121</t>
  </si>
  <si>
    <t>La Dante In Cambridge</t>
  </si>
  <si>
    <t>CB4 1BT</t>
  </si>
  <si>
    <t>CFS-1730891</t>
  </si>
  <si>
    <t>Kindergarten Huntly Limited</t>
  </si>
  <si>
    <t>AB54 8SX</t>
  </si>
  <si>
    <t>CFS-1731419</t>
  </si>
  <si>
    <t>In-Hand Car Wash Ltd</t>
  </si>
  <si>
    <t>LU3 3AA</t>
  </si>
  <si>
    <t>CFS-1732496</t>
  </si>
  <si>
    <t>Springdene Nursing And Care Homes Limited</t>
  </si>
  <si>
    <t>EN2 7BL</t>
  </si>
  <si>
    <t>CFS-1732669</t>
  </si>
  <si>
    <t>O.P. Chocolate Limited</t>
  </si>
  <si>
    <t>CF48 3TB</t>
  </si>
  <si>
    <t>CFS-1733207</t>
  </si>
  <si>
    <t>West Coast Sea Products Limited</t>
  </si>
  <si>
    <t>DG6 4DQ</t>
  </si>
  <si>
    <t>CFS-1733607</t>
  </si>
  <si>
    <t>Dura Beds Ltd</t>
  </si>
  <si>
    <t>WF17 6PB</t>
  </si>
  <si>
    <t>CFS-1733786</t>
  </si>
  <si>
    <t>Marelli Automotive Systems UK Limited</t>
  </si>
  <si>
    <t>SA14 8HU</t>
  </si>
  <si>
    <t>CFS-1735156</t>
  </si>
  <si>
    <t>CLYDE UNION LIMITED</t>
  </si>
  <si>
    <t>G44 4EX</t>
  </si>
  <si>
    <t>CFS-1742237</t>
  </si>
  <si>
    <t>Leo Food Store Limited</t>
  </si>
  <si>
    <t>BD4 8RB</t>
  </si>
  <si>
    <t>CFS-1746330</t>
  </si>
  <si>
    <t>Kingsland Estates (Carberry Tower) Limited</t>
  </si>
  <si>
    <t>EH21 8PY</t>
  </si>
  <si>
    <t>CFS-1746365</t>
  </si>
  <si>
    <t>Celebrity Motion Furniture Limited</t>
  </si>
  <si>
    <t>NG17 2JY</t>
  </si>
  <si>
    <t>CFS-1746753</t>
  </si>
  <si>
    <t>The Restaurant Muse Limited</t>
  </si>
  <si>
    <t>OL3 6HS</t>
  </si>
  <si>
    <t>CFS-1746831</t>
  </si>
  <si>
    <t>Paulines Pantry</t>
  </si>
  <si>
    <t>NG16 5JW</t>
  </si>
  <si>
    <t>CFS-1747499</t>
  </si>
  <si>
    <t>J &amp; S Lunt Motor Services Limited</t>
  </si>
  <si>
    <t>WS2 9NX</t>
  </si>
  <si>
    <t>CFS-1749769</t>
  </si>
  <si>
    <t>Algie Morant</t>
  </si>
  <si>
    <t>SO41 8PJ</t>
  </si>
  <si>
    <t>CFS-1750478</t>
  </si>
  <si>
    <t>Ancol Pet Products Limited</t>
  </si>
  <si>
    <t>WS2 7DA</t>
  </si>
  <si>
    <t>CFS-1750841</t>
  </si>
  <si>
    <t>MARTEK MOTOR SERVICES LIMITED</t>
  </si>
  <si>
    <t>B69 4AH</t>
  </si>
  <si>
    <t>CFS-1752287</t>
  </si>
  <si>
    <t>TPBI Paper Limited</t>
  </si>
  <si>
    <t>ST5 7UB</t>
  </si>
  <si>
    <t>CFS-1752480</t>
  </si>
  <si>
    <t>Turning Leaves &amp; Son Limited</t>
  </si>
  <si>
    <t>NG17 3JF</t>
  </si>
  <si>
    <t>CFS-1758492</t>
  </si>
  <si>
    <t>Jane Steventon T/A JS Cleaning Services</t>
  </si>
  <si>
    <t>LA12 0BJ</t>
  </si>
  <si>
    <t>CFS-1760912</t>
  </si>
  <si>
    <t>Fun Tap Ltd</t>
  </si>
  <si>
    <t>M1 3BN</t>
  </si>
  <si>
    <t>CFS-1772816</t>
  </si>
  <si>
    <t>PREMIERE EMPLOYMENT GROUP LIMITED</t>
  </si>
  <si>
    <t>M3 2JA</t>
  </si>
  <si>
    <t>ER administration no penalty/not to reduce money available</t>
  </si>
  <si>
    <t>CFS-1780739</t>
  </si>
  <si>
    <t>Cheryl Watkinson ta Styled by K9ine</t>
  </si>
  <si>
    <t>KY1 1EH</t>
  </si>
  <si>
    <t>CFS-1543689</t>
  </si>
  <si>
    <t>Impact Contracting Solutions Limited</t>
  </si>
  <si>
    <t>HU13 9PB</t>
  </si>
  <si>
    <t>CFS-1580123</t>
  </si>
  <si>
    <t>Bestway Retail Limited</t>
  </si>
  <si>
    <t>PO38 1AW</t>
  </si>
  <si>
    <t>CFS-1638553</t>
  </si>
  <si>
    <t>Bare Hall Quality Carers Limited</t>
  </si>
  <si>
    <t>LA4 5TH</t>
  </si>
  <si>
    <t>CFS-1639631</t>
  </si>
  <si>
    <t>WILSONS FISH SHOP LTD</t>
  </si>
  <si>
    <t>E4 7BU</t>
  </si>
  <si>
    <t>CFS-1670613</t>
  </si>
  <si>
    <t>Autocare (Halifax) Limited</t>
  </si>
  <si>
    <t>HX1 2QN</t>
  </si>
  <si>
    <t>CFS-1684984</t>
  </si>
  <si>
    <t>LNF Hull Limited</t>
  </si>
  <si>
    <t>HU1 3UN</t>
  </si>
  <si>
    <t>CFS-1687694</t>
  </si>
  <si>
    <t>Active Nation UK Ltd</t>
  </si>
  <si>
    <t>SO15 1BA</t>
  </si>
  <si>
    <t>CFS-1688220</t>
  </si>
  <si>
    <t>LUCINDA FREDERICKS EQUESTRIAN LTD</t>
  </si>
  <si>
    <t>SN10 4JP</t>
  </si>
  <si>
    <t>Ministerial Direction applied</t>
  </si>
  <si>
    <t>CFS-1690880</t>
  </si>
  <si>
    <t>ARMAGH CITY HOTEL LIMITED</t>
  </si>
  <si>
    <t>BT60 4FR</t>
  </si>
  <si>
    <t>CFS-1696537</t>
  </si>
  <si>
    <t>COFFEE 2 COCKTAILS LIMITED</t>
  </si>
  <si>
    <t>HA1 3HT</t>
  </si>
  <si>
    <t>CFS-1698312</t>
  </si>
  <si>
    <t>Raferty Limited</t>
  </si>
  <si>
    <t>NG4 3AY</t>
  </si>
  <si>
    <t>CFS-1699924</t>
  </si>
  <si>
    <t>KORO (STOKESLEY) LIMITED</t>
  </si>
  <si>
    <t>TS9 5DQ</t>
  </si>
  <si>
    <t>CFS-1704231</t>
  </si>
  <si>
    <t>The Orb Hair Salon Limited</t>
  </si>
  <si>
    <t>B1 3ED</t>
  </si>
  <si>
    <t>CFS-1708855</t>
  </si>
  <si>
    <t>MPT Employment Ltd.</t>
  </si>
  <si>
    <t>M50 2ST</t>
  </si>
  <si>
    <t>CFS-1709953</t>
  </si>
  <si>
    <t>MILTON HAIR FASHIONS LTD</t>
  </si>
  <si>
    <t>BS23 2US</t>
  </si>
  <si>
    <t>CFS-1714518</t>
  </si>
  <si>
    <t>D. Rose Plumbing &amp; Heating Contractors Limited</t>
  </si>
  <si>
    <t>S66 7NA</t>
  </si>
  <si>
    <t>CFS-1716260</t>
  </si>
  <si>
    <t>Passion 4 Hair (UK) Limited</t>
  </si>
  <si>
    <t>CH5 4DD</t>
  </si>
  <si>
    <t>CFS-1719772</t>
  </si>
  <si>
    <t>Wai Ming Tsang T/A Hong Kong Chinese Takeaway</t>
  </si>
  <si>
    <t>NR29 4JT</t>
  </si>
  <si>
    <t>CFS-1720753</t>
  </si>
  <si>
    <t>ROA Perfect Cleaning Limited</t>
  </si>
  <si>
    <t>HA0 3DB</t>
  </si>
  <si>
    <t>CFS-1727143</t>
  </si>
  <si>
    <t>NSGL Limited</t>
  </si>
  <si>
    <t>GL1 5SR</t>
  </si>
  <si>
    <t>CFS-1733738</t>
  </si>
  <si>
    <t>Coconut (NW) Ltd</t>
  </si>
  <si>
    <t>PR1 2ED</t>
  </si>
  <si>
    <t>CFS-1737026</t>
  </si>
  <si>
    <t>S K Shilton T/A Milton Hair Fashions</t>
  </si>
  <si>
    <t>CFS-1739289</t>
  </si>
  <si>
    <t>Golden Products International Limited</t>
  </si>
  <si>
    <t>B24 8DP</t>
  </si>
  <si>
    <t>CFS-1740561</t>
  </si>
  <si>
    <t>Turning Point</t>
  </si>
  <si>
    <t>M1 4HN</t>
  </si>
  <si>
    <t>CFS-1746538</t>
  </si>
  <si>
    <t>Abbataz Motors Limited</t>
  </si>
  <si>
    <t>LE5 3PA</t>
  </si>
  <si>
    <t>CFS-1747033</t>
  </si>
  <si>
    <t>Arkago Limited</t>
  </si>
  <si>
    <t>RM17 5SH</t>
  </si>
  <si>
    <t>CFS-1747279</t>
  </si>
  <si>
    <t>Softheads Ltd</t>
  </si>
  <si>
    <t>B8 1BY</t>
  </si>
  <si>
    <t>CFS-1747641</t>
  </si>
  <si>
    <t>Westnote Limited</t>
  </si>
  <si>
    <t>KY16 9AB</t>
  </si>
  <si>
    <t>CFS-1750492</t>
  </si>
  <si>
    <t>Modern Engraving Limited</t>
  </si>
  <si>
    <t>ST4 1AL</t>
  </si>
  <si>
    <t>CFS-1750670</t>
  </si>
  <si>
    <t xml:space="preserve">Kobirul MD Hoque T/A Spice Master Rawtenstall </t>
  </si>
  <si>
    <t>BB4 8EW</t>
  </si>
  <si>
    <t>CFS-1757305</t>
  </si>
  <si>
    <t>LLG NW Ltd</t>
  </si>
  <si>
    <t>L33 7SY</t>
  </si>
  <si>
    <t>CFS-1759651</t>
  </si>
  <si>
    <t>MATLOCK GREEN GARAGE REPAIR CENTRE LIMITED</t>
  </si>
  <si>
    <t>DE4 3GN</t>
  </si>
  <si>
    <t>CFS-1764784</t>
  </si>
  <si>
    <t>Green Clean (UK) Ltd</t>
  </si>
  <si>
    <t>SO15 2DH</t>
  </si>
  <si>
    <t>CFS-1767817</t>
  </si>
  <si>
    <t>USA Car Wash (Shore Road) Ltd</t>
  </si>
  <si>
    <t>BT15 3QB</t>
  </si>
  <si>
    <t>CFS-1768712</t>
  </si>
  <si>
    <t>Crossroads Garage Limited</t>
  </si>
  <si>
    <t>S26 6QA</t>
  </si>
  <si>
    <t>CFS-1770228</t>
  </si>
  <si>
    <t>MR T D ONIONS, MRS C A ONIONS &amp; MR R D ONIONS T/A CLYWEDOG RIVERSIDE HOLIDAY HOME PARK</t>
  </si>
  <si>
    <t>SY18 6NE</t>
  </si>
  <si>
    <t>CFS-1778472</t>
  </si>
  <si>
    <t>THE ITALIAN LIMITED</t>
  </si>
  <si>
    <t>SK6 4DS</t>
  </si>
  <si>
    <t>CFS-1779946</t>
  </si>
  <si>
    <t>Madisons Restaurant (Rochdale) Limited</t>
  </si>
  <si>
    <t>OL16 1DZ</t>
  </si>
  <si>
    <t>CFS-1576501</t>
  </si>
  <si>
    <t>Carden Park Hotel Limited</t>
  </si>
  <si>
    <t>CH3 9DQ</t>
  </si>
  <si>
    <t>CFS-1596185</t>
  </si>
  <si>
    <t>Phoenix Utilities Limited</t>
  </si>
  <si>
    <t>KA17 0AY</t>
  </si>
  <si>
    <t>CFS-1666406</t>
  </si>
  <si>
    <t>OTL Omega Telematics and Logistics Ltd</t>
  </si>
  <si>
    <t>WD6 1JH</t>
  </si>
  <si>
    <t>CFS-1706984</t>
  </si>
  <si>
    <t>Barrel &amp; Bean Co Ltd</t>
  </si>
  <si>
    <t>PR1 9QJ</t>
  </si>
  <si>
    <t>due to paying off draft following covid 19 guidance</t>
  </si>
  <si>
    <t>CFS-1711429</t>
  </si>
  <si>
    <t>SWEET DREAMS (NELSON) LIMITED</t>
  </si>
  <si>
    <t>BB10 1SH</t>
  </si>
  <si>
    <t>CFS-1737126</t>
  </si>
  <si>
    <t>Stafford Pizza Limited</t>
  </si>
  <si>
    <t>ST16 2PJ</t>
  </si>
  <si>
    <t>CFS-1747095</t>
  </si>
  <si>
    <t>Dun Cow Ollerton Ltd</t>
  </si>
  <si>
    <t>WA16 8RH</t>
  </si>
  <si>
    <t>CFS-1750868</t>
  </si>
  <si>
    <t>Mo's Maids Limited</t>
  </si>
  <si>
    <t>NG3 6FY</t>
  </si>
  <si>
    <t>CFS-1765896</t>
  </si>
  <si>
    <t>THE SERVICE TREE LIMITED</t>
  </si>
  <si>
    <t>NG2 5LN</t>
  </si>
  <si>
    <t>CFS-1469264</t>
  </si>
  <si>
    <t>Nurture Naturally Childcare Services (NNCS) Ltd.</t>
  </si>
  <si>
    <t>DN14 7XL</t>
  </si>
  <si>
    <t>CFS-1656574</t>
  </si>
  <si>
    <t>Thursdays (UK) Limited</t>
  </si>
  <si>
    <t>W1D 7AG</t>
  </si>
  <si>
    <t>CFS-1706981</t>
  </si>
  <si>
    <t>BIG1 RECRUITMENT LIMITED</t>
  </si>
  <si>
    <t>NW10 4JT</t>
  </si>
  <si>
    <t>CFS-1713279</t>
  </si>
  <si>
    <t>MCCARTHY MOT CENTRE LIMITED</t>
  </si>
  <si>
    <t>RG14 5PE</t>
  </si>
  <si>
    <t>CFS-1746188</t>
  </si>
  <si>
    <t>CRISPY COD DENTON LTD</t>
  </si>
  <si>
    <t>M34 6LE</t>
  </si>
  <si>
    <t>CFS-1747535</t>
  </si>
  <si>
    <t>GARY HARLEY JOINERY CONTRACTORS LIMITED</t>
  </si>
  <si>
    <t>NG2 7QG</t>
  </si>
  <si>
    <t>CFS-1755278</t>
  </si>
  <si>
    <t>Central Garage (Alyth) Limited</t>
  </si>
  <si>
    <t>PH11 8AT</t>
  </si>
  <si>
    <t>CFS-1679990</t>
  </si>
  <si>
    <t>John Raymond Transport Limited</t>
  </si>
  <si>
    <t>WS11 0XT</t>
  </si>
  <si>
    <t>CFS-1704867</t>
  </si>
  <si>
    <t>Fresh 75 Limited</t>
  </si>
  <si>
    <t>PO30 1LQ</t>
  </si>
  <si>
    <t>CFS-1709249</t>
  </si>
  <si>
    <t>Connect Community Trust Ltd</t>
  </si>
  <si>
    <t>G33 4HH</t>
  </si>
  <si>
    <t>CFS-1712930</t>
  </si>
  <si>
    <t>Absolutedogs Ltd</t>
  </si>
  <si>
    <t>EX20 4LZ</t>
  </si>
  <si>
    <t>CFS-1726698</t>
  </si>
  <si>
    <t>Los Amigos Tapas Wine Bar Limited</t>
  </si>
  <si>
    <t>M34 3LF</t>
  </si>
  <si>
    <t>CFS-1731657</t>
  </si>
  <si>
    <t>G &amp; Y Wynne Limited</t>
  </si>
  <si>
    <t>CH7 1BH</t>
  </si>
  <si>
    <t>CFS-1746601</t>
  </si>
  <si>
    <t>R.M. HOCKEY &amp; SON LIMITED</t>
  </si>
  <si>
    <t>NP7 9AT</t>
  </si>
  <si>
    <t>CFS-1756633</t>
  </si>
  <si>
    <t>Watford Cleaning Services Ltd</t>
  </si>
  <si>
    <t>HP23 5NE</t>
  </si>
  <si>
    <t>CFS-1537103</t>
  </si>
  <si>
    <t>SJMS LIMITED</t>
  </si>
  <si>
    <t>SW18 5EF</t>
  </si>
  <si>
    <t>CFS-1582848</t>
  </si>
  <si>
    <t>Mellors Catering Services Limited</t>
  </si>
  <si>
    <t>S35 2PH</t>
  </si>
  <si>
    <t>CFS-1593111</t>
  </si>
  <si>
    <t>Galdin Limited</t>
  </si>
  <si>
    <t>N1 5LG</t>
  </si>
  <si>
    <t>CFS-1686400</t>
  </si>
  <si>
    <t xml:space="preserve">USMAN SHAFIQ T/A HINDLEY GREEN CONVENIENCE STORE </t>
  </si>
  <si>
    <t>WN2 3LL</t>
  </si>
  <si>
    <t>CFS-1706412</t>
  </si>
  <si>
    <t>GREEN CROSS RECRUITMENT LTD</t>
  </si>
  <si>
    <t>BN22 8UY</t>
  </si>
  <si>
    <t>CFS-1723061</t>
  </si>
  <si>
    <t>The Station Hotel (Newcastle) Limited</t>
  </si>
  <si>
    <t>SW5 0EW</t>
  </si>
  <si>
    <t>CFS-1416128</t>
  </si>
  <si>
    <t>Staffline Recruitment Limited</t>
  </si>
  <si>
    <t>NG2 1AE</t>
  </si>
  <si>
    <t>CFS-1656141</t>
  </si>
  <si>
    <t>Kladrom Employment Agency</t>
  </si>
  <si>
    <t>CT16 2QX</t>
  </si>
  <si>
    <t>Arrears/workers aren?t on an NOU - recovery via Police POCA</t>
  </si>
  <si>
    <t>CFS-1659564</t>
  </si>
  <si>
    <t>Meehu Ltd</t>
  </si>
  <si>
    <t>TS10 1AG</t>
  </si>
  <si>
    <t>CFS-1663574</t>
  </si>
  <si>
    <t>SMART KIDZ DAY NURSERIES LTD</t>
  </si>
  <si>
    <t>SE10 9PN</t>
  </si>
  <si>
    <t>CFS-1668191</t>
  </si>
  <si>
    <t>Aspire People Limited</t>
  </si>
  <si>
    <t>B72 1PH</t>
  </si>
  <si>
    <t>CFS-1694826</t>
  </si>
  <si>
    <t>Vanguard Markerting Limited</t>
  </si>
  <si>
    <t>TS1 4AT</t>
  </si>
  <si>
    <t>CFS-1694986</t>
  </si>
  <si>
    <t>Carbon12 Limited</t>
  </si>
  <si>
    <t>CFS-1697480</t>
  </si>
  <si>
    <t>CUTTING EDGE HAIRDRESSING (UK) LIMITED</t>
  </si>
  <si>
    <t>WA8 4TE</t>
  </si>
  <si>
    <t>CFS-1697854</t>
  </si>
  <si>
    <t>Mr James Alexander Walker, Mrs Agnes Drummond Walker, Mrs Lynne Walker</t>
  </si>
  <si>
    <t>FK8 1EG</t>
  </si>
  <si>
    <t>CFS-1702249</t>
  </si>
  <si>
    <t>MIRABELL CUCINA LIMITED</t>
  </si>
  <si>
    <t>W14 0QH</t>
  </si>
  <si>
    <t>CFS-1704233</t>
  </si>
  <si>
    <t>Ace Cleaning Company (Leicester) Ltd</t>
  </si>
  <si>
    <t>LE3 5BJ</t>
  </si>
  <si>
    <t>CFS-1713848</t>
  </si>
  <si>
    <t>Ellees Hair Design Limited</t>
  </si>
  <si>
    <t>AB10 6BS</t>
  </si>
  <si>
    <t>CFS-1715901</t>
  </si>
  <si>
    <t>The Forge Photographic Services Limited</t>
  </si>
  <si>
    <t>N16 7NJ</t>
  </si>
  <si>
    <t>CFS-1725382</t>
  </si>
  <si>
    <t>Sparkles Car Wash and Valeting</t>
  </si>
  <si>
    <t>BB2 4AD</t>
  </si>
  <si>
    <t>CFS-1736770</t>
  </si>
  <si>
    <t>Wendy Jones-Blackett Limited</t>
  </si>
  <si>
    <t>LS7 3PD</t>
  </si>
  <si>
    <t>CFS-1738992</t>
  </si>
  <si>
    <t>GP Stephenson Ltd</t>
  </si>
  <si>
    <t>WR11 4AD</t>
  </si>
  <si>
    <t>CFS-1741752</t>
  </si>
  <si>
    <t>Abraham &amp; Sons Ltd</t>
  </si>
  <si>
    <t>WF17 5DQ</t>
  </si>
  <si>
    <t>CFS-1742772</t>
  </si>
  <si>
    <t>SOI RESTAURANTS LTD</t>
  </si>
  <si>
    <t>LE7 2JS</t>
  </si>
  <si>
    <t>CFS-1747695</t>
  </si>
  <si>
    <t>M.E.K. COMMERCIALS LIMITED</t>
  </si>
  <si>
    <t>B63 2QT</t>
  </si>
  <si>
    <t>CFS-1748840</t>
  </si>
  <si>
    <t>Aurangzeb Khan T/A Kabana Banqueting Suite</t>
  </si>
  <si>
    <t>WF13 1HD</t>
  </si>
  <si>
    <t>CFS-1751205</t>
  </si>
  <si>
    <t>Fresh Space Cleaning Ltd</t>
  </si>
  <si>
    <t>BN22 9BJ</t>
  </si>
  <si>
    <t>CFS-1751315</t>
  </si>
  <si>
    <t>CAS VEGAS LIMITED</t>
  </si>
  <si>
    <t>WF10 3EW</t>
  </si>
  <si>
    <t>CFS-1751388</t>
  </si>
  <si>
    <t>Arctic Fish Products Limited</t>
  </si>
  <si>
    <t>DN31 3HL</t>
  </si>
  <si>
    <t>CFS-1752380</t>
  </si>
  <si>
    <t>Woodvale (Cumbria) Limited</t>
  </si>
  <si>
    <t>CA28 6DG</t>
  </si>
  <si>
    <t>CFS-1762006</t>
  </si>
  <si>
    <t>GLENGYLE LIMITED</t>
  </si>
  <si>
    <t>EH21 6RU</t>
  </si>
  <si>
    <t>CFS-1770953</t>
  </si>
  <si>
    <t>Church Hill Hotels Limited</t>
  </si>
  <si>
    <t>LN4 1BE</t>
  </si>
  <si>
    <t>CFS-1782466</t>
  </si>
  <si>
    <t>Stuart Hill T/A SGH Joinery</t>
  </si>
  <si>
    <t>DD8 3NA</t>
  </si>
  <si>
    <t>CFS-1789713</t>
  </si>
  <si>
    <t>Angard Staffing Solutions Limited</t>
  </si>
  <si>
    <t>NN1 1UE</t>
  </si>
  <si>
    <t>CFS-1597606</t>
  </si>
  <si>
    <t>BARAQ LTD</t>
  </si>
  <si>
    <t>WN4 0AR</t>
  </si>
  <si>
    <t>CFS-1676238</t>
  </si>
  <si>
    <t>Holt Leisure Parks Limited</t>
  </si>
  <si>
    <t>PA16 0AW</t>
  </si>
  <si>
    <t>CFS-1679028</t>
  </si>
  <si>
    <t>Jellyman Ltd</t>
  </si>
  <si>
    <t>E10 7FB</t>
  </si>
  <si>
    <t>CFS-1721110</t>
  </si>
  <si>
    <t>Morrison Utility Services Limited</t>
  </si>
  <si>
    <t>SG1 2ST</t>
  </si>
  <si>
    <t>CFS-1758733</t>
  </si>
  <si>
    <t>W.G. Davies (Tobacconist Cowbridge) Limited</t>
  </si>
  <si>
    <t>CF71 7AG</t>
  </si>
  <si>
    <t>CFS-1763613</t>
  </si>
  <si>
    <t>An Abundance Limited</t>
  </si>
  <si>
    <t>W6 0PH</t>
  </si>
  <si>
    <t>CFS-1674842</t>
  </si>
  <si>
    <t>Manchester Airport PLC</t>
  </si>
  <si>
    <t>M90 1QX</t>
  </si>
  <si>
    <t>CFS-1689592</t>
  </si>
  <si>
    <t>TT Games Limited</t>
  </si>
  <si>
    <t>WA16 0NL</t>
  </si>
  <si>
    <t>CFS-1697182</t>
  </si>
  <si>
    <t>Blonde Hair Limited</t>
  </si>
  <si>
    <t>HU13 0RE</t>
  </si>
  <si>
    <t>CFS-1733349</t>
  </si>
  <si>
    <t>NORTHERN POWERGRID LIMITED</t>
  </si>
  <si>
    <t>NE27 0LP</t>
  </si>
  <si>
    <t>CFS-1745419</t>
  </si>
  <si>
    <t>Grill Guys</t>
  </si>
  <si>
    <t>SL3 8HF</t>
  </si>
  <si>
    <t>CFS-1606803</t>
  </si>
  <si>
    <t>Golden Valley Veterinary Hospital Limited</t>
  </si>
  <si>
    <t>BS48 1BD</t>
  </si>
  <si>
    <t>CFS-1629367</t>
  </si>
  <si>
    <t>The Firehouse (Bradford) Ltd</t>
  </si>
  <si>
    <t>BD9 4QB</t>
  </si>
  <si>
    <t>CFS-1744851</t>
  </si>
  <si>
    <t>Redhill Garage Limited</t>
  </si>
  <si>
    <t>NG5 8JY</t>
  </si>
  <si>
    <t>CFS-1749687</t>
  </si>
  <si>
    <t>Nick Ethridge T/A The Barley Mow</t>
  </si>
  <si>
    <t>BA2 6NZ</t>
  </si>
  <si>
    <t>CFS-1772917</t>
  </si>
  <si>
    <t>CORDANT PEOPLE LIMITED</t>
  </si>
  <si>
    <t>ER administration before NOu issued - workers paid</t>
  </si>
  <si>
    <t>CFS-1781110</t>
  </si>
  <si>
    <t>Hayward Services Limited</t>
  </si>
  <si>
    <t>SL1  4QT</t>
  </si>
  <si>
    <t>CFS-1416063</t>
  </si>
  <si>
    <t>ASDA STORES LIMITED</t>
  </si>
  <si>
    <t>LS11 5AD</t>
  </si>
  <si>
    <t>CFS-1766361</t>
  </si>
  <si>
    <t xml:space="preserve">Andrea Jackson T/A Erskine Barber </t>
  </si>
  <si>
    <t>PA8 7JQ</t>
  </si>
  <si>
    <t>CFS-1777394</t>
  </si>
  <si>
    <t>ESCAPE CAMPUS LIMITED</t>
  </si>
  <si>
    <t>W1D 2DU</t>
  </si>
  <si>
    <t>CFS-1788866</t>
  </si>
  <si>
    <t>D P A FLETCHER (BUILDERS) LIMITED</t>
  </si>
  <si>
    <t>LS12 2RL</t>
  </si>
  <si>
    <t>CFS-1557682</t>
  </si>
  <si>
    <t>Elite Care Agency Limited</t>
  </si>
  <si>
    <t>SP1 3YP</t>
  </si>
  <si>
    <t>CFS-1504196</t>
  </si>
  <si>
    <t>NUSTAFF PARTNERS (MOULTON) LLP</t>
  </si>
  <si>
    <t>GL17 0DD</t>
  </si>
  <si>
    <t>CFS-1601885</t>
  </si>
  <si>
    <t>BGL Group Limited</t>
  </si>
  <si>
    <t>PE2 6YS</t>
  </si>
  <si>
    <t>CFS-1604384</t>
  </si>
  <si>
    <t>Flollie Investments Limited</t>
  </si>
  <si>
    <t>BS23 2RP</t>
  </si>
  <si>
    <t>CFS-1606848</t>
  </si>
  <si>
    <t>Exchequer Solutions Limited</t>
  </si>
  <si>
    <t>CH1 1DA</t>
  </si>
  <si>
    <t>CFS-1614133</t>
  </si>
  <si>
    <t>PGL Travel Limited</t>
  </si>
  <si>
    <t>NG32 3ER</t>
  </si>
  <si>
    <t>CFS-1663965</t>
  </si>
  <si>
    <t>RBG KEW ENTERPRISES LIMITED</t>
  </si>
  <si>
    <t>TW9 3AB</t>
  </si>
  <si>
    <t>CFS-1668720</t>
  </si>
  <si>
    <t>RESQ Limited</t>
  </si>
  <si>
    <t>HU1 3BA</t>
  </si>
  <si>
    <t>CFS-1674408</t>
  </si>
  <si>
    <t>CONTINENTAL FOODS GLOUCESTER LIMITED</t>
  </si>
  <si>
    <t>GL1 4EU</t>
  </si>
  <si>
    <t>CFS-1679137</t>
  </si>
  <si>
    <t>Richard Wayne Cressman t/a Nailcote Hall Hotel</t>
  </si>
  <si>
    <t>CV7 7DE</t>
  </si>
  <si>
    <t>CFS-1681413</t>
  </si>
  <si>
    <t>Tony Blackburn T/A The volkswagen Centre</t>
  </si>
  <si>
    <t>WA10 3LF</t>
  </si>
  <si>
    <t>CFS-1686851</t>
  </si>
  <si>
    <t>Thompson Facilities and Project Management Ltd</t>
  </si>
  <si>
    <t>BL1 6AB</t>
  </si>
  <si>
    <t>CFS-1696392</t>
  </si>
  <si>
    <t>Colonnade (Operator) Limited</t>
  </si>
  <si>
    <t>W1J 5DA</t>
  </si>
  <si>
    <t>CFS-1705451</t>
  </si>
  <si>
    <t>CUSTOM CLEANING SERVICES LIMITED</t>
  </si>
  <si>
    <t>W8 7LP</t>
  </si>
  <si>
    <t>CFS-1713372</t>
  </si>
  <si>
    <t>Talha Motors Limited</t>
  </si>
  <si>
    <t>TW3 3JZ</t>
  </si>
  <si>
    <t>CFS-1715013</t>
  </si>
  <si>
    <t xml:space="preserve">Rachael Oldham T/A Perfect Beauty </t>
  </si>
  <si>
    <t>OL4 5AA</t>
  </si>
  <si>
    <t>CFS-1718303</t>
  </si>
  <si>
    <t>Stephanie Churchill Ltd TA SCPR Limited</t>
  </si>
  <si>
    <t>NW1 0AP</t>
  </si>
  <si>
    <t>CFS-1718538</t>
  </si>
  <si>
    <t>Broadway Ventures Limited</t>
  </si>
  <si>
    <t>NG1 1PS</t>
  </si>
  <si>
    <t>CFS-1718557</t>
  </si>
  <si>
    <t>Deirdre Julian Dalrymple T/A The Sitting Room</t>
  </si>
  <si>
    <t>BT43 6AX</t>
  </si>
  <si>
    <t>CFS-1723228</t>
  </si>
  <si>
    <t>Avdil Pajaziti T/A Avi's Hand Car Wash</t>
  </si>
  <si>
    <t>LS9 0EW</t>
  </si>
  <si>
    <t>CFS-1729990</t>
  </si>
  <si>
    <t>PAULA COOPER &amp; LOC BUI</t>
  </si>
  <si>
    <t>LS29 8HQ</t>
  </si>
  <si>
    <t>CFS-1737424</t>
  </si>
  <si>
    <t>STRATHMORE FOODS LIMITED</t>
  </si>
  <si>
    <t>DD8 3NG</t>
  </si>
  <si>
    <t>CFS-1738371</t>
  </si>
  <si>
    <t>The Kennington (No 1) Limited</t>
  </si>
  <si>
    <t>TN24 9HX</t>
  </si>
  <si>
    <t>CFS-1741562</t>
  </si>
  <si>
    <t>Quality Food Products (Aberdeen) Limited</t>
  </si>
  <si>
    <t>AB12 3BE</t>
  </si>
  <si>
    <t>CFS-1741849</t>
  </si>
  <si>
    <t>Maxitron Limited</t>
  </si>
  <si>
    <t>CV12 8QS</t>
  </si>
  <si>
    <t>CFS-1745871</t>
  </si>
  <si>
    <t>Rosmiley Ltd</t>
  </si>
  <si>
    <t>WN3 5BT</t>
  </si>
  <si>
    <t>CFS-1748115</t>
  </si>
  <si>
    <t>NASH COURT STUD AND FARM LLP</t>
  </si>
  <si>
    <t>TF9 2PS</t>
  </si>
  <si>
    <t>CFS-1750702</t>
  </si>
  <si>
    <t>Vale Brothers Limited</t>
  </si>
  <si>
    <t>WS1 3QQ</t>
  </si>
  <si>
    <t>CFS-1751043</t>
  </si>
  <si>
    <t>City Blue Ventures Limited</t>
  </si>
  <si>
    <t>M45 6QF</t>
  </si>
  <si>
    <t>CFS-1756911</t>
  </si>
  <si>
    <t>Spotless Cleaning (Cheshire) Ltd</t>
  </si>
  <si>
    <t>SK7 6HZ</t>
  </si>
  <si>
    <t>CFS-1757122</t>
  </si>
  <si>
    <t>JEANETTE MARY PRITCHARD T/A J M P CLEANING SVCS</t>
  </si>
  <si>
    <t>CH62 9AA</t>
  </si>
  <si>
    <t>Payment made draft calcs only per covid 19</t>
  </si>
  <si>
    <t>CFS-1781453</t>
  </si>
  <si>
    <t>BRIGHT LEARNING CENTRE LIMITED</t>
  </si>
  <si>
    <t>LE4 5ED</t>
  </si>
  <si>
    <t>CFS-1781937</t>
  </si>
  <si>
    <t>Macpa Limited</t>
  </si>
  <si>
    <t>LE4 9HR</t>
  </si>
  <si>
    <t>CFS-1783320</t>
  </si>
  <si>
    <t>Stokes Haulage (Midlands) Ltd</t>
  </si>
  <si>
    <t>WS10 7BW</t>
  </si>
  <si>
    <t>CFS-1787719</t>
  </si>
  <si>
    <t>TRS (PERSONNEL) LTD</t>
  </si>
  <si>
    <t>TF3 3BA</t>
  </si>
  <si>
    <t>CFS-1611765</t>
  </si>
  <si>
    <t>BAM NUTTALL LIMITED</t>
  </si>
  <si>
    <t>GU15 3XW</t>
  </si>
  <si>
    <t>CFS-1646203</t>
  </si>
  <si>
    <t>Uniteeny Childcare Ltd</t>
  </si>
  <si>
    <t>HX2 0JG</t>
  </si>
  <si>
    <t>CFS-1690954</t>
  </si>
  <si>
    <t>CLC GROUP LIMITED</t>
  </si>
  <si>
    <t>SO16 6PB</t>
  </si>
  <si>
    <t>CFS-1709045</t>
  </si>
  <si>
    <t>ZEENAT SUPERMARKET LTD</t>
  </si>
  <si>
    <t>B8 2TX</t>
  </si>
  <si>
    <t>CFS-1722657</t>
  </si>
  <si>
    <t>HGM (NORTHERN) LIMITED</t>
  </si>
  <si>
    <t>DL8 1JL</t>
  </si>
  <si>
    <t>CFS-1725506</t>
  </si>
  <si>
    <t>Lisha Ltd</t>
  </si>
  <si>
    <t>WA13 0AP</t>
  </si>
  <si>
    <t>CFS-1727246</t>
  </si>
  <si>
    <t>Fadhil Omar Ibrahim t/a Th eBest Hand Car Wash Marehay</t>
  </si>
  <si>
    <t>DE5 8JN</t>
  </si>
  <si>
    <t>CFS-1737507</t>
  </si>
  <si>
    <t>Westfield Medical Limited</t>
  </si>
  <si>
    <t>BA3 4DP</t>
  </si>
  <si>
    <t>CFS-1738793</t>
  </si>
  <si>
    <t>Larkfield (Commerce) Limited</t>
  </si>
  <si>
    <t>BT82 8EG</t>
  </si>
  <si>
    <t>CFS-1740120</t>
  </si>
  <si>
    <t>Mr Jamie Gunn, Mrs M E Gunn &amp; Mr J C Gunn</t>
  </si>
  <si>
    <t>KY12 9EB</t>
  </si>
  <si>
    <t>CFS-1744564</t>
  </si>
  <si>
    <t>P &amp; C Residential Services Limited</t>
  </si>
  <si>
    <t>CA14 4SS</t>
  </si>
  <si>
    <t>CFS-1744831</t>
  </si>
  <si>
    <t>Bawnbua Foods NI Ltd</t>
  </si>
  <si>
    <t>BT66 7AT</t>
  </si>
  <si>
    <t>CFS-1756755</t>
  </si>
  <si>
    <t>I.B. Cleaning Limited</t>
  </si>
  <si>
    <t>EX13 7HL</t>
  </si>
  <si>
    <t>CFS-1764432</t>
  </si>
  <si>
    <t>A &amp; M Domestics Limited</t>
  </si>
  <si>
    <t>TS17 6LR</t>
  </si>
  <si>
    <t>CFS-1764452</t>
  </si>
  <si>
    <t>Cleaning Time Limited</t>
  </si>
  <si>
    <t>OX11 8RE</t>
  </si>
  <si>
    <t>CFS-1767657</t>
  </si>
  <si>
    <t>SKINNYDIP LIMITED</t>
  </si>
  <si>
    <t>NW1 8JB</t>
  </si>
  <si>
    <t>CFS-1768708</t>
  </si>
  <si>
    <t>THE BAY HORSE RAVENSWORTH LTD</t>
  </si>
  <si>
    <t>DL11 7ET</t>
  </si>
  <si>
    <t>CFS-1773670</t>
  </si>
  <si>
    <t>Daisy Maid 2 Cleaning Services Ltd</t>
  </si>
  <si>
    <t>M22 1TU</t>
  </si>
  <si>
    <t>CFS-1775661</t>
  </si>
  <si>
    <t>ALLEGRIA SWALWELL LIMITED</t>
  </si>
  <si>
    <t>NE16 3BN</t>
  </si>
  <si>
    <t>CFS-1786572</t>
  </si>
  <si>
    <t>Dipland Limited</t>
  </si>
  <si>
    <t>EX1 3QS</t>
  </si>
  <si>
    <t>CFS-1790609</t>
  </si>
  <si>
    <t>React Electrical Services (NE) Ltd</t>
  </si>
  <si>
    <t>NE65 7QN</t>
  </si>
  <si>
    <t>CFS-1504469</t>
  </si>
  <si>
    <t>LITTLE ELMS DAYCARE NURSERY SHIRLEY LIMITED</t>
  </si>
  <si>
    <t>CR0 8RP</t>
  </si>
  <si>
    <t>CFS-1611910</t>
  </si>
  <si>
    <t>LEGAL AND GENERAL ASSURANCE SOCIETY LIMITED</t>
  </si>
  <si>
    <t>EC2R 5AA</t>
  </si>
  <si>
    <t>CFS-1656707</t>
  </si>
  <si>
    <t>Experian Limited</t>
  </si>
  <si>
    <t>NG80 1ZZ</t>
  </si>
  <si>
    <t>CFS-1670555</t>
  </si>
  <si>
    <t>Ring O Bells (Yorkshire) LLP</t>
  </si>
  <si>
    <t>BD13 3QL</t>
  </si>
  <si>
    <t>CFS-1676642</t>
  </si>
  <si>
    <t>Steelite International Limited</t>
  </si>
  <si>
    <t>ST6 3RB</t>
  </si>
  <si>
    <t>CFS-1679273</t>
  </si>
  <si>
    <t>Twist N Curl</t>
  </si>
  <si>
    <t>IG10 3SP</t>
  </si>
  <si>
    <t>CFS-1689363</t>
  </si>
  <si>
    <t>Eversley Care Home Limited</t>
  </si>
  <si>
    <t>ST14 7PG</t>
  </si>
  <si>
    <t>CFS-1695443</t>
  </si>
  <si>
    <t>STARWARZ LIMITED</t>
  </si>
  <si>
    <t>NR28 0HD</t>
  </si>
  <si>
    <t>CFS-1702168</t>
  </si>
  <si>
    <t>Ty Llandaff Care Home Limited</t>
  </si>
  <si>
    <t>CF11 9NT</t>
  </si>
  <si>
    <t>CFS-1703265</t>
  </si>
  <si>
    <t>Istanbul Grill (Denton) Limited</t>
  </si>
  <si>
    <t>M34 3EX</t>
  </si>
  <si>
    <t>CFS-1707393</t>
  </si>
  <si>
    <t>Cornwall Homestore Limited</t>
  </si>
  <si>
    <t>TR10 9DD</t>
  </si>
  <si>
    <t>CFS-1715210</t>
  </si>
  <si>
    <t>AM Haroon T/A Birmingham Auto Centre</t>
  </si>
  <si>
    <t>B12 8PU</t>
  </si>
  <si>
    <t>CFS-1726661</t>
  </si>
  <si>
    <t>Deep Caribbean Experience Ltd</t>
  </si>
  <si>
    <t>B5 7AA</t>
  </si>
  <si>
    <t>CFS-1729233</t>
  </si>
  <si>
    <t>Haute Panoramic Limited</t>
  </si>
  <si>
    <t>UB8 2YG</t>
  </si>
  <si>
    <t>CFS-1730353</t>
  </si>
  <si>
    <t>HAY-ON-WYE PROMOTIONS LIMITED</t>
  </si>
  <si>
    <t>HR3 5RQ</t>
  </si>
  <si>
    <t>CFS-1731964</t>
  </si>
  <si>
    <t>Triple H Contracts &amp; Hire Ltd</t>
  </si>
  <si>
    <t>ST21 6QY</t>
  </si>
  <si>
    <t>CFS-1732045</t>
  </si>
  <si>
    <t>Pennine Social Care Limited</t>
  </si>
  <si>
    <t>OL1 1EN</t>
  </si>
  <si>
    <t>CFS-1734614</t>
  </si>
  <si>
    <t>Y 009 Limited</t>
  </si>
  <si>
    <t>B24 8BY</t>
  </si>
  <si>
    <t>CFS-1741724</t>
  </si>
  <si>
    <t>WESTON PARK CARE LIMITED</t>
  </si>
  <si>
    <t>SK11 7XE</t>
  </si>
  <si>
    <t>CFS-1743810</t>
  </si>
  <si>
    <t>Andrew James Sim T/A Andrews Garage</t>
  </si>
  <si>
    <t>PA21 2DS</t>
  </si>
  <si>
    <t>CFS-1752508</t>
  </si>
  <si>
    <t>Delcom Consultancy Ltd</t>
  </si>
  <si>
    <t>DA17 6DZ</t>
  </si>
  <si>
    <t>CFS-1755305</t>
  </si>
  <si>
    <t>BRIDGES CLEANING AND HYGIENE SERVICES LIMITED</t>
  </si>
  <si>
    <t>KY1 3NB</t>
  </si>
  <si>
    <t>CFS-1760837</t>
  </si>
  <si>
    <t>Gills Cleaning Services Limited</t>
  </si>
  <si>
    <t>B78 2HX</t>
  </si>
  <si>
    <t>CFS-1768923</t>
  </si>
  <si>
    <t>Easyshelf Direct Ltd</t>
  </si>
  <si>
    <t>E10 7PN</t>
  </si>
  <si>
    <t>CFS-1770171</t>
  </si>
  <si>
    <t>Mr Gerrard Mullan and Mrs Margaret Mullan T/A Mullans Carpets</t>
  </si>
  <si>
    <t>KA7 1QB</t>
  </si>
  <si>
    <t>CFS-1771051</t>
  </si>
  <si>
    <t>ROSELEIGH HOTEL LIMITED</t>
  </si>
  <si>
    <t>SK17 6JR</t>
  </si>
  <si>
    <t>CFS-1781726</t>
  </si>
  <si>
    <t>UK's Pizzeria Ltd</t>
  </si>
  <si>
    <t>DL15 9HP</t>
  </si>
  <si>
    <t>CFS-1782502</t>
  </si>
  <si>
    <t xml:space="preserve">Mr S Sivanathan t/a Shop Smart </t>
  </si>
  <si>
    <t>DE21 6NJ</t>
  </si>
  <si>
    <t>CFS-1789131</t>
  </si>
  <si>
    <t>Sushi Eye Ltd.</t>
  </si>
  <si>
    <t>SW19 1RF</t>
  </si>
  <si>
    <t>CFS-1793552</t>
  </si>
  <si>
    <t>Raceheart Limited</t>
  </si>
  <si>
    <t>S60 1QN</t>
  </si>
  <si>
    <t>CFS-1794454</t>
  </si>
  <si>
    <t>Vonsung Limited</t>
  </si>
  <si>
    <t>EC1Y 8AF</t>
  </si>
  <si>
    <t>CFS-1750922</t>
  </si>
  <si>
    <t>BURLESQUE HAIR COMPANY LIMITED</t>
  </si>
  <si>
    <t>NP20 4AB</t>
  </si>
  <si>
    <t>CFS-1750945</t>
  </si>
  <si>
    <t>Rainbow Convenience Ltd</t>
  </si>
  <si>
    <t>YO26 6HN</t>
  </si>
  <si>
    <t>CFS-1758485</t>
  </si>
  <si>
    <t>Alamede Limited</t>
  </si>
  <si>
    <t>N21 3AH</t>
  </si>
  <si>
    <t>CFS-1792390</t>
  </si>
  <si>
    <t>DRINK STOP EXPRESS LIMITED</t>
  </si>
  <si>
    <t>WV2 2AT</t>
  </si>
  <si>
    <t>CFS-1548194</t>
  </si>
  <si>
    <t>Flybe Limited</t>
  </si>
  <si>
    <t>EX5 2BA</t>
  </si>
  <si>
    <t>No NOU or penalty. Company in administration. BUH authorised</t>
  </si>
  <si>
    <t>CFS-1776676</t>
  </si>
  <si>
    <t>Plaza BG Ltd</t>
  </si>
  <si>
    <t>N17 6QN</t>
  </si>
  <si>
    <t>CFS-1785917</t>
  </si>
  <si>
    <t>THE BUDDHA BEAUTY COMPANY LTD</t>
  </si>
  <si>
    <t>M21 9EQ</t>
  </si>
  <si>
    <t>CFS-1791139</t>
  </si>
  <si>
    <t>CLARITY PRODUCTS LIMITED</t>
  </si>
  <si>
    <t>PO1 1JB</t>
  </si>
  <si>
    <t>CFS-1692644</t>
  </si>
  <si>
    <t>AL- SHUAIBI LIMITED</t>
  </si>
  <si>
    <t>DN15 7RA</t>
  </si>
  <si>
    <t>CFS-1699395</t>
  </si>
  <si>
    <t>Harriet Thacker T/A Harleys Hair &amp; Beauty</t>
  </si>
  <si>
    <t>S65 4BT</t>
  </si>
  <si>
    <t>CFS-1707388</t>
  </si>
  <si>
    <t>Exchange People Limited</t>
  </si>
  <si>
    <t>WA7 1AW</t>
  </si>
  <si>
    <t>CFS-1711116</t>
  </si>
  <si>
    <t>Hinckley Care Limited</t>
  </si>
  <si>
    <t>LE10 1UY</t>
  </si>
  <si>
    <t>CFS-1715131</t>
  </si>
  <si>
    <t>MICHAEL ROBERT DAVIES LIMITED</t>
  </si>
  <si>
    <t>WN1 1AT</t>
  </si>
  <si>
    <t>CFS-1774938</t>
  </si>
  <si>
    <t>Pizza Time</t>
  </si>
  <si>
    <t>DL14 7PE</t>
  </si>
  <si>
    <t>CFS-1777383</t>
  </si>
  <si>
    <t>Prudent Business Group Limited</t>
  </si>
  <si>
    <t>DA17 5BW</t>
  </si>
  <si>
    <t>CFS-1779614</t>
  </si>
  <si>
    <t>Sorento Takeaway Limited</t>
  </si>
  <si>
    <t>DL14 9ER</t>
  </si>
  <si>
    <t>CFS-1787577</t>
  </si>
  <si>
    <t>Kanagasbapathy Sivasubramaniam T/A Ash Retail</t>
  </si>
  <si>
    <t>GU12 6LR</t>
  </si>
  <si>
    <t>CFS-1791537</t>
  </si>
  <si>
    <t>Holywell Lane Plants Ltd</t>
  </si>
  <si>
    <t>TF4 3QJ</t>
  </si>
  <si>
    <t>CFS-1794873</t>
  </si>
  <si>
    <t>C.C.A U.K LIMITED</t>
  </si>
  <si>
    <t>N1 6NG</t>
  </si>
  <si>
    <t>CFS-1670372</t>
  </si>
  <si>
    <t>GB SPORTS ADVISORS LIMITED</t>
  </si>
  <si>
    <t>KT11 2SY</t>
  </si>
  <si>
    <t>CFS-1688189</t>
  </si>
  <si>
    <t>BROOKS CARE AND NURSING SERVICES LIMITED</t>
  </si>
  <si>
    <t>SS11 8QG</t>
  </si>
  <si>
    <t>CFS-1716878</t>
  </si>
  <si>
    <t>K J DIVINE CARE LTD</t>
  </si>
  <si>
    <t>HA2 0HY</t>
  </si>
  <si>
    <t>CFS-1719470</t>
  </si>
  <si>
    <t>SUGARCANES NURSERY LTD</t>
  </si>
  <si>
    <t>CM22 7EB</t>
  </si>
  <si>
    <t>CFS-1730583</t>
  </si>
  <si>
    <t>Infinity22 Ltd</t>
  </si>
  <si>
    <t>E1 5HR</t>
  </si>
  <si>
    <t>CFS-1766890</t>
  </si>
  <si>
    <t>OCU SOUTH HUMBERSIDE LTD</t>
  </si>
  <si>
    <t>DN21 4NN</t>
  </si>
  <si>
    <t>CFS-1770353</t>
  </si>
  <si>
    <t>ETRICKBANK LIMITED</t>
  </si>
  <si>
    <t>HU15 2EU</t>
  </si>
  <si>
    <t>CFS-1787605</t>
  </si>
  <si>
    <t>MV ADAMS LTD</t>
  </si>
  <si>
    <t>DN2 6JN</t>
  </si>
  <si>
    <t>CFS-1558734</t>
  </si>
  <si>
    <t>HENDERSON RETAIL LIMITED</t>
  </si>
  <si>
    <t>BT36 4RT</t>
  </si>
  <si>
    <t>CFS-1610527</t>
  </si>
  <si>
    <t>Sanctuary Students Homes Limited</t>
  </si>
  <si>
    <t>N1 9NF</t>
  </si>
  <si>
    <t>CFS-1673324</t>
  </si>
  <si>
    <t>BDO Services Limited</t>
  </si>
  <si>
    <t>W1U 7EU</t>
  </si>
  <si>
    <t>CFS-1689068</t>
  </si>
  <si>
    <t>COMFORT CALL LIMITED</t>
  </si>
  <si>
    <t>NG5 9RA</t>
  </si>
  <si>
    <t>CFS-1696889</t>
  </si>
  <si>
    <t>Premier Group Holdings (UK) Limited</t>
  </si>
  <si>
    <t>B94 5JZ</t>
  </si>
  <si>
    <t>CFS-1759629</t>
  </si>
  <si>
    <t>New Garden Restaurant Limited</t>
  </si>
  <si>
    <t>CF32 9PP</t>
  </si>
  <si>
    <t>CFS-1761049</t>
  </si>
  <si>
    <t>WHITE ROW COUNTRY FOODS LIMITED</t>
  </si>
  <si>
    <t>BA11 6TN</t>
  </si>
  <si>
    <t>CFS-1498070</t>
  </si>
  <si>
    <t>PERSONNEL HYGIENE SERVICES LIMITED</t>
  </si>
  <si>
    <t>CF83 1XH</t>
  </si>
  <si>
    <t>CFS-1519284</t>
  </si>
  <si>
    <t>Scallywags (Medway) Limited TA Scallywags Nursery</t>
  </si>
  <si>
    <t>ME8 7RJ</t>
  </si>
  <si>
    <t>Ministerial Direction applies as all criteria met</t>
  </si>
  <si>
    <t>CFS-1625287</t>
  </si>
  <si>
    <t>CGG SERVICES (UK) LIMITED</t>
  </si>
  <si>
    <t>RH10 9QN</t>
  </si>
  <si>
    <t>CFS-1676054</t>
  </si>
  <si>
    <t>Seamark PLC</t>
  </si>
  <si>
    <t>M40 8AD</t>
  </si>
  <si>
    <t>CFS-1681606</t>
  </si>
  <si>
    <t>Tower Hotels (Lincoln) Limited</t>
  </si>
  <si>
    <t>LN1 3BD</t>
  </si>
  <si>
    <t>CFS-1703305</t>
  </si>
  <si>
    <t>Arjan Shenjanari T/A Goodfellas Hand Car Wash</t>
  </si>
  <si>
    <t>NR14 8PU</t>
  </si>
  <si>
    <t>CFS-1706647</t>
  </si>
  <si>
    <t>BEAUTY CONSULTANTS BUREAU (UK) LLP</t>
  </si>
  <si>
    <t>W1B 4NR</t>
  </si>
  <si>
    <t>CFS-1709476</t>
  </si>
  <si>
    <t>Maureen Bryan T/A A Cut Above</t>
  </si>
  <si>
    <t>WS11 1AP</t>
  </si>
  <si>
    <t>CFS-1714203</t>
  </si>
  <si>
    <t>Valet Carwashing Ltd</t>
  </si>
  <si>
    <t>EH48 2AB</t>
  </si>
  <si>
    <t>CFS-1718477</t>
  </si>
  <si>
    <t>HILLMANS BURGER CO LIMITED</t>
  </si>
  <si>
    <t>SG5 1HR</t>
  </si>
  <si>
    <t>CFS-1738233</t>
  </si>
  <si>
    <t>Shawbirch Hand Car Wash</t>
  </si>
  <si>
    <t>TF1 3QA</t>
  </si>
  <si>
    <t>CFS-1741206</t>
  </si>
  <si>
    <t>Wyckham Blackwell Limited</t>
  </si>
  <si>
    <t>B92 0HB</t>
  </si>
  <si>
    <t>CFS-1742387</t>
  </si>
  <si>
    <t>Broadcroft Tyres And Exhaust Centre Ltd</t>
  </si>
  <si>
    <t>G66 1HP</t>
  </si>
  <si>
    <t>CFS-1743305</t>
  </si>
  <si>
    <t>Times Place Limited</t>
  </si>
  <si>
    <t>SW18 4DA</t>
  </si>
  <si>
    <t>CFS-1747058</t>
  </si>
  <si>
    <t>M&amp;G PLC</t>
  </si>
  <si>
    <t>EC3M 5AG</t>
  </si>
  <si>
    <t>CFS-1748289</t>
  </si>
  <si>
    <t>Legal Insurance Management Limited</t>
  </si>
  <si>
    <t>DY5 1XF</t>
  </si>
  <si>
    <t>CFS-1751979</t>
  </si>
  <si>
    <t>Mr M G &amp; Mr M M Halai TA Candy Cards Newsagents</t>
  </si>
  <si>
    <t>BL1 1TD</t>
  </si>
  <si>
    <t>CFS-1766828</t>
  </si>
  <si>
    <t>Evolve Edinburgh Limited</t>
  </si>
  <si>
    <t>EH33 1DZ</t>
  </si>
  <si>
    <t>CFS-1771770</t>
  </si>
  <si>
    <t>Eco Wings &amp; Nights Limited</t>
  </si>
  <si>
    <t>SS0 7JE</t>
  </si>
  <si>
    <t>CFS-1774562</t>
  </si>
  <si>
    <t>Angels Caring Care Limited</t>
  </si>
  <si>
    <t>EN3 4SA</t>
  </si>
  <si>
    <t>CFS-1780838</t>
  </si>
  <si>
    <t>Theid (MAN) Ltd</t>
  </si>
  <si>
    <t>LS27 9TN</t>
  </si>
  <si>
    <t>CFS-1781565</t>
  </si>
  <si>
    <t>S N Dewer T/A Little Nutkins</t>
  </si>
  <si>
    <t>B95 5JW</t>
  </si>
  <si>
    <t>CFS-1784082</t>
  </si>
  <si>
    <t>Gas-Tech Heating Services (Banbury) Ltd</t>
  </si>
  <si>
    <t>OX16 4SP</t>
  </si>
  <si>
    <t>CFS-1787959</t>
  </si>
  <si>
    <t>Gingerbread Edinburgh And Lothian Project Limited</t>
  </si>
  <si>
    <t>EH3 9QG</t>
  </si>
  <si>
    <t>CFS-1788228</t>
  </si>
  <si>
    <t>MILANO D&amp;D LTD</t>
  </si>
  <si>
    <t>NP16 5EZ</t>
  </si>
  <si>
    <t>CFS-1791349</t>
  </si>
  <si>
    <t>REDROCK MACHINERY LIMITED</t>
  </si>
  <si>
    <t>BT60 2BL</t>
  </si>
  <si>
    <t>CFS-1793047</t>
  </si>
  <si>
    <t>HONESTLY STYLISH LTD</t>
  </si>
  <si>
    <t>SW5 0LD</t>
  </si>
  <si>
    <t>CFS-1793544</t>
  </si>
  <si>
    <t>Yellow Button Limited</t>
  </si>
  <si>
    <t>BT48 9PW</t>
  </si>
  <si>
    <t>CFS-1548272</t>
  </si>
  <si>
    <t>West Midlands Travel Limited</t>
  </si>
  <si>
    <t>B9 4BZ</t>
  </si>
  <si>
    <t>CFS-1570901</t>
  </si>
  <si>
    <t>H &amp; A Bella Limited</t>
  </si>
  <si>
    <t>DN18 6JQ</t>
  </si>
  <si>
    <t>CFS-1584504</t>
  </si>
  <si>
    <t>Sinoarm Limited</t>
  </si>
  <si>
    <t>S1 4DE</t>
  </si>
  <si>
    <t>CFS-1603434</t>
  </si>
  <si>
    <t>Braddicks Leisure Limited</t>
  </si>
  <si>
    <t>EX39 2NF</t>
  </si>
  <si>
    <t>CFS-1679091</t>
  </si>
  <si>
    <t>Helen Wilcox T/A Woodford Home Care</t>
  </si>
  <si>
    <t>WV14 9EE</t>
  </si>
  <si>
    <t>CFS-1679156</t>
  </si>
  <si>
    <t>V Spa Hair and Beauty Limited</t>
  </si>
  <si>
    <t>B92 9AG</t>
  </si>
  <si>
    <t>CFS-1683662</t>
  </si>
  <si>
    <t>SAGE CARE LIMITED</t>
  </si>
  <si>
    <t>SG18 8AL</t>
  </si>
  <si>
    <t>CFS-1684762</t>
  </si>
  <si>
    <t>M &amp; D (LEISURE) LIMITED</t>
  </si>
  <si>
    <t>ML1 3RT</t>
  </si>
  <si>
    <t>Business went into liquidation</t>
  </si>
  <si>
    <t>CFS-1686487</t>
  </si>
  <si>
    <t>SEVENTY THREE RETAIL LTD</t>
  </si>
  <si>
    <t>KT1 4HG</t>
  </si>
  <si>
    <t>CFS-1694264</t>
  </si>
  <si>
    <t>J Holland T/A Brook Farm Riding Stables</t>
  </si>
  <si>
    <t>CO7 8AP</t>
  </si>
  <si>
    <t>CFS-1702942</t>
  </si>
  <si>
    <t>Cornwall Care Services Limited</t>
  </si>
  <si>
    <t>TR4 9NY</t>
  </si>
  <si>
    <t>CFS-1715093</t>
  </si>
  <si>
    <t>Mopp N Bucket Cleaning Services</t>
  </si>
  <si>
    <t>DN36 5SQ</t>
  </si>
  <si>
    <t>CFS-1717146</t>
  </si>
  <si>
    <t>Breezecleans Limited</t>
  </si>
  <si>
    <t>S71 3AQ</t>
  </si>
  <si>
    <t>CFS-1721553</t>
  </si>
  <si>
    <t>Platinum Homes 786 Ltd</t>
  </si>
  <si>
    <t>LE4 5LR</t>
  </si>
  <si>
    <t>CFS-1730030</t>
  </si>
  <si>
    <t>Prototec Security Limited</t>
  </si>
  <si>
    <t>TN31 7RZ</t>
  </si>
  <si>
    <t>CFS-1731207</t>
  </si>
  <si>
    <t>CREASES LIMITED</t>
  </si>
  <si>
    <t>NE3 4XN</t>
  </si>
  <si>
    <t>CFS-1732083</t>
  </si>
  <si>
    <t>AON UK LIMITED</t>
  </si>
  <si>
    <t>EC3V 4AN</t>
  </si>
  <si>
    <t>CFS-1737058</t>
  </si>
  <si>
    <t>PDN Delikatesy Newport Limited</t>
  </si>
  <si>
    <t>NP20 2PE</t>
  </si>
  <si>
    <t>CFS-1742029</t>
  </si>
  <si>
    <t>Philtone Litho Limited</t>
  </si>
  <si>
    <t>BS5 7EY</t>
  </si>
  <si>
    <t>CFS-1742989</t>
  </si>
  <si>
    <t>MAJESTIC FASTFOOD LIMITED</t>
  </si>
  <si>
    <t>HU3 6TA</t>
  </si>
  <si>
    <t>CFS-1743320</t>
  </si>
  <si>
    <t>NMA Trading Ltd</t>
  </si>
  <si>
    <t>YO1 8AZ</t>
  </si>
  <si>
    <t>CFS-1745531</t>
  </si>
  <si>
    <t>Jeanette Young t/a Groom &amp; Co</t>
  </si>
  <si>
    <t>NE2 4RP</t>
  </si>
  <si>
    <t>CFS-1747371</t>
  </si>
  <si>
    <t>Marco Capontes T/A Kingfish</t>
  </si>
  <si>
    <t>AL5 5HA</t>
  </si>
  <si>
    <t>CFS-1753124</t>
  </si>
  <si>
    <t>Eksopiz Limited</t>
  </si>
  <si>
    <t>NN1 4AA</t>
  </si>
  <si>
    <t>CFS-1758070</t>
  </si>
  <si>
    <t>P &amp; R Retail Limited</t>
  </si>
  <si>
    <t>BT33 0HR</t>
  </si>
  <si>
    <t>CFS-1766638</t>
  </si>
  <si>
    <t>Sparkles Hand Car Wash East Lothian Ltd</t>
  </si>
  <si>
    <t>CFS-1767200</t>
  </si>
  <si>
    <t>Cheshire Riding School Limited</t>
  </si>
  <si>
    <t>CW9 6BS</t>
  </si>
  <si>
    <t>CFS-1767972</t>
  </si>
  <si>
    <t>The Hair Company (Westbury) Limited</t>
  </si>
  <si>
    <t>BA13 3DN</t>
  </si>
  <si>
    <t>CFS-1768564</t>
  </si>
  <si>
    <t>PHSP288 LIMITED</t>
  </si>
  <si>
    <t>NE6 5LQ</t>
  </si>
  <si>
    <t>CFS-1771515</t>
  </si>
  <si>
    <t>NOAHS BOX LTD</t>
  </si>
  <si>
    <t>WC2B 6NH</t>
  </si>
  <si>
    <t>CFS-1773736</t>
  </si>
  <si>
    <t>Mr R &amp; Mrs R E Stewart T/A Costcutter Food Store</t>
  </si>
  <si>
    <t>BT53 6BE</t>
  </si>
  <si>
    <t>CFS-1777438</t>
  </si>
  <si>
    <t>WFS (NI) Limited</t>
  </si>
  <si>
    <t>BT17 0GY</t>
  </si>
  <si>
    <t>CFS-1780679</t>
  </si>
  <si>
    <t>ARICENT TECHNOLOGIES UK LIMITED</t>
  </si>
  <si>
    <t>EC2Y 5EB</t>
  </si>
  <si>
    <t>CFS-1781822</t>
  </si>
  <si>
    <t>CASTLE CAR CARE LIMITED</t>
  </si>
  <si>
    <t>LE15 9US</t>
  </si>
  <si>
    <t>CFS-1783974</t>
  </si>
  <si>
    <t>AAA Food Services Ltd</t>
  </si>
  <si>
    <t>SK15 2AA</t>
  </si>
  <si>
    <t>CFS-1790824</t>
  </si>
  <si>
    <t>XBM Limited</t>
  </si>
  <si>
    <t>B7 4NU</t>
  </si>
  <si>
    <t>CFS-1793895</t>
  </si>
  <si>
    <t>BLACK PEPPER (MANCHESTER) LTD</t>
  </si>
  <si>
    <t>M13 0RX</t>
  </si>
  <si>
    <t>CFS-1407995</t>
  </si>
  <si>
    <t>SITEL UK LIMITED</t>
  </si>
  <si>
    <t>NE12 8EZ</t>
  </si>
  <si>
    <t>CFS-1521991</t>
  </si>
  <si>
    <t>Riverside House Propco Limited</t>
  </si>
  <si>
    <t>WA14 1ES</t>
  </si>
  <si>
    <t>CFS-1647026</t>
  </si>
  <si>
    <t>Bhutta Petroleum Limited</t>
  </si>
  <si>
    <t>WF12 7HP</t>
  </si>
  <si>
    <t>CFS-1680621</t>
  </si>
  <si>
    <t>Clearabee Limited</t>
  </si>
  <si>
    <t>B3 1DW</t>
  </si>
  <si>
    <t>CFS-1681431</t>
  </si>
  <si>
    <t>1SA Limited</t>
  </si>
  <si>
    <t>RG40 1XJ</t>
  </si>
  <si>
    <t>Employer paid arrears on DCs as per CV-19</t>
  </si>
  <si>
    <t>CFS-1693528</t>
  </si>
  <si>
    <t>J.N. Bentley Limited</t>
  </si>
  <si>
    <t>BD23 2QR</t>
  </si>
  <si>
    <t>CFS-1696365</t>
  </si>
  <si>
    <t>CHRISTIES HOSPITALITY LTD</t>
  </si>
  <si>
    <t>TS5 8QA</t>
  </si>
  <si>
    <t>CFS-1700154</t>
  </si>
  <si>
    <t>Walker Timber Limited</t>
  </si>
  <si>
    <t>EH51 9SQ</t>
  </si>
  <si>
    <t>CFS-1714305</t>
  </si>
  <si>
    <t>M Miller T/a Hot Heads</t>
  </si>
  <si>
    <t>CF5 5TA</t>
  </si>
  <si>
    <t>CFS-1716879</t>
  </si>
  <si>
    <t>Leyao Su T/A New Wong's Chinese Takeaway</t>
  </si>
  <si>
    <t>EH23 4BX</t>
  </si>
  <si>
    <t>CFS-1721131</t>
  </si>
  <si>
    <t>SCOTTISH POWER UK PLC</t>
  </si>
  <si>
    <t>G2 5AD</t>
  </si>
  <si>
    <t>CFS-1722937</t>
  </si>
  <si>
    <t>TCC18 LTD</t>
  </si>
  <si>
    <t>LL18 1EE</t>
  </si>
  <si>
    <t>CFS-1723600</t>
  </si>
  <si>
    <t>MSSP LTD</t>
  </si>
  <si>
    <t>CB1 8QP</t>
  </si>
  <si>
    <t>CFS-1724743</t>
  </si>
  <si>
    <t>INDIA 17 LIMITED</t>
  </si>
  <si>
    <t>CF72 9EE</t>
  </si>
  <si>
    <t>CFS-1732067</t>
  </si>
  <si>
    <t>Hill Care 1 Limited</t>
  </si>
  <si>
    <t>BL3 3EP</t>
  </si>
  <si>
    <t>CFS-1732930</t>
  </si>
  <si>
    <t>Scottish Water Business Stream Limited</t>
  </si>
  <si>
    <t>EH12 9DH</t>
  </si>
  <si>
    <t>CFS-1737448</t>
  </si>
  <si>
    <t>Cross Keys Car Wash</t>
  </si>
  <si>
    <t>TF4 3JZ</t>
  </si>
  <si>
    <t>CFS-1743985</t>
  </si>
  <si>
    <t>Dawn Drower</t>
  </si>
  <si>
    <t>BS20 7RD</t>
  </si>
  <si>
    <t>CFS-1747250</t>
  </si>
  <si>
    <t>Disha (Newcastle) Ltd</t>
  </si>
  <si>
    <t>NE12 9AD</t>
  </si>
  <si>
    <t>CFS-1749664</t>
  </si>
  <si>
    <t>Easifit Tyres And Service Centre Ltd</t>
  </si>
  <si>
    <t>CH65 3AN</t>
  </si>
  <si>
    <t>CFS-1753028</t>
  </si>
  <si>
    <t>EBRIDGE INTERNATIONAL LTD</t>
  </si>
  <si>
    <t>GL7 3AD</t>
  </si>
  <si>
    <t>CFS-1755675</t>
  </si>
  <si>
    <t>CAB AUTOMOTIVE LTD.</t>
  </si>
  <si>
    <t>DY4 7UJ</t>
  </si>
  <si>
    <t>CFS-1765714</t>
  </si>
  <si>
    <t>Susan Calder T/A Hair Dot Comb</t>
  </si>
  <si>
    <t>FK1 1RQ</t>
  </si>
  <si>
    <t>CFS-1767471</t>
  </si>
  <si>
    <t>AOK Commercial Cleaning Ltd</t>
  </si>
  <si>
    <t>GU30 7XD</t>
  </si>
  <si>
    <t>CFS-1767546</t>
  </si>
  <si>
    <t>TELVEN LIMITED</t>
  </si>
  <si>
    <t>B72 1TQ</t>
  </si>
  <si>
    <t>CFS-1776437</t>
  </si>
  <si>
    <t>Carpet Up Limited</t>
  </si>
  <si>
    <t>FY8 1QG</t>
  </si>
  <si>
    <t>CFS-1779971</t>
  </si>
  <si>
    <t>Mr A F &amp; Mrs D A Stephenson</t>
  </si>
  <si>
    <t>TS21 1AE</t>
  </si>
  <si>
    <t>CFS-1781755</t>
  </si>
  <si>
    <t>MYLOCUM LTD</t>
  </si>
  <si>
    <t>IG1 2QZ</t>
  </si>
  <si>
    <t>CFS-1785038</t>
  </si>
  <si>
    <t xml:space="preserve">Ushanthy Partheepan T/A Select and Save Convenience store Bilston </t>
  </si>
  <si>
    <t>WV14 6NU</t>
  </si>
  <si>
    <t>CFS-1788215</t>
  </si>
  <si>
    <t>CFS-1788646</t>
  </si>
  <si>
    <t>PRESTIGE TELECOM GROUP LIMITED</t>
  </si>
  <si>
    <t>PO12 4BG</t>
  </si>
  <si>
    <t>CFS-1790653</t>
  </si>
  <si>
    <t>Vinoth &amp; Sons Stores Ltd</t>
  </si>
  <si>
    <t>NR3 1PQ</t>
  </si>
  <si>
    <t>CFS-1794152</t>
  </si>
  <si>
    <t>Mr N Singh &amp; Mrs J Kaur TA Harraton Post Office</t>
  </si>
  <si>
    <t>NE38 9AH</t>
  </si>
  <si>
    <t>CFS-1794858</t>
  </si>
  <si>
    <t>Shaftesbury Cleaning Company Ltd</t>
  </si>
  <si>
    <t>SM5 1HJ</t>
  </si>
  <si>
    <t>CFS-1444314</t>
  </si>
  <si>
    <t>Paymax Limited</t>
  </si>
  <si>
    <t>WV1 3HT</t>
  </si>
  <si>
    <t>CFS-1479390</t>
  </si>
  <si>
    <t>Elias Contracting Ltd</t>
  </si>
  <si>
    <t>TN1 1YS</t>
  </si>
  <si>
    <t>CFS-1493397</t>
  </si>
  <si>
    <t>Pure Gym Limited</t>
  </si>
  <si>
    <t>LS2 8LY</t>
  </si>
  <si>
    <t>CFS-1502577</t>
  </si>
  <si>
    <t>Morton's Rolls Limited</t>
  </si>
  <si>
    <t>G15 6RX</t>
  </si>
  <si>
    <t>Arrears settled on draft calculation with BUH approval.</t>
  </si>
  <si>
    <t>CFS-1559213</t>
  </si>
  <si>
    <t>G &amp; B B Houlbrooke &amp; Son Ltd</t>
  </si>
  <si>
    <t>HR8 2LN</t>
  </si>
  <si>
    <t>CFS-1607402</t>
  </si>
  <si>
    <t>Hertz (U.K.) Limited</t>
  </si>
  <si>
    <t>RH6 0QX</t>
  </si>
  <si>
    <t>CFS-1613553</t>
  </si>
  <si>
    <t>Healthcare Staff Recruitment Limited</t>
  </si>
  <si>
    <t>LL17 0JE</t>
  </si>
  <si>
    <t>CFS-1645515</t>
  </si>
  <si>
    <t>Bolton School</t>
  </si>
  <si>
    <t>BL1 4PA</t>
  </si>
  <si>
    <t>CFS-1670674</t>
  </si>
  <si>
    <t>Belmont Childcare Ltd</t>
  </si>
  <si>
    <t>RM17 5YN</t>
  </si>
  <si>
    <t>CFS-1672952</t>
  </si>
  <si>
    <t>Local World Limited</t>
  </si>
  <si>
    <t>LE1 1QG</t>
  </si>
  <si>
    <t>CFS-1677009</t>
  </si>
  <si>
    <t>Hartlepool Car Valeting Centre</t>
  </si>
  <si>
    <t>TS25 5DL</t>
  </si>
  <si>
    <t>CFS-1687326</t>
  </si>
  <si>
    <t>Letitia's Salon Limited</t>
  </si>
  <si>
    <t>WN8 9AA</t>
  </si>
  <si>
    <t>CFS-1717262</t>
  </si>
  <si>
    <t>Carols and Colin Cleaning Co. Limited</t>
  </si>
  <si>
    <t>W11 3LB</t>
  </si>
  <si>
    <t>CFS-1741675</t>
  </si>
  <si>
    <t>Lancashirecall Limited</t>
  </si>
  <si>
    <t>HD3 4QA</t>
  </si>
  <si>
    <t>CFS-1750746</t>
  </si>
  <si>
    <t>BELL &amp; BAIN LIMITED</t>
  </si>
  <si>
    <t>G46 7UQ</t>
  </si>
  <si>
    <t>CFS-1752910</t>
  </si>
  <si>
    <t>MNL Bars Ltd</t>
  </si>
  <si>
    <t>ST1 6AJ</t>
  </si>
  <si>
    <t>CFS-1755172</t>
  </si>
  <si>
    <t>D L CLEANING SERVICES (UK) LTD.</t>
  </si>
  <si>
    <t>B79 7GN</t>
  </si>
  <si>
    <t>CFS-1760810</t>
  </si>
  <si>
    <t>The Project Ilkeston Ltd</t>
  </si>
  <si>
    <t>DE7 8FE</t>
  </si>
  <si>
    <t>CFS-1761955</t>
  </si>
  <si>
    <t>Hwasana Limited</t>
  </si>
  <si>
    <t>RG30 1HA</t>
  </si>
  <si>
    <t>CFS-1762229</t>
  </si>
  <si>
    <t>Superslice Limited</t>
  </si>
  <si>
    <t>G12 8HX</t>
  </si>
  <si>
    <t>Company insolvent - no NOU issued.</t>
  </si>
  <si>
    <t>CFS-1765601</t>
  </si>
  <si>
    <t>Office Revival Limited</t>
  </si>
  <si>
    <t>TA10 0BS</t>
  </si>
  <si>
    <t>CFS-1770227</t>
  </si>
  <si>
    <t>Star Amusements Limited</t>
  </si>
  <si>
    <t>SS1 2EJ</t>
  </si>
  <si>
    <t>CFS-1771565</t>
  </si>
  <si>
    <t>Optimus Plus Limited</t>
  </si>
  <si>
    <t>EC1V 2NX</t>
  </si>
  <si>
    <t>CFS-1774627</t>
  </si>
  <si>
    <t>DLP Services (Northern) Limited</t>
  </si>
  <si>
    <t>M6 6WF</t>
  </si>
  <si>
    <t>CFS-1780386</t>
  </si>
  <si>
    <t>Food Triangle Ltd</t>
  </si>
  <si>
    <t>BL9 7AX</t>
  </si>
  <si>
    <t>CFS-1781569</t>
  </si>
  <si>
    <t>Care at Home Services (South East ) Limited</t>
  </si>
  <si>
    <t>BN26 5EP</t>
  </si>
  <si>
    <t>CFS-1789909</t>
  </si>
  <si>
    <t>BERNARD MATTHEWS FOODS LIMITED</t>
  </si>
  <si>
    <t>NR9 5QD</t>
  </si>
  <si>
    <t>CFS-1793546</t>
  </si>
  <si>
    <t>CHURRASCO LTD</t>
  </si>
  <si>
    <t>DN4 7FW</t>
  </si>
  <si>
    <t>CFS-1415955</t>
  </si>
  <si>
    <t>Amazon UK Services Ltd.</t>
  </si>
  <si>
    <t>EC1A 2FD</t>
  </si>
  <si>
    <t>CFS-1475274</t>
  </si>
  <si>
    <t>THAI LEISURE GROUP LIMITED</t>
  </si>
  <si>
    <t>YO31 7RE</t>
  </si>
  <si>
    <t>CFS-1479675</t>
  </si>
  <si>
    <t>EASYJET AIRLINE COMPANY LIMITED</t>
  </si>
  <si>
    <t>LU2 9PF</t>
  </si>
  <si>
    <t>CFS-1523113</t>
  </si>
  <si>
    <t>DPD (UK) Limited</t>
  </si>
  <si>
    <t>B66 1BN</t>
  </si>
  <si>
    <t>CFS-1530713</t>
  </si>
  <si>
    <t>I-PAYE EMPLOYMENT SERVICES LIMITED</t>
  </si>
  <si>
    <t>L34 1BH</t>
  </si>
  <si>
    <t>CFS-1538242</t>
  </si>
  <si>
    <t>Broadway Care Centre Limited</t>
  </si>
  <si>
    <t>CF62 4LA</t>
  </si>
  <si>
    <t>CFS-1548221</t>
  </si>
  <si>
    <t>MORSON HUMAN RESOURCES LIMITED</t>
  </si>
  <si>
    <t>M50 1RD</t>
  </si>
  <si>
    <t>CFS-1548768</t>
  </si>
  <si>
    <t>SAINT-GOBAIN BUILDING DISTRIBUTION LIMITED</t>
  </si>
  <si>
    <t>CV3 2TT</t>
  </si>
  <si>
    <t>CFS-1559504</t>
  </si>
  <si>
    <t>Studio Retail Limited</t>
  </si>
  <si>
    <t>BB5 4EE</t>
  </si>
  <si>
    <t>CFS-1563723</t>
  </si>
  <si>
    <t>Cambria Automobiles (Swindon) Limited</t>
  </si>
  <si>
    <t>SN3 3RA</t>
  </si>
  <si>
    <t>CFS-1569506</t>
  </si>
  <si>
    <t>Mary Davey Chemists Limited</t>
  </si>
  <si>
    <t>L30 2PB</t>
  </si>
  <si>
    <t>CFS-1572921</t>
  </si>
  <si>
    <t>R&amp;R Ice Cream UK Limited</t>
  </si>
  <si>
    <t>DL7 9UL</t>
  </si>
  <si>
    <t>CFS-1609813</t>
  </si>
  <si>
    <t>Sooty Olive Ltd</t>
  </si>
  <si>
    <t>BT47 6AH</t>
  </si>
  <si>
    <t>CFS-1613540</t>
  </si>
  <si>
    <t>Coed Du Hall Limited</t>
  </si>
  <si>
    <t>SK8 4BE</t>
  </si>
  <si>
    <t>CFS-1624977</t>
  </si>
  <si>
    <t>Princes Limited</t>
  </si>
  <si>
    <t>L3 1NX</t>
  </si>
  <si>
    <t>CFS-1646973</t>
  </si>
  <si>
    <t>Eurotrim Design Limited</t>
  </si>
  <si>
    <t>N15 4QL</t>
  </si>
  <si>
    <t>CFS-1653267</t>
  </si>
  <si>
    <t>Lancashire Teaching Hospitals NHS Trust</t>
  </si>
  <si>
    <t>PR2 9HT</t>
  </si>
  <si>
    <t>CFS-1656185</t>
  </si>
  <si>
    <t>McCain Foods (G.B.) Limited</t>
  </si>
  <si>
    <t>YO11 3BS</t>
  </si>
  <si>
    <t>CFS-1669146</t>
  </si>
  <si>
    <t>PRESTWICK AIRCRAFT MAINTENANCE LTD</t>
  </si>
  <si>
    <t>KA9 2PQ</t>
  </si>
  <si>
    <t>CFS-1670682</t>
  </si>
  <si>
    <t>R V T Retail Limited</t>
  </si>
  <si>
    <t>CV2 3FN</t>
  </si>
  <si>
    <t>CFS-1674069</t>
  </si>
  <si>
    <t>AXA UK PLC</t>
  </si>
  <si>
    <t>BL6 4SD</t>
  </si>
  <si>
    <t>CFS-1697407</t>
  </si>
  <si>
    <t>Cosmic Cleaning Services</t>
  </si>
  <si>
    <t>M40 8JT</t>
  </si>
  <si>
    <t>CFS-1713677</t>
  </si>
  <si>
    <t>Genen Limited</t>
  </si>
  <si>
    <t>PL4 9JB</t>
  </si>
  <si>
    <t>CFS-1729051</t>
  </si>
  <si>
    <t>SIA ABRASIVES HOLDING LIMITED</t>
  </si>
  <si>
    <t>HX4 8NH</t>
  </si>
  <si>
    <t>CFS-1732177</t>
  </si>
  <si>
    <t>RRG GROUP LIMITED</t>
  </si>
  <si>
    <t>M5 4AP</t>
  </si>
  <si>
    <t>CFS-1733081</t>
  </si>
  <si>
    <t>GLOBAL ENERGY (GROUP) LIMITED</t>
  </si>
  <si>
    <t>IV1 1SN</t>
  </si>
  <si>
    <t>CFS-1734718</t>
  </si>
  <si>
    <t>YELL LIMITED</t>
  </si>
  <si>
    <t>RG1 3YL</t>
  </si>
  <si>
    <t>CFS-1737174</t>
  </si>
  <si>
    <t>Norton Express Hand Carwash Ltd</t>
  </si>
  <si>
    <t>YO17 9HP</t>
  </si>
  <si>
    <t>CFS-1738384</t>
  </si>
  <si>
    <t>Ask Recruitment Ltd</t>
  </si>
  <si>
    <t>NR30 1RL</t>
  </si>
  <si>
    <t>CFS-1738533</t>
  </si>
  <si>
    <t>Shocklogic Worldwide Limited</t>
  </si>
  <si>
    <t>SW2 1BZ</t>
  </si>
  <si>
    <t>CFS-1738963</t>
  </si>
  <si>
    <t>Garth Bakery Limited</t>
  </si>
  <si>
    <t>CF45 4EP</t>
  </si>
  <si>
    <t>CFS-1740811</t>
  </si>
  <si>
    <t>Regaltech Ltd.</t>
  </si>
  <si>
    <t>RM8 1SL</t>
  </si>
  <si>
    <t>CFS-1742866</t>
  </si>
  <si>
    <t>Jennifer Achiro</t>
  </si>
  <si>
    <t>BA22 7LN</t>
  </si>
  <si>
    <t>CFS-1745364</t>
  </si>
  <si>
    <t>G.F.Tea Express Ltd</t>
  </si>
  <si>
    <t>BA1 1QR</t>
  </si>
  <si>
    <t>CFS-1745491</t>
  </si>
  <si>
    <t>Alexander Mann Solutions Limited</t>
  </si>
  <si>
    <t>EC2N 3AQ</t>
  </si>
  <si>
    <t>CFS-1746419</t>
  </si>
  <si>
    <t>Alere Toxicology PLC</t>
  </si>
  <si>
    <t>OX14 4RY</t>
  </si>
  <si>
    <t>CFS-1746432</t>
  </si>
  <si>
    <t>Jena (UK) Limited</t>
  </si>
  <si>
    <t>B25 8HE</t>
  </si>
  <si>
    <t>CFS-1746948</t>
  </si>
  <si>
    <t>Fosters of Thrybergh Limited</t>
  </si>
  <si>
    <t>S65 4BE</t>
  </si>
  <si>
    <t>CFS-1747335</t>
  </si>
  <si>
    <t>Lakshmi &amp; Son's Limited</t>
  </si>
  <si>
    <t>LE4 0JL</t>
  </si>
  <si>
    <t>CFS-1747647</t>
  </si>
  <si>
    <t>Glamorgan Accident Repair Centre Limited</t>
  </si>
  <si>
    <t>CF72 9BB</t>
  </si>
  <si>
    <t>CFS-1748763</t>
  </si>
  <si>
    <t>HANOI CAFE LTD</t>
  </si>
  <si>
    <t>E2 8DP</t>
  </si>
  <si>
    <t>CFS-1750185</t>
  </si>
  <si>
    <t>Printed Easy Limited</t>
  </si>
  <si>
    <t>SG6 1WH</t>
  </si>
  <si>
    <t>CFS-1751056</t>
  </si>
  <si>
    <t>Colosseo Limited</t>
  </si>
  <si>
    <t>DN15 6NJ</t>
  </si>
  <si>
    <t>CFS-1752364</t>
  </si>
  <si>
    <t>Maria Delicatessen Limited</t>
  </si>
  <si>
    <t>NN16 8RA</t>
  </si>
  <si>
    <t>CFS-1753069</t>
  </si>
  <si>
    <t>The Great British Diner Limited</t>
  </si>
  <si>
    <t>RH14 9AE</t>
  </si>
  <si>
    <t>CFS-1754453</t>
  </si>
  <si>
    <t>BIRLEY CONVENIENCE STORE LTD</t>
  </si>
  <si>
    <t>S12 3AS</t>
  </si>
  <si>
    <t>CFS-1755682</t>
  </si>
  <si>
    <t>Mr F Heras &amp; Mrs K Heras TA Legs of Man</t>
  </si>
  <si>
    <t>CW11 0UG</t>
  </si>
  <si>
    <t>CFS-1757192</t>
  </si>
  <si>
    <t>HOPTON LIMITED</t>
  </si>
  <si>
    <t>CT20 2AY</t>
  </si>
  <si>
    <t>CFS-1759092</t>
  </si>
  <si>
    <t>Abbey Fire (UK) Limited</t>
  </si>
  <si>
    <t>WA2 8UF</t>
  </si>
  <si>
    <t>CFS-1765401</t>
  </si>
  <si>
    <t>WOOD GROUP UK LIMITED</t>
  </si>
  <si>
    <t>AB11 6EQ</t>
  </si>
  <si>
    <t>CFS-1765433</t>
  </si>
  <si>
    <t>Ryans Rentals Ltd</t>
  </si>
  <si>
    <t>BS20 7BX</t>
  </si>
  <si>
    <t>CFS-1766618</t>
  </si>
  <si>
    <t>Treorchy Fish Bar Ltd</t>
  </si>
  <si>
    <t>CF42 6AU</t>
  </si>
  <si>
    <t>CFS-1768027</t>
  </si>
  <si>
    <t>Sharon Brito T/A Hello Gorgeous</t>
  </si>
  <si>
    <t>CF64 1ED</t>
  </si>
  <si>
    <t>CFS-1773399</t>
  </si>
  <si>
    <t>Hallmark Cleaning Services Essex Ltd</t>
  </si>
  <si>
    <t>CM23 3HT</t>
  </si>
  <si>
    <t>CFS-1773571</t>
  </si>
  <si>
    <t>PULLEYN CLEANING SERVICES LTD</t>
  </si>
  <si>
    <t>KT22 7AH</t>
  </si>
  <si>
    <t>CFS-1773912</t>
  </si>
  <si>
    <t xml:space="preserve">Z Hussain T/A Shabab Restaurant </t>
  </si>
  <si>
    <t>B12 8LQ</t>
  </si>
  <si>
    <t>CFS-1777360</t>
  </si>
  <si>
    <t>Soapy Car.com</t>
  </si>
  <si>
    <t>DL14 9TT</t>
  </si>
  <si>
    <t>CFS-1780637</t>
  </si>
  <si>
    <t>Arms Group Ltd</t>
  </si>
  <si>
    <t>L25 2RJ</t>
  </si>
  <si>
    <t>CFS-1780889</t>
  </si>
  <si>
    <t>Amjad Hussain T/A Kani Kebab Nottingham</t>
  </si>
  <si>
    <t>NG1 6JQ</t>
  </si>
  <si>
    <t>CFS-1784857</t>
  </si>
  <si>
    <t>MR C &amp; MRS M SHORTLE ta Mary Shortle of York</t>
  </si>
  <si>
    <t>LS1 6LF</t>
  </si>
  <si>
    <t>CFS-1789997</t>
  </si>
  <si>
    <t>Pavilius UK Ltd</t>
  </si>
  <si>
    <t>G1 3DX</t>
  </si>
  <si>
    <t>CFS-1791505</t>
  </si>
  <si>
    <t>Kabana 1 Limited</t>
  </si>
  <si>
    <t>HD1 4DN</t>
  </si>
  <si>
    <t>CFS-1791681</t>
  </si>
  <si>
    <t>Horfield Care Limited</t>
  </si>
  <si>
    <t>BS7 0DL</t>
  </si>
  <si>
    <t>CFS-1791921</t>
  </si>
  <si>
    <t>Liqroo Limited</t>
  </si>
  <si>
    <t>NW10 6HZ</t>
  </si>
  <si>
    <t>CFS-1792031</t>
  </si>
  <si>
    <t>PEACOCKS STORES LIMITED</t>
  </si>
  <si>
    <t>UB8 1LP</t>
  </si>
  <si>
    <t>CFS-1793265</t>
  </si>
  <si>
    <t>Ashbourne Carpentry Limited</t>
  </si>
  <si>
    <t>ME10 2JL</t>
  </si>
  <si>
    <t>CFS-1794103</t>
  </si>
  <si>
    <t>DIRECT HEALTHCARE 24 LIMITED</t>
  </si>
  <si>
    <t>EC3V 0HR</t>
  </si>
  <si>
    <t>CFS-1794405</t>
  </si>
  <si>
    <t>SPRING CLEAN HOMES LTD</t>
  </si>
  <si>
    <t>CT12 6FA</t>
  </si>
  <si>
    <t>CFS-1794670</t>
  </si>
  <si>
    <t>TUDOR CONTRACT CLEANERS LIMITED</t>
  </si>
  <si>
    <t>M30 0SF</t>
  </si>
  <si>
    <t>CFS-1795745</t>
  </si>
  <si>
    <t>Nalestar Limited</t>
  </si>
  <si>
    <t>PR25 4XU</t>
  </si>
  <si>
    <t>CFS-1796818</t>
  </si>
  <si>
    <t>Jarutis Cleaning Services Ltd</t>
  </si>
  <si>
    <t>ME2 4WQ</t>
  </si>
  <si>
    <t>CFS-1398105</t>
  </si>
  <si>
    <t>Mach Recruitment Limited</t>
  </si>
  <si>
    <t>LS11 9NX</t>
  </si>
  <si>
    <t>CFS-1415978</t>
  </si>
  <si>
    <t>Poundland Limited</t>
  </si>
  <si>
    <t>GL50 3SH</t>
  </si>
  <si>
    <t>CFS-1445540</t>
  </si>
  <si>
    <t>NETWORK VENTURES LIMITED</t>
  </si>
  <si>
    <t>CV7 7PT</t>
  </si>
  <si>
    <t>CFS-1457006</t>
  </si>
  <si>
    <t>SHEARINGS HOTELS LIMITED</t>
  </si>
  <si>
    <t>WN3 4AG</t>
  </si>
  <si>
    <t>CFS-1548305</t>
  </si>
  <si>
    <t>JTF WHOLESALE LIMITED</t>
  </si>
  <si>
    <t>DY11 7RA</t>
  </si>
  <si>
    <t>CFS-1548762</t>
  </si>
  <si>
    <t>EUI Limited</t>
  </si>
  <si>
    <t>CF10 2EH</t>
  </si>
  <si>
    <t>CFS-1560033</t>
  </si>
  <si>
    <t>Caversham Finance Limited</t>
  </si>
  <si>
    <t>WD25 7GS</t>
  </si>
  <si>
    <t>CFS-1593546</t>
  </si>
  <si>
    <t>United Biscuits (UK) Limited</t>
  </si>
  <si>
    <t>L7 9NG</t>
  </si>
  <si>
    <t>CFS-1667050</t>
  </si>
  <si>
    <t>Total Employment Ltd</t>
  </si>
  <si>
    <t>IP24 2AJ</t>
  </si>
  <si>
    <t>CFS-1672992</t>
  </si>
  <si>
    <t>Pilkington United Kingdom Limited</t>
  </si>
  <si>
    <t>L40 5UF</t>
  </si>
  <si>
    <t>CFS-1678604</t>
  </si>
  <si>
    <t>Millcroft Hotel Ltd</t>
  </si>
  <si>
    <t>IV21 2BT</t>
  </si>
  <si>
    <t>CFS-1680296</t>
  </si>
  <si>
    <t>Wirral University Teaching Hospital NHS Foundation Trust</t>
  </si>
  <si>
    <t>CH49 5PE</t>
  </si>
  <si>
    <t>CFS-1685062</t>
  </si>
  <si>
    <t>Amps Restaurant Limited</t>
  </si>
  <si>
    <t>B28 9ET</t>
  </si>
  <si>
    <t>CFS-1692903</t>
  </si>
  <si>
    <t>Arrow Recycling Limited</t>
  </si>
  <si>
    <t>B66 2JT</t>
  </si>
  <si>
    <t>CFS-1708311</t>
  </si>
  <si>
    <t>SEACON (EUROPE) LIMITED</t>
  </si>
  <si>
    <t>NR31 0RB</t>
  </si>
  <si>
    <t>CFS-1715854</t>
  </si>
  <si>
    <t>Carlisle Taxi Hire Limited</t>
  </si>
  <si>
    <t>CA2 7AA</t>
  </si>
  <si>
    <t>CFS-1729485</t>
  </si>
  <si>
    <t>China Palace (Worthing) Limited</t>
  </si>
  <si>
    <t>BN11 1EG</t>
  </si>
  <si>
    <t>CFS-1731663</t>
  </si>
  <si>
    <t>Giesha Ltd</t>
  </si>
  <si>
    <t>CO15 1PS</t>
  </si>
  <si>
    <t>CFS-1738853</t>
  </si>
  <si>
    <t>W &amp; J Linney Limited</t>
  </si>
  <si>
    <t>NG18 4FW</t>
  </si>
  <si>
    <t>CFS-1744880</t>
  </si>
  <si>
    <t>John Richard White T/A John White Sports Trophies</t>
  </si>
  <si>
    <t>WS8 7DD</t>
  </si>
  <si>
    <t>CFS-1745669</t>
  </si>
  <si>
    <t>Luigikhans Ltd</t>
  </si>
  <si>
    <t>NE4 6NU</t>
  </si>
  <si>
    <t>CFS-1745837</t>
  </si>
  <si>
    <t>PROSAFE OFFSHORE LIMITED</t>
  </si>
  <si>
    <t>AB12 3AX</t>
  </si>
  <si>
    <t>CFS-1746384</t>
  </si>
  <si>
    <t>Weedon Packaging Solution Centre limited</t>
  </si>
  <si>
    <t>WS12 1NR</t>
  </si>
  <si>
    <t>CFS-1746773</t>
  </si>
  <si>
    <t>Treeway Fencing Limited</t>
  </si>
  <si>
    <t>WS12 0PL</t>
  </si>
  <si>
    <t>CFS-1750890</t>
  </si>
  <si>
    <t>Ali Angelov T/A YFC</t>
  </si>
  <si>
    <t>TR15 2AE</t>
  </si>
  <si>
    <t>CFS-1751627</t>
  </si>
  <si>
    <t>Kelvin KBB Limited</t>
  </si>
  <si>
    <t>G68 9LF</t>
  </si>
  <si>
    <t>CFS-1752547</t>
  </si>
  <si>
    <t>The Kleaning Company Limited</t>
  </si>
  <si>
    <t>SW8 3NS</t>
  </si>
  <si>
    <t>CFS-1753057</t>
  </si>
  <si>
    <t>Julie Ann Marven T/A Pink Star Cleaning</t>
  </si>
  <si>
    <t>CO2 8QW</t>
  </si>
  <si>
    <t>CFS-1757181</t>
  </si>
  <si>
    <t>R&amp;B Cleaning Service Ltd</t>
  </si>
  <si>
    <t>LA4 4TD</t>
  </si>
  <si>
    <t>CFS-1769215</t>
  </si>
  <si>
    <t>David Lloyd Leisure Limited</t>
  </si>
  <si>
    <t>L24 8QD</t>
  </si>
  <si>
    <t>CFS-1776274</t>
  </si>
  <si>
    <t>Devonshire House Limited</t>
  </si>
  <si>
    <t>L7 9LD</t>
  </si>
  <si>
    <t>CFS-1776527</t>
  </si>
  <si>
    <t>XPO Logistics Limited</t>
  </si>
  <si>
    <t>HR6 9LA</t>
  </si>
  <si>
    <t>CFS-1787433</t>
  </si>
  <si>
    <t>Blue Group UK Retail Limited</t>
  </si>
  <si>
    <t>CFS-1790159</t>
  </si>
  <si>
    <t>Enigma Facilities Management Ltd</t>
  </si>
  <si>
    <t>IG11 8BB</t>
  </si>
  <si>
    <t>CFS-1792995</t>
  </si>
  <si>
    <t>THE BICYCLE SHOP LIMITED</t>
  </si>
  <si>
    <t>NR2 4PE</t>
  </si>
  <si>
    <t>CFS-1794252</t>
  </si>
  <si>
    <t>Clover Place Limited</t>
  </si>
  <si>
    <t>RG4 8AA</t>
  </si>
  <si>
    <t>CFS-1795516</t>
  </si>
  <si>
    <t>Butler &amp; Hall Limited</t>
  </si>
  <si>
    <t>DA14 6NE</t>
  </si>
  <si>
    <t>CFS-1797123</t>
  </si>
  <si>
    <t>Olivers (Crediton) Limited</t>
  </si>
  <si>
    <t>EX17 3AH</t>
  </si>
  <si>
    <t>CFS-1797258</t>
  </si>
  <si>
    <t>CREAM COLLECTIVE LIMITED</t>
  </si>
  <si>
    <t>AL7 1FX</t>
  </si>
  <si>
    <t>CFS-1803199</t>
  </si>
  <si>
    <t>Whittlesey Pharmacy Limited</t>
  </si>
  <si>
    <t>PE7 1BD</t>
  </si>
  <si>
    <t>CFS-1804126</t>
  </si>
  <si>
    <t>Peadidit Ltd</t>
  </si>
  <si>
    <t>PL14 4DA</t>
  </si>
  <si>
    <t>CFS-1562219</t>
  </si>
  <si>
    <t>Sarbast Kadir T/A Storm Carwash</t>
  </si>
  <si>
    <t>BB8 9HH</t>
  </si>
  <si>
    <t>CFS-1634155</t>
  </si>
  <si>
    <t>COSTCUTTER SUPERMARKETS GROUP LIMITED</t>
  </si>
  <si>
    <t>YO19 5RY</t>
  </si>
  <si>
    <t>CFS-1682880</t>
  </si>
  <si>
    <t>Jans Haulage Limited</t>
  </si>
  <si>
    <t>SY23 3FF</t>
  </si>
  <si>
    <t>CFS-1684522</t>
  </si>
  <si>
    <t>Samuel Solley (Hotels) Limited</t>
  </si>
  <si>
    <t>EH15 2NP</t>
  </si>
  <si>
    <t>CFS-1692525</t>
  </si>
  <si>
    <t>Blue Flame (Cornwall) Limited</t>
  </si>
  <si>
    <t>TR10 9EP</t>
  </si>
  <si>
    <t>CFS-1708905</t>
  </si>
  <si>
    <t>POUNDSTRETCHER LIMITED</t>
  </si>
  <si>
    <t>SO18 5RT</t>
  </si>
  <si>
    <t>CFS-1731630</t>
  </si>
  <si>
    <t>Besmulah's Hand Car Wash</t>
  </si>
  <si>
    <t>NE24 2RG</t>
  </si>
  <si>
    <t>CFS-1733846</t>
  </si>
  <si>
    <t>Continental Tyre Group Ltd.</t>
  </si>
  <si>
    <t>UB7 7XW</t>
  </si>
  <si>
    <t>CFS-1738928</t>
  </si>
  <si>
    <t>MMJ Supermarket Ltd</t>
  </si>
  <si>
    <t>DY1 1RE</t>
  </si>
  <si>
    <t>CFS-1739658</t>
  </si>
  <si>
    <t>Dattani Management Limited</t>
  </si>
  <si>
    <t>AL4 9RB</t>
  </si>
  <si>
    <t>CFS-1743085</t>
  </si>
  <si>
    <t>West Mains Trading Ltd</t>
  </si>
  <si>
    <t>G74 1NH</t>
  </si>
  <si>
    <t>CFS-1743930</t>
  </si>
  <si>
    <t>Withington Meats Limited</t>
  </si>
  <si>
    <t>M20 4BA</t>
  </si>
  <si>
    <t>CFS-1745962</t>
  </si>
  <si>
    <t>Heron Foods Limited</t>
  </si>
  <si>
    <t>HU14 3HJ</t>
  </si>
  <si>
    <t>CFS-1750745</t>
  </si>
  <si>
    <t>Hyona Cleaning Company Limited</t>
  </si>
  <si>
    <t>NW10 9DJ</t>
  </si>
  <si>
    <t>CFS-1750872</t>
  </si>
  <si>
    <t>A1 PRO CLEANING SERVICES LIMITED</t>
  </si>
  <si>
    <t>RG10 9XB</t>
  </si>
  <si>
    <t>CFS-1753385</t>
  </si>
  <si>
    <t>Victoria Square Hotel Limited</t>
  </si>
  <si>
    <t>BS8 4EW</t>
  </si>
  <si>
    <t>CFS-1755922</t>
  </si>
  <si>
    <t>H &amp; M Star Hand Car Wash Ltd</t>
  </si>
  <si>
    <t>CO1 2LA</t>
  </si>
  <si>
    <t>CFS-1757778</t>
  </si>
  <si>
    <t>ELIOT AND SONS LIMITED</t>
  </si>
  <si>
    <t>N21 2TE</t>
  </si>
  <si>
    <t>CFS-1764465</t>
  </si>
  <si>
    <t>ARMITAGE AND FOX LIMITED</t>
  </si>
  <si>
    <t>DN8 4BE</t>
  </si>
  <si>
    <t>CFS-1770469</t>
  </si>
  <si>
    <t>Five Rivers Living Ltd</t>
  </si>
  <si>
    <t>LE3 9SW</t>
  </si>
  <si>
    <t>CFS-1772868</t>
  </si>
  <si>
    <t>Kirandeep Meetch T/A Kikas Nail Bar</t>
  </si>
  <si>
    <t>WV2 2RF</t>
  </si>
  <si>
    <t>CFS-1774475</t>
  </si>
  <si>
    <t>NEW HONEYPOT LTD</t>
  </si>
  <si>
    <t>CV6 5HN</t>
  </si>
  <si>
    <t>CFS-1775680</t>
  </si>
  <si>
    <t>VAPEKING LIMITED</t>
  </si>
  <si>
    <t>ST4 2PL</t>
  </si>
  <si>
    <t>CFS-1778978</t>
  </si>
  <si>
    <t>Craigendmuir Limited</t>
  </si>
  <si>
    <t>G33 6FQ</t>
  </si>
  <si>
    <t>CFS-1786592</t>
  </si>
  <si>
    <t>SM Cash &amp; Carry Limited</t>
  </si>
  <si>
    <t>OL16 2UX</t>
  </si>
  <si>
    <t>CFS-1787135</t>
  </si>
  <si>
    <t>HALE FRANCHISE LIMITED</t>
  </si>
  <si>
    <t>WA15 9SQ</t>
  </si>
  <si>
    <t>CFS-1788787</t>
  </si>
  <si>
    <t>James Wilby Limited</t>
  </si>
  <si>
    <t>WF16 0PG</t>
  </si>
  <si>
    <t>CFS-1793351</t>
  </si>
  <si>
    <t>Go To The Venue Limited</t>
  </si>
  <si>
    <t>SY11 4AS</t>
  </si>
  <si>
    <t>CFS-1793410</t>
  </si>
  <si>
    <t>Birtley Booze Ltd</t>
  </si>
  <si>
    <t>DH3 1JS</t>
  </si>
  <si>
    <t>CFS-1794142</t>
  </si>
  <si>
    <t>David Glennoe T/A Clean Direct</t>
  </si>
  <si>
    <t>TR15 2NH</t>
  </si>
  <si>
    <t>CFS-1794880</t>
  </si>
  <si>
    <t>Watson CCS Limited</t>
  </si>
  <si>
    <t>BH1 3SW</t>
  </si>
  <si>
    <t>CFS-1795885</t>
  </si>
  <si>
    <t>EXCEL CLEANING AND MAINTENANCE LTD</t>
  </si>
  <si>
    <t>SO22 5JN</t>
  </si>
  <si>
    <t>CFS-1796730</t>
  </si>
  <si>
    <t>David Laing T/A R &amp; R Cleaning Services</t>
  </si>
  <si>
    <t>AL8 7BG</t>
  </si>
  <si>
    <t>CFS-1797608</t>
  </si>
  <si>
    <t>PEAKY MEI LIMITED</t>
  </si>
  <si>
    <t>TR6 0BH</t>
  </si>
  <si>
    <t>CFS-1807053</t>
  </si>
  <si>
    <t>FRESH &amp; DELISH LTD</t>
  </si>
  <si>
    <t>BH8 8EB</t>
  </si>
  <si>
    <t>CFS-1416024</t>
  </si>
  <si>
    <t>Royal Mail Group Limited</t>
  </si>
  <si>
    <t>EC4Y 0HQ</t>
  </si>
  <si>
    <t>CFS-1440358</t>
  </si>
  <si>
    <t>Affinity Water Limited</t>
  </si>
  <si>
    <t>AL10 9EZ</t>
  </si>
  <si>
    <t>CFS-1457489</t>
  </si>
  <si>
    <t>PRIMARY HOMECARE LIMITED</t>
  </si>
  <si>
    <t>IP6 0TF</t>
  </si>
  <si>
    <t>CFS-1458790</t>
  </si>
  <si>
    <t>BARHAM CARE CENTRE LIMITED</t>
  </si>
  <si>
    <t>IP6 0PS</t>
  </si>
  <si>
    <t>CFS-1557628</t>
  </si>
  <si>
    <t>Bruce Hotel Boys Ltd</t>
  </si>
  <si>
    <t>G74 4LZ</t>
  </si>
  <si>
    <t>CFS-1578213</t>
  </si>
  <si>
    <t>Allied Vehicles Limited</t>
  </si>
  <si>
    <t>G22 6LJ</t>
  </si>
  <si>
    <t>CFS-1638707</t>
  </si>
  <si>
    <t>J F G Telemetry Limited</t>
  </si>
  <si>
    <t>BN45 7FH</t>
  </si>
  <si>
    <t>CFS-1643032</t>
  </si>
  <si>
    <t>BOOME HAIR &amp; BEAUTY</t>
  </si>
  <si>
    <t>PE7 1BA</t>
  </si>
  <si>
    <t>CFS-1672740</t>
  </si>
  <si>
    <t>Aalco Metals Limited</t>
  </si>
  <si>
    <t>ST8 7DN</t>
  </si>
  <si>
    <t>CFS-1687474</t>
  </si>
  <si>
    <t>Regency Manor Care Home Limited</t>
  </si>
  <si>
    <t>BH1 1JU</t>
  </si>
  <si>
    <t>CFS-1693307</t>
  </si>
  <si>
    <t>Michael Cox Masonry</t>
  </si>
  <si>
    <t>S60 5TA</t>
  </si>
  <si>
    <t>CV-19</t>
  </si>
  <si>
    <t>CFS-1701720</t>
  </si>
  <si>
    <t>Ryan Estates Direct Ltd</t>
  </si>
  <si>
    <t>WD6 1DP</t>
  </si>
  <si>
    <t>CFS-1705443</t>
  </si>
  <si>
    <t>Auto Plas (North West) Limited</t>
  </si>
  <si>
    <t>WA5 0LP</t>
  </si>
  <si>
    <t>CFS-1706641</t>
  </si>
  <si>
    <t>Treadshire Limited</t>
  </si>
  <si>
    <t>HP1 1BA</t>
  </si>
  <si>
    <t>CFS-1715123</t>
  </si>
  <si>
    <t>Eva Smagacz TA Molly Haywards Heath</t>
  </si>
  <si>
    <t>RH16 1EX</t>
  </si>
  <si>
    <t>CFS-1716475</t>
  </si>
  <si>
    <t>Browns Hairdressing Limited</t>
  </si>
  <si>
    <t>DH1 5EJ</t>
  </si>
  <si>
    <t>CFS-1722043</t>
  </si>
  <si>
    <t>Scyzory Hair</t>
  </si>
  <si>
    <t>DL7 8PE</t>
  </si>
  <si>
    <t>CFS-1726753</t>
  </si>
  <si>
    <t>The Royal Baths Chinese Restaurant Ltd</t>
  </si>
  <si>
    <t>HG1 2WJ</t>
  </si>
  <si>
    <t>CFS-1729476</t>
  </si>
  <si>
    <t>MMK Motor Company</t>
  </si>
  <si>
    <t>DL1 4PJ</t>
  </si>
  <si>
    <t>CFS-1730559</t>
  </si>
  <si>
    <t>LIONS NUTRITION LTD</t>
  </si>
  <si>
    <t>DY2 9AF</t>
  </si>
  <si>
    <t>CFS-1736395</t>
  </si>
  <si>
    <t>RM PROPERTY AND FACILITIES SOLUTIONS LIMITED</t>
  </si>
  <si>
    <t>SK3 0ET</t>
  </si>
  <si>
    <t>CFS-1740050</t>
  </si>
  <si>
    <t>THE BURGHLEY VETERINARY CENTRES LTD</t>
  </si>
  <si>
    <t>PE9 2HU</t>
  </si>
  <si>
    <t>CFS-1745490</t>
  </si>
  <si>
    <t>Tramp Hair Boutique Limited</t>
  </si>
  <si>
    <t>SK1 1JE</t>
  </si>
  <si>
    <t>CFS-1745523</t>
  </si>
  <si>
    <t>Williams Lea Limited</t>
  </si>
  <si>
    <t>W1A 3AE</t>
  </si>
  <si>
    <t>CFS-1753154</t>
  </si>
  <si>
    <t>Dammack Properties Ltd</t>
  </si>
  <si>
    <t>SW6 3PA</t>
  </si>
  <si>
    <t>CFS-1758523</t>
  </si>
  <si>
    <t>Poppies of Wirral Limited</t>
  </si>
  <si>
    <t>CH60 0DX</t>
  </si>
  <si>
    <t>CFS-1758594</t>
  </si>
  <si>
    <t>Action Bee Cleaning Limited</t>
  </si>
  <si>
    <t>W4 5HB</t>
  </si>
  <si>
    <t>CFS-1761342</t>
  </si>
  <si>
    <t>Brewers Lodge Limited</t>
  </si>
  <si>
    <t>NP12 1DS</t>
  </si>
  <si>
    <t>CFS-1761394</t>
  </si>
  <si>
    <t>Jessica Sara Cole</t>
  </si>
  <si>
    <t>SA13 1YN</t>
  </si>
  <si>
    <t>CFS-1764310</t>
  </si>
  <si>
    <t>The Cross Inn Hotel</t>
  </si>
  <si>
    <t>CF72 8AZ</t>
  </si>
  <si>
    <t>CFS-1771678</t>
  </si>
  <si>
    <t>Kathleen Marie Bogue T/A Drayton Court Hotel</t>
  </si>
  <si>
    <t>B78 3RG</t>
  </si>
  <si>
    <t>CFS-1773994</t>
  </si>
  <si>
    <t>Consuma Paper Products Limited</t>
  </si>
  <si>
    <t>NG32 3HL</t>
  </si>
  <si>
    <t>CFS-1774349</t>
  </si>
  <si>
    <t>Techclean Services (Wessex) Limited</t>
  </si>
  <si>
    <t>BH3 7DZ</t>
  </si>
  <si>
    <t>CFS-1783902</t>
  </si>
  <si>
    <t>GRANTLEYS LIMITED</t>
  </si>
  <si>
    <t>RG22 6HY</t>
  </si>
  <si>
    <t>CFS-1785456</t>
  </si>
  <si>
    <t>STB Properties 1 Limited</t>
  </si>
  <si>
    <t>G74 4HX</t>
  </si>
  <si>
    <t>CFS-1789290</t>
  </si>
  <si>
    <t>MR Mr Aiyedayo Olunowo &amp; Miss T D Chinembiri TA COMFORTCARE PARTNERSHIP</t>
  </si>
  <si>
    <t>CM2 7QA</t>
  </si>
  <si>
    <t>CFS-1794160</t>
  </si>
  <si>
    <t>J&amp;M GENERAL CLEANING SERVICES LIMITED</t>
  </si>
  <si>
    <t>SE4 1XY</t>
  </si>
  <si>
    <t>CFS-1794669</t>
  </si>
  <si>
    <t>S C Orgar &amp; S P Pospisil T/A Spar Ashford</t>
  </si>
  <si>
    <t>TN25 6QE</t>
  </si>
  <si>
    <t>CFS-1794689</t>
  </si>
  <si>
    <t>Mrs P Jain &amp; Mr R Jain TA Tranmere Post Office</t>
  </si>
  <si>
    <t>CH42 3TD</t>
  </si>
  <si>
    <t>CFS-1797444</t>
  </si>
  <si>
    <t>S K CLEANING LIMITED</t>
  </si>
  <si>
    <t>PE11 3LW</t>
  </si>
  <si>
    <t>CFS-1800772</t>
  </si>
  <si>
    <t>NOVA MARKETING SYSTEMS LTD</t>
  </si>
  <si>
    <t>HR5 3DJ</t>
  </si>
  <si>
    <t>CFS-1804959</t>
  </si>
  <si>
    <t>HC FACILITY MANAGEMENT LIMITED</t>
  </si>
  <si>
    <t>E14 9SZ</t>
  </si>
  <si>
    <t>CFS-1806798</t>
  </si>
  <si>
    <t>ANGARD STAFFING SOLUTIONS LIMITED</t>
  </si>
  <si>
    <t>CFS-1416901</t>
  </si>
  <si>
    <t>THE KINGS FERRY LIMITED</t>
  </si>
  <si>
    <t>ME8 6HW</t>
  </si>
  <si>
    <t>CFS-1539533</t>
  </si>
  <si>
    <t>UPS LIMITED</t>
  </si>
  <si>
    <t>TW13 7DY</t>
  </si>
  <si>
    <t>CFS-1638326</t>
  </si>
  <si>
    <t>OPAL &amp; PEARL CLEANING LTD</t>
  </si>
  <si>
    <t>PE2 8AN</t>
  </si>
  <si>
    <t>CFS-1652471</t>
  </si>
  <si>
    <t>Garcha Brothers Ltd T/A Domino's Pizza</t>
  </si>
  <si>
    <t>DY1 1PS</t>
  </si>
  <si>
    <t>CFS-1672927</t>
  </si>
  <si>
    <t>GT Exhausts Ltd</t>
  </si>
  <si>
    <t>BT12 6HS</t>
  </si>
  <si>
    <t>CFS-1681513</t>
  </si>
  <si>
    <t>DAMIRACO LIMITED</t>
  </si>
  <si>
    <t>BT74 6AJ</t>
  </si>
  <si>
    <t>CFS-1699427</t>
  </si>
  <si>
    <t>Leanne Wiseman T/A L Maries</t>
  </si>
  <si>
    <t>HU7 4BJ</t>
  </si>
  <si>
    <t>CFS-1703355</t>
  </si>
  <si>
    <t>Bigbox (London) Ltd</t>
  </si>
  <si>
    <t>EC2A 4XS</t>
  </si>
  <si>
    <t>CFS-1707501</t>
  </si>
  <si>
    <t>CS3C Ltd</t>
  </si>
  <si>
    <t>SG6 1LA</t>
  </si>
  <si>
    <t>CFS-1708909</t>
  </si>
  <si>
    <t>DUTTON RECRUITMENT LIMITED</t>
  </si>
  <si>
    <t>S1 4EH</t>
  </si>
  <si>
    <t>CFS-1708991</t>
  </si>
  <si>
    <t>Mint Pay Solutions Ltd</t>
  </si>
  <si>
    <t>UB8 2FX</t>
  </si>
  <si>
    <t>CFS-1711589</t>
  </si>
  <si>
    <t>T2 Tea (UK) Limited</t>
  </si>
  <si>
    <t>SW3 4TZ</t>
  </si>
  <si>
    <t>CFS-1713073</t>
  </si>
  <si>
    <t>Assif Ltd</t>
  </si>
  <si>
    <t>M1 7ED</t>
  </si>
  <si>
    <t>CFS-1714124</t>
  </si>
  <si>
    <t>R &amp; L Car Wash Ltd</t>
  </si>
  <si>
    <t>LE67 3JA</t>
  </si>
  <si>
    <t>CFS-1716565</t>
  </si>
  <si>
    <t>SPICE OF LLANBERIS RESTAURANT LIMITED</t>
  </si>
  <si>
    <t>LL55 4EU</t>
  </si>
  <si>
    <t>CFS-1716848</t>
  </si>
  <si>
    <t>KT Flavours Ltd</t>
  </si>
  <si>
    <t>NW1 8NY</t>
  </si>
  <si>
    <t>CFS-1722183</t>
  </si>
  <si>
    <t>MMB MARKETING LTD</t>
  </si>
  <si>
    <t>G1 3LN</t>
  </si>
  <si>
    <t>CFS-1723740</t>
  </si>
  <si>
    <t>Flakes Desserts 1 Limited</t>
  </si>
  <si>
    <t>B19 2TR</t>
  </si>
  <si>
    <t>CFS-1724946</t>
  </si>
  <si>
    <t>R &amp; Q Retail Ltd</t>
  </si>
  <si>
    <t>FK2 7TS</t>
  </si>
  <si>
    <t>CFS-1725582</t>
  </si>
  <si>
    <t>NATTRAV LTD</t>
  </si>
  <si>
    <t>NE32 3JJ</t>
  </si>
  <si>
    <t>CFS-1728914</t>
  </si>
  <si>
    <t>THE WINNING FURLONG GROUP LIMITED</t>
  </si>
  <si>
    <t>TS24 8BX</t>
  </si>
  <si>
    <t>CFS-1734616</t>
  </si>
  <si>
    <t>Witham Valeting Ltd</t>
  </si>
  <si>
    <t>CM8 1HN</t>
  </si>
  <si>
    <t>CFS-1738474</t>
  </si>
  <si>
    <t>SUSHI WAKYO LIMITED</t>
  </si>
  <si>
    <t>KT12 1AF</t>
  </si>
  <si>
    <t>CFS-1738747</t>
  </si>
  <si>
    <t>IV League Limited</t>
  </si>
  <si>
    <t>BA1 1PQ</t>
  </si>
  <si>
    <t>CFS-1742258</t>
  </si>
  <si>
    <t>Lee Christopher Sutcliffe t/a D.M.S</t>
  </si>
  <si>
    <t>SY2 5TZ</t>
  </si>
  <si>
    <t>CFS-1742566</t>
  </si>
  <si>
    <t>MAC Motorsport Ltd</t>
  </si>
  <si>
    <t>DD2 3QN</t>
  </si>
  <si>
    <t>CFS-1750485</t>
  </si>
  <si>
    <t>Fadak Food Limited</t>
  </si>
  <si>
    <t>W1H 1JL</t>
  </si>
  <si>
    <t>CFS-1752414</t>
  </si>
  <si>
    <t>Smarter Services Ltd</t>
  </si>
  <si>
    <t>KT12 2TY</t>
  </si>
  <si>
    <t>CFS-1752666</t>
  </si>
  <si>
    <t>Active Cleaning Limited</t>
  </si>
  <si>
    <t>LS25 5LF</t>
  </si>
  <si>
    <t>CFS-1753506</t>
  </si>
  <si>
    <t>M Tawa Expreess Limited</t>
  </si>
  <si>
    <t>S2 4LT</t>
  </si>
  <si>
    <t>CFS-1755855</t>
  </si>
  <si>
    <t>MIH Traders Ltd</t>
  </si>
  <si>
    <t>DY6 7SB</t>
  </si>
  <si>
    <t>CFS-1756206</t>
  </si>
  <si>
    <t>Joy Taste Ltd</t>
  </si>
  <si>
    <t>EH22 1AZ</t>
  </si>
  <si>
    <t>CFS-1756625</t>
  </si>
  <si>
    <t>Recess Cleaning Limited</t>
  </si>
  <si>
    <t>DY9 9QD</t>
  </si>
  <si>
    <t>CFS-1757787</t>
  </si>
  <si>
    <t>UK Cleaning Ltd</t>
  </si>
  <si>
    <t>SS4 3AF</t>
  </si>
  <si>
    <t>CFS-1759682</t>
  </si>
  <si>
    <t>ROYALE BEDS LTD</t>
  </si>
  <si>
    <t>WF12 9AQ</t>
  </si>
  <si>
    <t>CFS-1764033</t>
  </si>
  <si>
    <t>STAYCLEAN CONTRACT SERVICES LIMITED</t>
  </si>
  <si>
    <t>SK9 3HW</t>
  </si>
  <si>
    <t>CFS-1767597</t>
  </si>
  <si>
    <t>OCTOCORP LTD</t>
  </si>
  <si>
    <t>DT1 1TT</t>
  </si>
  <si>
    <t>CFS-1769239</t>
  </si>
  <si>
    <t>Fine Shine Limited</t>
  </si>
  <si>
    <t>TQ7 1SF</t>
  </si>
  <si>
    <t>CFS-1770514</t>
  </si>
  <si>
    <t>Poppies of Chester Limited</t>
  </si>
  <si>
    <t>CH4 7JF</t>
  </si>
  <si>
    <t>CFS-1772223</t>
  </si>
  <si>
    <t>T C MOTORS (LINCOLN) LIMITED</t>
  </si>
  <si>
    <t>LN6 7RY</t>
  </si>
  <si>
    <t>CFS-1773287</t>
  </si>
  <si>
    <t>Ghulam Abbas T/A In Style Furnishing</t>
  </si>
  <si>
    <t>B12 0DX</t>
  </si>
  <si>
    <t>CFS-1776008</t>
  </si>
  <si>
    <t>THC CARE LTD</t>
  </si>
  <si>
    <t>DY4 9ET</t>
  </si>
  <si>
    <t>CFS-1780601</t>
  </si>
  <si>
    <t>I.H. TOBY (HARDWARE) LIMITED</t>
  </si>
  <si>
    <t>IG11 0HP</t>
  </si>
  <si>
    <t>CFS-1790801</t>
  </si>
  <si>
    <t>Simit Sarayi 68 Oxford Street Limited</t>
  </si>
  <si>
    <t>W1D 1BN</t>
  </si>
  <si>
    <t>CFS-1792018</t>
  </si>
  <si>
    <t>ESSEX FARM SERVICES LIMITED</t>
  </si>
  <si>
    <t>CM11 1HP</t>
  </si>
  <si>
    <t>CFS-1792076</t>
  </si>
  <si>
    <t>CG ELITE EVENTS LIMITED</t>
  </si>
  <si>
    <t>SW7 4EF</t>
  </si>
  <si>
    <t>CFS-1792561</t>
  </si>
  <si>
    <t>JUST AROUND THE CORNER LIMITED</t>
  </si>
  <si>
    <t>N1 1QY</t>
  </si>
  <si>
    <t>CFS-1793981</t>
  </si>
  <si>
    <t>Littleton Convenience Store Ltd</t>
  </si>
  <si>
    <t>M7 3TL</t>
  </si>
  <si>
    <t>CFS-1794206</t>
  </si>
  <si>
    <t>Mrs Ann Marie Hurst &amp; Mr Stephen Frank Hurst T/A Pimblett's Golborne</t>
  </si>
  <si>
    <t>WA3 3AD</t>
  </si>
  <si>
    <t>CFS-1794859</t>
  </si>
  <si>
    <t>Staffhands Limited</t>
  </si>
  <si>
    <t>S72 8JR</t>
  </si>
  <si>
    <t>CFS-1794959</t>
  </si>
  <si>
    <t>Roberts of Port Dinorwic Limited</t>
  </si>
  <si>
    <t>LL55 1TS</t>
  </si>
  <si>
    <t>CFS-1795658</t>
  </si>
  <si>
    <t>Elite Office Cleaning Services Limited</t>
  </si>
  <si>
    <t>DA14 5NQ</t>
  </si>
  <si>
    <t>CFS-1797083</t>
  </si>
  <si>
    <t>Chevron Commercial Cleaning Limited</t>
  </si>
  <si>
    <t>CB24 9LF</t>
  </si>
  <si>
    <t>CFS-1797414</t>
  </si>
  <si>
    <t>Grace Professional Cleaning Service</t>
  </si>
  <si>
    <t>LS9 7DH</t>
  </si>
  <si>
    <t>CFS-1797798</t>
  </si>
  <si>
    <t>EAST WEST STORES LIMITED</t>
  </si>
  <si>
    <t>M20 6EL</t>
  </si>
  <si>
    <t>CFS-1797830</t>
  </si>
  <si>
    <t>K &amp; S RETAIL LTD</t>
  </si>
  <si>
    <t>DL16 6DJ</t>
  </si>
  <si>
    <t>CFS-1799138</t>
  </si>
  <si>
    <t>WHITE SHARK FACILITIES SERVICE LTD</t>
  </si>
  <si>
    <t>CR0 2NU</t>
  </si>
  <si>
    <t>CFS-1801591</t>
  </si>
  <si>
    <t>Sorrell Porteous T/A Pentire Sports Horse</t>
  </si>
  <si>
    <t>RG27 0DJ</t>
  </si>
  <si>
    <t>CFS-1811825</t>
  </si>
  <si>
    <t>M D Bradbury T/A The White Bull</t>
  </si>
  <si>
    <t>LN4 4RB</t>
  </si>
  <si>
    <t>CFS-1516793</t>
  </si>
  <si>
    <t>GI GROUP RECRUITMENT LTD</t>
  </si>
  <si>
    <t>NG1 6DQ</t>
  </si>
  <si>
    <t>CFS-1559311</t>
  </si>
  <si>
    <t>DNATA CATERING UK LIMITED</t>
  </si>
  <si>
    <t>M90 5EX</t>
  </si>
  <si>
    <t>CFS-1581227</t>
  </si>
  <si>
    <t>SPIE Limited</t>
  </si>
  <si>
    <t>EC3V 0BT</t>
  </si>
  <si>
    <t>CFS-1646591</t>
  </si>
  <si>
    <t>Heritage Legal And Financial Limited</t>
  </si>
  <si>
    <t>NR6 5DR</t>
  </si>
  <si>
    <t>CFS-1662383</t>
  </si>
  <si>
    <t>Mott Macdonald Limited</t>
  </si>
  <si>
    <t>CR0 2EE</t>
  </si>
  <si>
    <t>CFS-1662384</t>
  </si>
  <si>
    <t>BATM Scaffolding Ltd</t>
  </si>
  <si>
    <t>PL27 6JB</t>
  </si>
  <si>
    <t>CFS-1675941</t>
  </si>
  <si>
    <t>BENDALLS LEISURE LIMITED</t>
  </si>
  <si>
    <t>TQ9 7BN</t>
  </si>
  <si>
    <t>CFS-1676010</t>
  </si>
  <si>
    <t>THREE POSTS LEISURE PARK LIMITED</t>
  </si>
  <si>
    <t>NG22 8HX</t>
  </si>
  <si>
    <t>CFS-1676100</t>
  </si>
  <si>
    <t>B B &amp; B LEISURE PARKS LIMITED</t>
  </si>
  <si>
    <t>LE14 4SB</t>
  </si>
  <si>
    <t>CFS-1684017</t>
  </si>
  <si>
    <t>Turkuaz Limited</t>
  </si>
  <si>
    <t>SK8 1BJ</t>
  </si>
  <si>
    <t>CFS-1695765</t>
  </si>
  <si>
    <t>Professional Construction Recruitment Limited</t>
  </si>
  <si>
    <t>GU14 6UU</t>
  </si>
  <si>
    <t>CFS-1699574</t>
  </si>
  <si>
    <t>Grayson Independent Marketing Limited</t>
  </si>
  <si>
    <t>PA8 6DX</t>
  </si>
  <si>
    <t>CFS-1700387</t>
  </si>
  <si>
    <t>Euro Groupe Ltd</t>
  </si>
  <si>
    <t>BT36 4NS</t>
  </si>
  <si>
    <t>CFS-1704595</t>
  </si>
  <si>
    <t>SOVA FOOD WHOLESALE LIMITED</t>
  </si>
  <si>
    <t>N18 3BH</t>
  </si>
  <si>
    <t>CFS-1708542</t>
  </si>
  <si>
    <t>Maid Marion's Cleaning Services Limited</t>
  </si>
  <si>
    <t>CM7 3PU</t>
  </si>
  <si>
    <t>CFS-1709744</t>
  </si>
  <si>
    <t>Valerie Thomas-Howard T/A I Candy Beauty and Boutique</t>
  </si>
  <si>
    <t>BS1 2AZ</t>
  </si>
  <si>
    <t>CFS-1719141</t>
  </si>
  <si>
    <t>STAFFORDSHIRE HOUSING SERVICES HOMES2LET &amp; HOMES4SALE LTD</t>
  </si>
  <si>
    <t>ST1 3BU</t>
  </si>
  <si>
    <t>CFS-1719711</t>
  </si>
  <si>
    <t>Syed Ahmed T/A On The Rock Steak House</t>
  </si>
  <si>
    <t>BD21 3AL</t>
  </si>
  <si>
    <t>CFS-1724658</t>
  </si>
  <si>
    <t>F.A. GATES &amp; SON LIMITED</t>
  </si>
  <si>
    <t>LE15 7QB</t>
  </si>
  <si>
    <t>CFS-1730035</t>
  </si>
  <si>
    <t>QUACK RECRUITMENT LTD</t>
  </si>
  <si>
    <t>SG1 2DX</t>
  </si>
  <si>
    <t>CFS-1730185</t>
  </si>
  <si>
    <t>Quality Stores Limited</t>
  </si>
  <si>
    <t>N17 8AA</t>
  </si>
  <si>
    <t>CFS-1731338</t>
  </si>
  <si>
    <t>Genesis Web Limited</t>
  </si>
  <si>
    <t>HP2 7SS</t>
  </si>
  <si>
    <t>CFS-1734231</t>
  </si>
  <si>
    <t>Hansford (Shipham) Limited</t>
  </si>
  <si>
    <t>BS25 1TW</t>
  </si>
  <si>
    <t>CFS-1735461</t>
  </si>
  <si>
    <t>Indian Holywood Limited</t>
  </si>
  <si>
    <t>BT18 9LG</t>
  </si>
  <si>
    <t>CFS-1738601</t>
  </si>
  <si>
    <t>Davut Ozne T/A CJ's Café</t>
  </si>
  <si>
    <t>BB3 1PS</t>
  </si>
  <si>
    <t>CFS-1742622</t>
  </si>
  <si>
    <t>Crannog Restaurants Limited</t>
  </si>
  <si>
    <t>PH33 6AJ</t>
  </si>
  <si>
    <t>CFS-1743757</t>
  </si>
  <si>
    <t>Nabel Mohammed T/A Streamline Taxis</t>
  </si>
  <si>
    <t>OL16 1UA</t>
  </si>
  <si>
    <t>CFS-1745511</t>
  </si>
  <si>
    <t>Harry Nail Bar Limited</t>
  </si>
  <si>
    <t>DA14 6EN</t>
  </si>
  <si>
    <t>CFS-1747881</t>
  </si>
  <si>
    <t>Dams Furniture Limited</t>
  </si>
  <si>
    <t>L33 7XS</t>
  </si>
  <si>
    <t>CFS-1750684</t>
  </si>
  <si>
    <t>Yu Ying T/A China Dragon</t>
  </si>
  <si>
    <t>HX2 8PE</t>
  </si>
  <si>
    <t>CFS-1755196</t>
  </si>
  <si>
    <t>OLDHAM TRADING LIMITED</t>
  </si>
  <si>
    <t>HP11 2DE</t>
  </si>
  <si>
    <t>CFS-1755549</t>
  </si>
  <si>
    <t>MS Cars Workshop Limited</t>
  </si>
  <si>
    <t>S80 2EE</t>
  </si>
  <si>
    <t>CFS-1756139</t>
  </si>
  <si>
    <t>G.R. Auto Services Limited</t>
  </si>
  <si>
    <t>BS37 7PA</t>
  </si>
  <si>
    <t>CFS-1757222</t>
  </si>
  <si>
    <t>H &amp; K Corporation (Essex) Ltd</t>
  </si>
  <si>
    <t>CM2 0SW</t>
  </si>
  <si>
    <t>CFS-1762824</t>
  </si>
  <si>
    <t>S &amp; C LEISURE LIMITED</t>
  </si>
  <si>
    <t>FY1 1SG</t>
  </si>
  <si>
    <t>CFS-1763746</t>
  </si>
  <si>
    <t>MER Manor Operations Limited</t>
  </si>
  <si>
    <t>AB10 1WE</t>
  </si>
  <si>
    <t>CFS-1763824</t>
  </si>
  <si>
    <t>CHILCOMPTON SPORTS</t>
  </si>
  <si>
    <t>BA3 4EY</t>
  </si>
  <si>
    <t>CFS-1763861</t>
  </si>
  <si>
    <t>Kafir Ketencimen t/a Acropolis Melksham</t>
  </si>
  <si>
    <t>SN12 6LS</t>
  </si>
  <si>
    <t>CFS-1765557</t>
  </si>
  <si>
    <t>Lilly's Nails Ltd</t>
  </si>
  <si>
    <t>W6 0RA</t>
  </si>
  <si>
    <t>no</t>
  </si>
  <si>
    <t>CFS-1766107</t>
  </si>
  <si>
    <t>Solutions Contract Cleaning Limited</t>
  </si>
  <si>
    <t>SN4 0AW</t>
  </si>
  <si>
    <t>CFS-1772562</t>
  </si>
  <si>
    <t>FRATRES SECURITY LIMITED</t>
  </si>
  <si>
    <t>TW4 7QB</t>
  </si>
  <si>
    <t>CFS-1778153</t>
  </si>
  <si>
    <t>TAJ SOLICITORS LIMITED</t>
  </si>
  <si>
    <t>B20 3HS</t>
  </si>
  <si>
    <t>CFS-1778493</t>
  </si>
  <si>
    <t>City &amp; County Care Services Limited</t>
  </si>
  <si>
    <t>LE4 6DP</t>
  </si>
  <si>
    <t>CFS-1779463</t>
  </si>
  <si>
    <t>Bloomsbury Bakery Ltd.</t>
  </si>
  <si>
    <t>NG31 6HN</t>
  </si>
  <si>
    <t>CFS-1780654</t>
  </si>
  <si>
    <t>SHY AVIATION LTD</t>
  </si>
  <si>
    <t>SW1W 0RP</t>
  </si>
  <si>
    <t>CFS-1786657</t>
  </si>
  <si>
    <t>TRANSPORT WIZARDS LTD</t>
  </si>
  <si>
    <t>NG7 7DA</t>
  </si>
  <si>
    <t>CFS-1790907</t>
  </si>
  <si>
    <t>KINGSBURY TANKERS LIMITED</t>
  </si>
  <si>
    <t>B79 7XE</t>
  </si>
  <si>
    <t>CFS-1793387</t>
  </si>
  <si>
    <t>Donau Express Services Limited</t>
  </si>
  <si>
    <t>CR0 3RL</t>
  </si>
  <si>
    <t>CFS-1796675</t>
  </si>
  <si>
    <t>Caring Cleaning Services Ltd</t>
  </si>
  <si>
    <t>HA7 4HT</t>
  </si>
  <si>
    <t>CFS-1796703</t>
  </si>
  <si>
    <t>The Cockermouth Paper Shop Limited</t>
  </si>
  <si>
    <t>CA13 9JS</t>
  </si>
  <si>
    <t>CFS-1797469</t>
  </si>
  <si>
    <t>Reg The Veg Ltd</t>
  </si>
  <si>
    <t>BS8 4AA</t>
  </si>
  <si>
    <t>CFS-1798915</t>
  </si>
  <si>
    <t>CORDANT RECRUITMENT LIMITED</t>
  </si>
  <si>
    <t>EC4M 7NG</t>
  </si>
  <si>
    <t>CFS-1799108</t>
  </si>
  <si>
    <t>CLARENDON LIMITED</t>
  </si>
  <si>
    <t>OX3 8NS</t>
  </si>
  <si>
    <t>CFS-1801252</t>
  </si>
  <si>
    <t>Starplus Cleaning Services Limited</t>
  </si>
  <si>
    <t>CFS-1805430</t>
  </si>
  <si>
    <t>Country Style Foods Limited</t>
  </si>
  <si>
    <t>LS9 8HY</t>
  </si>
  <si>
    <t>CFS-1484118</t>
  </si>
  <si>
    <t>Affordable Fitness Limited</t>
  </si>
  <si>
    <t>NG16 4BE</t>
  </si>
  <si>
    <t>CFS-1680817</t>
  </si>
  <si>
    <t>Get My Food Limited</t>
  </si>
  <si>
    <t>NG24 1EA</t>
  </si>
  <si>
    <t>CFS-1684101</t>
  </si>
  <si>
    <t>Tripleseal I.G. Ltd</t>
  </si>
  <si>
    <t>E14 0JF</t>
  </si>
  <si>
    <t>CFS-1690971</t>
  </si>
  <si>
    <t>Birtwisle Butchers Limited</t>
  </si>
  <si>
    <t>CW9 5NW</t>
  </si>
  <si>
    <t>CFS-1706904</t>
  </si>
  <si>
    <t>CARPE VIAM LTD</t>
  </si>
  <si>
    <t>WV8 2DW</t>
  </si>
  <si>
    <t>CFS-1714686</t>
  </si>
  <si>
    <t>BILFINGER SALAMIS UK LIMITED</t>
  </si>
  <si>
    <t>AB23 8EU</t>
  </si>
  <si>
    <t>CFS-1716702</t>
  </si>
  <si>
    <t>EM Wash Ltd</t>
  </si>
  <si>
    <t>G42 0QT</t>
  </si>
  <si>
    <t>CFS-1718434</t>
  </si>
  <si>
    <t>Strictly Sales &amp; Marketing Limited</t>
  </si>
  <si>
    <t>IG11 0DA</t>
  </si>
  <si>
    <t>CFS-1720962</t>
  </si>
  <si>
    <t>The Farmhouse Coventry Limited</t>
  </si>
  <si>
    <t>CV5 6HB</t>
  </si>
  <si>
    <t>CFS-1727198</t>
  </si>
  <si>
    <t>Practical Event Security Solutions Ltd</t>
  </si>
  <si>
    <t>M3 7DU</t>
  </si>
  <si>
    <t>CFS-1738541</t>
  </si>
  <si>
    <t>Dawn Hutchinson T/A Echo Hairdressing</t>
  </si>
  <si>
    <t>BT37 0ST</t>
  </si>
  <si>
    <t>CFS-1746811</t>
  </si>
  <si>
    <t>Pollard Boxes Limited</t>
  </si>
  <si>
    <t>LE19 4SD</t>
  </si>
  <si>
    <t>CFS-1752400</t>
  </si>
  <si>
    <t>Janet Mary Newton T/A Beachside Medical Cleaning Services</t>
  </si>
  <si>
    <t>PE25 3NJ</t>
  </si>
  <si>
    <t>CFS-1756814</t>
  </si>
  <si>
    <t>The Crannog Concept Limited</t>
  </si>
  <si>
    <t>PH33 6FF</t>
  </si>
  <si>
    <t>CFS-1758218</t>
  </si>
  <si>
    <t>Givran Autoparts (Newry) Ltd</t>
  </si>
  <si>
    <t>BT34 1QH</t>
  </si>
  <si>
    <t>CFS-1760279</t>
  </si>
  <si>
    <t>Giro Food Limited</t>
  </si>
  <si>
    <t>B9 4EP</t>
  </si>
  <si>
    <t>CFS-1760933</t>
  </si>
  <si>
    <t>THE MERCHANT'S YARD LIMITED</t>
  </si>
  <si>
    <t>SK17 8NE</t>
  </si>
  <si>
    <t>CFS-1761022</t>
  </si>
  <si>
    <t>CVEN Limited</t>
  </si>
  <si>
    <t>CV7 8EH</t>
  </si>
  <si>
    <t>CFS-1772274</t>
  </si>
  <si>
    <t>Foam &amp; Away Ltd</t>
  </si>
  <si>
    <t>G31 1QE</t>
  </si>
  <si>
    <t>CFS-1773231</t>
  </si>
  <si>
    <t>Flavours Food and Wine Ltd</t>
  </si>
  <si>
    <t>ST8 7ET</t>
  </si>
  <si>
    <t>CFS-1773542</t>
  </si>
  <si>
    <t>FRESH @ BURCOT GARDEN CENTRE LTD</t>
  </si>
  <si>
    <t>B60 1EL</t>
  </si>
  <si>
    <t>CFS-1783358</t>
  </si>
  <si>
    <t>BISMOR CARE HOMES LTD</t>
  </si>
  <si>
    <t>HU13 9LW</t>
  </si>
  <si>
    <t>CFS-1789746</t>
  </si>
  <si>
    <t>James Maxwell Bennett &amp; Norman Bennett T/a Bennetts Bar</t>
  </si>
  <si>
    <t>WV14 0DN</t>
  </si>
  <si>
    <t>CFS-1790498</t>
  </si>
  <si>
    <t>BRUNNING AND PRICE LIMITED</t>
  </si>
  <si>
    <t>WR13 6NY</t>
  </si>
  <si>
    <t>CFS-1793405</t>
  </si>
  <si>
    <t>DOBBINS INDUSTRIAL CLEANING LIMITED</t>
  </si>
  <si>
    <t>BS10 7RZ</t>
  </si>
  <si>
    <t>CFS-1793929</t>
  </si>
  <si>
    <t>LIQUORMART (JSA) LTD</t>
  </si>
  <si>
    <t>B43 7QP</t>
  </si>
  <si>
    <t>CFS-1794141</t>
  </si>
  <si>
    <t>Mr V Bhakta &amp; Mrs T Bhakta T/A Sharoe Green Off-License</t>
  </si>
  <si>
    <t>PR2 8EA</t>
  </si>
  <si>
    <t>CFS-1794855</t>
  </si>
  <si>
    <t>KBG SOLUTIONS LIMITED</t>
  </si>
  <si>
    <t>LN5 9BD</t>
  </si>
  <si>
    <t>CFS-1797675</t>
  </si>
  <si>
    <t>INTRIT FACILITIES MANAGEMENT LIMITED</t>
  </si>
  <si>
    <t>LS10 1NZ</t>
  </si>
  <si>
    <t>CFS-1797749</t>
  </si>
  <si>
    <t>Servisolutions Limited</t>
  </si>
  <si>
    <t>WC2H 9JQ</t>
  </si>
  <si>
    <t>CFS-1797997</t>
  </si>
  <si>
    <t>Virtuous Cleaning Services Ltd</t>
  </si>
  <si>
    <t>SE20 7QB</t>
  </si>
  <si>
    <t>CFS-1799308</t>
  </si>
  <si>
    <t>Guardsman Cleaning Limited</t>
  </si>
  <si>
    <t>SW11 5QL</t>
  </si>
  <si>
    <t>CFS-1799679</t>
  </si>
  <si>
    <t>Mr Benjamin James Masters &amp; Mrs Lucy Masters T/A Washaway Cleaning Services</t>
  </si>
  <si>
    <t>PE30 4AA</t>
  </si>
  <si>
    <t>CFS-1803546</t>
  </si>
  <si>
    <t>Mr N Wilkes and Mr A W Hickman</t>
  </si>
  <si>
    <t>DY9 7LE</t>
  </si>
  <si>
    <t>CFS-1803656</t>
  </si>
  <si>
    <t>Mr BS , Mr NS , Mrs RK Badesha T-A Nindys Fish &amp; Chip Shop</t>
  </si>
  <si>
    <t>CO3 9EJ</t>
  </si>
  <si>
    <t>CFS-1806810</t>
  </si>
  <si>
    <t>The Topkapi (Kent) Limited</t>
  </si>
  <si>
    <t>BR2 8AR</t>
  </si>
  <si>
    <t>CFS-1813822</t>
  </si>
  <si>
    <t>Top Nails &amp; Beauty Limited</t>
  </si>
  <si>
    <t>L36 9YG</t>
  </si>
  <si>
    <t>CFS-1584002</t>
  </si>
  <si>
    <t>Arden Services (UK) Ltd T-A Service Master Mercia</t>
  </si>
  <si>
    <t>WS13 7AU</t>
  </si>
  <si>
    <t>CFS-1610327</t>
  </si>
  <si>
    <t>Little Robins Nursery &amp; Preschool Ltd</t>
  </si>
  <si>
    <t>RM11 1AE</t>
  </si>
  <si>
    <t>CFS-1639876</t>
  </si>
  <si>
    <t>PRISTINE CLEANING SERVICES CARDIFF LTD</t>
  </si>
  <si>
    <t>CF64 4NL</t>
  </si>
  <si>
    <t>CFS-1640422</t>
  </si>
  <si>
    <t>LACM 24CARE RECRUITMENT LTD</t>
  </si>
  <si>
    <t>BS6 7JG</t>
  </si>
  <si>
    <t>CFS-1660655</t>
  </si>
  <si>
    <t>Globe Inn Limited</t>
  </si>
  <si>
    <t>B79 7AT</t>
  </si>
  <si>
    <t>CFS-1697485</t>
  </si>
  <si>
    <t>SILAH GARAGES LIMITED</t>
  </si>
  <si>
    <t>M1 3LZ</t>
  </si>
  <si>
    <t>CFS-1704644</t>
  </si>
  <si>
    <t>CORBETT BOOKMAKERS LIMITED</t>
  </si>
  <si>
    <t>CH5 2HU</t>
  </si>
  <si>
    <t>CFS-1722633</t>
  </si>
  <si>
    <t>Indian Empire Limited</t>
  </si>
  <si>
    <t>NP26 5UT</t>
  </si>
  <si>
    <t>CFS-1739005</t>
  </si>
  <si>
    <t>Amora Blinds Limited</t>
  </si>
  <si>
    <t>BD5 9NE</t>
  </si>
  <si>
    <t>CFS-1741664</t>
  </si>
  <si>
    <t>Ocean Park Limited</t>
  </si>
  <si>
    <t>L1 4AF</t>
  </si>
  <si>
    <t>CFS-1755079</t>
  </si>
  <si>
    <t>YONAS AFRO LTD</t>
  </si>
  <si>
    <t>HA8 7JG</t>
  </si>
  <si>
    <t>CFS-1755539</t>
  </si>
  <si>
    <t>Menlove Car Centre Ltd</t>
  </si>
  <si>
    <t>L25 7SB</t>
  </si>
  <si>
    <t>CFS-1756060</t>
  </si>
  <si>
    <t>Lovehoney Limited</t>
  </si>
  <si>
    <t>BA1 3EN</t>
  </si>
  <si>
    <t>CFS-1757145</t>
  </si>
  <si>
    <t>Weldlock Engineering Ltd</t>
  </si>
  <si>
    <t>DN6 7RX</t>
  </si>
  <si>
    <t>CFS-1757425</t>
  </si>
  <si>
    <t>IG Design Group UK Limited</t>
  </si>
  <si>
    <t>CF82 7SS</t>
  </si>
  <si>
    <t>CFS-1760980</t>
  </si>
  <si>
    <t>M J Sheppard Funeral Directors Ltd</t>
  </si>
  <si>
    <t>BS27 3RF</t>
  </si>
  <si>
    <t>CFS-1761800</t>
  </si>
  <si>
    <t>Moppets (Lancashire) Limited</t>
  </si>
  <si>
    <t>BB2 6DH</t>
  </si>
  <si>
    <t>CFS-1761831</t>
  </si>
  <si>
    <t>United Shipping Companies Barnkrug</t>
  </si>
  <si>
    <t>21707 - Germany</t>
  </si>
  <si>
    <t>CFS-1762777</t>
  </si>
  <si>
    <t>SAMOSA &amp; SWEET FACTORY LIMITED</t>
  </si>
  <si>
    <t>B70 6LY</t>
  </si>
  <si>
    <t>CFS-1768184</t>
  </si>
  <si>
    <t>BOCA BAR GROUP LIMITED</t>
  </si>
  <si>
    <t>FY6 7AA</t>
  </si>
  <si>
    <t>Discussed with FLM</t>
  </si>
  <si>
    <t>CFS-1771533</t>
  </si>
  <si>
    <t>KOH THAI TAPAS LIMITED</t>
  </si>
  <si>
    <t>RH4 3BX</t>
  </si>
  <si>
    <t>CFS-1773240</t>
  </si>
  <si>
    <t>SMART HAND CAR WASH (LEEDS) LTD</t>
  </si>
  <si>
    <t>LS8 3QE</t>
  </si>
  <si>
    <t>CFS-1778439</t>
  </si>
  <si>
    <t>Jian Zhi Lou T/A Bamboo Leaf</t>
  </si>
  <si>
    <t>BH14 0AR</t>
  </si>
  <si>
    <t>CFS-1780600</t>
  </si>
  <si>
    <t>R A PAUL, O M PAUL &amp; R M PAUL t/a Pauls Newsagents</t>
  </si>
  <si>
    <t>CF37 1SG</t>
  </si>
  <si>
    <t>CFS-1787624</t>
  </si>
  <si>
    <t>Fairdeal (B'ham) Limited</t>
  </si>
  <si>
    <t>B11 4BP</t>
  </si>
  <si>
    <t>CFS-1790594</t>
  </si>
  <si>
    <t>Carlyle Gavin Williams T/A Fresh Cutz Barbers</t>
  </si>
  <si>
    <t>HA3 7SJ</t>
  </si>
  <si>
    <t>CFS-1791490</t>
  </si>
  <si>
    <t>Feel Films Limited</t>
  </si>
  <si>
    <t>W1W 8AD</t>
  </si>
  <si>
    <t>CFS-1793925</t>
  </si>
  <si>
    <t>ORANGE FOX ELECTRICAL LIMITED</t>
  </si>
  <si>
    <t>NR20 5GY</t>
  </si>
  <si>
    <t>CFS-1794594</t>
  </si>
  <si>
    <t xml:space="preserve">Robert Whitbread TA HBS Cleaning Services </t>
  </si>
  <si>
    <t>SN3 1AX</t>
  </si>
  <si>
    <t>CFS-1795487</t>
  </si>
  <si>
    <t xml:space="preserve">Shaun Pond T/A Super Clean Cleaning Services </t>
  </si>
  <si>
    <t>PL9 9HU</t>
  </si>
  <si>
    <t>CFS-1795915</t>
  </si>
  <si>
    <t>OCD Services Kirklees Ltd</t>
  </si>
  <si>
    <t>HD1 2SQ</t>
  </si>
  <si>
    <t>Closure on draft based on authorisation from FLM.</t>
  </si>
  <si>
    <t>CFS-1796782</t>
  </si>
  <si>
    <t>Superhouse Cleaning Limited</t>
  </si>
  <si>
    <t>M26 2SS</t>
  </si>
  <si>
    <t>CFS-1797030</t>
  </si>
  <si>
    <t>Crescent Logistics Limited</t>
  </si>
  <si>
    <t>CV2 1ST</t>
  </si>
  <si>
    <t>CFS-1797426</t>
  </si>
  <si>
    <t>A A FLAGS LIMITED</t>
  </si>
  <si>
    <t>DH8 5PY</t>
  </si>
  <si>
    <t>CFS-1797508</t>
  </si>
  <si>
    <t>K &amp; D Complete Services Limited</t>
  </si>
  <si>
    <t>GU10 5LS</t>
  </si>
  <si>
    <t>CFS-1797745</t>
  </si>
  <si>
    <t>Servisolutions Cleaning Ltd</t>
  </si>
  <si>
    <t>SW9 7AP</t>
  </si>
  <si>
    <t>CFS-1798508</t>
  </si>
  <si>
    <t>Alun Hughes T/A Llanyravon Surgery</t>
  </si>
  <si>
    <t>NP44 8HW</t>
  </si>
  <si>
    <t>CFS-1799662</t>
  </si>
  <si>
    <t>M&amp;I T/A JETMAID CLEANING SERVICES LIMITED</t>
  </si>
  <si>
    <t>WD25 9AD</t>
  </si>
  <si>
    <t>CFS-1800084</t>
  </si>
  <si>
    <t>Mint Professional Cleaning Services Ltd</t>
  </si>
  <si>
    <t>NW1 6JJ</t>
  </si>
  <si>
    <t>CFS-1801786</t>
  </si>
  <si>
    <t>Matthew Nicholas &amp; Sara Nicholas trading as Chapel Bakery</t>
  </si>
  <si>
    <t>CFS-1805576</t>
  </si>
  <si>
    <t>A AND J BETTLEY LIMITED</t>
  </si>
  <si>
    <t>CW7 3DD</t>
  </si>
  <si>
    <t>CFS-1807417</t>
  </si>
  <si>
    <t>AAJ CONSTRUCTION LIMITED</t>
  </si>
  <si>
    <t>M34 5HZ</t>
  </si>
  <si>
    <t>CFS-1809285</t>
  </si>
  <si>
    <t>BTF RETAIL LTD</t>
  </si>
  <si>
    <t>TR13 8RB</t>
  </si>
  <si>
    <t>CFS-1725019</t>
  </si>
  <si>
    <t>NOVUS ALTAIR LIMITED</t>
  </si>
  <si>
    <t>IG11 8NL</t>
  </si>
  <si>
    <t>CFS-1728308</t>
  </si>
  <si>
    <t>R2M&amp;N LTD</t>
  </si>
  <si>
    <t>SA46 0BU</t>
  </si>
  <si>
    <t>CFS-1795633</t>
  </si>
  <si>
    <t>Waterfront Medical Cleaning South East Limited</t>
  </si>
  <si>
    <t>PL9 9BR</t>
  </si>
  <si>
    <t>CFS-1799126</t>
  </si>
  <si>
    <t>Over The Top Textiles Limited</t>
  </si>
  <si>
    <t>LE10 3EN</t>
  </si>
  <si>
    <t>CFS-1648714</t>
  </si>
  <si>
    <t>Martindales Limited</t>
  </si>
  <si>
    <t>BL2 2HF</t>
  </si>
  <si>
    <t>CFS-1725609</t>
  </si>
  <si>
    <t>N I FISHER ta Fisher pluming</t>
  </si>
  <si>
    <t>SO51 5SP</t>
  </si>
  <si>
    <t>CFS-1739681</t>
  </si>
  <si>
    <t>Turner &amp; Co (Glasgow) Limited</t>
  </si>
  <si>
    <t>G51 3EQ</t>
  </si>
  <si>
    <t>CFS-1762704</t>
  </si>
  <si>
    <t>Purple Grouse Limited</t>
  </si>
  <si>
    <t>PH50 4QL</t>
  </si>
  <si>
    <t>CFS-1772133</t>
  </si>
  <si>
    <t>DORADOS (YORKSHIRE) LIMITED</t>
  </si>
  <si>
    <t>YO25 6RQ</t>
  </si>
  <si>
    <t>CFS-1789877</t>
  </si>
  <si>
    <t>Cordant Cleaning Limited</t>
  </si>
  <si>
    <t>SW19 3TL</t>
  </si>
  <si>
    <t>CFS-1792269</t>
  </si>
  <si>
    <t>K Mallett T/A KM Plumbing</t>
  </si>
  <si>
    <t>NE5 4AA</t>
  </si>
  <si>
    <t>CFS-1794126</t>
  </si>
  <si>
    <t>EUROPA FASHION (UK) LTD</t>
  </si>
  <si>
    <t>M8 8NN</t>
  </si>
  <si>
    <t>CFS-1794170</t>
  </si>
  <si>
    <t>Miss M Kaur T/A Premier Stores</t>
  </si>
  <si>
    <t>NE29 8SS</t>
  </si>
  <si>
    <t>CFS-1800164</t>
  </si>
  <si>
    <t>1st Compucare Limited</t>
  </si>
  <si>
    <t>E11 3AW</t>
  </si>
  <si>
    <t>CFS-1809508</t>
  </si>
  <si>
    <t>Wright Construction (IOS) Limited</t>
  </si>
  <si>
    <t>TR21 0JY</t>
  </si>
  <si>
    <t>CFS-1813432</t>
  </si>
  <si>
    <t>DATTANI MANAGEMENT SERVICES LIMITED</t>
  </si>
  <si>
    <t>CFS-1681277</t>
  </si>
  <si>
    <t>Sheridan Hotels Limited</t>
  </si>
  <si>
    <t>BB7 9HY</t>
  </si>
  <si>
    <t>CFS-1752558</t>
  </si>
  <si>
    <t>Pho House Ltd</t>
  </si>
  <si>
    <t>N7 8JP</t>
  </si>
  <si>
    <t>CFS-1758031</t>
  </si>
  <si>
    <t>Houlding Homestead Limited</t>
  </si>
  <si>
    <t>CM9 8TF</t>
  </si>
  <si>
    <t>CFS-1797059</t>
  </si>
  <si>
    <t>JJJ Multiservices Ltd</t>
  </si>
  <si>
    <t>CFS-1799324</t>
  </si>
  <si>
    <t>MAD CLEANING LTD</t>
  </si>
  <si>
    <t>N15 6AB</t>
  </si>
  <si>
    <t>CFS-1801201</t>
  </si>
  <si>
    <t>MCS CONTRACT SERVICES LIMITED</t>
  </si>
  <si>
    <t>N5 1HA</t>
  </si>
  <si>
    <t>CFS-1804129</t>
  </si>
  <si>
    <t>RSS Edge Shoes Limited</t>
  </si>
  <si>
    <t>WV14 6BE</t>
  </si>
  <si>
    <t>CFS-1566539</t>
  </si>
  <si>
    <t>Morrison's Garage Limited</t>
  </si>
  <si>
    <t>FK7 8HQ</t>
  </si>
  <si>
    <t>CFS-1670646</t>
  </si>
  <si>
    <t>Unimix Properties Limited</t>
  </si>
  <si>
    <t>NW10 7PN</t>
  </si>
  <si>
    <t>CFS-1697251</t>
  </si>
  <si>
    <t>CHENAI HOLISTIC HOME CARE AGENCY LTD</t>
  </si>
  <si>
    <t>RM10 7XS</t>
  </si>
  <si>
    <t>CFS-1705469</t>
  </si>
  <si>
    <t>DNP RESTAURANTS LTD</t>
  </si>
  <si>
    <t>TN40 2JS</t>
  </si>
  <si>
    <t>CFS-1728309</t>
  </si>
  <si>
    <t>THE FRENCH KITCHEN LTD</t>
  </si>
  <si>
    <t>W4 5LF</t>
  </si>
  <si>
    <t>CFS-1738667</t>
  </si>
  <si>
    <t>CLEANER CARE LIMITED</t>
  </si>
  <si>
    <t>LL32 8UB</t>
  </si>
  <si>
    <t>CFS-1793484</t>
  </si>
  <si>
    <t>Country Clutter Limited</t>
  </si>
  <si>
    <t>NP16 5EU</t>
  </si>
  <si>
    <t>CFS-1796372</t>
  </si>
  <si>
    <t>YATEBANK SERVICES LTD</t>
  </si>
  <si>
    <t>CB10 1SL</t>
  </si>
  <si>
    <t>CFS-1799363</t>
  </si>
  <si>
    <t>County Confectionery Limited</t>
  </si>
  <si>
    <t>TR26 2JH</t>
  </si>
  <si>
    <t>CFS-1800186</t>
  </si>
  <si>
    <t>YUPANG LIMITED</t>
  </si>
  <si>
    <t>EH3 9GL</t>
  </si>
  <si>
    <t>CFS-1803833</t>
  </si>
  <si>
    <t>Mr T G Kingston &amp; Mr C G Kingston TA Home Field &amp; Stream</t>
  </si>
  <si>
    <t>BT74 7EJ</t>
  </si>
  <si>
    <t>CFS-1668841</t>
  </si>
  <si>
    <t>Hala Limited</t>
  </si>
  <si>
    <t>SL6 1SF</t>
  </si>
  <si>
    <t>CFS-1682387</t>
  </si>
  <si>
    <t>Rodroj Erdington Ltd</t>
  </si>
  <si>
    <t>B23 6UE</t>
  </si>
  <si>
    <t>CFS-1706620</t>
  </si>
  <si>
    <t>Romano Dawson Limited</t>
  </si>
  <si>
    <t>N1 6DR</t>
  </si>
  <si>
    <t>CFS-1773285</t>
  </si>
  <si>
    <t>Mr M Reade &amp; Mrs J Reade t/a Calgary Farmhouse</t>
  </si>
  <si>
    <t>PA75 6QQ</t>
  </si>
  <si>
    <t>CFS-1795628</t>
  </si>
  <si>
    <t>SMR RESOURCES LTD</t>
  </si>
  <si>
    <t>AL2 3PS</t>
  </si>
  <si>
    <t>CFS-1797439</t>
  </si>
  <si>
    <t>THE ARTISAN BAKEHOUSE LIMITED</t>
  </si>
  <si>
    <t>SW15 6TG</t>
  </si>
  <si>
    <t>CFS-1321072</t>
  </si>
  <si>
    <t>Westcountry Home Care Limited</t>
  </si>
  <si>
    <t>PL15 9LR</t>
  </si>
  <si>
    <t>CFS-1541033</t>
  </si>
  <si>
    <t>WINKONTENT LIMITED</t>
  </si>
  <si>
    <t>W1U 4EG</t>
  </si>
  <si>
    <t>CFS-1572802</t>
  </si>
  <si>
    <t>G4S PLC</t>
  </si>
  <si>
    <t>SW1E 6QT</t>
  </si>
  <si>
    <t>CFS-1645975</t>
  </si>
  <si>
    <t>NDH Care Ltd</t>
  </si>
  <si>
    <t>B12 0NL</t>
  </si>
  <si>
    <t>CFS-1663874</t>
  </si>
  <si>
    <t>YOUR BUSINESS VOICE LIMITED</t>
  </si>
  <si>
    <t>BD17 7DB</t>
  </si>
  <si>
    <t>CFS-1676606</t>
  </si>
  <si>
    <t>Driving Edge Limited</t>
  </si>
  <si>
    <t>L19 2RF</t>
  </si>
  <si>
    <t>CFS-1684699</t>
  </si>
  <si>
    <t>Kingston Hand Car Wash</t>
  </si>
  <si>
    <t>KT2 7AW</t>
  </si>
  <si>
    <t>CFS-1690771</t>
  </si>
  <si>
    <t>Palace Hotel (Peterhead) Limited</t>
  </si>
  <si>
    <t>AB42 1PL</t>
  </si>
  <si>
    <t>CFS-1691464</t>
  </si>
  <si>
    <t>Adrian Finlay T/A A  &amp; B Finlay Industrial Cleaning</t>
  </si>
  <si>
    <t>BT63 5QP</t>
  </si>
  <si>
    <t>CFS-1698428</t>
  </si>
  <si>
    <t>Bespoke Cuisine Ltd</t>
  </si>
  <si>
    <t>SW14 8PU</t>
  </si>
  <si>
    <t>CFS-1701797</t>
  </si>
  <si>
    <t xml:space="preserve">Artan Sefedini T/A Car Park Valeting (CPV) Hand Car Wash           </t>
  </si>
  <si>
    <t>ME5 9SE</t>
  </si>
  <si>
    <t>CFS-1708936</t>
  </si>
  <si>
    <t>Ralph &amp; Russo Limited</t>
  </si>
  <si>
    <t>W12 7FP</t>
  </si>
  <si>
    <t>CFS-1709144</t>
  </si>
  <si>
    <t>CITY OFFICE (NI) LTD</t>
  </si>
  <si>
    <t>BT12 6HU</t>
  </si>
  <si>
    <t>CFS-1713991</t>
  </si>
  <si>
    <t>Fujitsu Limited</t>
  </si>
  <si>
    <t>SG1 2DY</t>
  </si>
  <si>
    <t>CFS-1716494</t>
  </si>
  <si>
    <t>Freshway Management Services Limited</t>
  </si>
  <si>
    <t>LU5 6HF</t>
  </si>
  <si>
    <t>CFS-1720124</t>
  </si>
  <si>
    <t>Teknet Marketing Limited</t>
  </si>
  <si>
    <t>ST19 5QY</t>
  </si>
  <si>
    <t>CFS-1720746</t>
  </si>
  <si>
    <t>Tayab Rafaqat T/A 5 Ways Car Wash</t>
  </si>
  <si>
    <t>B64 5HE</t>
  </si>
  <si>
    <t>CFS-1721103</t>
  </si>
  <si>
    <t>SOIL ENGINEERING GEOSERVICES LIMITED</t>
  </si>
  <si>
    <t>L40 8JS</t>
  </si>
  <si>
    <t>Ministerial Direction Applied</t>
  </si>
  <si>
    <t>CFS-1722213</t>
  </si>
  <si>
    <t>Paymentshield Limited</t>
  </si>
  <si>
    <t>PR8 4HQ</t>
  </si>
  <si>
    <t>CFS-1724393</t>
  </si>
  <si>
    <t>URBAN ROOTS LIMITED</t>
  </si>
  <si>
    <t>B2 4JD</t>
  </si>
  <si>
    <t>CFS-1743950</t>
  </si>
  <si>
    <t>KINGLY SOLICITORS LTD</t>
  </si>
  <si>
    <t>W1J 6ER</t>
  </si>
  <si>
    <t>CFS-1745344</t>
  </si>
  <si>
    <t>SK Travel &amp; Motor Maintenance Ltd</t>
  </si>
  <si>
    <t>SK3 0PL</t>
  </si>
  <si>
    <t>CFS-1745390</t>
  </si>
  <si>
    <t>Quokka Solutions Ltd</t>
  </si>
  <si>
    <t>SR5 2AQ</t>
  </si>
  <si>
    <t>CFS-1746079</t>
  </si>
  <si>
    <t>Caspian Turkish Cuisine Limited</t>
  </si>
  <si>
    <t>NE2 2RP</t>
  </si>
  <si>
    <t>CFS-1748281</t>
  </si>
  <si>
    <t>Tasoo Ltd</t>
  </si>
  <si>
    <t>SW19 1QG</t>
  </si>
  <si>
    <t>CFS-1752319</t>
  </si>
  <si>
    <t>D.C. Domestic Services Limited</t>
  </si>
  <si>
    <t>BR3 4EL</t>
  </si>
  <si>
    <t>CFS-1752495</t>
  </si>
  <si>
    <t>Ozyakut Ltd</t>
  </si>
  <si>
    <t>NW11 8LN</t>
  </si>
  <si>
    <t>CFS-1752500</t>
  </si>
  <si>
    <t>SCOTTISH SHELLFISH MARKETING GROUP LTD.</t>
  </si>
  <si>
    <t>ML4 3NZ</t>
  </si>
  <si>
    <t>CFS-1753373</t>
  </si>
  <si>
    <t>Windsor Cabs</t>
  </si>
  <si>
    <t>BT12 6FY</t>
  </si>
  <si>
    <t>CFS-1755373</t>
  </si>
  <si>
    <t>Landmark Care Ltd</t>
  </si>
  <si>
    <t>BH12 5AG</t>
  </si>
  <si>
    <t>CFS-1756776</t>
  </si>
  <si>
    <t>SANDY'S CLEANING SERVICES LIMITED</t>
  </si>
  <si>
    <t>PR8 6QG</t>
  </si>
  <si>
    <t>CFS-1759060</t>
  </si>
  <si>
    <t>A &amp; DF Ltd</t>
  </si>
  <si>
    <t>KT6 4JU</t>
  </si>
  <si>
    <t>CFS-1759146</t>
  </si>
  <si>
    <t>Mr Mohammed Amin &amp; Mr Zafar Iqbal</t>
  </si>
  <si>
    <t>BB1 6JZ</t>
  </si>
  <si>
    <t>CFS-1763892</t>
  </si>
  <si>
    <t>Mrs N Deakin - Deakin Cleaning Services</t>
  </si>
  <si>
    <t>LS29 8QB</t>
  </si>
  <si>
    <t>CFS-1765080</t>
  </si>
  <si>
    <t>Bewitched Limited</t>
  </si>
  <si>
    <t>NN17 1QN</t>
  </si>
  <si>
    <t>CFS-1768157</t>
  </si>
  <si>
    <t>Nanyng Restaurant Limited</t>
  </si>
  <si>
    <t>CFS-1768368</t>
  </si>
  <si>
    <t>DEVRAN DONER LIMITED</t>
  </si>
  <si>
    <t>N18 1SX</t>
  </si>
  <si>
    <t>CFS-1769840</t>
  </si>
  <si>
    <t>GSB 1977 Limited</t>
  </si>
  <si>
    <t>CV6 5PD</t>
  </si>
  <si>
    <t>CFS-1770476</t>
  </si>
  <si>
    <t>Green Banana Management Limited T/A The New Masons Bar and Grill</t>
  </si>
  <si>
    <t>WS6 6AZ</t>
  </si>
  <si>
    <t>CFS-1776876</t>
  </si>
  <si>
    <t>Lairg Hotels limited</t>
  </si>
  <si>
    <t>EH12 5LG</t>
  </si>
  <si>
    <t>CFS-1785513</t>
  </si>
  <si>
    <t>Bales Buddies Therapy Dogs Ltd</t>
  </si>
  <si>
    <t>TQ12 2QS</t>
  </si>
  <si>
    <t>CFS-1785768</t>
  </si>
  <si>
    <t>DANIEL R LIMITED</t>
  </si>
  <si>
    <t>CR4 2PA</t>
  </si>
  <si>
    <t>CFS-1786229</t>
  </si>
  <si>
    <t>Underground Retail Ltd</t>
  </si>
  <si>
    <t>N5 3EA</t>
  </si>
  <si>
    <t>CFS-1788581</t>
  </si>
  <si>
    <t>Bawtry Action For Recreation And Sport</t>
  </si>
  <si>
    <t>DN10 6AB</t>
  </si>
  <si>
    <t>CFS-1793479</t>
  </si>
  <si>
    <t>O G Owen &amp; Sons Ltd</t>
  </si>
  <si>
    <t>LL55 1AT</t>
  </si>
  <si>
    <t>CFS-1793857</t>
  </si>
  <si>
    <t>Gordons Stores Limited</t>
  </si>
  <si>
    <t>L17 0BJ</t>
  </si>
  <si>
    <t>CFS-1794346</t>
  </si>
  <si>
    <t>Mrs Elizabeth N Outlaw T/A Liz Outlaw Cleaning Services</t>
  </si>
  <si>
    <t>BD20 6TP</t>
  </si>
  <si>
    <t>CFS-1796986</t>
  </si>
  <si>
    <t>BUSH BEDDING LIMITED</t>
  </si>
  <si>
    <t>W12 8DE</t>
  </si>
  <si>
    <t>CFS-1797000</t>
  </si>
  <si>
    <t>Sandra Florey TA Service Plus</t>
  </si>
  <si>
    <t>BR2 8QA</t>
  </si>
  <si>
    <t>CFS-1797191</t>
  </si>
  <si>
    <t>DUST BUSTERS CLEANING SERVICES (EPSOM) LIMITED</t>
  </si>
  <si>
    <t>KT19 9TJ</t>
  </si>
  <si>
    <t>CFS-1797895</t>
  </si>
  <si>
    <t>SFC (Palmers Green) Ltd</t>
  </si>
  <si>
    <t>N13 4TT</t>
  </si>
  <si>
    <t>CFS-1798622</t>
  </si>
  <si>
    <t>Mum And Me Cleaning Services Ltd</t>
  </si>
  <si>
    <t>RG4 7NP</t>
  </si>
  <si>
    <t>CFS-1799351</t>
  </si>
  <si>
    <t>Chris Hermandez T/A C H Cleaning Services</t>
  </si>
  <si>
    <t>GU52 6BF</t>
  </si>
  <si>
    <t>CFS-1800146</t>
  </si>
  <si>
    <t>ORIGIN CLEANING LTD</t>
  </si>
  <si>
    <t>AL1 1LE</t>
  </si>
  <si>
    <t>CFS-1801803</t>
  </si>
  <si>
    <t>Ins &amp; Outs Cleaning &amp; Maintenance Limited</t>
  </si>
  <si>
    <t>BR2 8JZ</t>
  </si>
  <si>
    <t>CFS-1803849</t>
  </si>
  <si>
    <t>JST Car Wash Limited</t>
  </si>
  <si>
    <t>MK19 6JU</t>
  </si>
  <si>
    <t>CFS-1804353</t>
  </si>
  <si>
    <t>M T WASTE MANAGEMENT &amp; MANUFACTURING LTD</t>
  </si>
  <si>
    <t>BT60 2HF</t>
  </si>
  <si>
    <t>CFS-1805290</t>
  </si>
  <si>
    <t>K.B. Pallets Limited</t>
  </si>
  <si>
    <t>MK44 3DE</t>
  </si>
  <si>
    <t>CFS-1815654</t>
  </si>
  <si>
    <t>Bare Hall Quality Carers</t>
  </si>
  <si>
    <t>CFS-1600835</t>
  </si>
  <si>
    <t>BEDLOW LIMITED</t>
  </si>
  <si>
    <t>HP27 9AA</t>
  </si>
  <si>
    <t>CFS-1713112</t>
  </si>
  <si>
    <t>COVERS AND LININGS LIMITED</t>
  </si>
  <si>
    <t>SO50 4ET</t>
  </si>
  <si>
    <t>CFS-1735692</t>
  </si>
  <si>
    <t>Beverley Chadwick Adrian Chadwick</t>
  </si>
  <si>
    <t>B79 7BX</t>
  </si>
  <si>
    <t>CFS-1736299</t>
  </si>
  <si>
    <t>Hammonds Furniture Limited</t>
  </si>
  <si>
    <t>LE10 3DU</t>
  </si>
  <si>
    <t>CFS-1743800</t>
  </si>
  <si>
    <t>Dhaba 59 Ltd</t>
  </si>
  <si>
    <t>SO14 3DL</t>
  </si>
  <si>
    <t>CFS-1795941</t>
  </si>
  <si>
    <t>THE VILLAGE BAKERY (WREXHAM) LIMITED</t>
  </si>
  <si>
    <t>LL13 9UH</t>
  </si>
  <si>
    <t>CFS-1796119</t>
  </si>
  <si>
    <t>In2 Cleaning Services Limited</t>
  </si>
  <si>
    <t>M18 7LQ</t>
  </si>
  <si>
    <t>CFS-1801477</t>
  </si>
  <si>
    <t>Oscar Cleaning Services Ltd</t>
  </si>
  <si>
    <t>CFS-1815401</t>
  </si>
  <si>
    <t>TILLEYS BAKERY LTD</t>
  </si>
  <si>
    <t>SO45 6AN</t>
  </si>
  <si>
    <t>CFS-1562739</t>
  </si>
  <si>
    <t>NCR Limited</t>
  </si>
  <si>
    <t>W2 1BQ</t>
  </si>
  <si>
    <t>CFS-1727204</t>
  </si>
  <si>
    <t>HILLVIEW GARDEN CENTRES (REDDITCH) LIMITED</t>
  </si>
  <si>
    <t>B80 7DR</t>
  </si>
  <si>
    <t>CFS-1729402</t>
  </si>
  <si>
    <t>DP Security Solutions Limited</t>
  </si>
  <si>
    <t>SO41 8LZ</t>
  </si>
  <si>
    <t>CFS-1730724</t>
  </si>
  <si>
    <t>INSPIRED THROUGH SPORT LTD</t>
  </si>
  <si>
    <t>SE10 8JA</t>
  </si>
  <si>
    <t>CFS-1744774</t>
  </si>
  <si>
    <t>THE BLACK HORSE INN RESTAURANT WITH ROOMS LTD</t>
  </si>
  <si>
    <t>HD6 4HJ</t>
  </si>
  <si>
    <t>CFS-1769974</t>
  </si>
  <si>
    <t>Innseagan House Hotel Limited</t>
  </si>
  <si>
    <t>PA33 1BJ</t>
  </si>
  <si>
    <t>CFS-1775877</t>
  </si>
  <si>
    <t>L BOYLE ENTERPRISES LTD.</t>
  </si>
  <si>
    <t>EH22 1HF</t>
  </si>
  <si>
    <t>CFS-1795902</t>
  </si>
  <si>
    <t>CREAMLINE DAIRIES LIMITED</t>
  </si>
  <si>
    <t>M17 1PB</t>
  </si>
  <si>
    <t>CFS-1796788</t>
  </si>
  <si>
    <t>AJS FACILITIES LTD</t>
  </si>
  <si>
    <t>SW1V 4JQ</t>
  </si>
  <si>
    <t>CFS-1801292</t>
  </si>
  <si>
    <t>Lochaven International Limited</t>
  </si>
  <si>
    <t>KA3 5AS</t>
  </si>
  <si>
    <t>CFS-1707986</t>
  </si>
  <si>
    <t>Abdullah Omerzy t/a Bentick Road Car Wash</t>
  </si>
  <si>
    <t>NE4 6XS</t>
  </si>
  <si>
    <t>CFS-1731539</t>
  </si>
  <si>
    <t>Best Link C S Ltd</t>
  </si>
  <si>
    <t>LU6 3AN</t>
  </si>
  <si>
    <t>CFS-1755219</t>
  </si>
  <si>
    <t>Golu Designer Ltd</t>
  </si>
  <si>
    <t>B11 4AE</t>
  </si>
  <si>
    <t>CFS-1755439</t>
  </si>
  <si>
    <t>Jengo Wholesale Ltd</t>
  </si>
  <si>
    <t>B11 4LB</t>
  </si>
  <si>
    <t>CFS-1760977</t>
  </si>
  <si>
    <t>HMG Enterprises Limited</t>
  </si>
  <si>
    <t>WR1 3PZ</t>
  </si>
  <si>
    <t>CFS-1761991</t>
  </si>
  <si>
    <t>CLOGWORKS TECHNOLOGIES LIMITED</t>
  </si>
  <si>
    <t>HD9 1RT</t>
  </si>
  <si>
    <t>CFS-1790966</t>
  </si>
  <si>
    <t>MCS PRODUCTS LIMITED</t>
  </si>
  <si>
    <t>GL53 7EH</t>
  </si>
  <si>
    <t>CFS-1797602</t>
  </si>
  <si>
    <t>CITI HOUSING UK(PRIVATE) LIMITED</t>
  </si>
  <si>
    <t>SW1V 1LW</t>
  </si>
  <si>
    <t>CFS-1801421</t>
  </si>
  <si>
    <t>Mohamed Ebrahim Ravat T/A Wilnecote Washeteria</t>
  </si>
  <si>
    <t>B77 5ED</t>
  </si>
  <si>
    <t>CFS-1809169</t>
  </si>
  <si>
    <t>MONKFIELD NUTRITION LIMITED</t>
  </si>
  <si>
    <t>CB6 2AZ</t>
  </si>
  <si>
    <t>CFS-1652495</t>
  </si>
  <si>
    <t xml:space="preserve">Stephen Dowswell TA The Plough Inn                                 </t>
  </si>
  <si>
    <t>CV10 9NY</t>
  </si>
  <si>
    <t>CFS-1684467</t>
  </si>
  <si>
    <t>EMPOWERING LEARNING LIMITED</t>
  </si>
  <si>
    <t>EC1Y 4TW</t>
  </si>
  <si>
    <t>CFS-1707189</t>
  </si>
  <si>
    <t>Hooton Detailing Limited</t>
  </si>
  <si>
    <t>CH66 1QJ</t>
  </si>
  <si>
    <t>CFS-1760870</t>
  </si>
  <si>
    <t>Croston Corn Mill Limited</t>
  </si>
  <si>
    <t>PR26 9HB</t>
  </si>
  <si>
    <t>CFS-1762041</t>
  </si>
  <si>
    <t>Europa Trading (GB) Ltd</t>
  </si>
  <si>
    <t>WF17 5TD</t>
  </si>
  <si>
    <t>CFS-1793432</t>
  </si>
  <si>
    <t>Edwards News Limited</t>
  </si>
  <si>
    <t>CH43 5SG</t>
  </si>
  <si>
    <t>CFS-1794041</t>
  </si>
  <si>
    <t>Butcher Hill Post Office</t>
  </si>
  <si>
    <t>LS16 5DA</t>
  </si>
  <si>
    <t>CFS-1797766</t>
  </si>
  <si>
    <t>Mayflower Sanctuary Limited</t>
  </si>
  <si>
    <t>DN10 6QJ</t>
  </si>
  <si>
    <t>CFS-1799645</t>
  </si>
  <si>
    <t>Bespoke Commercial Cleaning Services Ltd</t>
  </si>
  <si>
    <t>SK8 3QG</t>
  </si>
  <si>
    <t>CFS-1799647</t>
  </si>
  <si>
    <t>CLEAN GENIE WEST MIDLANDS LIMITED</t>
  </si>
  <si>
    <t>CV6 7PN</t>
  </si>
  <si>
    <t>CFS-1680858</t>
  </si>
  <si>
    <t>B &amp; I Data Systems Limited</t>
  </si>
  <si>
    <t>RM17 5RY</t>
  </si>
  <si>
    <t>CFS-1681443</t>
  </si>
  <si>
    <t>PLANTERS AT BRETBY LIMITED</t>
  </si>
  <si>
    <t>DE15 0QS</t>
  </si>
  <si>
    <t>CFS-1685636</t>
  </si>
  <si>
    <t>Eaves Hall Hotel Limited</t>
  </si>
  <si>
    <t>BB7 3JG</t>
  </si>
  <si>
    <t>CFS-1685662</t>
  </si>
  <si>
    <t>EMPORIA LIMITED</t>
  </si>
  <si>
    <t>BB7 9PQ</t>
  </si>
  <si>
    <t>CFS-1697019</t>
  </si>
  <si>
    <t>CARLTON CLEANING CONTRACTORS LIMITED</t>
  </si>
  <si>
    <t>PL1 4SN</t>
  </si>
  <si>
    <t>CFS-1720882</t>
  </si>
  <si>
    <t>Head Office Hair And Beauty (Scotland) Ltd.</t>
  </si>
  <si>
    <t>G61 2JW</t>
  </si>
  <si>
    <t>CFS-1729354</t>
  </si>
  <si>
    <t>Cafe De Borek Ltd</t>
  </si>
  <si>
    <t>SW1V 3EE</t>
  </si>
  <si>
    <t>CFS-1747481</t>
  </si>
  <si>
    <t>Inspire Planning Solutions Ltd</t>
  </si>
  <si>
    <t>SK3 0XA</t>
  </si>
  <si>
    <t>CFS-1750210</t>
  </si>
  <si>
    <t>Jarokira Ltd</t>
  </si>
  <si>
    <t>E15 1NS</t>
  </si>
  <si>
    <t>CFS-1769307</t>
  </si>
  <si>
    <t>E&amp;G Senior Care Limited</t>
  </si>
  <si>
    <t>CF31 3PT</t>
  </si>
  <si>
    <t>CFS-1770445</t>
  </si>
  <si>
    <t>Kathie Kidner T/A Mad Alf's</t>
  </si>
  <si>
    <t>ST5 8AH</t>
  </si>
  <si>
    <t>CFS-1777633</t>
  </si>
  <si>
    <t>BP Outsourcing Solutions Limited</t>
  </si>
  <si>
    <t>HP7 9PD</t>
  </si>
  <si>
    <t>CFS-1790844</t>
  </si>
  <si>
    <t>Harlow Pizza Limited</t>
  </si>
  <si>
    <t>S11 8NX</t>
  </si>
  <si>
    <t>CFS-1798037</t>
  </si>
  <si>
    <t>The Klean Team Limited</t>
  </si>
  <si>
    <t>W1B 2QD</t>
  </si>
  <si>
    <t>CFS-1798901</t>
  </si>
  <si>
    <t>Grahams Cleaning Services Ltd</t>
  </si>
  <si>
    <t>BA3 3RD</t>
  </si>
  <si>
    <t>CFS-1800869</t>
  </si>
  <si>
    <t>MMCS Commercial Cleaning Ltd</t>
  </si>
  <si>
    <t>NE23 1WF</t>
  </si>
  <si>
    <t>CFS-1803172</t>
  </si>
  <si>
    <t>Simply Sparkles Limited</t>
  </si>
  <si>
    <t>E18 1ET</t>
  </si>
  <si>
    <t>CFS-1449037</t>
  </si>
  <si>
    <t>Roadchef Limited</t>
  </si>
  <si>
    <t>WS11 9UX</t>
  </si>
  <si>
    <t>CFS-1575197</t>
  </si>
  <si>
    <t>Andeva (Gastronomy) Limited</t>
  </si>
  <si>
    <t>SL4 2QY</t>
  </si>
  <si>
    <t>Business now insolvent.  Arrears from Draft Calc</t>
  </si>
  <si>
    <t>CFS-1653990</t>
  </si>
  <si>
    <t>S A HARRISON LABORATORIES LIMITED</t>
  </si>
  <si>
    <t>LS27 8HL</t>
  </si>
  <si>
    <t>CFS-1666654</t>
  </si>
  <si>
    <t>Kelly Teggin Hairdressing Ltd</t>
  </si>
  <si>
    <t>HG5 8AR</t>
  </si>
  <si>
    <t>CFS-1666685</t>
  </si>
  <si>
    <t>Hidmat Care Limited</t>
  </si>
  <si>
    <t>NG8 5AB</t>
  </si>
  <si>
    <t>CFS-1668188</t>
  </si>
  <si>
    <t>TINIES U.K. LIMITED</t>
  </si>
  <si>
    <t>SW6 5UA</t>
  </si>
  <si>
    <t>CFS-1684535</t>
  </si>
  <si>
    <t>HERA RESTAURANT LTD</t>
  </si>
  <si>
    <t>NG7 3NN</t>
  </si>
  <si>
    <t>CFS-1688279</t>
  </si>
  <si>
    <t>Nigel Bayliss T/A Poppies (Sheffield)</t>
  </si>
  <si>
    <t>S26 7YH</t>
  </si>
  <si>
    <t>CFS-1688388</t>
  </si>
  <si>
    <t>Hillgrove House Hotel</t>
  </si>
  <si>
    <t>BT56 8NX</t>
  </si>
  <si>
    <t>CFS-1694440</t>
  </si>
  <si>
    <t>Cumbrian Contract Bottling Company Limited</t>
  </si>
  <si>
    <t>CA13 9LQ</t>
  </si>
  <si>
    <t>CFS-1708033</t>
  </si>
  <si>
    <t>BAYTREE HOTEL LIMITED</t>
  </si>
  <si>
    <t>E15 4HG</t>
  </si>
  <si>
    <t>CFS-1710913</t>
  </si>
  <si>
    <t>Hope Takeaway Ltd</t>
  </si>
  <si>
    <t>LE13 1BU</t>
  </si>
  <si>
    <t>CFS-1711074</t>
  </si>
  <si>
    <t>Alpha Cleaning &amp; Maintenance Limited</t>
  </si>
  <si>
    <t>E16 1AH</t>
  </si>
  <si>
    <t>CFS-1713464</t>
  </si>
  <si>
    <t>UNITY CHESTERFIELD LTD</t>
  </si>
  <si>
    <t>S40 1XR</t>
  </si>
  <si>
    <t>CFS-1720174</t>
  </si>
  <si>
    <t>The Hairdressers Newcastle Limited</t>
  </si>
  <si>
    <t>NE12 7AE</t>
  </si>
  <si>
    <t>CFS-1720805</t>
  </si>
  <si>
    <t>Mohammed Rashid t/a Newfield Road Hand Car Wash</t>
  </si>
  <si>
    <t>TF2 6PY</t>
  </si>
  <si>
    <t>CFS-1726552</t>
  </si>
  <si>
    <t>Zara Continental Hotel &amp; Restaurant Ltd</t>
  </si>
  <si>
    <t>DG13 0DJ</t>
  </si>
  <si>
    <t>CFS-1729628</t>
  </si>
  <si>
    <t>CROWN CLEANING GROUP LTD</t>
  </si>
  <si>
    <t>B61 7JJ</t>
  </si>
  <si>
    <t>CFS-1732256</t>
  </si>
  <si>
    <t>UK POWER NETWORKS (OPERATIONS) LIMITED</t>
  </si>
  <si>
    <t>SE1 6NP</t>
  </si>
  <si>
    <t>CFS-1736170</t>
  </si>
  <si>
    <t>MAMA88 FOOD LTD.</t>
  </si>
  <si>
    <t>G74 5QE</t>
  </si>
  <si>
    <t>CFS-1739757</t>
  </si>
  <si>
    <t>Maya Polish Supermarket Ltd</t>
  </si>
  <si>
    <t>SO14 6RN</t>
  </si>
  <si>
    <t>CFS-1744158</t>
  </si>
  <si>
    <t>Zamzam (Bangor) Ltd</t>
  </si>
  <si>
    <t>LL57 1UL</t>
  </si>
  <si>
    <t>CFS-1756085</t>
  </si>
  <si>
    <t>UGARIT LTD</t>
  </si>
  <si>
    <t>HD1 2PY</t>
  </si>
  <si>
    <t>CFS-1756520</t>
  </si>
  <si>
    <t>NATIONWIDE MANAGEMENT SERVICES LTD</t>
  </si>
  <si>
    <t>L1 0BE</t>
  </si>
  <si>
    <t>CFS-1761992</t>
  </si>
  <si>
    <t>BUSHBAY LIMITED</t>
  </si>
  <si>
    <t>NW4 3FN</t>
  </si>
  <si>
    <t>CFS-1763011</t>
  </si>
  <si>
    <t>Parvez Akhtar T/A Desi Khana</t>
  </si>
  <si>
    <t>BD3 8EZ</t>
  </si>
  <si>
    <t>CFS-1765232</t>
  </si>
  <si>
    <t>Yan Limited</t>
  </si>
  <si>
    <t>LE2 1TT</t>
  </si>
  <si>
    <t>CFS-1765973</t>
  </si>
  <si>
    <t>Social Buzzing Limited</t>
  </si>
  <si>
    <t>CH2 1JL</t>
  </si>
  <si>
    <t>CFS-1768707</t>
  </si>
  <si>
    <t>Mr Mohammed Saleem &amp; Mr Mohammed Waseem Saleem T-A The Motor Arena</t>
  </si>
  <si>
    <t>HX1  4JF</t>
  </si>
  <si>
    <t>CFS-1770323</t>
  </si>
  <si>
    <t>Hyder Beds Limited</t>
  </si>
  <si>
    <t>WF13 1EN</t>
  </si>
  <si>
    <t>CFS-1774270</t>
  </si>
  <si>
    <t>M. S. TEAM LIMITED</t>
  </si>
  <si>
    <t>LE8 6UE</t>
  </si>
  <si>
    <t>CFS-1778216</t>
  </si>
  <si>
    <t>Mosaic Clubhouse</t>
  </si>
  <si>
    <t>CFS-1785904</t>
  </si>
  <si>
    <t xml:space="preserve">Paul Kitcher t/a kitch Build                                      </t>
  </si>
  <si>
    <t>SO45 1YB</t>
  </si>
  <si>
    <t>CFS-1786487</t>
  </si>
  <si>
    <t>Bluewater Inns Limited</t>
  </si>
  <si>
    <t>DH1 4NQ</t>
  </si>
  <si>
    <t>CFS-1792303</t>
  </si>
  <si>
    <t>GANESH SERVICE STATION LIMITED</t>
  </si>
  <si>
    <t>BB2 4LA</t>
  </si>
  <si>
    <t>CFS-1793984</t>
  </si>
  <si>
    <t xml:space="preserve">Riaz Ahmed T/A Eastfield General Store </t>
  </si>
  <si>
    <t>NE23 9SP</t>
  </si>
  <si>
    <t>CFS-1795932</t>
  </si>
  <si>
    <t>Woodcraft Furniture Frames Limited</t>
  </si>
  <si>
    <t>BN18 0LU</t>
  </si>
  <si>
    <t>CFS-1795950</t>
  </si>
  <si>
    <t>HENLLAN BREAD (UK) LIMITED</t>
  </si>
  <si>
    <t>LL16 5TA</t>
  </si>
  <si>
    <t>CFS-1795953</t>
  </si>
  <si>
    <t>Crystal Clean (UK) Limited</t>
  </si>
  <si>
    <t>UB6 8AN</t>
  </si>
  <si>
    <t>CFS-1796570</t>
  </si>
  <si>
    <t>PEGASUS SUPPORT SERVICES LIMITED</t>
  </si>
  <si>
    <t>CM2 9JY</t>
  </si>
  <si>
    <t>CFS-1797433</t>
  </si>
  <si>
    <t>ELITE OFFICE CLEANING COMPANY LIMITED</t>
  </si>
  <si>
    <t>BR3 1AF</t>
  </si>
  <si>
    <t>CFS-1797452</t>
  </si>
  <si>
    <t>ACME CLEANING SERVICES LIMITED</t>
  </si>
  <si>
    <t>B1 3JH</t>
  </si>
  <si>
    <t>CFS-1797791</t>
  </si>
  <si>
    <t>Arrowe Stores</t>
  </si>
  <si>
    <t>CH49 5LZ</t>
  </si>
  <si>
    <t>CFS-1798914</t>
  </si>
  <si>
    <t>J&amp;K SERVICES (GROUP) LTD</t>
  </si>
  <si>
    <t>CT9 4JS</t>
  </si>
  <si>
    <t>CFS-1800990</t>
  </si>
  <si>
    <t>M.B. Products Limited</t>
  </si>
  <si>
    <t>S73 0BB</t>
  </si>
  <si>
    <t>CFS-1801312</t>
  </si>
  <si>
    <t>Flexi Clean Group Ltd</t>
  </si>
  <si>
    <t>EH15 1PN</t>
  </si>
  <si>
    <t>CFS-1802880</t>
  </si>
  <si>
    <t>Horizon Foam Holdings Limited</t>
  </si>
  <si>
    <t>BB3 1EH</t>
  </si>
  <si>
    <t>CFS-1803229</t>
  </si>
  <si>
    <t>Office Space Cleaning Ltd</t>
  </si>
  <si>
    <t>EC3R 8HL</t>
  </si>
  <si>
    <t>CFS-1806930</t>
  </si>
  <si>
    <t>RINGTONS LIMITED</t>
  </si>
  <si>
    <t>NE6 2YN</t>
  </si>
  <si>
    <t>CFS-1807613</t>
  </si>
  <si>
    <t>FOX RESOURCING &amp; RECRUITMENT LTD</t>
  </si>
  <si>
    <t>NN17 1UX</t>
  </si>
  <si>
    <t>CFS-1815860</t>
  </si>
  <si>
    <t>Mrs D A Riley TA Riverside Diner</t>
  </si>
  <si>
    <t>L3 7BE</t>
  </si>
  <si>
    <t>CFS-1817626</t>
  </si>
  <si>
    <t>MARVEL PROJECTS LTD</t>
  </si>
  <si>
    <t>S21 1DY</t>
  </si>
  <si>
    <t>CFS-1819883</t>
  </si>
  <si>
    <t>CADWALADERS (CARDIFF) LIMITED</t>
  </si>
  <si>
    <t>SA70 7AD</t>
  </si>
  <si>
    <t>CFS-1825711</t>
  </si>
  <si>
    <t>HARRISON ROSE SPALDING LTD</t>
  </si>
  <si>
    <t>PE11 1AT</t>
  </si>
  <si>
    <t>CFS-1621415</t>
  </si>
  <si>
    <t>Aims Homecare Limited</t>
  </si>
  <si>
    <t>KT17 4NB</t>
  </si>
  <si>
    <t>CFS-1643561</t>
  </si>
  <si>
    <t>Restaurant Sat Bains Ltd</t>
  </si>
  <si>
    <t>NG7 2SA</t>
  </si>
  <si>
    <t>CFS-1656070</t>
  </si>
  <si>
    <t>Newcross Healthcare Solutions Limited</t>
  </si>
  <si>
    <t>TQ9 6LH</t>
  </si>
  <si>
    <t>CFS-1676574</t>
  </si>
  <si>
    <t>GloryJacob Ltd</t>
  </si>
  <si>
    <t>SW1V 2BP</t>
  </si>
  <si>
    <t>CFS-1680829</t>
  </si>
  <si>
    <t>Globebrow Limited</t>
  </si>
  <si>
    <t>SY7 9BY</t>
  </si>
  <si>
    <t>CFS-1688223</t>
  </si>
  <si>
    <t>M8 Recovery Ltd</t>
  </si>
  <si>
    <t>G52 4UW</t>
  </si>
  <si>
    <t>CFS-1697328</t>
  </si>
  <si>
    <t>Kudos Catering (UK) Limited</t>
  </si>
  <si>
    <t>RM20 3LG</t>
  </si>
  <si>
    <t>CFS-1699119</t>
  </si>
  <si>
    <t>HM1316 Ltd</t>
  </si>
  <si>
    <t>LS5 3NE</t>
  </si>
  <si>
    <t>CFS-1701792</t>
  </si>
  <si>
    <t>Liesa M Carey TA Ellgeez Hair &amp; Beauty Salon</t>
  </si>
  <si>
    <t>G75 0DU</t>
  </si>
  <si>
    <t>CFS-1702782</t>
  </si>
  <si>
    <t>Ajit Ltd</t>
  </si>
  <si>
    <t>SG6 2HW</t>
  </si>
  <si>
    <t>CFS-1704135</t>
  </si>
  <si>
    <t>FIR TREES HOTEL STRABANE LIMITED</t>
  </si>
  <si>
    <t>BT82 9EA</t>
  </si>
  <si>
    <t>CFS-1710997</t>
  </si>
  <si>
    <t>Daisychain Benevolent Fund</t>
  </si>
  <si>
    <t>WR1 2LH</t>
  </si>
  <si>
    <t>CFS-1717206</t>
  </si>
  <si>
    <t>Solus Facilities Limited</t>
  </si>
  <si>
    <t>CFS-1722578</t>
  </si>
  <si>
    <t>BLADES RESTAURANTS LTD</t>
  </si>
  <si>
    <t>NG1 3ED</t>
  </si>
  <si>
    <t>CFS-1723873</t>
  </si>
  <si>
    <t>Artisan Wishaw Limited</t>
  </si>
  <si>
    <t>ML2 7NE</t>
  </si>
  <si>
    <t>CFS-1746570</t>
  </si>
  <si>
    <t>The Octagon Kidz Club</t>
  </si>
  <si>
    <t>G75 0JP</t>
  </si>
  <si>
    <t>CFS-1747467</t>
  </si>
  <si>
    <t>Halo Foods Limited</t>
  </si>
  <si>
    <t>NP19 4XA</t>
  </si>
  <si>
    <t>CFS-1750701</t>
  </si>
  <si>
    <t>Huddersfield Carpet Centre Limited</t>
  </si>
  <si>
    <t>HD3 4PN</t>
  </si>
  <si>
    <t>CFS-1756148</t>
  </si>
  <si>
    <t>Sallis Healthcare Limited</t>
  </si>
  <si>
    <t>NG6 0DH</t>
  </si>
  <si>
    <t>CFS-1758483</t>
  </si>
  <si>
    <t>Julians Supermarkets Limited</t>
  </si>
  <si>
    <t>SA5 4HN</t>
  </si>
  <si>
    <t>CFS-1759463</t>
  </si>
  <si>
    <t>DIRECT CARPET CENTRE LIMITED</t>
  </si>
  <si>
    <t>PO1 5BX</t>
  </si>
  <si>
    <t>CFS-1760677</t>
  </si>
  <si>
    <t>Lowes Garage And Worcester Towbar Centre Limited</t>
  </si>
  <si>
    <t>WR2 4AY</t>
  </si>
  <si>
    <t>CFS-1762056</t>
  </si>
  <si>
    <t>Done Cleaning Limited</t>
  </si>
  <si>
    <t>KY12 8AD</t>
  </si>
  <si>
    <t>CFS-1762739</t>
  </si>
  <si>
    <t>Caps Cases Limited</t>
  </si>
  <si>
    <t>CB8 7AU</t>
  </si>
  <si>
    <t>CFS-1763401</t>
  </si>
  <si>
    <t>Green Measures Ltd</t>
  </si>
  <si>
    <t>CFS-1766850</t>
  </si>
  <si>
    <t>Phoenix Cleaning (MK) Ltd</t>
  </si>
  <si>
    <t>MK8 8DD</t>
  </si>
  <si>
    <t>CFS-1767789</t>
  </si>
  <si>
    <t>Top Locks Limited</t>
  </si>
  <si>
    <t>S80 1EN</t>
  </si>
  <si>
    <t>CFS-1769237</t>
  </si>
  <si>
    <t>Razors Edge Group Limited</t>
  </si>
  <si>
    <t>M2 7EA</t>
  </si>
  <si>
    <t>CFS-1769306</t>
  </si>
  <si>
    <t xml:space="preserve">Christopher Nottingham T/A Techlab Repairs </t>
  </si>
  <si>
    <t>LA14 1PX</t>
  </si>
  <si>
    <t>CFS-1769773</t>
  </si>
  <si>
    <t>Halo Hair Design Limited</t>
  </si>
  <si>
    <t>RG22 5NZ</t>
  </si>
  <si>
    <t>CFS-1770413</t>
  </si>
  <si>
    <t>First Home Improvements (England) Limited</t>
  </si>
  <si>
    <t>PE30 1QB</t>
  </si>
  <si>
    <t>CFS-1770683</t>
  </si>
  <si>
    <t>Shane Bennett Hair &amp; Beauty Ltd</t>
  </si>
  <si>
    <t>BT28 1TS</t>
  </si>
  <si>
    <t>CFS-1774252</t>
  </si>
  <si>
    <t>Mrs Catriona Allen TA Every Bloomin Thing</t>
  </si>
  <si>
    <t>G42 9AF</t>
  </si>
  <si>
    <t>CFS-1789223</t>
  </si>
  <si>
    <t>IGUARD SECURITY SERVICES LIMITED</t>
  </si>
  <si>
    <t>RM6 6SD</t>
  </si>
  <si>
    <t>CFS-1792789</t>
  </si>
  <si>
    <t>Mr K Haciogullari TA Witham Cafe</t>
  </si>
  <si>
    <t>CM8 2AP</t>
  </si>
  <si>
    <t>CFS-1794320</t>
  </si>
  <si>
    <t>Ravens Bakery Limited</t>
  </si>
  <si>
    <t>BN1 6JH</t>
  </si>
  <si>
    <t>CFS-1795232</t>
  </si>
  <si>
    <t>Franco's Bakery 2003 Limited</t>
  </si>
  <si>
    <t>BL3 6NE</t>
  </si>
  <si>
    <t>CFS-1796203</t>
  </si>
  <si>
    <t>Claire L Jones T/A Hair by Claire</t>
  </si>
  <si>
    <t>M38 9RW</t>
  </si>
  <si>
    <t>CFS-1796460</t>
  </si>
  <si>
    <t>ASHLEY CHASE ESTATE LIMITED</t>
  </si>
  <si>
    <t>DT2 9AZ</t>
  </si>
  <si>
    <t>CFS-1796698</t>
  </si>
  <si>
    <t>ANTAGO LIMITED</t>
  </si>
  <si>
    <t>NN8 2NB</t>
  </si>
  <si>
    <t>CFS-1797029</t>
  </si>
  <si>
    <t>Absolute Cleaning Services UK Limited</t>
  </si>
  <si>
    <t>HP12 3YZ</t>
  </si>
  <si>
    <t>CFS-1798336</t>
  </si>
  <si>
    <t>M &amp; M Office Cleaning Services Ltd</t>
  </si>
  <si>
    <t>M3 3EE</t>
  </si>
  <si>
    <t>CFS-1799357</t>
  </si>
  <si>
    <t>YORKSHIRES CLEANING SERVICES LTD</t>
  </si>
  <si>
    <t>SL7 2FF</t>
  </si>
  <si>
    <t>CFS-1802251</t>
  </si>
  <si>
    <t>B &amp; D Cleaning Services Limited</t>
  </si>
  <si>
    <t>WD3 5LF</t>
  </si>
  <si>
    <t>Self correction.</t>
  </si>
  <si>
    <t>CFS-1802864</t>
  </si>
  <si>
    <t>D.H.J. Weisters Limited</t>
  </si>
  <si>
    <t>BB3 0AQ</t>
  </si>
  <si>
    <t>CFS-1804194</t>
  </si>
  <si>
    <t>P J's Derry Limited</t>
  </si>
  <si>
    <t>BT48 6EP</t>
  </si>
  <si>
    <t>CFS-1809815</t>
  </si>
  <si>
    <t>A W Bacon &amp; Sons Limited</t>
  </si>
  <si>
    <t>DN22 6BZ</t>
  </si>
  <si>
    <t>CFS-1820952</t>
  </si>
  <si>
    <t>M D PROPERTIES (SOUTH WEST) LIMITED</t>
  </si>
  <si>
    <t>PL9 0AQ</t>
  </si>
  <si>
    <t>CFS-1826832</t>
  </si>
  <si>
    <t>Santander UK PLC</t>
  </si>
  <si>
    <t>LE19 0AL</t>
  </si>
  <si>
    <t>Promote</t>
  </si>
  <si>
    <t>CFS-1828292</t>
  </si>
  <si>
    <t>SCOPE RECRUITMENT LTD</t>
  </si>
  <si>
    <t>CR3 0BL</t>
  </si>
  <si>
    <t>CFS-1298974</t>
  </si>
  <si>
    <t>Middlesbrough Football &amp; Athletic Company (1986) Ltd</t>
  </si>
  <si>
    <t>TS3 6RS</t>
  </si>
  <si>
    <t>CFS-1381609</t>
  </si>
  <si>
    <t>Sequence (UK) Limited</t>
  </si>
  <si>
    <t>YO1 7LF</t>
  </si>
  <si>
    <t>CFS-1420387</t>
  </si>
  <si>
    <t>CONNELLS RESIDENTIAL</t>
  </si>
  <si>
    <t>LU7 1GN</t>
  </si>
  <si>
    <t>CFS-1476879</t>
  </si>
  <si>
    <t>Sishu Limited</t>
  </si>
  <si>
    <t>N1C 4PF</t>
  </si>
  <si>
    <t>CFS-1579439</t>
  </si>
  <si>
    <t>M. K. M. BUILDING SUPPLIES LIMITED</t>
  </si>
  <si>
    <t>EH14 2TF</t>
  </si>
  <si>
    <t>CFS-1609329</t>
  </si>
  <si>
    <t>Termdeal Limited</t>
  </si>
  <si>
    <t>W1J 6BS</t>
  </si>
  <si>
    <t>CFS-1612254</t>
  </si>
  <si>
    <t>Formula One Auto Centres Limited</t>
  </si>
  <si>
    <t>LN6 7QY</t>
  </si>
  <si>
    <t>CFS-1626444</t>
  </si>
  <si>
    <t>Atticus Cleaning Services Limited</t>
  </si>
  <si>
    <t>M33 7RF</t>
  </si>
  <si>
    <t>CFS-1661429</t>
  </si>
  <si>
    <t>Recruitment Solutions (N.I.) Limited</t>
  </si>
  <si>
    <t>BT1 6PJ</t>
  </si>
  <si>
    <t>CFS-1676519</t>
  </si>
  <si>
    <t>Drayton Manor Park Limited</t>
  </si>
  <si>
    <t>B78 3TW</t>
  </si>
  <si>
    <t>No NOU issued as employer in administration and no penalty</t>
  </si>
  <si>
    <t>CFS-1682691</t>
  </si>
  <si>
    <t>Dryaton Manor Park Hotels Limited</t>
  </si>
  <si>
    <t>No NOU issued as employer in administration no penalty</t>
  </si>
  <si>
    <t>CFS-1682729</t>
  </si>
  <si>
    <t>Drayton Manor Park (Catering) Limited</t>
  </si>
  <si>
    <t>CFS-1683387</t>
  </si>
  <si>
    <t>CHG FAMILY HOME (UK) LIMITED</t>
  </si>
  <si>
    <t>SK11 6UT</t>
  </si>
  <si>
    <t>CFS-1684837</t>
  </si>
  <si>
    <t>MISS A SPOT LTD</t>
  </si>
  <si>
    <t>CM13 3LX</t>
  </si>
  <si>
    <t>CFS-1684868</t>
  </si>
  <si>
    <t>Snow Car Wash Group Ltd</t>
  </si>
  <si>
    <t>PO19 8ET</t>
  </si>
  <si>
    <t>CFS-1691334</t>
  </si>
  <si>
    <t>Deltic Cleaning Company Limited</t>
  </si>
  <si>
    <t>PO30 5WB</t>
  </si>
  <si>
    <t>CFS-1693517</t>
  </si>
  <si>
    <t>Mr Masood Akhtar &amp; Mr Mobeen Akhtar T/A Ambers International</t>
  </si>
  <si>
    <t>WF13 3JL</t>
  </si>
  <si>
    <t>CFS-1703732</t>
  </si>
  <si>
    <t>Altmore (N.I) Ltd</t>
  </si>
  <si>
    <t>BT75 0PW</t>
  </si>
  <si>
    <t>CFS-1705922</t>
  </si>
  <si>
    <t>Husband &amp; Wife Cleaning Ltd</t>
  </si>
  <si>
    <t>SL6 7LJ</t>
  </si>
  <si>
    <t>CFS-1708265</t>
  </si>
  <si>
    <t>THE INGLENOOK HOTEL LIMITED</t>
  </si>
  <si>
    <t>PO21 3BQ</t>
  </si>
  <si>
    <t>CFS-1709446</t>
  </si>
  <si>
    <t>CUTTING CLUB HAIR BOUTIQUE LIMITED</t>
  </si>
  <si>
    <t>DN35 7HB</t>
  </si>
  <si>
    <t>CFS-1709798</t>
  </si>
  <si>
    <t>Belshaw Bookkeeping Services Limited</t>
  </si>
  <si>
    <t>OL13 8AN</t>
  </si>
  <si>
    <t>CFS-1715235</t>
  </si>
  <si>
    <t>International Subcontracting Solutions Limited</t>
  </si>
  <si>
    <t>GY10 1SF</t>
  </si>
  <si>
    <t>CFS-1718071</t>
  </si>
  <si>
    <t>SBFM Limited</t>
  </si>
  <si>
    <t>HG1 4DP</t>
  </si>
  <si>
    <t>CFS-1721130</t>
  </si>
  <si>
    <t>Alanya Catering Ltd</t>
  </si>
  <si>
    <t>NG1 4AA</t>
  </si>
  <si>
    <t>CFS-1727130</t>
  </si>
  <si>
    <t>T3 Security Limited</t>
  </si>
  <si>
    <t>NE13 6DS</t>
  </si>
  <si>
    <t>CFS-1729726</t>
  </si>
  <si>
    <t>Zion Security Limited</t>
  </si>
  <si>
    <t>G33 4ED</t>
  </si>
  <si>
    <t>CFS-1729729</t>
  </si>
  <si>
    <t>Carnicero Ltd</t>
  </si>
  <si>
    <t>SO14 3DJ</t>
  </si>
  <si>
    <t>CFS-1736283</t>
  </si>
  <si>
    <t>The Fox Restaurant Company Limited</t>
  </si>
  <si>
    <t>MK18 1NT</t>
  </si>
  <si>
    <t>CFS-1738229</t>
  </si>
  <si>
    <t>Rexor Trading Limited</t>
  </si>
  <si>
    <t>HA4 8PU</t>
  </si>
  <si>
    <t>CFS-1738924</t>
  </si>
  <si>
    <t>Loaf Life Ltd</t>
  </si>
  <si>
    <t>WA15 8AL</t>
  </si>
  <si>
    <t>CFS-1742816</t>
  </si>
  <si>
    <t>Mr Jack Cuthill &amp; Mrs Annette Cuthill T/A Glenrothes Motor Services</t>
  </si>
  <si>
    <t>KY6 2RW</t>
  </si>
  <si>
    <t>CFS-1745317</t>
  </si>
  <si>
    <t>Sugar Rush Creamery Limited</t>
  </si>
  <si>
    <t>OL4 1JP</t>
  </si>
  <si>
    <t>CFS-1745318</t>
  </si>
  <si>
    <t>Kam Enterprises Limited</t>
  </si>
  <si>
    <t>SK8 3EL</t>
  </si>
  <si>
    <t>CFS-1745418</t>
  </si>
  <si>
    <t>Lebanese Grill (Slough) Ltd</t>
  </si>
  <si>
    <t>SL2 1BT</t>
  </si>
  <si>
    <t>CFS-1748391</t>
  </si>
  <si>
    <t>Abigail Allen T/A Poochie Play Centre</t>
  </si>
  <si>
    <t>DE21 4BE</t>
  </si>
  <si>
    <t>CFS-1750858</t>
  </si>
  <si>
    <t>Sandifords Retail Limited</t>
  </si>
  <si>
    <t>BL5 2JU</t>
  </si>
  <si>
    <t>CFS-1751283</t>
  </si>
  <si>
    <t>Ashley Cleaning Services Limited</t>
  </si>
  <si>
    <t>EN2 6SJ</t>
  </si>
  <si>
    <t>CFS-1751927</t>
  </si>
  <si>
    <t>BOSS BREWING COMPANY LTD</t>
  </si>
  <si>
    <t>SA1 2JT</t>
  </si>
  <si>
    <t>MDD</t>
  </si>
  <si>
    <t>CFS-1755622</t>
  </si>
  <si>
    <t>MR A P STANTON and MRS S J STANTON ta THE GALLEY OF LORNE INN</t>
  </si>
  <si>
    <t>PA31 8QN</t>
  </si>
  <si>
    <t>CFS-1757356</t>
  </si>
  <si>
    <t>Seek Social Ltd</t>
  </si>
  <si>
    <t>BL9 0DA</t>
  </si>
  <si>
    <t>CFS-1758139</t>
  </si>
  <si>
    <t>SOUTH WEST CLEANING SERVICES LIMITED</t>
  </si>
  <si>
    <t>TA6 4AR</t>
  </si>
  <si>
    <t>CFS-1758535</t>
  </si>
  <si>
    <t>Diamond Quilting Ltd</t>
  </si>
  <si>
    <t>CFS-1762116</t>
  </si>
  <si>
    <t>Physio4Life Limited</t>
  </si>
  <si>
    <t>SW15 2TL</t>
  </si>
  <si>
    <t>CFS-1765846</t>
  </si>
  <si>
    <t>FIRST CHOICE CLEANING &amp; MAINTENANCE LIMITED</t>
  </si>
  <si>
    <t>B62 9LD</t>
  </si>
  <si>
    <t>CFS-1767775</t>
  </si>
  <si>
    <t>Gill Maiden Hairdressing Limited</t>
  </si>
  <si>
    <t>ST11 9JR</t>
  </si>
  <si>
    <t>CFS-1771510</t>
  </si>
  <si>
    <t>A &amp; G COMMERCIALS (LINCOLN) LIMITED</t>
  </si>
  <si>
    <t>LN6 3RS</t>
  </si>
  <si>
    <t>CFS-1772867</t>
  </si>
  <si>
    <t>Innoflate Ltd</t>
  </si>
  <si>
    <t>G68 9HX</t>
  </si>
  <si>
    <t>CFS-1772950</t>
  </si>
  <si>
    <t>Mr Dereck Andrew Smaile and Mrs Susan Smaile T/A Dundarach Hotel</t>
  </si>
  <si>
    <t>PH16 5DJ</t>
  </si>
  <si>
    <t>CFS-1780640</t>
  </si>
  <si>
    <t>Chocoberri Ltd</t>
  </si>
  <si>
    <t>G44 4BU</t>
  </si>
  <si>
    <t>CFS-1781642</t>
  </si>
  <si>
    <t>B &amp; M Retail Limited</t>
  </si>
  <si>
    <t>FK1 1RP</t>
  </si>
  <si>
    <t>CFS-1783778</t>
  </si>
  <si>
    <t>Millennium Travel (Mansfield) Limited</t>
  </si>
  <si>
    <t>NG18 5QP</t>
  </si>
  <si>
    <t>CFS-1790657</t>
  </si>
  <si>
    <t>PASS J. HOLDINGS LIMITED</t>
  </si>
  <si>
    <t>RM8 1RX</t>
  </si>
  <si>
    <t>CFS-1793361</t>
  </si>
  <si>
    <t>Booze &amp; Food Ltd</t>
  </si>
  <si>
    <t>M14 7LA</t>
  </si>
  <si>
    <t>CFS-1793376</t>
  </si>
  <si>
    <t>STAFF MANAGEMENT LIMITED</t>
  </si>
  <si>
    <t>TN13 1YL</t>
  </si>
  <si>
    <t>CFS-1793414</t>
  </si>
  <si>
    <t>E &amp; A Clough Enterprises Ltd</t>
  </si>
  <si>
    <t>DY9 0JF</t>
  </si>
  <si>
    <t>CFS-1793718</t>
  </si>
  <si>
    <t>Heavenly Maid Ltd</t>
  </si>
  <si>
    <t>SG12 8HG</t>
  </si>
  <si>
    <t>CFS-1793998</t>
  </si>
  <si>
    <t>Monitor Cleaning Services Limited</t>
  </si>
  <si>
    <t>DA11 9AX</t>
  </si>
  <si>
    <t>CFS-1795184</t>
  </si>
  <si>
    <t>Riva Foods Limited</t>
  </si>
  <si>
    <t>HU7 0XQ</t>
  </si>
  <si>
    <t>CFS-1795890</t>
  </si>
  <si>
    <t>Manchester Central Facilities Limited</t>
  </si>
  <si>
    <t>M1 2JQ</t>
  </si>
  <si>
    <t>CFS-1796049</t>
  </si>
  <si>
    <t>Kleaneffect Limited</t>
  </si>
  <si>
    <t>UB5 5AZ</t>
  </si>
  <si>
    <t>CFS-1796280</t>
  </si>
  <si>
    <t>STAPLEHURST WINES LIMITED</t>
  </si>
  <si>
    <t>TN12 0LA</t>
  </si>
  <si>
    <t>CFS-1796710</t>
  </si>
  <si>
    <t>Lorraine Muldoon T/A The Happy Cleaning Co</t>
  </si>
  <si>
    <t>IP33 2LN</t>
  </si>
  <si>
    <t>CFS-1796784</t>
  </si>
  <si>
    <t>Aindergrove Ltd</t>
  </si>
  <si>
    <t>SW18 5LT</t>
  </si>
  <si>
    <t>CFS-1797155</t>
  </si>
  <si>
    <t>WFF (NORTH LONDON) LIMITED</t>
  </si>
  <si>
    <t>AL7 1SB</t>
  </si>
  <si>
    <t>CFS-1797229</t>
  </si>
  <si>
    <t>Mr P V Turner &amp; Mrs T S Turner</t>
  </si>
  <si>
    <t>BS15 8LP</t>
  </si>
  <si>
    <t>CFS-1798164</t>
  </si>
  <si>
    <t>Securiclean (UK) Limited</t>
  </si>
  <si>
    <t>NN7 4HE</t>
  </si>
  <si>
    <t>CFS-1798908</t>
  </si>
  <si>
    <t>Rolin Cleaning Services Limited</t>
  </si>
  <si>
    <t>ME19 4YU</t>
  </si>
  <si>
    <t>CFS-1798947</t>
  </si>
  <si>
    <t>HCF POULTRY LIMITED</t>
  </si>
  <si>
    <t>BD13 5HP</t>
  </si>
  <si>
    <t>CFS-1799407</t>
  </si>
  <si>
    <t>Jack Masters Limited</t>
  </si>
  <si>
    <t>LE2 8AJ</t>
  </si>
  <si>
    <t>CFS-1800947</t>
  </si>
  <si>
    <t>CENTRAL CLEANING SERVICES LIMITED</t>
  </si>
  <si>
    <t>FK6 6QE</t>
  </si>
  <si>
    <t>CFS-1801018</t>
  </si>
  <si>
    <t>Fast Limpa Limited</t>
  </si>
  <si>
    <t>BH12 1DH</t>
  </si>
  <si>
    <t>CFS-1802247</t>
  </si>
  <si>
    <t>Silver Star Cleaning Limited</t>
  </si>
  <si>
    <t>BN3 7GS</t>
  </si>
  <si>
    <t>CFS-1804040</t>
  </si>
  <si>
    <t>Hatton Farm Partnership</t>
  </si>
  <si>
    <t>TF11 9HS</t>
  </si>
  <si>
    <t>CFS-1807668</t>
  </si>
  <si>
    <t>CRAIG CONSTRUCTION LIMITED</t>
  </si>
  <si>
    <t>WN5 7QZ</t>
  </si>
  <si>
    <t>CFS-1810634</t>
  </si>
  <si>
    <t>Forge Stores Canewdon Ltd</t>
  </si>
  <si>
    <t>SS4 3QA</t>
  </si>
  <si>
    <t>CFS-1814230</t>
  </si>
  <si>
    <t>Bakes Roofing Limited</t>
  </si>
  <si>
    <t>PO9 3LJ</t>
  </si>
  <si>
    <t>CFS-1820430</t>
  </si>
  <si>
    <t>J W Milsom T/A Abbots Leigh Kennels</t>
  </si>
  <si>
    <t>BS8 3RE</t>
  </si>
  <si>
    <t>CFS-1823130</t>
  </si>
  <si>
    <t>Nationwide Crash Repair Centres (Staff) Limited</t>
  </si>
  <si>
    <t>OX28 4GE</t>
  </si>
  <si>
    <t>CFS-1825833</t>
  </si>
  <si>
    <t>MR MANJIT SINGH SANGHERA &amp; MRS JASBINDER SANGHERA</t>
  </si>
  <si>
    <t>SA8 4LU</t>
  </si>
  <si>
    <t>CFS-1402713</t>
  </si>
  <si>
    <t>Amey Services Limited</t>
  </si>
  <si>
    <t>OX4 4GE</t>
  </si>
  <si>
    <t>CFS-1646454</t>
  </si>
  <si>
    <t>FARMISON LIMITED</t>
  </si>
  <si>
    <t>HG4 1AJ</t>
  </si>
  <si>
    <t>CFS-1655668</t>
  </si>
  <si>
    <t>VIRTUAL MARKETING SERVICES (UK) LTD</t>
  </si>
  <si>
    <t>B3 2JR</t>
  </si>
  <si>
    <t>CFS-1666587</t>
  </si>
  <si>
    <t>Holly's Mini Mart Ltd</t>
  </si>
  <si>
    <t>L6 4BZ</t>
  </si>
  <si>
    <t>CFS-1673051</t>
  </si>
  <si>
    <t>KCOM Group Ltd</t>
  </si>
  <si>
    <t>HU1 3RE</t>
  </si>
  <si>
    <t>CFS-1675160</t>
  </si>
  <si>
    <t>ROADSIDE TYRES (THAMES VALLEY) LIMITED</t>
  </si>
  <si>
    <t>RG8 7JT</t>
  </si>
  <si>
    <t>CFS-1679253</t>
  </si>
  <si>
    <t>RSM Topjobs Ltd</t>
  </si>
  <si>
    <t>IG2 6UF</t>
  </si>
  <si>
    <t>CFS-1679744</t>
  </si>
  <si>
    <t>MORGAN SINDALL CONSTRUCTION &amp; INFRASTRUCTURE LTD</t>
  </si>
  <si>
    <t>CV21 2DW</t>
  </si>
  <si>
    <t>CFS-1695515</t>
  </si>
  <si>
    <t>NUTRIX CURAE LTD</t>
  </si>
  <si>
    <t>TF1 1LP</t>
  </si>
  <si>
    <t>CFS-1704117</t>
  </si>
  <si>
    <t>Ocho Steakhouse Ltd</t>
  </si>
  <si>
    <t>PO5 3LS</t>
  </si>
  <si>
    <t>CFS-1705384</t>
  </si>
  <si>
    <t>Express Stop Ltd</t>
  </si>
  <si>
    <t>B6 4LH</t>
  </si>
  <si>
    <t>CFS-1720828</t>
  </si>
  <si>
    <t>Proactive Security Services Limited</t>
  </si>
  <si>
    <t>NN11 8RZ</t>
  </si>
  <si>
    <t>CFS-1723125</t>
  </si>
  <si>
    <t>Uni Bargain Limited</t>
  </si>
  <si>
    <t>HX2 0BB</t>
  </si>
  <si>
    <t>CFS-1728512</t>
  </si>
  <si>
    <t>Crouch Logistics Limited</t>
  </si>
  <si>
    <t>LE19 2DT</t>
  </si>
  <si>
    <t>CFS-1732361</t>
  </si>
  <si>
    <t>BAE Systems Applied Intelligence Limited</t>
  </si>
  <si>
    <t>GU2 7RQ</t>
  </si>
  <si>
    <t>CFS-1733011</t>
  </si>
  <si>
    <t>Esure Services Limited</t>
  </si>
  <si>
    <t>RH2 0SG</t>
  </si>
  <si>
    <t>CFS-1738238</t>
  </si>
  <si>
    <t>BUK SOLUTIONS LIMITED</t>
  </si>
  <si>
    <t>CB1 3LB</t>
  </si>
  <si>
    <t>CFS-1747137</t>
  </si>
  <si>
    <t>AC Furniture Limited</t>
  </si>
  <si>
    <t>B11 2PZ</t>
  </si>
  <si>
    <t>CFS-1747406</t>
  </si>
  <si>
    <t>SING FAYE LIMITED</t>
  </si>
  <si>
    <t>WA11 9AE</t>
  </si>
  <si>
    <t>CFS-1748429</t>
  </si>
  <si>
    <t>TOTAL ASSIST RECRUITMENT LIMITED</t>
  </si>
  <si>
    <t>RM1 3PJ</t>
  </si>
  <si>
    <t>CFS-1748708</t>
  </si>
  <si>
    <t>ENIGMA INDUSTRIAL SERVICES LTD</t>
  </si>
  <si>
    <t>PR2 5AR</t>
  </si>
  <si>
    <t>CFS-1751615</t>
  </si>
  <si>
    <t>Allied Timber Manufacturing Limited</t>
  </si>
  <si>
    <t>ML5 2AG</t>
  </si>
  <si>
    <t>CFS-1752533</t>
  </si>
  <si>
    <t>Manti Evi Limited</t>
  </si>
  <si>
    <t>N4 1LG</t>
  </si>
  <si>
    <t>CFS-1755670</t>
  </si>
  <si>
    <t>Kantar Media UK Ltd</t>
  </si>
  <si>
    <t>WC1X 8HB</t>
  </si>
  <si>
    <t>CFS-1768353</t>
  </si>
  <si>
    <t>Playmania (South Yorkshire) Limited</t>
  </si>
  <si>
    <t>S13 9NR</t>
  </si>
  <si>
    <t>CFS-1772965</t>
  </si>
  <si>
    <t>FAST ACTION SERVICES LIMITED</t>
  </si>
  <si>
    <t>CFS-1776565</t>
  </si>
  <si>
    <t>Avonfield Limited</t>
  </si>
  <si>
    <t>IV17 0SG</t>
  </si>
  <si>
    <t>CFS-1777602</t>
  </si>
  <si>
    <t>LIFEWAYS COMMUNITY CARE LIMITED</t>
  </si>
  <si>
    <t>NE62 5SR</t>
  </si>
  <si>
    <t>CFS-1778941</t>
  </si>
  <si>
    <t>Morgan Sindall Property Services Limited</t>
  </si>
  <si>
    <t>W1W 8AJ</t>
  </si>
  <si>
    <t>CFS-1791603</t>
  </si>
  <si>
    <t>JLC-MIG(UK) Limited</t>
  </si>
  <si>
    <t>LS8 5PB</t>
  </si>
  <si>
    <t>CFS-1793358</t>
  </si>
  <si>
    <t>ACCOMPLISHED CONTRACT SERVICES LTD.</t>
  </si>
  <si>
    <t>DA1 4AL</t>
  </si>
  <si>
    <t>CFS-1793650</t>
  </si>
  <si>
    <t>Londis Mount Pleasant</t>
  </si>
  <si>
    <t>SA1 6JQ</t>
  </si>
  <si>
    <t>CFS-1794694</t>
  </si>
  <si>
    <t>Mr Jeremy Phillips T/A Abacus Cleaning</t>
  </si>
  <si>
    <t>RG31 5WD</t>
  </si>
  <si>
    <t>CFS-1797047</t>
  </si>
  <si>
    <t>Phoenix Office Cleaning Limited</t>
  </si>
  <si>
    <t>SO53 1FQ</t>
  </si>
  <si>
    <t>CFS-1798090</t>
  </si>
  <si>
    <t>Ricklean Ltd</t>
  </si>
  <si>
    <t>HA8 9EH</t>
  </si>
  <si>
    <t>CFS-1798116</t>
  </si>
  <si>
    <t>Cayres Cleaning Limited</t>
  </si>
  <si>
    <t>EN9 1JD</t>
  </si>
  <si>
    <t>CFS-1798121</t>
  </si>
  <si>
    <t>AL COMMERCIAL CLEANING LTD</t>
  </si>
  <si>
    <t>SE6 4AF</t>
  </si>
  <si>
    <t>CFS-1799411</t>
  </si>
  <si>
    <t>AllCleans247 Limited</t>
  </si>
  <si>
    <t>BR1 2RL</t>
  </si>
  <si>
    <t>CFS-1799507</t>
  </si>
  <si>
    <t>William Lockie &amp; Company Limited</t>
  </si>
  <si>
    <t>TD9 0AW</t>
  </si>
  <si>
    <t>CFS-1800388</t>
  </si>
  <si>
    <t>Colbritish Limited</t>
  </si>
  <si>
    <t>CFS-1800678</t>
  </si>
  <si>
    <t>Acies Cleaning &amp; Support Services Limited</t>
  </si>
  <si>
    <t>BN2 9NT</t>
  </si>
  <si>
    <t>CFS-1800802</t>
  </si>
  <si>
    <t>Millennium Cleaning Ltd</t>
  </si>
  <si>
    <t>SL1 3FQ</t>
  </si>
  <si>
    <t>CFS-1800874</t>
  </si>
  <si>
    <t>Perfect Cleaning Services (Cambridge) Ltd</t>
  </si>
  <si>
    <t>CB4 2SE</t>
  </si>
  <si>
    <t>CFS-1800941</t>
  </si>
  <si>
    <t>Trinity Cleaning &amp; Facilities Management Limited</t>
  </si>
  <si>
    <t>E13 0HE</t>
  </si>
  <si>
    <t>CFS-1801428</t>
  </si>
  <si>
    <t>Berry Support Solutions Limited</t>
  </si>
  <si>
    <t>CF24 5EA</t>
  </si>
  <si>
    <t>CFS-1805218</t>
  </si>
  <si>
    <t>Howarth's Bakery</t>
  </si>
  <si>
    <t>M40 5GT</t>
  </si>
  <si>
    <t>CFS-1810486</t>
  </si>
  <si>
    <t>Stevens (Scotland) Limited</t>
  </si>
  <si>
    <t>DD9 7DW</t>
  </si>
  <si>
    <t>CFS-1810564</t>
  </si>
  <si>
    <t>THE SOFT DRINKS COMPANY LIMITED</t>
  </si>
  <si>
    <t>S9 4WJ</t>
  </si>
  <si>
    <t>CFS-1810889</t>
  </si>
  <si>
    <t>MB MURPHY ELECTRICAL LTD</t>
  </si>
  <si>
    <t>BT47 4RQ</t>
  </si>
  <si>
    <t>CFS-1819117</t>
  </si>
  <si>
    <t>ELWOOD ABATTOIR RECRUITMENT SERVICES LTD</t>
  </si>
  <si>
    <t>CFS-1828454</t>
  </si>
  <si>
    <t>PLATINUM RECRUITMENT CONSULTANCY LIMITED</t>
  </si>
  <si>
    <t>BH1 1DA</t>
  </si>
  <si>
    <t>CFS-1835105</t>
  </si>
  <si>
    <t>Sharman Quinney Holdings Limited</t>
  </si>
  <si>
    <t>CFS-1522612</t>
  </si>
  <si>
    <t>Fieldrose Limited</t>
  </si>
  <si>
    <t>S9 3YE</t>
  </si>
  <si>
    <t>CFS-1598240</t>
  </si>
  <si>
    <t>SWEATY BETTY LIMITED</t>
  </si>
  <si>
    <t>SW6 3JW</t>
  </si>
  <si>
    <t>CFS-1709826</t>
  </si>
  <si>
    <t>Sia Fibral Limited</t>
  </si>
  <si>
    <t>CFS-1710308</t>
  </si>
  <si>
    <t>SIA ABRAFOAM LIMITED</t>
  </si>
  <si>
    <t>DE55 7FQ</t>
  </si>
  <si>
    <t>CFS-1713066</t>
  </si>
  <si>
    <t>THE WHITE BEAR LIMITED</t>
  </si>
  <si>
    <t>CR6 9PH</t>
  </si>
  <si>
    <t>CFS-1718996</t>
  </si>
  <si>
    <t>S.P.Q. LTD.</t>
  </si>
  <si>
    <t>TS1 4AG</t>
  </si>
  <si>
    <t>CFS-1725911</t>
  </si>
  <si>
    <t>Jewelglen Limited</t>
  </si>
  <si>
    <t>BL1 4AP</t>
  </si>
  <si>
    <t>CFS-1728833</t>
  </si>
  <si>
    <t>J M Patel Limited</t>
  </si>
  <si>
    <t>DA9 9DF</t>
  </si>
  <si>
    <t>CFS-1732323</t>
  </si>
  <si>
    <t>Infinate Limited</t>
  </si>
  <si>
    <t>MK3 6EB</t>
  </si>
  <si>
    <t>CFS-1735288</t>
  </si>
  <si>
    <t>MUSGRAVE RETAIL PARTNERS NI LIMITED</t>
  </si>
  <si>
    <t>BT3 9JG</t>
  </si>
  <si>
    <t>CFS-1736319</t>
  </si>
  <si>
    <t>North Staffs Oatcake Bakers Limited</t>
  </si>
  <si>
    <t>ST5 7JZ</t>
  </si>
  <si>
    <t>CFS-1741181</t>
  </si>
  <si>
    <t>Mrs M Heath T/A Streaks Ahead Hairdressers</t>
  </si>
  <si>
    <t>LN10 6TT</t>
  </si>
  <si>
    <t>CFS-1752787</t>
  </si>
  <si>
    <t>Helen-Marie Palmer T/A THC Services</t>
  </si>
  <si>
    <t>EX23 9PB</t>
  </si>
  <si>
    <t>CFS-1753164</t>
  </si>
  <si>
    <t>G B (LONDIS 2) LIMITED</t>
  </si>
  <si>
    <t>CV37 8YE</t>
  </si>
  <si>
    <t>CFS-1763462</t>
  </si>
  <si>
    <t>Bright Car Spa Ltd</t>
  </si>
  <si>
    <t>ML2 7BZ</t>
  </si>
  <si>
    <t>CFS-1768762</t>
  </si>
  <si>
    <t>Facilities Group Limited</t>
  </si>
  <si>
    <t>MK9 2FR</t>
  </si>
  <si>
    <t>CFS-1773689</t>
  </si>
  <si>
    <t>Mr Arthur &amp; Mrs Patricia Humphreys T/a Eastbank Hotel</t>
  </si>
  <si>
    <t>AB38 7AU</t>
  </si>
  <si>
    <t>CFS-1776248</t>
  </si>
  <si>
    <t>Singleton Lodge Country House Hotel Ltd</t>
  </si>
  <si>
    <t>FY6 8LT</t>
  </si>
  <si>
    <t>CFS-1776576</t>
  </si>
  <si>
    <t>The Bedford Hotel (LSA) Ltd</t>
  </si>
  <si>
    <t>FY8 1HN</t>
  </si>
  <si>
    <t>CFS-1790943</t>
  </si>
  <si>
    <t>WSCOMPANY LTD</t>
  </si>
  <si>
    <t>SW1V 3EQ</t>
  </si>
  <si>
    <t>CFS-1792529</t>
  </si>
  <si>
    <t>Urban International Ltd</t>
  </si>
  <si>
    <t>B9 4TR</t>
  </si>
  <si>
    <t>CFS-1794857</t>
  </si>
  <si>
    <t>BESTWAY CONTRACT CLEANING &amp; SUPPORT SERVICES LIMITED</t>
  </si>
  <si>
    <t>LU4 9JG</t>
  </si>
  <si>
    <t>CFS-1798458</t>
  </si>
  <si>
    <t>Mr Michael Brady t/a Revive</t>
  </si>
  <si>
    <t>BT66 6AJ</t>
  </si>
  <si>
    <t>CFS-1798460</t>
  </si>
  <si>
    <t>ARTBART CONSULTING LTD</t>
  </si>
  <si>
    <t>SN25 2GA</t>
  </si>
  <si>
    <t>CFS-1799230</t>
  </si>
  <si>
    <t>LS Sukh Services Limited</t>
  </si>
  <si>
    <t>SO15 7RR</t>
  </si>
  <si>
    <t>CFS-1799500</t>
  </si>
  <si>
    <t>THREE CROWNS CLEANING SERVICES LIMITED</t>
  </si>
  <si>
    <t>SE9 3TP</t>
  </si>
  <si>
    <t>CFS-1800385</t>
  </si>
  <si>
    <t>N Payroll Limited</t>
  </si>
  <si>
    <t>LU1 1EW</t>
  </si>
  <si>
    <t>CFS-1800787</t>
  </si>
  <si>
    <t>CLEARLY CLEAN LTD</t>
  </si>
  <si>
    <t>SW1P 4DX</t>
  </si>
  <si>
    <t>CFS-1801278</t>
  </si>
  <si>
    <t>REGULAR CLEANERS LIMITED</t>
  </si>
  <si>
    <t>IG8 0HL</t>
  </si>
  <si>
    <t>CFS-1801810</t>
  </si>
  <si>
    <t>GSS Southern Limited</t>
  </si>
  <si>
    <t>WD23 1SR</t>
  </si>
  <si>
    <t>CFS-1802688</t>
  </si>
  <si>
    <t>Mighty Cleaning &amp; Maintenance Ltd</t>
  </si>
  <si>
    <t>NW8 8NP</t>
  </si>
  <si>
    <t>CFS-1802882</t>
  </si>
  <si>
    <t>Scott Philip John Baker T/A The Callver Cleaning Company</t>
  </si>
  <si>
    <t>HP3 8RF</t>
  </si>
  <si>
    <t>CFS-1803175</t>
  </si>
  <si>
    <t>Recoire Limited</t>
  </si>
  <si>
    <t>NW2 7HJ</t>
  </si>
  <si>
    <t>CFS-1803393</t>
  </si>
  <si>
    <t>White Clean Oxford Limited</t>
  </si>
  <si>
    <t>OX14 1NN</t>
  </si>
  <si>
    <t>CFS-1804954</t>
  </si>
  <si>
    <t>NH FOODS LIMITED</t>
  </si>
  <si>
    <t>BB5 0RH</t>
  </si>
  <si>
    <t>CFS-1805761</t>
  </si>
  <si>
    <t>Trevor Vaughan Owen T/A T Owen Electrical</t>
  </si>
  <si>
    <t>LL77 7YR</t>
  </si>
  <si>
    <t>CFS-1807141</t>
  </si>
  <si>
    <t>Summit Foods Limited</t>
  </si>
  <si>
    <t>PR5 8AQ</t>
  </si>
  <si>
    <t>CFS-1809765</t>
  </si>
  <si>
    <t>SPRAYS BAKERIES LIMITED</t>
  </si>
  <si>
    <t>IG7 6EN</t>
  </si>
  <si>
    <t>CFS-1813616</t>
  </si>
  <si>
    <t>McCrea Services Limited</t>
  </si>
  <si>
    <t>BT78 1RJ</t>
  </si>
  <si>
    <t>CFS-1815605</t>
  </si>
  <si>
    <t>Walter's Lincoln Ltd</t>
  </si>
  <si>
    <t>LN2 1EW</t>
  </si>
  <si>
    <t>CFS-1815822</t>
  </si>
  <si>
    <t>ALPHADEAL LIMITED</t>
  </si>
  <si>
    <t>IP32 7AJ</t>
  </si>
  <si>
    <t>CFS-1816653</t>
  </si>
  <si>
    <t>Hand Car Wash (Norwich) Ltd</t>
  </si>
  <si>
    <t>NR6 6EQ</t>
  </si>
  <si>
    <t>CFS-1821932</t>
  </si>
  <si>
    <t>HANG FIRE LIMITED</t>
  </si>
  <si>
    <t>CF62 5BE</t>
  </si>
  <si>
    <t>CFS-1835725</t>
  </si>
  <si>
    <t>MR J PHELPS &amp; MR B LEWTON TA PHELPS &amp; LEWTON</t>
  </si>
  <si>
    <t>CF48 4PJ</t>
  </si>
  <si>
    <t>CFS-1440722</t>
  </si>
  <si>
    <t>TUI UK Retail Limited</t>
  </si>
  <si>
    <t>SA1 5ED</t>
  </si>
  <si>
    <t>CFS-1465350</t>
  </si>
  <si>
    <t>TRAVELEX GLOBAL AND FINANCIAL SERVICES LIMITED</t>
  </si>
  <si>
    <t>N1 9AG</t>
  </si>
  <si>
    <t>CFS-1535981</t>
  </si>
  <si>
    <t>Little Angels Fun Club and Nursery Limited</t>
  </si>
  <si>
    <t>NE22 7LF</t>
  </si>
  <si>
    <t>CFS-1602409</t>
  </si>
  <si>
    <t>Angel Healthcare Limited</t>
  </si>
  <si>
    <t>TN38 0UA</t>
  </si>
  <si>
    <t>CFS-1606720</t>
  </si>
  <si>
    <t>Assured Care (Stockport) Ltd.</t>
  </si>
  <si>
    <t>SK1 3LG</t>
  </si>
  <si>
    <t>CFS-1668532</t>
  </si>
  <si>
    <t>BOLTON GELATO LIMITED</t>
  </si>
  <si>
    <t>WF17 5EP</t>
  </si>
  <si>
    <t>CFS-1673836</t>
  </si>
  <si>
    <t>Belron UK Limited</t>
  </si>
  <si>
    <t>MK44 3US</t>
  </si>
  <si>
    <t>CFS-1688489</t>
  </si>
  <si>
    <t>Southcrest Hotel (Redditch) Limited</t>
  </si>
  <si>
    <t>B97 4JS</t>
  </si>
  <si>
    <t>CFS-1690476</t>
  </si>
  <si>
    <t>Chatsworth Hotel (Llandudno) Limited</t>
  </si>
  <si>
    <t>LL30 2XS</t>
  </si>
  <si>
    <t>CFS-1707821</t>
  </si>
  <si>
    <t>NEW LORETTA HOTEL LIMITED</t>
  </si>
  <si>
    <t>LL30 2YB</t>
  </si>
  <si>
    <t>CFS-1719181</t>
  </si>
  <si>
    <t>NORTHGATE FAST FOOD LIMITED</t>
  </si>
  <si>
    <t>S60 1NG</t>
  </si>
  <si>
    <t>CFS-1719381</t>
  </si>
  <si>
    <t>Parsifal Ltd.</t>
  </si>
  <si>
    <t>EH41 3ES</t>
  </si>
  <si>
    <t>CFS-1721239</t>
  </si>
  <si>
    <t>Defence Security Solutions Company Limited</t>
  </si>
  <si>
    <t>HA3 5RN</t>
  </si>
  <si>
    <t>CFS-1728429</t>
  </si>
  <si>
    <t>Lahore Kebab House</t>
  </si>
  <si>
    <t>E1 1PY</t>
  </si>
  <si>
    <t>CFS-1732314</t>
  </si>
  <si>
    <t>A W Pettitt Limited</t>
  </si>
  <si>
    <t>LA23 2BZ</t>
  </si>
  <si>
    <t>CFS-1742345</t>
  </si>
  <si>
    <t>Balloo Inns Limited</t>
  </si>
  <si>
    <t>BT23 5NE</t>
  </si>
  <si>
    <t>CFS-1745896</t>
  </si>
  <si>
    <t>J Lever TA Mon Amie Studios</t>
  </si>
  <si>
    <t>M25 1NL</t>
  </si>
  <si>
    <t>CFS-1746909</t>
  </si>
  <si>
    <t>Shahbaz Chaudhary TA Pizza Base</t>
  </si>
  <si>
    <t>WF10 4QF</t>
  </si>
  <si>
    <t>CFS-1749230</t>
  </si>
  <si>
    <t>CLARKE HOUSE CARE LTD</t>
  </si>
  <si>
    <t>NG1 5FS</t>
  </si>
  <si>
    <t>CFS-1752424</t>
  </si>
  <si>
    <t>Christine Lawtie T/A Donside Cleaning Company</t>
  </si>
  <si>
    <t>AB33 8NU</t>
  </si>
  <si>
    <t>CFS-1752760</t>
  </si>
  <si>
    <t>The Bond Street Chippy Ltd</t>
  </si>
  <si>
    <t>FY4 1BW</t>
  </si>
  <si>
    <t>CFS-1755651</t>
  </si>
  <si>
    <t>BUTCOMBE BREWERY LIMITED</t>
  </si>
  <si>
    <t>BS40 5PA</t>
  </si>
  <si>
    <t>CFS-1757300</t>
  </si>
  <si>
    <t>Rio Property Maintenance Ltd</t>
  </si>
  <si>
    <t>RH1 2AH</t>
  </si>
  <si>
    <t>CFS-1762160</t>
  </si>
  <si>
    <t>ANNIES ANGELS LIMITED</t>
  </si>
  <si>
    <t>WR13 5JB</t>
  </si>
  <si>
    <t>CFS-1764957</t>
  </si>
  <si>
    <t>Fold Hill Foods Limited</t>
  </si>
  <si>
    <t>PE22 9PJ</t>
  </si>
  <si>
    <t>CFS-1767109</t>
  </si>
  <si>
    <t>FA Autos Ltd</t>
  </si>
  <si>
    <t>NG7 7HS</t>
  </si>
  <si>
    <t>CFS-1767376</t>
  </si>
  <si>
    <t>Cherry Specialised Transport Services Ltd</t>
  </si>
  <si>
    <t>LN3 4AL</t>
  </si>
  <si>
    <t>CFS-1767572</t>
  </si>
  <si>
    <t>Autocraft Accident Repair Centre Limited</t>
  </si>
  <si>
    <t>BD21 1AQ</t>
  </si>
  <si>
    <t>CFS-1768248</t>
  </si>
  <si>
    <t>Mockingbird Lane LTD</t>
  </si>
  <si>
    <t>G11 7HT</t>
  </si>
  <si>
    <t>CFS-1769810</t>
  </si>
  <si>
    <t>The Gallery (Inverness) Ltd.</t>
  </si>
  <si>
    <t>IV2 5WD</t>
  </si>
  <si>
    <t>CFS-1777350</t>
  </si>
  <si>
    <t>Highfield Hall Hotel Ltd</t>
  </si>
  <si>
    <t>CH7 6AZ</t>
  </si>
  <si>
    <t>CFS-1778934</t>
  </si>
  <si>
    <t>HIDDEN TRAVEL GROUP LIMITED</t>
  </si>
  <si>
    <t>B3 2DP</t>
  </si>
  <si>
    <t>CFS-1793987</t>
  </si>
  <si>
    <t>MAX CLEANERS &amp; MAINTENANCE LIMITED</t>
  </si>
  <si>
    <t>LE7 9PU</t>
  </si>
  <si>
    <t>CFS-1794324</t>
  </si>
  <si>
    <t>Luna Cleaning Solutions Limited</t>
  </si>
  <si>
    <t>RM20 4AA</t>
  </si>
  <si>
    <t>CFS-1795502</t>
  </si>
  <si>
    <t>Arcadia Cleaning Services Limited</t>
  </si>
  <si>
    <t>GU51 3SR</t>
  </si>
  <si>
    <t>CFS-1795671</t>
  </si>
  <si>
    <t>Belgrave Foods Ltd</t>
  </si>
  <si>
    <t>LE4 6GB</t>
  </si>
  <si>
    <t>CFS-1797748</t>
  </si>
  <si>
    <t>Daily Needs Ltd</t>
  </si>
  <si>
    <t>TW15 1RP</t>
  </si>
  <si>
    <t>CFS-1798999</t>
  </si>
  <si>
    <t>MAX4CLEAN LIMITED</t>
  </si>
  <si>
    <t>SS15 6PX</t>
  </si>
  <si>
    <t>CFS-1800207</t>
  </si>
  <si>
    <t>Poolfresh Limited</t>
  </si>
  <si>
    <t>N1 5AA</t>
  </si>
  <si>
    <t>CFS-1801235</t>
  </si>
  <si>
    <t>Reading CS Limited</t>
  </si>
  <si>
    <t>RG4 7NW</t>
  </si>
  <si>
    <t>CFS-1803503</t>
  </si>
  <si>
    <t>Ensign Flag Co. Limited</t>
  </si>
  <si>
    <t>L5 9RJ</t>
  </si>
  <si>
    <t>CFS-1808065</t>
  </si>
  <si>
    <t>R &amp; S Seafoods Ltd</t>
  </si>
  <si>
    <t>NE5 3LD</t>
  </si>
  <si>
    <t>CFS-1809057</t>
  </si>
  <si>
    <t>MAYER SKIP &amp; EXCAVATION HIRE LIMITED</t>
  </si>
  <si>
    <t>OL10 4PS</t>
  </si>
  <si>
    <t>CFS-1809465</t>
  </si>
  <si>
    <t>BOLTON BREAKERS NORTH WEST LIMITED</t>
  </si>
  <si>
    <t>BL4 9HB</t>
  </si>
  <si>
    <t>CFS-1809599</t>
  </si>
  <si>
    <t>Carolyn Jolley T/A Marshmallow Bakery</t>
  </si>
  <si>
    <t>TN29 0NH</t>
  </si>
  <si>
    <t>CFS-1810430</t>
  </si>
  <si>
    <t>Yorkshire Seamless Gutters (UK) Limited</t>
  </si>
  <si>
    <t>BD4 8SS</t>
  </si>
  <si>
    <t>CFS-1811521</t>
  </si>
  <si>
    <t>South East Drylining Contractors Ltd</t>
  </si>
  <si>
    <t>DA11 9AJ</t>
  </si>
  <si>
    <t>CFS-1818816</t>
  </si>
  <si>
    <t>RAJAS HUDDERSFIELD LTD</t>
  </si>
  <si>
    <t>HD1 6LJ</t>
  </si>
  <si>
    <t>CFS-1835013</t>
  </si>
  <si>
    <t>OTIUM SERVICES AND FACILITIES LIMITED</t>
  </si>
  <si>
    <t>DA12 3HX</t>
  </si>
  <si>
    <t>CFS-1836133</t>
  </si>
  <si>
    <t>JJ FOOD SERVICE LIMITED</t>
  </si>
  <si>
    <t>EN3 7XY</t>
  </si>
  <si>
    <t>CFS-1439559</t>
  </si>
  <si>
    <t>Aramark Limited</t>
  </si>
  <si>
    <t>LS16 6QY</t>
  </si>
  <si>
    <t>CFS-1440409</t>
  </si>
  <si>
    <t>Interserve (Facilities Management) Ltd</t>
  </si>
  <si>
    <t>B70 6RP</t>
  </si>
  <si>
    <t>CFS-1637293</t>
  </si>
  <si>
    <t>Veecare Ltd</t>
  </si>
  <si>
    <t>IG10 3RU</t>
  </si>
  <si>
    <t>CFS-1642739</t>
  </si>
  <si>
    <t>Trent College Limited</t>
  </si>
  <si>
    <t>NG10 4AD</t>
  </si>
  <si>
    <t>Ministerial Direction applied.</t>
  </si>
  <si>
    <t>CFS-1659071</t>
  </si>
  <si>
    <t>Equitas Solicitors Limited</t>
  </si>
  <si>
    <t>PR2 9LF</t>
  </si>
  <si>
    <t>CFS-1661332</t>
  </si>
  <si>
    <t>SMS Bars Limited</t>
  </si>
  <si>
    <t>SK1 1EW</t>
  </si>
  <si>
    <t>CFS-1662973</t>
  </si>
  <si>
    <t>Pytronot (UK) Limited</t>
  </si>
  <si>
    <t>HA3 7BB</t>
  </si>
  <si>
    <t>CFS-1682667</t>
  </si>
  <si>
    <t>Conifers Day Nursery Limited</t>
  </si>
  <si>
    <t>B67 6EG</t>
  </si>
  <si>
    <t>CFS-1689907</t>
  </si>
  <si>
    <t>ORRIDGE &amp; COMPANY LIMITED</t>
  </si>
  <si>
    <t>MK9 1DS</t>
  </si>
  <si>
    <t>CFS-1690642</t>
  </si>
  <si>
    <t>Felix Inns Ltd</t>
  </si>
  <si>
    <t>B92 0JP</t>
  </si>
  <si>
    <t>CFS-1706888</t>
  </si>
  <si>
    <t>The Growing And Knowing Preschool Limited</t>
  </si>
  <si>
    <t>TR15 3LG</t>
  </si>
  <si>
    <t>Company in liquidation</t>
  </si>
  <si>
    <t>CFS-1714064</t>
  </si>
  <si>
    <t>Jane Cox T/a/ Tiger Lily</t>
  </si>
  <si>
    <t>BS15 8DT</t>
  </si>
  <si>
    <t>CFS-1719497</t>
  </si>
  <si>
    <t>ICOFFEE LIMITED</t>
  </si>
  <si>
    <t>CFS-1728612</t>
  </si>
  <si>
    <t>ST AND JE FOSTER</t>
  </si>
  <si>
    <t>BD23 4AB</t>
  </si>
  <si>
    <t>CFS-1734385</t>
  </si>
  <si>
    <t>The Clansmans Rest Ltd</t>
  </si>
  <si>
    <t>G40 1HA</t>
  </si>
  <si>
    <t>CFS-1739771</t>
  </si>
  <si>
    <t>LA REGINA RESTAURANT LTD</t>
  </si>
  <si>
    <t>EN9 1EJ</t>
  </si>
  <si>
    <t>CFS-1741558</t>
  </si>
  <si>
    <t>HSC SECURITY LIMITED</t>
  </si>
  <si>
    <t>SG5 1EH</t>
  </si>
  <si>
    <t>CFS-1745597</t>
  </si>
  <si>
    <t>PORTFOLIO PAYROLL LIMITED</t>
  </si>
  <si>
    <t>EC2A 1AE</t>
  </si>
  <si>
    <t>CFS-1745828</t>
  </si>
  <si>
    <t>AR BIRMINGHAM LIMITED</t>
  </si>
  <si>
    <t>B8 3BJ</t>
  </si>
  <si>
    <t>CFS-1748380</t>
  </si>
  <si>
    <t>Zai Chao Li T/A 113 Fish Bar</t>
  </si>
  <si>
    <t>CH44 9DE</t>
  </si>
  <si>
    <t>CFS-1750635</t>
  </si>
  <si>
    <t>New Rendezvous Express (Newcastle) Limited</t>
  </si>
  <si>
    <t>NE8 3TS</t>
  </si>
  <si>
    <t>CFS-1751126</t>
  </si>
  <si>
    <t>Angel's Glory Ltd</t>
  </si>
  <si>
    <t>HA0 2DZ</t>
  </si>
  <si>
    <t>CFS-1753114</t>
  </si>
  <si>
    <t>Switch2day Utilities Limited</t>
  </si>
  <si>
    <t>G41 1EE</t>
  </si>
  <si>
    <t>CFS-1764553</t>
  </si>
  <si>
    <t>QUALITY CLEANING SERVICES (NORTHERN) LIMITED</t>
  </si>
  <si>
    <t>DL1 4QZ</t>
  </si>
  <si>
    <t>CFS-1777357</t>
  </si>
  <si>
    <t>The Seaview Hotel Company Limited</t>
  </si>
  <si>
    <t>PA43 7HL</t>
  </si>
  <si>
    <t>CFS-1786410</t>
  </si>
  <si>
    <t>The University Of Ulster</t>
  </si>
  <si>
    <t>BT15 1ED</t>
  </si>
  <si>
    <t>CFS-1797315</t>
  </si>
  <si>
    <t>Dorset Village Bakery Limited</t>
  </si>
  <si>
    <t>DT10 2RN</t>
  </si>
  <si>
    <t>CFS-1797581</t>
  </si>
  <si>
    <t>Susan Elizabeth Irene May T/A Maytron Cleaning</t>
  </si>
  <si>
    <t>GU4 7JA</t>
  </si>
  <si>
    <t>CFS-1798359</t>
  </si>
  <si>
    <t>Smartclean Solutions (Bristol) Limited</t>
  </si>
  <si>
    <t>BS10 7TW</t>
  </si>
  <si>
    <t>CFS-1798887</t>
  </si>
  <si>
    <t>Nu-Look Ltd.</t>
  </si>
  <si>
    <t>CR0 1ET</t>
  </si>
  <si>
    <t>CFS-1799971</t>
  </si>
  <si>
    <t>GILLINGHAM FOOTBALL CLUB LTD</t>
  </si>
  <si>
    <t>ME7 4DD</t>
  </si>
  <si>
    <t>CFS-1800082</t>
  </si>
  <si>
    <t>P J Naylor Limited</t>
  </si>
  <si>
    <t>E14 9XQ</t>
  </si>
  <si>
    <t>CFS-1802737</t>
  </si>
  <si>
    <t>Aberdeen Angels Limited</t>
  </si>
  <si>
    <t>AB10 6QP</t>
  </si>
  <si>
    <t>CFS-1804946</t>
  </si>
  <si>
    <t>LA CALENITA BAKERY LTD</t>
  </si>
  <si>
    <t>SE1 6SP</t>
  </si>
  <si>
    <t>CFS-1805958</t>
  </si>
  <si>
    <t>Caren Leaper - Grampian Accomodation Agency</t>
  </si>
  <si>
    <t>AB11 5AJ</t>
  </si>
  <si>
    <t>CFS-1811954</t>
  </si>
  <si>
    <t>MB Plumbing &amp; Heating (UK) Ltd</t>
  </si>
  <si>
    <t>EN4 9DW</t>
  </si>
  <si>
    <t>CFS-1813956</t>
  </si>
  <si>
    <t>DRAYTON MANOR RESORT LIMITED</t>
  </si>
  <si>
    <t>CFS-1816435</t>
  </si>
  <si>
    <t>Cordant Cleaning Ltd</t>
  </si>
  <si>
    <t>CFS-1817278</t>
  </si>
  <si>
    <t>Mr A J Mee and Mrs V Mee TA The Albion Clinic</t>
  </si>
  <si>
    <t>G1 1RU</t>
  </si>
  <si>
    <t>CFS-1818813</t>
  </si>
  <si>
    <t>Happies Books Ltd</t>
  </si>
  <si>
    <t>W1W 7LT</t>
  </si>
  <si>
    <t>CFS-1820366</t>
  </si>
  <si>
    <t>Mr C J Dolman, Mr M J Dolman &amp; Mr G C Dolman T/A Q-Mover (Midlands Food Service)</t>
  </si>
  <si>
    <t>DE13 8EJ</t>
  </si>
  <si>
    <t>CFS-1821540</t>
  </si>
  <si>
    <t>Re:Adapt Limited</t>
  </si>
  <si>
    <t>NW9 4BP</t>
  </si>
  <si>
    <t>CFS-1823506</t>
  </si>
  <si>
    <t>MR M J WOOD, MRS T WOOD T/A CHAMELEONS</t>
  </si>
  <si>
    <t>PL9 7AZ</t>
  </si>
  <si>
    <t>CFS-1827689</t>
  </si>
  <si>
    <t>CITY WISE ACCOUNTANTS LTD</t>
  </si>
  <si>
    <t>NW9 0RH</t>
  </si>
  <si>
    <t>CFS-1835321</t>
  </si>
  <si>
    <t>SEQUENCE (UK) LIMITED</t>
  </si>
  <si>
    <t>CFS-1838781</t>
  </si>
  <si>
    <t>Carol Webster T/A Xpaws Puppies</t>
  </si>
  <si>
    <t>KY13 0QE</t>
  </si>
  <si>
    <t>CFS-1301712</t>
  </si>
  <si>
    <t>Oscar Mayer Limited</t>
  </si>
  <si>
    <t>TA20 1AA</t>
  </si>
  <si>
    <t>CFS-1354521</t>
  </si>
  <si>
    <t>Hermes Parcelnet Limited</t>
  </si>
  <si>
    <t>LS27 0WH</t>
  </si>
  <si>
    <t>CFS-1442487</t>
  </si>
  <si>
    <t>EVILLE &amp; JONES (UK) LIMITED</t>
  </si>
  <si>
    <t>LS15 8ZB</t>
  </si>
  <si>
    <t>CFS-1463854</t>
  </si>
  <si>
    <t>Freedom Hotels West Limited</t>
  </si>
  <si>
    <t>PH49 4JX</t>
  </si>
  <si>
    <t>CFS-1638394</t>
  </si>
  <si>
    <t>Clean Getaway AYL Ltd</t>
  </si>
  <si>
    <t>HP19 8BP</t>
  </si>
  <si>
    <t>CFS-1657368</t>
  </si>
  <si>
    <t>Yellowbase Limited</t>
  </si>
  <si>
    <t>BN1 1AL</t>
  </si>
  <si>
    <t>CFS-1669009</t>
  </si>
  <si>
    <t>TEMPLE FARM LIMITED</t>
  </si>
  <si>
    <t>CT11 0LB</t>
  </si>
  <si>
    <t>CFS-1680457</t>
  </si>
  <si>
    <t>A.M. Fire Systems Ltd</t>
  </si>
  <si>
    <t>OL11 4EE</t>
  </si>
  <si>
    <t>CFS-1683775</t>
  </si>
  <si>
    <t>KY11 4PB</t>
  </si>
  <si>
    <t>CFS-1686488</t>
  </si>
  <si>
    <t>Sands Leisure (Blackpool) Ltd T/A The Georgian Holllies Hotel</t>
  </si>
  <si>
    <t>FY1 4PR</t>
  </si>
  <si>
    <t>CFS-1688183</t>
  </si>
  <si>
    <t>CDS (SUPERSTORES INTERNATIONAL) LIMITED</t>
  </si>
  <si>
    <t>SO19 8NE</t>
  </si>
  <si>
    <t>CFS-1700774</t>
  </si>
  <si>
    <t>John Joseph Terry T/A 275 Café and Takeaway</t>
  </si>
  <si>
    <t>EH6 8LQ</t>
  </si>
  <si>
    <t>CFS-1703190</t>
  </si>
  <si>
    <t>SPM Plastics Limited</t>
  </si>
  <si>
    <t>CF45 4ER</t>
  </si>
  <si>
    <t>CFS-1708258</t>
  </si>
  <si>
    <t>JWDW Limited</t>
  </si>
  <si>
    <t>DN4 7AD</t>
  </si>
  <si>
    <t>CFS-1710514</t>
  </si>
  <si>
    <t>Glenlee Limited</t>
  </si>
  <si>
    <t>N13 4LS</t>
  </si>
  <si>
    <t>CFS-1711265</t>
  </si>
  <si>
    <t>STENA LINE LIMITED</t>
  </si>
  <si>
    <t>LL65 1DQ</t>
  </si>
  <si>
    <t>CFS-1716107</t>
  </si>
  <si>
    <t>Rye Motors (Van &amp; Truck) Limited</t>
  </si>
  <si>
    <t>M17 1HG</t>
  </si>
  <si>
    <t>CFS-1716306</t>
  </si>
  <si>
    <t>South Golden Mountain Limited</t>
  </si>
  <si>
    <t>BN21 3LX</t>
  </si>
  <si>
    <t>CFS-1716696</t>
  </si>
  <si>
    <t>R S Skips Limited</t>
  </si>
  <si>
    <t>DA12 3HU</t>
  </si>
  <si>
    <t>CFS-1716736</t>
  </si>
  <si>
    <t>Mohammed Islam t/a Shapla</t>
  </si>
  <si>
    <t>BT61 7LJ</t>
  </si>
  <si>
    <t>CFS-1716921</t>
  </si>
  <si>
    <t>C.I.O. SECURITY LIMITED</t>
  </si>
  <si>
    <t>SE23 3HN</t>
  </si>
  <si>
    <t>CFS-1719078</t>
  </si>
  <si>
    <t>QUEENSCOURT LIMITED</t>
  </si>
  <si>
    <t>CFS-1719639</t>
  </si>
  <si>
    <t>Bosporus Limited</t>
  </si>
  <si>
    <t>CFS-1720935</t>
  </si>
  <si>
    <t>Asset India Limited</t>
  </si>
  <si>
    <t>HA3 8AL</t>
  </si>
  <si>
    <t>CFS-1726435</t>
  </si>
  <si>
    <t>Whitacre Garden Centre Limited</t>
  </si>
  <si>
    <t>B46 2PL</t>
  </si>
  <si>
    <t>CFS-1728889</t>
  </si>
  <si>
    <t>Visionshealthcare Limited</t>
  </si>
  <si>
    <t>IP28 8FD</t>
  </si>
  <si>
    <t>CFS-1729524</t>
  </si>
  <si>
    <t>MARPOL SECURITY LIMITED</t>
  </si>
  <si>
    <t>WA3 3RX</t>
  </si>
  <si>
    <t>CFS-1731524</t>
  </si>
  <si>
    <t>Dannys Traders LTD</t>
  </si>
  <si>
    <t>FK10 1JS</t>
  </si>
  <si>
    <t>CFS-1740218</t>
  </si>
  <si>
    <t>NORTH WEST MAINTENANCE SOLUTIONS LIMITED</t>
  </si>
  <si>
    <t>WA10 1AU</t>
  </si>
  <si>
    <t>CFS-1749249</t>
  </si>
  <si>
    <t>PEONY CULTURE COMMUNICATION LIMITED</t>
  </si>
  <si>
    <t>NE1 1JF</t>
  </si>
  <si>
    <t>CFS-1750079</t>
  </si>
  <si>
    <t>St Clair Cleaning Ltd</t>
  </si>
  <si>
    <t>AB24 5AL</t>
  </si>
  <si>
    <t>CFS-1750656</t>
  </si>
  <si>
    <t>5 Star Hand Valeting Center Ltd</t>
  </si>
  <si>
    <t>TS20 2PJ</t>
  </si>
  <si>
    <t>CFS-1753810</t>
  </si>
  <si>
    <t>ARIA HAIR &amp; BEAUTY LTD</t>
  </si>
  <si>
    <t>G67 2RX</t>
  </si>
  <si>
    <t>CFS-1755119</t>
  </si>
  <si>
    <t>Mr Brian &amp; David Mcvey TA Roadside Vehicle Services</t>
  </si>
  <si>
    <t>PA3 1TL</t>
  </si>
  <si>
    <t>CFS-1755459</t>
  </si>
  <si>
    <t>BURGER7 LTD.</t>
  </si>
  <si>
    <t>ML6 0DT</t>
  </si>
  <si>
    <t>CFS-1755659</t>
  </si>
  <si>
    <t>European Nursing Agency Limited</t>
  </si>
  <si>
    <t>AL8 7SR</t>
  </si>
  <si>
    <t>CFS-1756207</t>
  </si>
  <si>
    <t>BEATEFFECT LIMITED</t>
  </si>
  <si>
    <t>BS3 2HQ</t>
  </si>
  <si>
    <t>CFS-1756470</t>
  </si>
  <si>
    <t>P MCCARTHY LIMITED</t>
  </si>
  <si>
    <t>IP27 0PD</t>
  </si>
  <si>
    <t>CFS-1758538</t>
  </si>
  <si>
    <t>PREMIER COMMERCIAL CLEANING LTD</t>
  </si>
  <si>
    <t>LA13 0PH</t>
  </si>
  <si>
    <t>CFS-1760156</t>
  </si>
  <si>
    <t>Orhan Esen Ltd</t>
  </si>
  <si>
    <t>DG1 3AD</t>
  </si>
  <si>
    <t>CFS-1762867</t>
  </si>
  <si>
    <t>Murataj Enterprise Limited</t>
  </si>
  <si>
    <t>CO1 1UX</t>
  </si>
  <si>
    <t>CFS-1764620</t>
  </si>
  <si>
    <t>Binnington Limited</t>
  </si>
  <si>
    <t>CM3 3LE</t>
  </si>
  <si>
    <t>CFS-1766041</t>
  </si>
  <si>
    <t>A J WEBB &amp; SON (SHEFFIELD) LTD</t>
  </si>
  <si>
    <t>S9 4WN</t>
  </si>
  <si>
    <t>CFS-1769138</t>
  </si>
  <si>
    <t>Genesis Commercial &amp; Industrial Cleaning Ltd</t>
  </si>
  <si>
    <t>CF23 7EB</t>
  </si>
  <si>
    <t>CFS-1774029</t>
  </si>
  <si>
    <t>VICTORIA CAFE LTD</t>
  </si>
  <si>
    <t>S40 1XL</t>
  </si>
  <si>
    <t>CFS-1774070</t>
  </si>
  <si>
    <t>Lancaster Garage Limited</t>
  </si>
  <si>
    <t>EN4 8AP</t>
  </si>
  <si>
    <t>CFS-1775104</t>
  </si>
  <si>
    <t>Customer Care Hand Car Wash Ltd</t>
  </si>
  <si>
    <t>M11 4SQ</t>
  </si>
  <si>
    <t>CFS-1777408</t>
  </si>
  <si>
    <t>My Wash Limited</t>
  </si>
  <si>
    <t>G53 7BT</t>
  </si>
  <si>
    <t>CFS-1778996</t>
  </si>
  <si>
    <t>Howells Leisure Ltd</t>
  </si>
  <si>
    <t>SA65 9JH</t>
  </si>
  <si>
    <t>CFS-1781339</t>
  </si>
  <si>
    <t>Chapelton Equestrian Centre</t>
  </si>
  <si>
    <t>IV6 7XN</t>
  </si>
  <si>
    <t>CFS-1793581</t>
  </si>
  <si>
    <t>Jagrupe Binnig &amp; Daljit Binnig TA Binnig News Foods &amp; Wine</t>
  </si>
  <si>
    <t>NG22 0HR</t>
  </si>
  <si>
    <t>CFS-1795188</t>
  </si>
  <si>
    <t>Industrial Cleaning Services (UK) Ltd</t>
  </si>
  <si>
    <t>WC1N 3AX</t>
  </si>
  <si>
    <t>CFS-1795205</t>
  </si>
  <si>
    <t>Clean It Cleaner Limited</t>
  </si>
  <si>
    <t>CR7 8SR</t>
  </si>
  <si>
    <t>CFS-1795987</t>
  </si>
  <si>
    <t>Sparkling Maids Limited</t>
  </si>
  <si>
    <t>BT67 0RF</t>
  </si>
  <si>
    <t>CFS-1799099</t>
  </si>
  <si>
    <t>Alba Office Cleaning Ltd</t>
  </si>
  <si>
    <t>AB11 5EX</t>
  </si>
  <si>
    <t>CFS-1799522</t>
  </si>
  <si>
    <t>Deep Kleen Services Limited</t>
  </si>
  <si>
    <t>SE9 1HN</t>
  </si>
  <si>
    <t>CFS-1800031</t>
  </si>
  <si>
    <t>Tradition Property Services Ltd</t>
  </si>
  <si>
    <t>BR5 2BE</t>
  </si>
  <si>
    <t>CFS-1800600</t>
  </si>
  <si>
    <t xml:space="preserve">Alfie Heath T/A Heath Cleaning Contractors </t>
  </si>
  <si>
    <t>RM10 7JR</t>
  </si>
  <si>
    <t>CFS-1801565</t>
  </si>
  <si>
    <t>Solway Insulation Services Limited</t>
  </si>
  <si>
    <t>DG1 3PH</t>
  </si>
  <si>
    <t>CFS-1802314</t>
  </si>
  <si>
    <t>NEWVUE FACILITIES MANAGEMENT LIMITED</t>
  </si>
  <si>
    <t>CM7 3HQ</t>
  </si>
  <si>
    <t>CFS-1802420</t>
  </si>
  <si>
    <t>Alan, Karen and Emma Tranter TA Rockland St Mary Post Office and Store</t>
  </si>
  <si>
    <t>NR14 7AH</t>
  </si>
  <si>
    <t>CFS-1803282</t>
  </si>
  <si>
    <t>SMS CLEANING SERVICES LIMITED</t>
  </si>
  <si>
    <t>UB5 5DS</t>
  </si>
  <si>
    <t>CFS-1805272</t>
  </si>
  <si>
    <t>W G OFFICE SUPPLIES LIMITED</t>
  </si>
  <si>
    <t>DA1 4HS</t>
  </si>
  <si>
    <t>CFS-1805336</t>
  </si>
  <si>
    <t>SOUTHAMS OF HAWORTH LIMITED</t>
  </si>
  <si>
    <t>BD21 4TT</t>
  </si>
  <si>
    <t>CFS-1806191</t>
  </si>
  <si>
    <t>Paul Hannon T/A Hannon's Fruit &amp; Veg</t>
  </si>
  <si>
    <t>BT66 6DB</t>
  </si>
  <si>
    <t>CFS-1806312</t>
  </si>
  <si>
    <t>P Patel T/A P&amp;K Stores</t>
  </si>
  <si>
    <t>DN4 5BG</t>
  </si>
  <si>
    <t>CFS-1807303</t>
  </si>
  <si>
    <t>Iordan Services Ltd</t>
  </si>
  <si>
    <t>LU1 2QH</t>
  </si>
  <si>
    <t>CFS-1807973</t>
  </si>
  <si>
    <t>P. V. France Limited</t>
  </si>
  <si>
    <t>LL77 7XA</t>
  </si>
  <si>
    <t>CFS-1808733</t>
  </si>
  <si>
    <t>IGNITE (GRANTHAM) LIMITED</t>
  </si>
  <si>
    <t>L20 4XX</t>
  </si>
  <si>
    <t>CFS-1809328</t>
  </si>
  <si>
    <t>BURCOTT STORES LIMITED</t>
  </si>
  <si>
    <t>BA5 2EF</t>
  </si>
  <si>
    <t>CFS-1810155</t>
  </si>
  <si>
    <t>Papouelli Limited</t>
  </si>
  <si>
    <t>SW1W 9PP</t>
  </si>
  <si>
    <t>CFS-1810355</t>
  </si>
  <si>
    <t>MASEE LIMITED</t>
  </si>
  <si>
    <t>E8 2PB</t>
  </si>
  <si>
    <t>CFS-1810656</t>
  </si>
  <si>
    <t>HILCO SUPERMARKET LIMITED T/A HILAL FOOD CENTRE</t>
  </si>
  <si>
    <t>NW6 2QN</t>
  </si>
  <si>
    <t>CFS-1811955</t>
  </si>
  <si>
    <t>M McKenna T/A Trendz Barbers Shop</t>
  </si>
  <si>
    <t>SK2 7BY</t>
  </si>
  <si>
    <t>CFS-1813371</t>
  </si>
  <si>
    <t>HP ELECTRICAL LTD</t>
  </si>
  <si>
    <t>OL13 8DB</t>
  </si>
  <si>
    <t>CFS-1813614</t>
  </si>
  <si>
    <t>Bond Oxbridge Phillips Wadebridge</t>
  </si>
  <si>
    <t>PL27 7DA</t>
  </si>
  <si>
    <t>CFS-1813666</t>
  </si>
  <si>
    <t>BRASILSTEAKHOUSE LIMITED</t>
  </si>
  <si>
    <t>RH10 8LR</t>
  </si>
  <si>
    <t>CFS-1813864</t>
  </si>
  <si>
    <t>Little Cubs Academy Greenwich Ltd</t>
  </si>
  <si>
    <t>CFS-1813945</t>
  </si>
  <si>
    <t>L B WAREHOUSING LIMITED</t>
  </si>
  <si>
    <t>PE19 6RX</t>
  </si>
  <si>
    <t>CFS-1815683</t>
  </si>
  <si>
    <t>Atlanta Takeaway Limited</t>
  </si>
  <si>
    <t>HU10 6AL</t>
  </si>
  <si>
    <t>CFS-1815816</t>
  </si>
  <si>
    <t>CFS-1817193</t>
  </si>
  <si>
    <t>S&amp;PB RETAIL LIMITED</t>
  </si>
  <si>
    <t>LS26 8JD</t>
  </si>
  <si>
    <t>CFS-1819448</t>
  </si>
  <si>
    <t>MP Michael T/A Halo Hair &amp; Beauty</t>
  </si>
  <si>
    <t>SE6 4AS</t>
  </si>
  <si>
    <t>CFS-1819989</t>
  </si>
  <si>
    <t>TANBER SOLUTIONS LTD</t>
  </si>
  <si>
    <t>LS17 6PA</t>
  </si>
  <si>
    <t>CFS-1820688</t>
  </si>
  <si>
    <t>Its for Hire (Yorkshire) Limited</t>
  </si>
  <si>
    <t>LE16 7AF</t>
  </si>
  <si>
    <t>CFS-1821531</t>
  </si>
  <si>
    <t>Normanhurst Enterprises Limited</t>
  </si>
  <si>
    <t>S36 6DT</t>
  </si>
  <si>
    <t>CFS-1821933</t>
  </si>
  <si>
    <t>SUNDANCE HOLDINGS LTD</t>
  </si>
  <si>
    <t>L39 2EG</t>
  </si>
  <si>
    <t>CFS-1822166</t>
  </si>
  <si>
    <t>KOVACS GROUP LTD</t>
  </si>
  <si>
    <t>SE8 5HH</t>
  </si>
  <si>
    <t>CFS-1601491</t>
  </si>
  <si>
    <t>RSM Lining Supplies Global Ltd</t>
  </si>
  <si>
    <t>CV1 2TE</t>
  </si>
  <si>
    <t>CFS-1666737</t>
  </si>
  <si>
    <t>Brean Leisure Park Ltd</t>
  </si>
  <si>
    <t>DN12 4LH</t>
  </si>
  <si>
    <t>CFS-1666838</t>
  </si>
  <si>
    <t>HILLGATE INVESTMENTS LIMITED</t>
  </si>
  <si>
    <t>TA8 2RB</t>
  </si>
  <si>
    <t>CFS-1675002</t>
  </si>
  <si>
    <t>MPH AUTOMOTIVE CENTRES LTD</t>
  </si>
  <si>
    <t>SE16 2UG</t>
  </si>
  <si>
    <t>CFS-1693074</t>
  </si>
  <si>
    <t>SCOT RELIANCE CLEAN LIMITED</t>
  </si>
  <si>
    <t>B8 2SG</t>
  </si>
  <si>
    <t>CFS-1709477</t>
  </si>
  <si>
    <t>Beaux Health and Wellbeing Ltd</t>
  </si>
  <si>
    <t>EH6 6BZ</t>
  </si>
  <si>
    <t>CFS-1719285</t>
  </si>
  <si>
    <t>MULCROFT LIMITED</t>
  </si>
  <si>
    <t>TA1 4EB</t>
  </si>
  <si>
    <t>CFS-1731673</t>
  </si>
  <si>
    <t>The Hand Made Mattress Company Limited</t>
  </si>
  <si>
    <t>CFS-1733013</t>
  </si>
  <si>
    <t>AKAAL PLASTICS LTD</t>
  </si>
  <si>
    <t>HD3 4NB</t>
  </si>
  <si>
    <t>CFS-1734373</t>
  </si>
  <si>
    <t>SPI Trading Limited</t>
  </si>
  <si>
    <t>B66 2AU</t>
  </si>
  <si>
    <t>CFS-1735302</t>
  </si>
  <si>
    <t>ALLCOTT WELLS LIMITED</t>
  </si>
  <si>
    <t>BT28 1XY</t>
  </si>
  <si>
    <t>CFS-1736300</t>
  </si>
  <si>
    <t>C1 Realisations (2020) Limited</t>
  </si>
  <si>
    <t>SW15 2TN</t>
  </si>
  <si>
    <t>CFS-1739043</t>
  </si>
  <si>
    <t>Wrens Nest Car Wash</t>
  </si>
  <si>
    <t>CF10 1FL</t>
  </si>
  <si>
    <t>CFS-1746133</t>
  </si>
  <si>
    <t>Little Italy (Eastbourne) Limited</t>
  </si>
  <si>
    <t>TF1 4HA</t>
  </si>
  <si>
    <t>CFS-1746478</t>
  </si>
  <si>
    <t>MOTOR BODY CENTRE LIMITED</t>
  </si>
  <si>
    <t>BN21 4BT</t>
  </si>
  <si>
    <t>CFS-1755858</t>
  </si>
  <si>
    <t>EBONY &amp; IVORY HAIR &amp; BEAUTY LTD</t>
  </si>
  <si>
    <t>B18 5JU</t>
  </si>
  <si>
    <t>CFS-1758039</t>
  </si>
  <si>
    <t>ALLIANCE CLEANING LIMITED</t>
  </si>
  <si>
    <t>PO16 0EN</t>
  </si>
  <si>
    <t>CFS-1759064</t>
  </si>
  <si>
    <t>MN Support Services Limited</t>
  </si>
  <si>
    <t>EN3 6JJ</t>
  </si>
  <si>
    <t>CFS-1762815</t>
  </si>
  <si>
    <t>CHUCKLE PRODUCTIONS</t>
  </si>
  <si>
    <t>W10 4BQ</t>
  </si>
  <si>
    <t>CFS-1765883</t>
  </si>
  <si>
    <t>MYPAY LIMITED</t>
  </si>
  <si>
    <t>ST15 0SR</t>
  </si>
  <si>
    <t>CFS-1774290</t>
  </si>
  <si>
    <t>BREWERY RESTAURANTS LIMITED</t>
  </si>
  <si>
    <t>SK8 2EA</t>
  </si>
  <si>
    <t>CFS-1777406</t>
  </si>
  <si>
    <t>TEMPLAR CORPORATION LIMITED</t>
  </si>
  <si>
    <t>BT1 2DX</t>
  </si>
  <si>
    <t>CFS-1795196</t>
  </si>
  <si>
    <t>WRAPID MANUFACTURING LIMITED</t>
  </si>
  <si>
    <t>SE16 3LF</t>
  </si>
  <si>
    <t>CFS-1797405</t>
  </si>
  <si>
    <t>ONE WORLD AGENTS LIMITED</t>
  </si>
  <si>
    <t>BD1 2LB</t>
  </si>
  <si>
    <t>CFS-1801191</t>
  </si>
  <si>
    <t>ASSIST.CLEANING LTD</t>
  </si>
  <si>
    <t>DA8 1GL</t>
  </si>
  <si>
    <t>CFS-1801443</t>
  </si>
  <si>
    <t>RAINBOW AV LTD</t>
  </si>
  <si>
    <t>DA10 1AF</t>
  </si>
  <si>
    <t>CFS-1802261</t>
  </si>
  <si>
    <t>MINERVA FABRICS LIMITED</t>
  </si>
  <si>
    <t>KT5 9AY</t>
  </si>
  <si>
    <t>CFS-1805715</t>
  </si>
  <si>
    <t>Trainbreeze Limited T/A Ahmed's International Superstore</t>
  </si>
  <si>
    <t>BB3 3BY</t>
  </si>
  <si>
    <t>CFS-1805965</t>
  </si>
  <si>
    <t>Woodfords Limited</t>
  </si>
  <si>
    <t>NE33 5DU</t>
  </si>
  <si>
    <t>CFS-1809525</t>
  </si>
  <si>
    <t>Estate Stores Limited</t>
  </si>
  <si>
    <t>SK7 1QS</t>
  </si>
  <si>
    <t>CFS-1810896</t>
  </si>
  <si>
    <t>A2B TAXI CABS LTD</t>
  </si>
  <si>
    <t>IP1 5JQ</t>
  </si>
  <si>
    <t>CFS-1811479</t>
  </si>
  <si>
    <t>Kilwarlin Joinery Design &amp; Build Ltd</t>
  </si>
  <si>
    <t>CB7 4BW</t>
  </si>
  <si>
    <t>CFS-1813286</t>
  </si>
  <si>
    <t>Cake World Bakery Limited</t>
  </si>
  <si>
    <t>BT22 1QJ</t>
  </si>
  <si>
    <t>CFS-1814400</t>
  </si>
  <si>
    <t>Richardson &amp; Rothwell Plumbing &amp; Heating Limited</t>
  </si>
  <si>
    <t>IG11 0JP</t>
  </si>
  <si>
    <t>CFS-1816005</t>
  </si>
  <si>
    <t>PJ GOSPORT LTD</t>
  </si>
  <si>
    <t>CO7 6BL</t>
  </si>
  <si>
    <t>CFS-1820832</t>
  </si>
  <si>
    <t>JAMES CORDINER &amp; SON LIMITED</t>
  </si>
  <si>
    <t>PO12 3AR</t>
  </si>
  <si>
    <t>CFS-1822219</t>
  </si>
  <si>
    <t>CLIPPESBY HALL LIMITED</t>
  </si>
  <si>
    <t>SE7 7RX</t>
  </si>
  <si>
    <t>CFS-1827759</t>
  </si>
  <si>
    <t>Alexander Rankin &amp; Son Limited</t>
  </si>
  <si>
    <t>AB11 9PJ</t>
  </si>
  <si>
    <t>CFS-1831105</t>
  </si>
  <si>
    <t>Care Solutions Fylde Limited</t>
  </si>
  <si>
    <t>NR29 3BL</t>
  </si>
  <si>
    <t>CFS-1840470</t>
  </si>
  <si>
    <t>Mr Matthew Wyatt</t>
  </si>
  <si>
    <t>BT45 8AB</t>
  </si>
  <si>
    <t>CFS-1575629</t>
  </si>
  <si>
    <t>Viv Designs Ltd</t>
  </si>
  <si>
    <t>FY3 7UN</t>
  </si>
  <si>
    <t>CFS-1601031</t>
  </si>
  <si>
    <t>Demipower (Eastern) Limited</t>
  </si>
  <si>
    <t>ME7 2PE</t>
  </si>
  <si>
    <t>CFS-1615847</t>
  </si>
  <si>
    <t>Delta Nursing Agency Ltd</t>
  </si>
  <si>
    <t>DA12 2RU</t>
  </si>
  <si>
    <t>CFS-1628692</t>
  </si>
  <si>
    <t>GG PROMOTIONS LTD.</t>
  </si>
  <si>
    <t>PE7 8BT</t>
  </si>
  <si>
    <t>CFS-1702735</t>
  </si>
  <si>
    <t>Mi Casa Care Ltd</t>
  </si>
  <si>
    <t>SE1 5AA</t>
  </si>
  <si>
    <t>CFS-1703434</t>
  </si>
  <si>
    <t>Hart Hambleton Limited</t>
  </si>
  <si>
    <t>WN5 7PB</t>
  </si>
  <si>
    <t>CFS-1723175</t>
  </si>
  <si>
    <t>MS CAIXIA SUI AND MS CHUNHUA GAO T/A China City</t>
  </si>
  <si>
    <t>NG19 8AH</t>
  </si>
  <si>
    <t>CFS-1732555</t>
  </si>
  <si>
    <t>STEWART MILNE GROUP LIMITED</t>
  </si>
  <si>
    <t>LE15 7PL</t>
  </si>
  <si>
    <t>CFS-1735806</t>
  </si>
  <si>
    <t>LAXMISAI LTD</t>
  </si>
  <si>
    <t>YO16 7JS</t>
  </si>
  <si>
    <t>CFS-1745361</t>
  </si>
  <si>
    <t>NATIONAL MAGAZINE COMPANY LIMITED(THE)</t>
  </si>
  <si>
    <t>AB32 6JQ</t>
  </si>
  <si>
    <t>CFS-1745438</t>
  </si>
  <si>
    <t>Bluestone Resorts Limited</t>
  </si>
  <si>
    <t>HA6 1PF</t>
  </si>
  <si>
    <t>CFS-1746528</t>
  </si>
  <si>
    <t>Timberquay Limited</t>
  </si>
  <si>
    <t>SW1Y 4AJ</t>
  </si>
  <si>
    <t>CFS-1757988</t>
  </si>
  <si>
    <t>Hemel Snowcentre Limited</t>
  </si>
  <si>
    <t>SA67 8DE</t>
  </si>
  <si>
    <t>CFS-1769326</t>
  </si>
  <si>
    <t>VASAN COSTCUTTER</t>
  </si>
  <si>
    <t>BT48 7NR</t>
  </si>
  <si>
    <t>CFS-1770688</t>
  </si>
  <si>
    <t xml:space="preserve">Adib Saleh T/A Hessel Road Hand Car Wash </t>
  </si>
  <si>
    <t>HP3 9NH</t>
  </si>
  <si>
    <t>CFS-1774071</t>
  </si>
  <si>
    <t>Grainger Apartments NE Ltd</t>
  </si>
  <si>
    <t>B19 1SU</t>
  </si>
  <si>
    <t>CFS-1775173</t>
  </si>
  <si>
    <t>United Utilities Water Limited</t>
  </si>
  <si>
    <t>HU3 4AD</t>
  </si>
  <si>
    <t>CFS-1775880</t>
  </si>
  <si>
    <t>BE MODERN LIMITED</t>
  </si>
  <si>
    <t>NE4 9BL</t>
  </si>
  <si>
    <t>CFS-1776457</t>
  </si>
  <si>
    <t>Chess People Limited</t>
  </si>
  <si>
    <t>WA5 3LP</t>
  </si>
  <si>
    <t>CFS-1777900</t>
  </si>
  <si>
    <t>TMC (Midlands) Limited</t>
  </si>
  <si>
    <t>NE32 3BE</t>
  </si>
  <si>
    <t>CFS-1795222</t>
  </si>
  <si>
    <t>Flawless Cleaning Limited</t>
  </si>
  <si>
    <t>BB11 5TE</t>
  </si>
  <si>
    <t>CFS-1795561</t>
  </si>
  <si>
    <t>Star Tissue UK Limited</t>
  </si>
  <si>
    <t>DE23 8NX</t>
  </si>
  <si>
    <t>CFS-1795726</t>
  </si>
  <si>
    <t>Essential Professional Cleaning Limited</t>
  </si>
  <si>
    <t>B66 1QG</t>
  </si>
  <si>
    <t>CFS-1796758</t>
  </si>
  <si>
    <t>Candy Room Sweets Ltd</t>
  </si>
  <si>
    <t>BB2 2QR</t>
  </si>
  <si>
    <t>CFS-1797557</t>
  </si>
  <si>
    <t>Sutherland Commercial Cleaning Services Limited</t>
  </si>
  <si>
    <t>B31 2HS</t>
  </si>
  <si>
    <t>Payment on drafts- authorised by FLM</t>
  </si>
  <si>
    <t>CFS-1797827</t>
  </si>
  <si>
    <t>PAPP'S CAFE LTD</t>
  </si>
  <si>
    <t>SO50 5RE</t>
  </si>
  <si>
    <t>CFS-1799977</t>
  </si>
  <si>
    <t>Beacon Group Services Ltd</t>
  </si>
  <si>
    <t>PA3 3AT</t>
  </si>
  <si>
    <t>CFS-1800151</t>
  </si>
  <si>
    <t>EDWINS CLEANING SERVICES LTD</t>
  </si>
  <si>
    <t>CV6 4DE</t>
  </si>
  <si>
    <t>CFS-1801003</t>
  </si>
  <si>
    <t>Le Petit Francais Ltd</t>
  </si>
  <si>
    <t>HX3 7NT</t>
  </si>
  <si>
    <t>CFS-1801008</t>
  </si>
  <si>
    <t>DMJ Services (London) Limited</t>
  </si>
  <si>
    <t>SW15 2HW</t>
  </si>
  <si>
    <t>CFS-1802273</t>
  </si>
  <si>
    <t>Goodies Foods Ltd</t>
  </si>
  <si>
    <t>EH6 5RX</t>
  </si>
  <si>
    <t>CFS-1803201</t>
  </si>
  <si>
    <t>Better Cleaning Company Limited</t>
  </si>
  <si>
    <t>WC1V 6BX</t>
  </si>
  <si>
    <t>CFS-1803241</t>
  </si>
  <si>
    <t>C.D. CURTAIN CONTRACTS LTD</t>
  </si>
  <si>
    <t>NW10 6LE</t>
  </si>
  <si>
    <t>CFS-1804496</t>
  </si>
  <si>
    <t>786 Services Limited</t>
  </si>
  <si>
    <t>TW13 7PQ</t>
  </si>
  <si>
    <t>CFS-1804992</t>
  </si>
  <si>
    <t>CMC Margate Limited</t>
  </si>
  <si>
    <t>DE1 1LY</t>
  </si>
  <si>
    <t>CFS-1805378</t>
  </si>
  <si>
    <t>Expa Supermarkets Limited</t>
  </si>
  <si>
    <t>SE18 6PF</t>
  </si>
  <si>
    <t>CFS-1806092</t>
  </si>
  <si>
    <t>T Sheehy and Sons</t>
  </si>
  <si>
    <t>CT9 2PJ</t>
  </si>
  <si>
    <t>CFS-1812053</t>
  </si>
  <si>
    <t>Tyrell Electrical Contractors Ltd</t>
  </si>
  <si>
    <t>N15 4HQ</t>
  </si>
  <si>
    <t>CFS-1815971</t>
  </si>
  <si>
    <t>NIGHTINGALE REMOVALS AND STORAGE LIMITED</t>
  </si>
  <si>
    <t>BT80 8NB</t>
  </si>
  <si>
    <t>CFS-1819091</t>
  </si>
  <si>
    <t>RAINBOW GARAGE (WINFRITH) LIMITED</t>
  </si>
  <si>
    <t>L9 8EG</t>
  </si>
  <si>
    <t>CFS-1819678</t>
  </si>
  <si>
    <t>SECURITY, STEWARDING &amp; TRAINING UK LIMITED</t>
  </si>
  <si>
    <t>BS22 8NA</t>
  </si>
  <si>
    <t>CFS-1827947</t>
  </si>
  <si>
    <t>MR NEWS CONVENIENCE STORE LIMITED</t>
  </si>
  <si>
    <t>DT2 8LF</t>
  </si>
  <si>
    <t>CFS-1828302</t>
  </si>
  <si>
    <t>QUICKSHINE (DUNDEE) LIMITED</t>
  </si>
  <si>
    <t>L6 7UH</t>
  </si>
  <si>
    <t>CFS-1835301</t>
  </si>
  <si>
    <t>BF ACADEMY LIMITED</t>
  </si>
  <si>
    <t>DG1 2RE</t>
  </si>
  <si>
    <t>CFS-1837251</t>
  </si>
  <si>
    <t>Ladbrokes Betting &amp; Gaming Limited</t>
  </si>
  <si>
    <t>DD2 3HG</t>
  </si>
  <si>
    <t>CFS-1292681</t>
  </si>
  <si>
    <t>Ant Marketing Limited</t>
  </si>
  <si>
    <t>W3 6PJ</t>
  </si>
  <si>
    <t>CFS-1351765</t>
  </si>
  <si>
    <t>ISS UK Limited</t>
  </si>
  <si>
    <t>NG7 1FT</t>
  </si>
  <si>
    <t>CFS-1496266</t>
  </si>
  <si>
    <t>Parsons Bakery Limited</t>
  </si>
  <si>
    <t>S2 4QA</t>
  </si>
  <si>
    <t>CFS-1528743</t>
  </si>
  <si>
    <t>Bledar Shtylaa T/A Blue Flag Car Wash</t>
  </si>
  <si>
    <t>KT13 0SL</t>
  </si>
  <si>
    <t>CFS-1604231</t>
  </si>
  <si>
    <t>Falmouth Scenic Cruises Limited</t>
  </si>
  <si>
    <t>BS3 2SZ</t>
  </si>
  <si>
    <t>CFS-1627639</t>
  </si>
  <si>
    <t>SC HCW LTD</t>
  </si>
  <si>
    <t>CM0 8RW</t>
  </si>
  <si>
    <t>CFS-1644174</t>
  </si>
  <si>
    <t>MAINSTAGE FESTIVALS LIMITED</t>
  </si>
  <si>
    <t>TR13 8EQ</t>
  </si>
  <si>
    <t>CFS-1672352</t>
  </si>
  <si>
    <t>FENWICK,LIMITED</t>
  </si>
  <si>
    <t>BT5 6QD</t>
  </si>
  <si>
    <t>CFS-1674848</t>
  </si>
  <si>
    <t>FRESHFIELDS SERVICE COMPANY</t>
  </si>
  <si>
    <t>SE1 6DP</t>
  </si>
  <si>
    <t>CFS-1704452</t>
  </si>
  <si>
    <t>KM Cleaning &amp; Maintenance Services Limited</t>
  </si>
  <si>
    <t>NE99 1AR</t>
  </si>
  <si>
    <t>CFS-1715279</t>
  </si>
  <si>
    <t>Age Gracefully Limited</t>
  </si>
  <si>
    <t>M3 5JL</t>
  </si>
  <si>
    <t>CFS-1715980</t>
  </si>
  <si>
    <t>Middleton Lodge Events Limited</t>
  </si>
  <si>
    <t>DA1 4RQ</t>
  </si>
  <si>
    <t>CFS-1716436</t>
  </si>
  <si>
    <t>Midshires Care Limited</t>
  </si>
  <si>
    <t>NG8 4GU</t>
  </si>
  <si>
    <t>CFS-1728804</t>
  </si>
  <si>
    <t>CSN CARE GROUP LIMITED t/a Carewatch</t>
  </si>
  <si>
    <t>DL10 6NJ</t>
  </si>
  <si>
    <t>CFS-1731242</t>
  </si>
  <si>
    <t>Tristan HCW Ltd</t>
  </si>
  <si>
    <t>B49 5AJ</t>
  </si>
  <si>
    <t>CFS-1738049</t>
  </si>
  <si>
    <t>Heminstone Estates Limited</t>
  </si>
  <si>
    <t>BN3 7EE</t>
  </si>
  <si>
    <t>CFS-1738681</t>
  </si>
  <si>
    <t>COMPLETE PAYROLL AND ACCOUNTANCY LIMITED</t>
  </si>
  <si>
    <t>MK41 7QF</t>
  </si>
  <si>
    <t>CFS-1738682</t>
  </si>
  <si>
    <t>Jagard Valeting &amp; Cleaning Services Ltd</t>
  </si>
  <si>
    <t>CO2 7AD</t>
  </si>
  <si>
    <t>CFS-1747370</t>
  </si>
  <si>
    <t>AULDS BAKERIES LIMITED</t>
  </si>
  <si>
    <t>WA14 1RZ</t>
  </si>
  <si>
    <t>CFS-1749932</t>
  </si>
  <si>
    <t>LA PASTAIA LTD</t>
  </si>
  <si>
    <t>NN8 1QT</t>
  </si>
  <si>
    <t>CFS-1750074</t>
  </si>
  <si>
    <t>ADP Security Systems Limited</t>
  </si>
  <si>
    <t>PA16 8LS</t>
  </si>
  <si>
    <t>CFS-1750874</t>
  </si>
  <si>
    <t>Gobel Worms</t>
  </si>
  <si>
    <t>W1D 6HT</t>
  </si>
  <si>
    <t>CFS-1751309</t>
  </si>
  <si>
    <t>DUDLEY HOTELS TRADING LTD</t>
  </si>
  <si>
    <t>GU32 3LJ</t>
  </si>
  <si>
    <t>CFS-1755256</t>
  </si>
  <si>
    <t>Holyrood Aparthotel (Edinburgh) Limited</t>
  </si>
  <si>
    <t>W2 2UH</t>
  </si>
  <si>
    <t>CFS-1759177</t>
  </si>
  <si>
    <t>HIHUB LTD</t>
  </si>
  <si>
    <t>DY3 4LG</t>
  </si>
  <si>
    <t>CFS-1762080</t>
  </si>
  <si>
    <t>CLEARTECH COMMUNICATIONS LTD</t>
  </si>
  <si>
    <t>EH8 8PE</t>
  </si>
  <si>
    <t>CFS-1765115</t>
  </si>
  <si>
    <t>REN-O-TEC LIMITED</t>
  </si>
  <si>
    <t>ME14 1DG</t>
  </si>
  <si>
    <t>CFS-1765272</t>
  </si>
  <si>
    <t>Platinum Housing and Support Services Ltd</t>
  </si>
  <si>
    <t>BL1 8PB</t>
  </si>
  <si>
    <t>CFS-1765777</t>
  </si>
  <si>
    <t>Ronald Scott T/A Islander Shellfish</t>
  </si>
  <si>
    <t>CM2 6TX</t>
  </si>
  <si>
    <t>CFS-1771677</t>
  </si>
  <si>
    <t>Wright's Pies (Shelton) Limited</t>
  </si>
  <si>
    <t>ME5 7SN</t>
  </si>
  <si>
    <t>CFS-1771994</t>
  </si>
  <si>
    <t>Travel Hotels Management (THM) Ltd</t>
  </si>
  <si>
    <t>HS1 2DF</t>
  </si>
  <si>
    <t>CFS-1774897</t>
  </si>
  <si>
    <t>Abbas Hedaya T/A Andalucia Café &amp; Tapas</t>
  </si>
  <si>
    <t>CW1 6XQ</t>
  </si>
  <si>
    <t>CFS-1775958</t>
  </si>
  <si>
    <t>Fashion Alive Ltd</t>
  </si>
  <si>
    <t>CFS-1776673</t>
  </si>
  <si>
    <t>Narinder Kumar Nar T/A Danam</t>
  </si>
  <si>
    <t>KT3 3SS</t>
  </si>
  <si>
    <t>CFS-1776970</t>
  </si>
  <si>
    <t>Smeddle Developments Ltd.</t>
  </si>
  <si>
    <t>LE5 5DF</t>
  </si>
  <si>
    <t>CFS-1780307</t>
  </si>
  <si>
    <t>Sam Fastfood Ltd</t>
  </si>
  <si>
    <t>B18 6HJ</t>
  </si>
  <si>
    <t>CFS-1794067</t>
  </si>
  <si>
    <t>Myer Adams (UK) Ltd</t>
  </si>
  <si>
    <t>KY15 5LH</t>
  </si>
  <si>
    <t>CFS-1794209</t>
  </si>
  <si>
    <t>Jaykishan Limited</t>
  </si>
  <si>
    <t>B8 3PX</t>
  </si>
  <si>
    <t>CFS-1794663</t>
  </si>
  <si>
    <t>Chunk Of Devon Limited</t>
  </si>
  <si>
    <t>WF17 6LN</t>
  </si>
  <si>
    <t>CFS-1796124</t>
  </si>
  <si>
    <t>RJ FOOD &amp; WINE LIMITED</t>
  </si>
  <si>
    <t>BL3 1HH</t>
  </si>
  <si>
    <t>CFS-1797415</t>
  </si>
  <si>
    <t>SUNNYSIDE NURSERY LUTON LTD</t>
  </si>
  <si>
    <t>EX11 1NR</t>
  </si>
  <si>
    <t>CFS-1797422</t>
  </si>
  <si>
    <t>Platt and Hill Limited</t>
  </si>
  <si>
    <t>NR1 2AB</t>
  </si>
  <si>
    <t>CFS-1798468</t>
  </si>
  <si>
    <t>Plane And Armstrong Ltd</t>
  </si>
  <si>
    <t>LU3 2QG</t>
  </si>
  <si>
    <t>CFS-1798949</t>
  </si>
  <si>
    <t>Cottage Pie Limited</t>
  </si>
  <si>
    <t>OL8 2LZ</t>
  </si>
  <si>
    <t>CFS-1799585</t>
  </si>
  <si>
    <t>DOLCE VITA (BEVERLEY) LTD</t>
  </si>
  <si>
    <t>DN1 1NG</t>
  </si>
  <si>
    <t>CFS-1799968</t>
  </si>
  <si>
    <t>H &amp; C (NE) CLEANING SERVICES LTD</t>
  </si>
  <si>
    <t>CA15 7EG</t>
  </si>
  <si>
    <t>CFS-1800299</t>
  </si>
  <si>
    <t>FOUR ANGELS CLEANING SERVICES LIMITED</t>
  </si>
  <si>
    <t>HU17 7AA</t>
  </si>
  <si>
    <t>CFS-1800316</t>
  </si>
  <si>
    <t>B M Perfect Food Ltd</t>
  </si>
  <si>
    <t>NE8 3SQ</t>
  </si>
  <si>
    <t>CFS-1800993</t>
  </si>
  <si>
    <t>Active Cleaning &amp; Maintenance (Midlands) Limited</t>
  </si>
  <si>
    <t>W5 1DY</t>
  </si>
  <si>
    <t>CFS-1801434</t>
  </si>
  <si>
    <t xml:space="preserve">Sam Ajilore </t>
  </si>
  <si>
    <t>DY10 2PN</t>
  </si>
  <si>
    <t>CFS-1801455</t>
  </si>
  <si>
    <t>BRS Cleaning Contractors Limited</t>
  </si>
  <si>
    <t>NN7 2LU</t>
  </si>
  <si>
    <t>CFS-1802220</t>
  </si>
  <si>
    <t>Townend Weaving Ltd</t>
  </si>
  <si>
    <t>CFS-1804326</t>
  </si>
  <si>
    <t>SARNA NEWS AND FOODS LIMITED</t>
  </si>
  <si>
    <t>EN9 1JH</t>
  </si>
  <si>
    <t>CFS-1804476</t>
  </si>
  <si>
    <t>AJT&amp;L Marketing Ltd</t>
  </si>
  <si>
    <t>HD7 6LS</t>
  </si>
  <si>
    <t>CFS-1804878</t>
  </si>
  <si>
    <t>SCORSE FOODS LTD</t>
  </si>
  <si>
    <t>W10 5NY</t>
  </si>
  <si>
    <t>CFS-1804922</t>
  </si>
  <si>
    <t>PEARSON GARDEN SUPPLIES LIMITED</t>
  </si>
  <si>
    <t>DD2 3SN</t>
  </si>
  <si>
    <t>CFS-1807032</t>
  </si>
  <si>
    <t>Parkinson Harness Technology Limited</t>
  </si>
  <si>
    <t>TR13 0LW</t>
  </si>
  <si>
    <t>CFS-1807672</t>
  </si>
  <si>
    <t>SKYLARK HOMES LTD</t>
  </si>
  <si>
    <t>S6 6RL</t>
  </si>
  <si>
    <t>CFS-1809879</t>
  </si>
  <si>
    <t>NIMAT HALAL FOOD LIMITED</t>
  </si>
  <si>
    <t>PE21 7FP</t>
  </si>
  <si>
    <t>CFS-1810237</t>
  </si>
  <si>
    <t>Vairavanathan Ganeshwaran T/A GG Agencies</t>
  </si>
  <si>
    <t>LN2 3NN</t>
  </si>
  <si>
    <t>CFS-1810241</t>
  </si>
  <si>
    <t>SHADS SUPERMARKET LLP</t>
  </si>
  <si>
    <t>E6 1PW</t>
  </si>
  <si>
    <t>CFS-1810788</t>
  </si>
  <si>
    <t>Pravin Soni &amp; Chhaya Soni TA Bargain Booze</t>
  </si>
  <si>
    <t>HA0 3BA</t>
  </si>
  <si>
    <t>CFS-1812696</t>
  </si>
  <si>
    <t>A D BOOTH &amp; SONS LIMITED</t>
  </si>
  <si>
    <t>EH32 9NG</t>
  </si>
  <si>
    <t>CFS-1813912</t>
  </si>
  <si>
    <t>CALIBRE BUILDING &amp; DECORATING SERVICES LIMITED</t>
  </si>
  <si>
    <t>PR5 5AB</t>
  </si>
  <si>
    <t>CFS-1814306</t>
  </si>
  <si>
    <t>Mr S Ahmed Mrs R Ahmed</t>
  </si>
  <si>
    <t>ST5 6DR</t>
  </si>
  <si>
    <t>CFS-1818513</t>
  </si>
  <si>
    <t>Inline Brickwork Solutions Ltd</t>
  </si>
  <si>
    <t>WS13 8TJ</t>
  </si>
  <si>
    <t>CFS-1820335</t>
  </si>
  <si>
    <t>COOK &amp; TURNBULL PAINTING CONTRACTORS LIMITED</t>
  </si>
  <si>
    <t>CR4 3ND</t>
  </si>
  <si>
    <t>CFS-1820883</t>
  </si>
  <si>
    <t>Jones &amp; Davies (Fruit) Limited</t>
  </si>
  <si>
    <t>S70 4RU</t>
  </si>
  <si>
    <t>CFS-1821611</t>
  </si>
  <si>
    <t>Gateway Resort Ltd</t>
  </si>
  <si>
    <t>NE63 9YH</t>
  </si>
  <si>
    <t>CFS-1822536</t>
  </si>
  <si>
    <t>RIVERHEAD COMMERCIAL SERVICES LIMITED</t>
  </si>
  <si>
    <t>SA44 4AJ</t>
  </si>
  <si>
    <t>CFS-1823537</t>
  </si>
  <si>
    <t>M K Badwall T/A Rickerscote Hair Salon</t>
  </si>
  <si>
    <t>SA14 9SN</t>
  </si>
  <si>
    <t>CFS-1825980</t>
  </si>
  <si>
    <t>Mr G E F Milton &amp; Mrs E A Milton</t>
  </si>
  <si>
    <t>DN36 4ET</t>
  </si>
  <si>
    <t>CFS-1827984</t>
  </si>
  <si>
    <t>HC Facility Management Limited</t>
  </si>
  <si>
    <t>ST17 4HB</t>
  </si>
  <si>
    <t>CFS-1830200</t>
  </si>
  <si>
    <t>Denim Hut Ltd</t>
  </si>
  <si>
    <t>TA24 8QZ</t>
  </si>
  <si>
    <t>CFS-1831027</t>
  </si>
  <si>
    <t>Martin Henry &amp; Martina Henry T/A M&amp;M Henry VIVO</t>
  </si>
  <si>
    <t>G1 4QG</t>
  </si>
  <si>
    <t>CFS-1837455</t>
  </si>
  <si>
    <t>Vila Clubs Limited</t>
  </si>
  <si>
    <t>M8 8AN</t>
  </si>
  <si>
    <t>CFS-1838368</t>
  </si>
  <si>
    <t>ANGELIC CARE RESOURCING LTD</t>
  </si>
  <si>
    <t>BT44 8LH</t>
  </si>
  <si>
    <t>CFS-1840932</t>
  </si>
  <si>
    <t>Vodafone Limited</t>
  </si>
  <si>
    <t>SW8 1RT</t>
  </si>
  <si>
    <t>CFS-1607920</t>
  </si>
  <si>
    <t>Jamie Stevens (Kensington) Ltd</t>
  </si>
  <si>
    <t>CM9 6LF</t>
  </si>
  <si>
    <t>CFS-1622681</t>
  </si>
  <si>
    <t>Snake Ltd</t>
  </si>
  <si>
    <t>SW9 8HE</t>
  </si>
  <si>
    <t>CFS-1693879</t>
  </si>
  <si>
    <t>Lightwater Valley Attractions Limited</t>
  </si>
  <si>
    <t>W14 8EZ</t>
  </si>
  <si>
    <t>Ministerial direction applied</t>
  </si>
  <si>
    <t>CFS-1707132</t>
  </si>
  <si>
    <t>TECHLOGICO LIMITED</t>
  </si>
  <si>
    <t>BS2 0BX</t>
  </si>
  <si>
    <t>CFS-1731270</t>
  </si>
  <si>
    <t>BLINK PRODUCTIONS LIMITED</t>
  </si>
  <si>
    <t>HG4 3HT</t>
  </si>
  <si>
    <t>CFS-1737726</t>
  </si>
  <si>
    <t>TWILIGHT YEARS LIMITED</t>
  </si>
  <si>
    <t>WF11 0BU</t>
  </si>
  <si>
    <t>CFS-1744361</t>
  </si>
  <si>
    <t>The Cavaliere Catering Company Limited</t>
  </si>
  <si>
    <t>N7 0SH</t>
  </si>
  <si>
    <t>CFS-1745711</t>
  </si>
  <si>
    <t>BCM Employment &amp; Management Services Limited</t>
  </si>
  <si>
    <t>LA14 2DG</t>
  </si>
  <si>
    <t>CFS-1761478</t>
  </si>
  <si>
    <t>AIR OPTICS LIMITED</t>
  </si>
  <si>
    <t>EH22 1AU</t>
  </si>
  <si>
    <t>CFS-1765961</t>
  </si>
  <si>
    <t>Mr Malcolm Potts Guthrie &amp; Mrs Elizabeth Anne Guthrie T-A Hetties of Melrose</t>
  </si>
  <si>
    <t>NG90 2PR</t>
  </si>
  <si>
    <t>CFS-1767479</t>
  </si>
  <si>
    <t>D &amp; F (YEOVIL) LIMITED</t>
  </si>
  <si>
    <t>S60 9AG</t>
  </si>
  <si>
    <t>CFS-1771517</t>
  </si>
  <si>
    <t>DASH-CAE LIMITED</t>
  </si>
  <si>
    <t>TD6 9PB</t>
  </si>
  <si>
    <t>CFS-1773983</t>
  </si>
  <si>
    <t>TCSO Hand Car Wash Ltd</t>
  </si>
  <si>
    <t>BA20 1AE</t>
  </si>
  <si>
    <t>CFS-1778034</t>
  </si>
  <si>
    <t>Premier Fleet Services Limited</t>
  </si>
  <si>
    <t>OX2 0DP</t>
  </si>
  <si>
    <t>CFS-1779984</t>
  </si>
  <si>
    <t>B-Spokes Deliveries Limited</t>
  </si>
  <si>
    <t>OL10 4HU</t>
  </si>
  <si>
    <t>CFS-1797111</t>
  </si>
  <si>
    <t>Pals Support Services Limited</t>
  </si>
  <si>
    <t>CV37 9NQ</t>
  </si>
  <si>
    <t>CFS-1797634</t>
  </si>
  <si>
    <t>Medical Cleaning Ltd</t>
  </si>
  <si>
    <t>EH14 1RL</t>
  </si>
  <si>
    <t>CFS-1797758</t>
  </si>
  <si>
    <t>ENVIROTEC INTEGRATED SERVICES SOUTH EAST LIMITED</t>
  </si>
  <si>
    <t>N12 8QJ</t>
  </si>
  <si>
    <t>CFS-1799593</t>
  </si>
  <si>
    <t>City Cleaning and Support Services Ltd</t>
  </si>
  <si>
    <t>SN14 0HQ</t>
  </si>
  <si>
    <t>CFS-1801277</t>
  </si>
  <si>
    <t>Crystal Property Cleaning Ltd</t>
  </si>
  <si>
    <t>DA2 7WX</t>
  </si>
  <si>
    <t>CFS-1801834</t>
  </si>
  <si>
    <t>Built By Blackwell Ltd</t>
  </si>
  <si>
    <t>BR7 5NP</t>
  </si>
  <si>
    <t>CFS-1802835</t>
  </si>
  <si>
    <t>APPLE WINDOW BLINDS LIMITED</t>
  </si>
  <si>
    <t>TW2 5HP</t>
  </si>
  <si>
    <t>CFS-1803720</t>
  </si>
  <si>
    <t>Old Shire Farm Foods Limited</t>
  </si>
  <si>
    <t>EH7 4JR</t>
  </si>
  <si>
    <t>CFS-1804732</t>
  </si>
  <si>
    <t>ASSURE SERVICES (NI) LTD</t>
  </si>
  <si>
    <t>CH1 4JE</t>
  </si>
  <si>
    <t>CFS-1804771</t>
  </si>
  <si>
    <t>N.L. RUBBER LIMITED</t>
  </si>
  <si>
    <t>OL13 8QE</t>
  </si>
  <si>
    <t>CFS-1805311</t>
  </si>
  <si>
    <t>MM PERFORMANCE LIMITED</t>
  </si>
  <si>
    <t>BT41 1JZ</t>
  </si>
  <si>
    <t>CFS-1806155</t>
  </si>
  <si>
    <t>Shahina Textiles Limited</t>
  </si>
  <si>
    <t>BT39 9RQ</t>
  </si>
  <si>
    <t>CFS-1808617</t>
  </si>
  <si>
    <t>Teesdale Conservation Volunteers Limited</t>
  </si>
  <si>
    <t>SO31 7NZ</t>
  </si>
  <si>
    <t>CFS-1809759</t>
  </si>
  <si>
    <t>MACPHERSON &amp; COLBURN LIMITED</t>
  </si>
  <si>
    <t>BL3 6JY</t>
  </si>
  <si>
    <t>CFS-1811450</t>
  </si>
  <si>
    <t>Wendy Jago T/A Beach News</t>
  </si>
  <si>
    <t>DL12 9TB</t>
  </si>
  <si>
    <t>CFS-1812882</t>
  </si>
  <si>
    <t>Deakin's Plumbing and Heating Limited</t>
  </si>
  <si>
    <t>BN6 9HG</t>
  </si>
  <si>
    <t>CFS-1815435</t>
  </si>
  <si>
    <t>GENFLOW LTD</t>
  </si>
  <si>
    <t>NE33 2JF</t>
  </si>
  <si>
    <t>CFS-1817576</t>
  </si>
  <si>
    <t>CHICKENDOTCOM LTD</t>
  </si>
  <si>
    <t>PR7 7JN</t>
  </si>
  <si>
    <t>CFS-1821006</t>
  </si>
  <si>
    <t>Harinder Hallen, Harvinder Kaur, Davinder Singh, Sukhjinder Singh Hallen</t>
  </si>
  <si>
    <t>WC1A 2BA</t>
  </si>
  <si>
    <t>CFS-1821465</t>
  </si>
  <si>
    <t>Sinthuya Suthan</t>
  </si>
  <si>
    <t>B70 8AQ</t>
  </si>
  <si>
    <t>CFS-1822563</t>
  </si>
  <si>
    <t>Longbeach Leisure Limited</t>
  </si>
  <si>
    <t>ML11 8QY</t>
  </si>
  <si>
    <t>CFS-1826564</t>
  </si>
  <si>
    <t>Brenda Murphy T/A Fordstone General Store/Brenda's Butty Shop</t>
  </si>
  <si>
    <t>WA11 0AH</t>
  </si>
  <si>
    <t>CFS-1828507</t>
  </si>
  <si>
    <t>W SANDERS &amp; SONS LTD</t>
  </si>
  <si>
    <t>CFS-1836425</t>
  </si>
  <si>
    <t>Macdonald Hotels (Management) Limited</t>
  </si>
  <si>
    <t>FY6 0EB</t>
  </si>
  <si>
    <t>CFS-1842606</t>
  </si>
  <si>
    <t>BOXY LIMITED</t>
  </si>
  <si>
    <t>EX22 7NU</t>
  </si>
  <si>
    <t>CFS-1741305</t>
  </si>
  <si>
    <t>CLASSIC BUILDERS (SOUTH WEST) LIMITED</t>
  </si>
  <si>
    <t>PH16 5PS</t>
  </si>
  <si>
    <t>CFS-1798886</t>
  </si>
  <si>
    <t>Miss Squeaky Clean Ltd</t>
  </si>
  <si>
    <t>LE5 5DS</t>
  </si>
  <si>
    <t>CFS-1799610</t>
  </si>
  <si>
    <t>Proficient Cleaning Ltd</t>
  </si>
  <si>
    <t>PL6 7PL</t>
  </si>
  <si>
    <t>CFS-1801422</t>
  </si>
  <si>
    <t>Pure Cleaning (Scotland) Limited</t>
  </si>
  <si>
    <t>CFS-1805343</t>
  </si>
  <si>
    <t>TOTAL MANAGEMENT UK LTD.</t>
  </si>
  <si>
    <t>BS9 2DR</t>
  </si>
  <si>
    <t>CFS-1810555</t>
  </si>
  <si>
    <t xml:space="preserve">Mr Sukhbir Singh t/a Village Shop                                                                                                            </t>
  </si>
  <si>
    <t>EH3 6LR</t>
  </si>
  <si>
    <t>CFS-1826180</t>
  </si>
  <si>
    <t>COMSERV CONTRACTING &amp; COMMERCIAL LIMITED</t>
  </si>
  <si>
    <t>SW6 3BU</t>
  </si>
  <si>
    <t>CFS-1826446</t>
  </si>
  <si>
    <t>BGS (NORTHWEST) LIMITED TA Bargain Booze</t>
  </si>
  <si>
    <t>DE2 3NS</t>
  </si>
  <si>
    <t>CFS-1839421</t>
  </si>
  <si>
    <t>The Fish Inn (Wolverhampton) Limited</t>
  </si>
  <si>
    <t>ST3 4AP</t>
  </si>
  <si>
    <t>CFS-1673256</t>
  </si>
  <si>
    <t>Soughton Shoot Limited</t>
  </si>
  <si>
    <t>CW9 6JB</t>
  </si>
  <si>
    <t>CFS-1678745</t>
  </si>
  <si>
    <t>Grant Leisure Group Limited</t>
  </si>
  <si>
    <t>WV6 0RY</t>
  </si>
  <si>
    <t>CFS-1678895</t>
  </si>
  <si>
    <t>JDP HOTELS LTD</t>
  </si>
  <si>
    <t>CH7 6AG</t>
  </si>
  <si>
    <t>CFS-1691897</t>
  </si>
  <si>
    <t>Angela Kaponas T/A cypriana Coffee House</t>
  </si>
  <si>
    <t>FY3 8PP</t>
  </si>
  <si>
    <t>CFS-1701326</t>
  </si>
  <si>
    <t>Shipquay Hotel Ltd</t>
  </si>
  <si>
    <t>B74 3BU</t>
  </si>
  <si>
    <t>CFS-1723131</t>
  </si>
  <si>
    <t>STAR LITE JOBS LIMITED</t>
  </si>
  <si>
    <t>S80 1JA</t>
  </si>
  <si>
    <t>CFS-1726136</t>
  </si>
  <si>
    <t>POPLARS BLOSSOMS NURSERY SCHOOL LIMITED</t>
  </si>
  <si>
    <t>BT48 6DJ</t>
  </si>
  <si>
    <t>CFS-1730534</t>
  </si>
  <si>
    <t>White Haus Hair and Beauty Ltd</t>
  </si>
  <si>
    <t>IG1 4NH</t>
  </si>
  <si>
    <t>CFS-1733803</t>
  </si>
  <si>
    <t>Enterprise Stationery Limited</t>
  </si>
  <si>
    <t>NG5 3JA</t>
  </si>
  <si>
    <t>11 February 2020 Ministerial Direction</t>
  </si>
  <si>
    <t>CFS-1754554</t>
  </si>
  <si>
    <t>Lexx Corp UK Ltd</t>
  </si>
  <si>
    <t>L1 5BE</t>
  </si>
  <si>
    <t>CFS-1756718</t>
  </si>
  <si>
    <t>Pinnacle Electrics Limited</t>
  </si>
  <si>
    <t>BT66 6LN</t>
  </si>
  <si>
    <t>CFS-1762678</t>
  </si>
  <si>
    <t>Interfish Limited</t>
  </si>
  <si>
    <t>EN1 1YY</t>
  </si>
  <si>
    <t>CFS-1765786</t>
  </si>
  <si>
    <t>AXIS CLEANING AND SUPPORT SERVICES LIMITED</t>
  </si>
  <si>
    <t>BH21 3UB</t>
  </si>
  <si>
    <t>CFS-1767267</t>
  </si>
  <si>
    <t>Sensus Health and Wellness Limited</t>
  </si>
  <si>
    <t>PL4 0RW</t>
  </si>
  <si>
    <t>CFS-1776177</t>
  </si>
  <si>
    <t xml:space="preserve">Graham Hardy t/a Industrial Car Wash </t>
  </si>
  <si>
    <t>EC1V 1LR</t>
  </si>
  <si>
    <t>CFS-1777467</t>
  </si>
  <si>
    <t>S &amp; S CARE (UK) LIMITED</t>
  </si>
  <si>
    <t>SW6 1QR</t>
  </si>
  <si>
    <t>CFS-1781532</t>
  </si>
  <si>
    <t>Little Bundles Of Joy Ltd</t>
  </si>
  <si>
    <t>NG24 2EQ</t>
  </si>
  <si>
    <t>CFS-1791735</t>
  </si>
  <si>
    <t>LL12 9LH</t>
  </si>
  <si>
    <t>CFS-1793411</t>
  </si>
  <si>
    <t>Meir Supermarket Ltd</t>
  </si>
  <si>
    <t>WV14 6AH</t>
  </si>
  <si>
    <t>CFS-1794847</t>
  </si>
  <si>
    <t>Dazzle &amp; Shine Cleaning Services Ltd</t>
  </si>
  <si>
    <t>LU1 3LU</t>
  </si>
  <si>
    <t>CFS-1795181</t>
  </si>
  <si>
    <t>Fastklean Limited</t>
  </si>
  <si>
    <t>ST3 6LX</t>
  </si>
  <si>
    <t>CFS-1796110</t>
  </si>
  <si>
    <t>Crusties Bakery Limited</t>
  </si>
  <si>
    <t>TN1 1UP</t>
  </si>
  <si>
    <t>CFS-1798207</t>
  </si>
  <si>
    <t>The Scotch Bakery Limited</t>
  </si>
  <si>
    <t>EN2 0JH</t>
  </si>
  <si>
    <t>CFS-1799195</t>
  </si>
  <si>
    <t>SUNLEAF LTD</t>
  </si>
  <si>
    <t>CT10 2YF</t>
  </si>
  <si>
    <t>CFS-1802209</t>
  </si>
  <si>
    <t>Sparkle Cleaning Co. (London) Limited</t>
  </si>
  <si>
    <t>FY7 6SW</t>
  </si>
  <si>
    <t>CFS-1805956</t>
  </si>
  <si>
    <t>Lex Knitwear Limited</t>
  </si>
  <si>
    <t>HA1 4RT</t>
  </si>
  <si>
    <t>CFS-1810250</t>
  </si>
  <si>
    <t>Cake Box (Crawley) Ltd</t>
  </si>
  <si>
    <t>CR5 1NL</t>
  </si>
  <si>
    <t>CFS-1810638</t>
  </si>
  <si>
    <t>SAFEGASUK LTD</t>
  </si>
  <si>
    <t>M8 8HQ</t>
  </si>
  <si>
    <t>CFS-1810850</t>
  </si>
  <si>
    <t>Pro-Roof (West Midlands) Ltd</t>
  </si>
  <si>
    <t>RH10 1HQ</t>
  </si>
  <si>
    <t>CFS-1814781</t>
  </si>
  <si>
    <t>SANDERSONS (N.W.) LTD</t>
  </si>
  <si>
    <t>M27 6AZ</t>
  </si>
  <si>
    <t>CFS-1820989</t>
  </si>
  <si>
    <t>HAWTHORN INTERIORS LIMITED</t>
  </si>
  <si>
    <t>CV6 5AZ</t>
  </si>
  <si>
    <t>CFS-1821808</t>
  </si>
  <si>
    <t>(TRUST PROPERTY HELD IN CONNEXION WITH) ADATH YISROEL SYNAGOGUE</t>
  </si>
  <si>
    <t>FY4 4QQ</t>
  </si>
  <si>
    <t>CFS-1821995</t>
  </si>
  <si>
    <t>Edmundson Electrical Limited</t>
  </si>
  <si>
    <t>SS7 3NZ</t>
  </si>
  <si>
    <t>CFS-1822486</t>
  </si>
  <si>
    <t>Vogue Clothing Ltd</t>
  </si>
  <si>
    <t>EN1 4BG</t>
  </si>
  <si>
    <t>CFS-1822488</t>
  </si>
  <si>
    <t>Fashion House (UK) Limited</t>
  </si>
  <si>
    <t>TW1 1DQ</t>
  </si>
  <si>
    <t>CFS-1823771</t>
  </si>
  <si>
    <t>BAASH LTD</t>
  </si>
  <si>
    <t>LE5 4JG</t>
  </si>
  <si>
    <t>CFS-1831093</t>
  </si>
  <si>
    <t>Mr Mark Daniel TA Daniel Electrical Services</t>
  </si>
  <si>
    <t>LE5 5FW</t>
  </si>
  <si>
    <t>CFS-1831657</t>
  </si>
  <si>
    <t>BRUNTS CHARITY</t>
  </si>
  <si>
    <t>LS11 9LF</t>
  </si>
  <si>
    <t>CFS-1835561</t>
  </si>
  <si>
    <t>Scoff and Shop Ltd</t>
  </si>
  <si>
    <t>HU9 3JU</t>
  </si>
  <si>
    <t>CFS-1836355</t>
  </si>
  <si>
    <t>Pearl Moore T/A Bond Street Chippy</t>
  </si>
  <si>
    <t>NG18 1NJ</t>
  </si>
  <si>
    <t>CFS-1836825</t>
  </si>
  <si>
    <t>DE73 7JZ</t>
  </si>
  <si>
    <t>CFS-1838837</t>
  </si>
  <si>
    <t>Aquarius Plumbing Solutions Limited</t>
  </si>
  <si>
    <t>CFS-1842945</t>
  </si>
  <si>
    <t>European Trailer Services Limited</t>
  </si>
  <si>
    <t>CFS-1400189</t>
  </si>
  <si>
    <t>SOS Homecare Ltd</t>
  </si>
  <si>
    <t>SA1 7BS</t>
  </si>
  <si>
    <t>CFS-1533970</t>
  </si>
  <si>
    <t>Formative Facilities Limited</t>
  </si>
  <si>
    <t>ML6 8AG</t>
  </si>
  <si>
    <t>CFS-1589600</t>
  </si>
  <si>
    <t>Fit4less</t>
  </si>
  <si>
    <t>M32 0FP</t>
  </si>
  <si>
    <t>CFS-1595705</t>
  </si>
  <si>
    <t>Janette Allen Limited</t>
  </si>
  <si>
    <t>BA13 4JB</t>
  </si>
  <si>
    <t>CFS-1596202</t>
  </si>
  <si>
    <t>Botteginos Limited</t>
  </si>
  <si>
    <t>CFS-1676994</t>
  </si>
  <si>
    <t>Trunk Road Hand Car Wash</t>
  </si>
  <si>
    <t>CM77 7WT</t>
  </si>
  <si>
    <t>CFS-1687742</t>
  </si>
  <si>
    <t>BAKER BOYS LIMITED</t>
  </si>
  <si>
    <t>BS16 7AE</t>
  </si>
  <si>
    <t>CFS-1706190</t>
  </si>
  <si>
    <t>A and K Homecare Services Ltd</t>
  </si>
  <si>
    <t>TS6 6UU</t>
  </si>
  <si>
    <t>CFS-1708297</t>
  </si>
  <si>
    <t>Robert Templar T/A The Coffi House</t>
  </si>
  <si>
    <t>B70 6RB</t>
  </si>
  <si>
    <t>CFS-1714308</t>
  </si>
  <si>
    <t>HIGH GROVE BEDS LIMITED</t>
  </si>
  <si>
    <t>CV47 1PN</t>
  </si>
  <si>
    <t>CFS-1715325</t>
  </si>
  <si>
    <t>AFFORDABLE &amp; STYLISH LTD</t>
  </si>
  <si>
    <t>CF24 3NZ</t>
  </si>
  <si>
    <t>CFS-1735795</t>
  </si>
  <si>
    <t>FUNKY OWL (WHB) LTD</t>
  </si>
  <si>
    <t>WF15 6QA</t>
  </si>
  <si>
    <t>CFS-1741878</t>
  </si>
  <si>
    <t>Advanced Eco Ltd</t>
  </si>
  <si>
    <t>M21 7GJ</t>
  </si>
  <si>
    <t>CFS-1748297</t>
  </si>
  <si>
    <t>KANTO STRANMILLIS LIMITED</t>
  </si>
  <si>
    <t>CH63 7PW</t>
  </si>
  <si>
    <t>CFS-1750946</t>
  </si>
  <si>
    <t>Hazar Ibrahim Hamid T/A Wash &amp; Go Car Wash</t>
  </si>
  <si>
    <t>CB9 8SA</t>
  </si>
  <si>
    <t>CFS-1755653</t>
  </si>
  <si>
    <t>Blue Star Vehicle Services LTD</t>
  </si>
  <si>
    <t>BT9 5AJ</t>
  </si>
  <si>
    <t>CFS-1767598</t>
  </si>
  <si>
    <t>Sayers And Poundbakery Limited</t>
  </si>
  <si>
    <t>DN5 8RN</t>
  </si>
  <si>
    <t>CFS-1774161</t>
  </si>
  <si>
    <t>McAnallens of Benburb Limited</t>
  </si>
  <si>
    <t>PE37 7HP</t>
  </si>
  <si>
    <t>CFS-1791937</t>
  </si>
  <si>
    <t>Shine Tanning Salon Ltd</t>
  </si>
  <si>
    <t>BL3 6BG</t>
  </si>
  <si>
    <t>CFS-1795907</t>
  </si>
  <si>
    <t>Kirwin Brothers Ltd.</t>
  </si>
  <si>
    <t>BT71 7JS</t>
  </si>
  <si>
    <t>CFS-1796387</t>
  </si>
  <si>
    <t>SA KOFTE LTD</t>
  </si>
  <si>
    <t>NR3 4EJ</t>
  </si>
  <si>
    <t>CFS-1797052</t>
  </si>
  <si>
    <t>THRESHFIELD CATERING SUPPLIES LIMITED</t>
  </si>
  <si>
    <t>DN31 3SY</t>
  </si>
  <si>
    <t>CFS-1802718</t>
  </si>
  <si>
    <t>OLD MILL SADDLERY LTD</t>
  </si>
  <si>
    <t>M14 5SU</t>
  </si>
  <si>
    <t>CFS-1803541</t>
  </si>
  <si>
    <t>Bonner C Limited</t>
  </si>
  <si>
    <t>LS20 8BX</t>
  </si>
  <si>
    <t>CFS-1812518</t>
  </si>
  <si>
    <t>CMAC CONTRACTS LIMITED</t>
  </si>
  <si>
    <t>BT38 9JN</t>
  </si>
  <si>
    <t>CFS-1813852</t>
  </si>
  <si>
    <t>Tauseef Malik T/A Mr T'S</t>
  </si>
  <si>
    <t>SK10 4PH</t>
  </si>
  <si>
    <t>CFS-1818050</t>
  </si>
  <si>
    <t>HOMEODYNAMIC AUTONOMY LIMITED</t>
  </si>
  <si>
    <t>BT78 3DQ</t>
  </si>
  <si>
    <t>CFS-1818484</t>
  </si>
  <si>
    <t>Gastronomy Foods UK Limited</t>
  </si>
  <si>
    <t>BD7 1QJ</t>
  </si>
  <si>
    <t>CFS-1822873</t>
  </si>
  <si>
    <t>Central Garments Leicester Limited</t>
  </si>
  <si>
    <t>LE17 4AD</t>
  </si>
  <si>
    <t>CFS-1826355</t>
  </si>
  <si>
    <t>R M D Electrical Limited</t>
  </si>
  <si>
    <t>SY1 4AB</t>
  </si>
  <si>
    <t>CFS-1827683</t>
  </si>
  <si>
    <t>Mr J Sabberton &amp; Miss C L Sabberton TA Cherries Hair &amp; Beauty</t>
  </si>
  <si>
    <t>LE5 4JE</t>
  </si>
  <si>
    <t>CFS-1829374</t>
  </si>
  <si>
    <t>Michael Ian Taylor T/A St Michaels Test Centre</t>
  </si>
  <si>
    <t>B11 3BD</t>
  </si>
  <si>
    <t>CFS-1829623</t>
  </si>
  <si>
    <t>EIGHTY2 GRANBY LTD</t>
  </si>
  <si>
    <t>CFS-1836568</t>
  </si>
  <si>
    <t>R H Downie - Haddows Delicatessen</t>
  </si>
  <si>
    <t>NE6 1QU</t>
  </si>
  <si>
    <t>CFS-1837103</t>
  </si>
  <si>
    <t>BEWYLD LIMITED</t>
  </si>
  <si>
    <t>LE1 1DJ</t>
  </si>
  <si>
    <t>CFS-1850296</t>
  </si>
  <si>
    <t>MARK STEPHENS FURNITURE LIMITED</t>
  </si>
  <si>
    <t>EH13 0HW</t>
  </si>
  <si>
    <t>CFS-1288889</t>
  </si>
  <si>
    <t>Castlerock Recruitment Group Ltd</t>
  </si>
  <si>
    <t>SW16 1DB</t>
  </si>
  <si>
    <t>CFS-1499446</t>
  </si>
  <si>
    <t>Bluebells Day Nursery Ltd</t>
  </si>
  <si>
    <t>LD3 8BT</t>
  </si>
  <si>
    <t>The ministerial direction applied.</t>
  </si>
  <si>
    <t>CFS-1557160</t>
  </si>
  <si>
    <t>M BUCKINGHAM &amp; COMPANY LIMITED</t>
  </si>
  <si>
    <t>WA9 1UA</t>
  </si>
  <si>
    <t>CFS-1582578</t>
  </si>
  <si>
    <t>The Riverside Events LLP</t>
  </si>
  <si>
    <t>RH13 8JT</t>
  </si>
  <si>
    <t>CFS-1683131</t>
  </si>
  <si>
    <t>HRUK GROUP OF COMPANIES LTD</t>
  </si>
  <si>
    <t>MK45 2AE</t>
  </si>
  <si>
    <t>CFS-1683508</t>
  </si>
  <si>
    <t>Friends Care Agency Limited</t>
  </si>
  <si>
    <t>DH3 3QR</t>
  </si>
  <si>
    <t>CFS-1688256</t>
  </si>
  <si>
    <t>Alveston House Hotel Limited</t>
  </si>
  <si>
    <t>LS8 5DR</t>
  </si>
  <si>
    <t>CFS-1715805</t>
  </si>
  <si>
    <t>PLATINUM CARE AT HOME LTD</t>
  </si>
  <si>
    <t>SG19 2QZ</t>
  </si>
  <si>
    <t>CFS-1734659</t>
  </si>
  <si>
    <t>NIC Services Group Limited</t>
  </si>
  <si>
    <t>BS35 2LA</t>
  </si>
  <si>
    <t>CFS-1739720</t>
  </si>
  <si>
    <t>EXECUTIVE HIRE LTD.</t>
  </si>
  <si>
    <t>PO7 7TU</t>
  </si>
  <si>
    <t>CFS-1755548</t>
  </si>
  <si>
    <t>SHINERS CAR WASH (NW) LTD</t>
  </si>
  <si>
    <t>LS12 2HG</t>
  </si>
  <si>
    <t>CFS-1759461</t>
  </si>
  <si>
    <t>Sapporo Teppanyaki Limited</t>
  </si>
  <si>
    <t>G1 3NQ</t>
  </si>
  <si>
    <t>CFS-1760871</t>
  </si>
  <si>
    <t>Green Valeting Ltd</t>
  </si>
  <si>
    <t>L40 1SL</t>
  </si>
  <si>
    <t>CFS-1773322</t>
  </si>
  <si>
    <t>MT Garage Services Ltd</t>
  </si>
  <si>
    <t>L1 5AG</t>
  </si>
  <si>
    <t>CFS-1776280</t>
  </si>
  <si>
    <t>Lostock Big Car Wash Limited</t>
  </si>
  <si>
    <t>L13 6RQ</t>
  </si>
  <si>
    <t>CFS-1784835</t>
  </si>
  <si>
    <t>B S EATON LIMITED</t>
  </si>
  <si>
    <t>HU3 5JA</t>
  </si>
  <si>
    <t>CFS-1790704</t>
  </si>
  <si>
    <t>HOPSKOTCH NURSERY LTD.</t>
  </si>
  <si>
    <t>CW9 7NN</t>
  </si>
  <si>
    <t>CFS-1792471</t>
  </si>
  <si>
    <t>AABP LIMITED</t>
  </si>
  <si>
    <t>WS6 7EY</t>
  </si>
  <si>
    <t>CFS-1795789</t>
  </si>
  <si>
    <t>PLEDGE OFFICE CHAIRS LIMITED</t>
  </si>
  <si>
    <t>NG3 4NB</t>
  </si>
  <si>
    <t>CFS-1797339</t>
  </si>
  <si>
    <t>Cinderella Cleaning (UK) Ltd</t>
  </si>
  <si>
    <t>WF6 1NQ</t>
  </si>
  <si>
    <t>CFS-1797495</t>
  </si>
  <si>
    <t>Done N Dusted Cleaning Services Ltd</t>
  </si>
  <si>
    <t>LU7 1BA</t>
  </si>
  <si>
    <t>CFS-1798085</t>
  </si>
  <si>
    <t>Richard Tate Limited</t>
  </si>
  <si>
    <t>IG1 3LN</t>
  </si>
  <si>
    <t>CFS-1803562</t>
  </si>
  <si>
    <t>SFC (EDMONTON) LIMITED</t>
  </si>
  <si>
    <t>RG2 9LZ</t>
  </si>
  <si>
    <t>CFS-1806941</t>
  </si>
  <si>
    <t>GB Eye Ltd</t>
  </si>
  <si>
    <t>LS10 2RL</t>
  </si>
  <si>
    <t>CFS-1811600</t>
  </si>
  <si>
    <t>ELECTEC SOLUTIONS LIMITED</t>
  </si>
  <si>
    <t>N9 7HH</t>
  </si>
  <si>
    <t>CFS-1813629</t>
  </si>
  <si>
    <t>Eclipse Carpenters Limited</t>
  </si>
  <si>
    <t>S3 9QX</t>
  </si>
  <si>
    <t>CFS-1815238</t>
  </si>
  <si>
    <t>AUGER CONTRACTS LTD</t>
  </si>
  <si>
    <t>NW10 6TD</t>
  </si>
  <si>
    <t>CFS-1821693</t>
  </si>
  <si>
    <t>ABBEY TRANS LTD</t>
  </si>
  <si>
    <t>TQ3 2HN</t>
  </si>
  <si>
    <t>CFS-1822063</t>
  </si>
  <si>
    <t>Recroot Limited</t>
  </si>
  <si>
    <t>WS11 0ET</t>
  </si>
  <si>
    <t>CFS-1825942</t>
  </si>
  <si>
    <t>Rhos on Sea Carpets Ltd</t>
  </si>
  <si>
    <t>YO8 8GA</t>
  </si>
  <si>
    <t>CFS-1826388</t>
  </si>
  <si>
    <t>PORLOCK FAYRE LIMITED</t>
  </si>
  <si>
    <t>IP33 1UZ</t>
  </si>
  <si>
    <t>CFS-1826398</t>
  </si>
  <si>
    <t>KALM LIMITED TA YOU DON'T BRING ME FLOWERS</t>
  </si>
  <si>
    <t>LL28 4DJ</t>
  </si>
  <si>
    <t>CFS-1827306</t>
  </si>
  <si>
    <t>CHHETPURNA LIMITED</t>
  </si>
  <si>
    <t>TA24 8PU</t>
  </si>
  <si>
    <t>CFS-1827678</t>
  </si>
  <si>
    <t xml:space="preserve">Mrs Stephanie Eddies-Davies T/A Country Treks </t>
  </si>
  <si>
    <t>SE13 5ND</t>
  </si>
  <si>
    <t>CFS-1831110</t>
  </si>
  <si>
    <t>I J Hodges Limited</t>
  </si>
  <si>
    <t>SK17 6HB</t>
  </si>
  <si>
    <t>CFS-1833019</t>
  </si>
  <si>
    <t>Start (2013) Limited</t>
  </si>
  <si>
    <t>DY14 8US</t>
  </si>
  <si>
    <t>CFS-1833052</t>
  </si>
  <si>
    <t>Mr J H Lynch and Mr M J Lynch T/A Bon Bon</t>
  </si>
  <si>
    <t>PL30 3PH</t>
  </si>
  <si>
    <t>CFS-1843969</t>
  </si>
  <si>
    <t>MINISTRY OF JUSTICE</t>
  </si>
  <si>
    <t>SW3 4RY</t>
  </si>
  <si>
    <t>CFS-1844970</t>
  </si>
  <si>
    <t>RANDSTAD SOLUTIONS LIMITED</t>
  </si>
  <si>
    <t>BT33 0AA</t>
  </si>
  <si>
    <t>CFS-1395942</t>
  </si>
  <si>
    <t>Centrica PLC</t>
  </si>
  <si>
    <t>SW1H 9AJ</t>
  </si>
  <si>
    <t>CFS-1445060</t>
  </si>
  <si>
    <t>MYTIME ACTIVE</t>
  </si>
  <si>
    <t>CFS-1563610</t>
  </si>
  <si>
    <t>Energy Kidz Ltd</t>
  </si>
  <si>
    <t>SL4 5GD</t>
  </si>
  <si>
    <t>CFS-1625710</t>
  </si>
  <si>
    <t>Neo Property Solutions Limited</t>
  </si>
  <si>
    <t>BR2 9HY</t>
  </si>
  <si>
    <t>CFS-1641897</t>
  </si>
  <si>
    <t xml:space="preserve">Charlotte Springall Equestrian Services </t>
  </si>
  <si>
    <t>RG41 2FD</t>
  </si>
  <si>
    <t>CFS-1663718</t>
  </si>
  <si>
    <t>PEEL GROUP MANAGEMENT LIMITED</t>
  </si>
  <si>
    <t>LS9 0PF</t>
  </si>
  <si>
    <t>CFS-1716418</t>
  </si>
  <si>
    <t>D.S. Preston (Garages) Limited</t>
  </si>
  <si>
    <t>SP5 2BG</t>
  </si>
  <si>
    <t>CFS-1718032</t>
  </si>
  <si>
    <t>Waggon &amp; Horses (Matley) Ltd</t>
  </si>
  <si>
    <t>M17 8PL</t>
  </si>
  <si>
    <t>CFS-1723592</t>
  </si>
  <si>
    <t>David Odudu T/A Globeline Estates</t>
  </si>
  <si>
    <t>UB9 6PL</t>
  </si>
  <si>
    <t>CFS-1729348</t>
  </si>
  <si>
    <t>Nalani Carr T/A Robbies</t>
  </si>
  <si>
    <t>SK15 2SU</t>
  </si>
  <si>
    <t>CFS-1730544</t>
  </si>
  <si>
    <t>AQM GROUP LIMITED</t>
  </si>
  <si>
    <t>S9 5HH</t>
  </si>
  <si>
    <t>CFS-1735801</t>
  </si>
  <si>
    <t>Laser Electrical Services Limited</t>
  </si>
  <si>
    <t>CB9 8PH</t>
  </si>
  <si>
    <t>CFS-1746561</t>
  </si>
  <si>
    <t>Kingdom Taverns Limited</t>
  </si>
  <si>
    <t>HA9 6AA</t>
  </si>
  <si>
    <t>CFS-1747460</t>
  </si>
  <si>
    <t>SUE RYDER</t>
  </si>
  <si>
    <t>CM2 5LB</t>
  </si>
  <si>
    <t>CFS-1767357</t>
  </si>
  <si>
    <t>NMT CRANE HIRE LIMITED</t>
  </si>
  <si>
    <t>KY1 1PB</t>
  </si>
  <si>
    <t>CFS-1772951</t>
  </si>
  <si>
    <t>HOTEL HEBRIDES LTD</t>
  </si>
  <si>
    <t>CO10 2ED</t>
  </si>
  <si>
    <t>CFS-1773514</t>
  </si>
  <si>
    <t>W1 SOHO LTD</t>
  </si>
  <si>
    <t>MK42 7BU</t>
  </si>
  <si>
    <t>CFS-1775883</t>
  </si>
  <si>
    <t>Brampton Stables LLP</t>
  </si>
  <si>
    <t>HS3 3DG</t>
  </si>
  <si>
    <t>CFS-1778513</t>
  </si>
  <si>
    <t>SUPPORTICO LTD</t>
  </si>
  <si>
    <t>W1D 4JG</t>
  </si>
  <si>
    <t>CFS-1779934</t>
  </si>
  <si>
    <t>Cresswell Office Services Ltd.</t>
  </si>
  <si>
    <t>NN6 8BH</t>
  </si>
  <si>
    <t>CFS-1791729</t>
  </si>
  <si>
    <t>NGIER LTD</t>
  </si>
  <si>
    <t>PH2 8HE</t>
  </si>
  <si>
    <t>MD</t>
  </si>
  <si>
    <t>CFS-1793386</t>
  </si>
  <si>
    <t>Dall Cleaning Services Public Limited Company</t>
  </si>
  <si>
    <t>SE16 7PF</t>
  </si>
  <si>
    <t>CFS-1794193</t>
  </si>
  <si>
    <t>GREEN YOUR SPACE GROUP LTD</t>
  </si>
  <si>
    <t>BS37 6HY</t>
  </si>
  <si>
    <t>CFS-1794343</t>
  </si>
  <si>
    <t>Roseanne Burrough &amp; Martin Borrough T/A Barleymows Farm Shop</t>
  </si>
  <si>
    <t>TW13 7LU</t>
  </si>
  <si>
    <t>CFS-1794528</t>
  </si>
  <si>
    <t>Nightingale Cleaning Limited</t>
  </si>
  <si>
    <t>SG17 5NU</t>
  </si>
  <si>
    <t>CFS-1798536</t>
  </si>
  <si>
    <t>Federal Property Solutions Limited</t>
  </si>
  <si>
    <t>TA20 3PS</t>
  </si>
  <si>
    <t>CFS-1799067</t>
  </si>
  <si>
    <t>Sugarfayre Ltd</t>
  </si>
  <si>
    <t>CB22 3EH</t>
  </si>
  <si>
    <t>CFS-1800798</t>
  </si>
  <si>
    <t>QH THE CEDARS LIMITED</t>
  </si>
  <si>
    <t>NW6 3HP</t>
  </si>
  <si>
    <t>CFS-1805033</t>
  </si>
  <si>
    <t>MR G BOWDEN &amp; MRS C C BOWDEN</t>
  </si>
  <si>
    <t>NE63 8QW</t>
  </si>
  <si>
    <t>CFS-1805644</t>
  </si>
  <si>
    <t>Thelma Egerton T/A Firthfield Pet Store</t>
  </si>
  <si>
    <t>CO9 2BB</t>
  </si>
  <si>
    <t>CFS-1807678</t>
  </si>
  <si>
    <t>C Wright t/a Cazpers Hair Studio</t>
  </si>
  <si>
    <t>CW8 3EU</t>
  </si>
  <si>
    <t>CFS-1812786</t>
  </si>
  <si>
    <t>MRS EWA BIROS, MR MATEUZ BIROS, MRS ANNA FAGG, MR JAMES FAGG T-A THE CHIPPY</t>
  </si>
  <si>
    <t>CW9 5AE</t>
  </si>
  <si>
    <t>CFS-1813347</t>
  </si>
  <si>
    <t>Solent Carpentry Services Limited</t>
  </si>
  <si>
    <t>B43 7JW</t>
  </si>
  <si>
    <t>CFS-1815487</t>
  </si>
  <si>
    <t>ELECTROPLAN CONTRACTING LTD.</t>
  </si>
  <si>
    <t>DL8 3QX</t>
  </si>
  <si>
    <t>CFS-1818245</t>
  </si>
  <si>
    <t>NATURAL CARE 53 LIMITED</t>
  </si>
  <si>
    <t>PO17 6DZ</t>
  </si>
  <si>
    <t>CFS-1820882</t>
  </si>
  <si>
    <t>Barnetts (Ilkley) Limited</t>
  </si>
  <si>
    <t>CM2 8QL</t>
  </si>
  <si>
    <t>CFS-1821609</t>
  </si>
  <si>
    <t>HIGAREDA LIMITED</t>
  </si>
  <si>
    <t>M12 4JH</t>
  </si>
  <si>
    <t>CFS-1821852</t>
  </si>
  <si>
    <t>Maya Delicatessen Ltd</t>
  </si>
  <si>
    <t>BD23 1JF</t>
  </si>
  <si>
    <t>CFS-1821900</t>
  </si>
  <si>
    <t>Shire Restaurant Ltd</t>
  </si>
  <si>
    <t>RH12 4SY</t>
  </si>
  <si>
    <t>CFS-1823768</t>
  </si>
  <si>
    <t>City Cars (Midlands) Limited</t>
  </si>
  <si>
    <t>SO19 7QT</t>
  </si>
  <si>
    <t>CFS-1825221</t>
  </si>
  <si>
    <t>GAEW ARAN BURAPA LTD</t>
  </si>
  <si>
    <t>SO14 0JD</t>
  </si>
  <si>
    <t>CFS-1826768</t>
  </si>
  <si>
    <t>S &amp; C Auto's Limited</t>
  </si>
  <si>
    <t>WS14 9DZ</t>
  </si>
  <si>
    <t>CFS-1828123</t>
  </si>
  <si>
    <t>PANASH HOUSE LTD.</t>
  </si>
  <si>
    <t>CFS-1829340</t>
  </si>
  <si>
    <t>LAVENDER HEATING &amp; PLUMBING SUPPLIES LTD</t>
  </si>
  <si>
    <t>DE21 4AL</t>
  </si>
  <si>
    <t>CFS-1829619</t>
  </si>
  <si>
    <t>IDEAL ENTERPRISES LIMITED</t>
  </si>
  <si>
    <t>BR6 0NQ</t>
  </si>
  <si>
    <t>CFS-1829999</t>
  </si>
  <si>
    <t>Beehive Mechants Limited</t>
  </si>
  <si>
    <t>SW8 3RX</t>
  </si>
  <si>
    <t>CFS-1830969</t>
  </si>
  <si>
    <t>THE LEARNING TREE (CORNWALL) LTD</t>
  </si>
  <si>
    <t>HA6 2HJ</t>
  </si>
  <si>
    <t>CFS-1834564</t>
  </si>
  <si>
    <t>Theid (Man) Ltd</t>
  </si>
  <si>
    <t>BT70 3NP</t>
  </si>
  <si>
    <t>CFS-1834639</t>
  </si>
  <si>
    <t>COOLFUN LIMITED</t>
  </si>
  <si>
    <t>TR3 6BW</t>
  </si>
  <si>
    <t>CFS-1835399</t>
  </si>
  <si>
    <t>Mr Andrew Roy Milward T/A Milward Joinery</t>
  </si>
  <si>
    <t>CFS-1837833</t>
  </si>
  <si>
    <t>MARIO E. PEPPE LIMITED</t>
  </si>
  <si>
    <t>FY1 4TQ</t>
  </si>
  <si>
    <t>CFS-1837864</t>
  </si>
  <si>
    <t>Alexandra Elizabeth Ledgard T/A Village Stores</t>
  </si>
  <si>
    <t>SA72 6TZ</t>
  </si>
  <si>
    <t>CFS-1838447</t>
  </si>
  <si>
    <t>CHILL AT THE COWSHED LTD</t>
  </si>
  <si>
    <t>SW7 4PP</t>
  </si>
  <si>
    <t>CFS-1839193</t>
  </si>
  <si>
    <t>TESCO STORES LIMITED</t>
  </si>
  <si>
    <t>IP25 6GG</t>
  </si>
  <si>
    <t>CFS-1839650</t>
  </si>
  <si>
    <t>SHIVKRUPA LTD</t>
  </si>
  <si>
    <t>BL6 7NX</t>
  </si>
  <si>
    <t>CFS-1842986</t>
  </si>
  <si>
    <t>THE SOMERSET FARMHOUSE LTD</t>
  </si>
  <si>
    <t>AL7 1GA</t>
  </si>
  <si>
    <t>CFS-1845610</t>
  </si>
  <si>
    <t>INSIDER COURSES LIMITED</t>
  </si>
  <si>
    <t>BS4 3PE</t>
  </si>
  <si>
    <t>CFS-1845625</t>
  </si>
  <si>
    <t>TOP CORNER DAY CARE LIMITED</t>
  </si>
  <si>
    <t>TA4 4SL</t>
  </si>
  <si>
    <t>CFS-1621766</t>
  </si>
  <si>
    <t>EVOLVE FACILITY SERVICES LIMITED</t>
  </si>
  <si>
    <t>CFS-1671874</t>
  </si>
  <si>
    <t>JACROSS ENTERPRISES LTD</t>
  </si>
  <si>
    <t>TS3 8DR</t>
  </si>
  <si>
    <t>CFS-1679153</t>
  </si>
  <si>
    <t>Tony Bayley Limited</t>
  </si>
  <si>
    <t>L24 8RF</t>
  </si>
  <si>
    <t>CFS-1688744</t>
  </si>
  <si>
    <t>Lutonestateandlettings Ltd</t>
  </si>
  <si>
    <t>B94 6EA</t>
  </si>
  <si>
    <t>CFS-1699288</t>
  </si>
  <si>
    <t>Foreign Trading Solutions UK Ltd</t>
  </si>
  <si>
    <t>EX20 2ER</t>
  </si>
  <si>
    <t>CFS-1719699</t>
  </si>
  <si>
    <t>Quick Move Ltd</t>
  </si>
  <si>
    <t>LU3 1DN</t>
  </si>
  <si>
    <t>CFS-1721156</t>
  </si>
  <si>
    <t>COX AUTOMOTIVE UK LIMITED</t>
  </si>
  <si>
    <t>IG6 3UG</t>
  </si>
  <si>
    <t>CFS-1733427</t>
  </si>
  <si>
    <t>Rey Sub Limited</t>
  </si>
  <si>
    <t>SW18 4RL</t>
  </si>
  <si>
    <t>CFS-1736844</t>
  </si>
  <si>
    <t>DeepSleep Beds UK Ltd</t>
  </si>
  <si>
    <t>LS26 0JE</t>
  </si>
  <si>
    <t>CFS-1745446</t>
  </si>
  <si>
    <t>IMMEDIATE MEDIA COMPANY BRISTOL LIMITED</t>
  </si>
  <si>
    <t>BN1 3XF</t>
  </si>
  <si>
    <t>CFS-1750311</t>
  </si>
  <si>
    <t>Purple Lion Pictures Limited</t>
  </si>
  <si>
    <t>WF5 9NJ</t>
  </si>
  <si>
    <t>CFS-1753023</t>
  </si>
  <si>
    <t>Quality Pork Processors Limited</t>
  </si>
  <si>
    <t>BS1 4ST</t>
  </si>
  <si>
    <t>CFS-1756842</t>
  </si>
  <si>
    <t>UNIQUE EMPLOYMENT SERVICES LIMITED</t>
  </si>
  <si>
    <t>EC1Y 8UE</t>
  </si>
  <si>
    <t>CFS-1758050</t>
  </si>
  <si>
    <t>Mighty Rhino Ltd</t>
  </si>
  <si>
    <t>DD9 7RU</t>
  </si>
  <si>
    <t>CFS-1762091</t>
  </si>
  <si>
    <t>WALDEN ENTERPRISE LIMITED</t>
  </si>
  <si>
    <t>LU1 3AA</t>
  </si>
  <si>
    <t>CFS-1762094</t>
  </si>
  <si>
    <t>Bagel Bros Kent Ltd</t>
  </si>
  <si>
    <t>ME4 4DS</t>
  </si>
  <si>
    <t>CFS-1774517</t>
  </si>
  <si>
    <t>GRAINGER HOTEL LTD</t>
  </si>
  <si>
    <t>PO12 2DH</t>
  </si>
  <si>
    <t>CFS-1777412</t>
  </si>
  <si>
    <t>Valley Stores Ltd</t>
  </si>
  <si>
    <t>ME7 1AJ</t>
  </si>
  <si>
    <t>CFS-1777792</t>
  </si>
  <si>
    <t>MR JOSEPH MACKLIN &amp; MR THOMAS SLOAN</t>
  </si>
  <si>
    <t>NE4 6UJ</t>
  </si>
  <si>
    <t>CFS-1780610</t>
  </si>
  <si>
    <t xml:space="preserve">M A Stanton T/A 911 Hairdressing </t>
  </si>
  <si>
    <t>KY12 8RP</t>
  </si>
  <si>
    <t>CFS-1792830</t>
  </si>
  <si>
    <t>Regent Office Care Limited</t>
  </si>
  <si>
    <t>BT15 1WA</t>
  </si>
  <si>
    <t>CFS-1793389</t>
  </si>
  <si>
    <t>DOMESTIC GODDESS ROSSENDALE LIMITED</t>
  </si>
  <si>
    <t>S73 8HT</t>
  </si>
  <si>
    <t>CFS-1793480</t>
  </si>
  <si>
    <t>GREENZONE CLEANING &amp; SUPPORT SERVICES LIMITED</t>
  </si>
  <si>
    <t>CV6 4QH</t>
  </si>
  <si>
    <t>CFS-1794633</t>
  </si>
  <si>
    <t>AKP ENTERPRISES LTD</t>
  </si>
  <si>
    <t>BB4 8PR</t>
  </si>
  <si>
    <t>CFS-1794972</t>
  </si>
  <si>
    <t>Joanna Gowens T/A The Cleaning Company</t>
  </si>
  <si>
    <t>CFS-1796305</t>
  </si>
  <si>
    <t xml:space="preserve">Jason Cocks T/A J.C.Cleaning Services              </t>
  </si>
  <si>
    <t>SE18 1JH</t>
  </si>
  <si>
    <t>CFS-1797596</t>
  </si>
  <si>
    <t>Excel Manufacturing Limited</t>
  </si>
  <si>
    <t>KT19 0HD</t>
  </si>
  <si>
    <t>CFS-1798638</t>
  </si>
  <si>
    <t>Associated Contract Services Limited</t>
  </si>
  <si>
    <t>RG8 7AG</t>
  </si>
  <si>
    <t>CFS-1800840</t>
  </si>
  <si>
    <t>SPANNERS &amp; SPARKS (EK) LIMITED</t>
  </si>
  <si>
    <t>HD2 1FA</t>
  </si>
  <si>
    <t>CFS-1804189</t>
  </si>
  <si>
    <t>Excellent Relax Bedding Company Ltd</t>
  </si>
  <si>
    <t>UB8 2QE</t>
  </si>
  <si>
    <t>CFS-1804328</t>
  </si>
  <si>
    <t>ACTION CLEANING ENTERPRISES</t>
  </si>
  <si>
    <t>G75 8EQ</t>
  </si>
  <si>
    <t>CFS-1804725</t>
  </si>
  <si>
    <t>MR J MINSHULL &amp; MRS M MINSHULL TA MINSHULL'S NURSERY</t>
  </si>
  <si>
    <t>WF17 0JB</t>
  </si>
  <si>
    <t>CFS-1805323</t>
  </si>
  <si>
    <t>Dostlar Limited</t>
  </si>
  <si>
    <t>NW2 5HG</t>
  </si>
  <si>
    <t>CFS-1810870</t>
  </si>
  <si>
    <t>GRIMESTHORPE ACADEMY</t>
  </si>
  <si>
    <t>CW1 4RQ</t>
  </si>
  <si>
    <t>CFS-1827481</t>
  </si>
  <si>
    <t>MILEWOOD HEALTHCARE LTD</t>
  </si>
  <si>
    <t>N4 1EY</t>
  </si>
  <si>
    <t>CFS-1828149</t>
  </si>
  <si>
    <t>P &amp; C HAMILTON LTD</t>
  </si>
  <si>
    <t>S4 7EU</t>
  </si>
  <si>
    <t>CFS-1828656</t>
  </si>
  <si>
    <t>Kokulabavan Jeyarasa T/A Lincluden Convenience Store</t>
  </si>
  <si>
    <t>BH24 3PB</t>
  </si>
  <si>
    <t>CFS-1829626</t>
  </si>
  <si>
    <t>ASSET SERVICES LIMITED</t>
  </si>
  <si>
    <t>KA26 9PF</t>
  </si>
  <si>
    <t>CFS-1831617</t>
  </si>
  <si>
    <t>MANBY PO &amp; STORES LTD</t>
  </si>
  <si>
    <t>DG2 0QB</t>
  </si>
  <si>
    <t>CFS-1831999</t>
  </si>
  <si>
    <t>James Michael Elliot Kornitzer T/A Southover Wines</t>
  </si>
  <si>
    <t>BH22 9HU</t>
  </si>
  <si>
    <t>CFS-1832597</t>
  </si>
  <si>
    <t>DDS CORP LTD</t>
  </si>
  <si>
    <t>LN11 8HG</t>
  </si>
  <si>
    <t>CFS-1834182</t>
  </si>
  <si>
    <t>Jam Retail Leeds Ltd</t>
  </si>
  <si>
    <t>BN2 9UE</t>
  </si>
  <si>
    <t>CFS-1838115</t>
  </si>
  <si>
    <t>MANPOWER UK LIMITED</t>
  </si>
  <si>
    <t>BD23 2PS</t>
  </si>
  <si>
    <t>CFS-1838420</t>
  </si>
  <si>
    <t>CENTRA BALLINDERRY LIMITED</t>
  </si>
  <si>
    <t>LS27 8DD</t>
  </si>
  <si>
    <t>CFS-1839395</t>
  </si>
  <si>
    <t>SPEEDY PLUS PIZZA LTD</t>
  </si>
  <si>
    <t>B2 4DU</t>
  </si>
  <si>
    <t>CFS-1839784</t>
  </si>
  <si>
    <t>Barry Cassidy T/A The Kiosk</t>
  </si>
  <si>
    <t>BT28 2EU</t>
  </si>
  <si>
    <t>CFS-1840134</t>
  </si>
  <si>
    <t>Iceburg Frozen Foods</t>
  </si>
  <si>
    <t>DH1 2XL</t>
  </si>
  <si>
    <t>CFS-1844591</t>
  </si>
  <si>
    <t>SO CLEAN COMMERCIAL SERVICES PLC</t>
  </si>
  <si>
    <t>BT45 6PR</t>
  </si>
  <si>
    <t>CFS-1846107</t>
  </si>
  <si>
    <t>Tiny Tots Nursery Limited</t>
  </si>
  <si>
    <t>NE40 4NB</t>
  </si>
  <si>
    <t>CFS-1850739</t>
  </si>
  <si>
    <t>Thomas William Bray T/A CT Auto Repairs</t>
  </si>
  <si>
    <t>BR6 7AB</t>
  </si>
  <si>
    <t>CFS-1851039</t>
  </si>
  <si>
    <t>HUGH BAIRD COLLEGE</t>
  </si>
  <si>
    <t>G67 1BP</t>
  </si>
  <si>
    <t>CFS-1505202</t>
  </si>
  <si>
    <t>Julie Shaw T/A Kids at Heart</t>
  </si>
  <si>
    <t>ME5 7LP</t>
  </si>
  <si>
    <t>CFS-1522676</t>
  </si>
  <si>
    <t>KIDS AT HEART LIMITED</t>
  </si>
  <si>
    <t>L20 7EW</t>
  </si>
  <si>
    <t>CFS-1522712</t>
  </si>
  <si>
    <t>KIDS AT HEART (HARROGATE) LIMITED</t>
  </si>
  <si>
    <t>HG5 9JB</t>
  </si>
  <si>
    <t>CFS-1577808</t>
  </si>
  <si>
    <t>A2B Taxis (NORTH ALLERTON)</t>
  </si>
  <si>
    <t>CFS-1643950</t>
  </si>
  <si>
    <t>SIG Trading Limited</t>
  </si>
  <si>
    <t>CFS-1659542</t>
  </si>
  <si>
    <t>SAYERS THE BAKERS LIMITED</t>
  </si>
  <si>
    <t>DL6 2NB</t>
  </si>
  <si>
    <t>CFS-1675621</t>
  </si>
  <si>
    <t>A Riddel and Sons Scrap Metal and Skip Hire Limited</t>
  </si>
  <si>
    <t>S9 1XH</t>
  </si>
  <si>
    <t>CFS-1678628</t>
  </si>
  <si>
    <t>24/7 Security And Events Ltd</t>
  </si>
  <si>
    <t>CFS-1699306</t>
  </si>
  <si>
    <t>Renegade Hair Studio Limited</t>
  </si>
  <si>
    <t>LN9 5PN</t>
  </si>
  <si>
    <t>CFS-1711105</t>
  </si>
  <si>
    <t>MEP Hospitality Staffing Limited</t>
  </si>
  <si>
    <t>YO25 6AG</t>
  </si>
  <si>
    <t>CFS-1714695</t>
  </si>
  <si>
    <t>Mrs Susan Meheux T-A Domestic Darlings</t>
  </si>
  <si>
    <t>LS2 3AG</t>
  </si>
  <si>
    <t>CFS-1743942</t>
  </si>
  <si>
    <t>Top Star Hand Car Wash Ltd</t>
  </si>
  <si>
    <t>SW18 1NS</t>
  </si>
  <si>
    <t>CFS-1762042</t>
  </si>
  <si>
    <t>Email Mum Ltd</t>
  </si>
  <si>
    <t>SO31 4HE</t>
  </si>
  <si>
    <t>CFS-1765755</t>
  </si>
  <si>
    <t>ORM SECURITY LTD</t>
  </si>
  <si>
    <t>B77 5AB</t>
  </si>
  <si>
    <t>CFS-1770919</t>
  </si>
  <si>
    <t>S L 284 Limited</t>
  </si>
  <si>
    <t>SG8 9JD</t>
  </si>
  <si>
    <t>CFS-1773544</t>
  </si>
  <si>
    <t>DA Mount Ltd</t>
  </si>
  <si>
    <t>KY6 1JD</t>
  </si>
  <si>
    <t>CFS-1775273</t>
  </si>
  <si>
    <t>ORACLE CORPORATION UK LIMITED</t>
  </si>
  <si>
    <t>S11 9PA</t>
  </si>
  <si>
    <t>CFS-1776226</t>
  </si>
  <si>
    <t>JAMES WALLACE (DUMFRIES) LIMITED</t>
  </si>
  <si>
    <t>L22 4QD</t>
  </si>
  <si>
    <t>CFS-1779874</t>
  </si>
  <si>
    <t>Penwortham Hill Limited</t>
  </si>
  <si>
    <t>RG6 1RA</t>
  </si>
  <si>
    <t>CFS-1780603</t>
  </si>
  <si>
    <t>The Hair Gallery Uk Limited</t>
  </si>
  <si>
    <t>DG1 2DF</t>
  </si>
  <si>
    <t>CFS-1794115</t>
  </si>
  <si>
    <t>Eastern News Limited</t>
  </si>
  <si>
    <t>PR1 9XD</t>
  </si>
  <si>
    <t>CFS-1802553</t>
  </si>
  <si>
    <t>George Benson Limited</t>
  </si>
  <si>
    <t>HU12 0RB</t>
  </si>
  <si>
    <t>CFS-1803501</t>
  </si>
  <si>
    <t>ABRAHAM MOON &amp; SONS LIMITED</t>
  </si>
  <si>
    <t>L24 2SZ</t>
  </si>
  <si>
    <t>CFS-1807587</t>
  </si>
  <si>
    <t>BLACKWATER EQUESTRIAN CENTRE LIMITED</t>
  </si>
  <si>
    <t>RM11 1XP</t>
  </si>
  <si>
    <t>CFS-1808537</t>
  </si>
  <si>
    <t>Hunters The Bakers Ltd</t>
  </si>
  <si>
    <t>LS20 9PA</t>
  </si>
  <si>
    <t>CFS-1810757</t>
  </si>
  <si>
    <t>Choice Meats Catering Limited</t>
  </si>
  <si>
    <t>SO51 6EA</t>
  </si>
  <si>
    <t>CFS-1813571</t>
  </si>
  <si>
    <t>GREENHILL KITCHENS LIMITED</t>
  </si>
  <si>
    <t>BL1 6HE</t>
  </si>
  <si>
    <t>CFS-1817001</t>
  </si>
  <si>
    <t>SOLID ELECTRICAL LIMITED</t>
  </si>
  <si>
    <t>FY1 2JS</t>
  </si>
  <si>
    <t>CFS-1826804</t>
  </si>
  <si>
    <t>THE NUTHOUSE (GLOUCESTER) LTD</t>
  </si>
  <si>
    <t>BT70 2BY</t>
  </si>
  <si>
    <t>CFS-1828098</t>
  </si>
  <si>
    <t xml:space="preserve">Kokulabavan Jeyarasa T/A Georgetown Convenience Store </t>
  </si>
  <si>
    <t>CR2 0BS</t>
  </si>
  <si>
    <t>CFS-1828537</t>
  </si>
  <si>
    <t>Central Electrical Contracts Limited</t>
  </si>
  <si>
    <t>GL1 1RP</t>
  </si>
  <si>
    <t>CFS-1828898</t>
  </si>
  <si>
    <t>Young Gas &amp; Oil Limited</t>
  </si>
  <si>
    <t>DG1  4HA</t>
  </si>
  <si>
    <t>CFS-1829324</t>
  </si>
  <si>
    <t>Jason Hearn T/A Hearns of Taunton</t>
  </si>
  <si>
    <t>WV6 9HD</t>
  </si>
  <si>
    <t>CFS-1829948</t>
  </si>
  <si>
    <t>Kah Wai Lee T/A Park View Surgery</t>
  </si>
  <si>
    <t>CW5 6LW</t>
  </si>
  <si>
    <t>CFS-1829985</t>
  </si>
  <si>
    <t>SCHINDLER LTD.</t>
  </si>
  <si>
    <t>TA1 1BH</t>
  </si>
  <si>
    <t>CFS-1830425</t>
  </si>
  <si>
    <t>Krishna Kanapathy T/A Old Catton Stores</t>
  </si>
  <si>
    <t>HU13 9AJ</t>
  </si>
  <si>
    <t>CFS-1831491</t>
  </si>
  <si>
    <t>R.S.V.P. (MEDIA RESPONSE) LIMITED</t>
  </si>
  <si>
    <t>KT15 2SJ</t>
  </si>
  <si>
    <t>CFS-1832421</t>
  </si>
  <si>
    <t>ZIGGY'S SCHOOLWEAR LIMITED</t>
  </si>
  <si>
    <t>NR6 7BJ</t>
  </si>
  <si>
    <t>CFS-1833925</t>
  </si>
  <si>
    <t>PETER BRENT GARAGES LIMITED</t>
  </si>
  <si>
    <t>E14 9GL</t>
  </si>
  <si>
    <t>CFS-1834189</t>
  </si>
  <si>
    <t>WRIGHTSENG LIMITED</t>
  </si>
  <si>
    <t>M9 4DH</t>
  </si>
  <si>
    <t>CFS-1834998</t>
  </si>
  <si>
    <t>MARYGOLD CARE UK LTD</t>
  </si>
  <si>
    <t>BL9 8HJ</t>
  </si>
  <si>
    <t>CFS-1838793</t>
  </si>
  <si>
    <t>Mr Barry Wilson, Mrs Alicen Lawrie &amp; Mrs B Wilson</t>
  </si>
  <si>
    <t>DN4 0TZ</t>
  </si>
  <si>
    <t>CFS-1839138</t>
  </si>
  <si>
    <t>Mr Linsey Spiers TA Vivo Foodmarket</t>
  </si>
  <si>
    <t>HA1 4LB</t>
  </si>
  <si>
    <t>CFS-1844346</t>
  </si>
  <si>
    <t>Bobbles Day Nursery Ltd</t>
  </si>
  <si>
    <t>IV15 9SN</t>
  </si>
  <si>
    <t>CFS-1849506</t>
  </si>
  <si>
    <t>Mr Robert, Mrs Ruth &amp; Mr Richard Sampson TA Parklands Equestrian Supplies</t>
  </si>
  <si>
    <t>BT23 8FL</t>
  </si>
  <si>
    <t>CFS-1851056</t>
  </si>
  <si>
    <t>CITY FACILITIES MANAGEMENT (UK) LIMITED</t>
  </si>
  <si>
    <t>ST4 2PR</t>
  </si>
  <si>
    <t>CFS-1851357</t>
  </si>
  <si>
    <t>HATHAWAYS AUTO CENTRE LTD</t>
  </si>
  <si>
    <t>S31 0EB</t>
  </si>
  <si>
    <t>CFS-1854190</t>
  </si>
  <si>
    <t>Mexview Ltd</t>
  </si>
  <si>
    <t>G5 0US</t>
  </si>
  <si>
    <t>CFS-1548827</t>
  </si>
  <si>
    <t>Laing O'Rourke Services Limited</t>
  </si>
  <si>
    <t>S71 1NF</t>
  </si>
  <si>
    <t>CFS-1682033</t>
  </si>
  <si>
    <t>Hi-Spec Facilities Services Ltd</t>
  </si>
  <si>
    <t>RG1 7QF</t>
  </si>
  <si>
    <t>CFS-1698720</t>
  </si>
  <si>
    <t>Lorne Stewart Plc</t>
  </si>
  <si>
    <t>DA2 6SN</t>
  </si>
  <si>
    <t>CFS-1708495</t>
  </si>
  <si>
    <t>MRB Cleaning Limited</t>
  </si>
  <si>
    <t>DA2 6NW</t>
  </si>
  <si>
    <t>CFS-1719490</t>
  </si>
  <si>
    <t>THE SPOTTED COW (BRISTOL) LTD</t>
  </si>
  <si>
    <t>HA3 9TU</t>
  </si>
  <si>
    <t>CFS-1720555</t>
  </si>
  <si>
    <t>CHERRY TREE HORBURY LIMITED</t>
  </si>
  <si>
    <t>SA1 5PZ</t>
  </si>
  <si>
    <t>CFS-1721730</t>
  </si>
  <si>
    <t>Mad Goose Catering Limited T/A The Mermaid Ellington</t>
  </si>
  <si>
    <t>BS3 1EZ</t>
  </si>
  <si>
    <t>CFS-1721900</t>
  </si>
  <si>
    <t>My Sub Ltd</t>
  </si>
  <si>
    <t>WF4 6LT</t>
  </si>
  <si>
    <t>CFS-1729360</t>
  </si>
  <si>
    <t>Siam Thai &amp; Teppan Yaki Limited</t>
  </si>
  <si>
    <t>PE28 0AB</t>
  </si>
  <si>
    <t>CFS-1731499</t>
  </si>
  <si>
    <t>OSHIBORI SCOTLAND LTD</t>
  </si>
  <si>
    <t>ST16 2TQ</t>
  </si>
  <si>
    <t>CFS-1734512</t>
  </si>
  <si>
    <t>WILDBORE VETERINARY LIMITED</t>
  </si>
  <si>
    <t>CH1 3AE</t>
  </si>
  <si>
    <t>CFS-1746071</t>
  </si>
  <si>
    <t>REED IN PARTNERSHIP LIMITED</t>
  </si>
  <si>
    <t>DD1 4EE</t>
  </si>
  <si>
    <t>CFS-1756193</t>
  </si>
  <si>
    <t>N J Autobodies Ltd</t>
  </si>
  <si>
    <t>S81 7AE</t>
  </si>
  <si>
    <t>CFS-1765774</t>
  </si>
  <si>
    <t>Glow Car Wash</t>
  </si>
  <si>
    <t>WC2A 1DT</t>
  </si>
  <si>
    <t>CFS-1768493</t>
  </si>
  <si>
    <t>Cornish Scrumpy Company Limited</t>
  </si>
  <si>
    <t>M45 8EH</t>
  </si>
  <si>
    <t>CFS-1770329</t>
  </si>
  <si>
    <t>Vedat Hairdressing Limited</t>
  </si>
  <si>
    <t>BB9 5HY</t>
  </si>
  <si>
    <t>CFS-1775554</t>
  </si>
  <si>
    <t>DS SMITH PLC</t>
  </si>
  <si>
    <t>TR4 9LW</t>
  </si>
  <si>
    <t>CFS-1775564</t>
  </si>
  <si>
    <t>Quality UK Car Wash Ltd</t>
  </si>
  <si>
    <t>KT8 0HP</t>
  </si>
  <si>
    <t>CFS-1783869</t>
  </si>
  <si>
    <t>SHOW &amp; SHINE CARWASH (STOCKPORT) LTD</t>
  </si>
  <si>
    <t>CF83 3GS</t>
  </si>
  <si>
    <t>CFS-1791317</t>
  </si>
  <si>
    <t>Goldstar Transport Limited</t>
  </si>
  <si>
    <t>CFS-1795957</t>
  </si>
  <si>
    <t>Parsons Containers Limited</t>
  </si>
  <si>
    <t>SK3 0TR</t>
  </si>
  <si>
    <t>CFS-1798431</t>
  </si>
  <si>
    <t>Sovereign Cleaning Limited</t>
  </si>
  <si>
    <t>IP11 4HF</t>
  </si>
  <si>
    <t>CFS-1798473</t>
  </si>
  <si>
    <t>DVC CLEANING SERVICES LTD</t>
  </si>
  <si>
    <t>TS21 2BW</t>
  </si>
  <si>
    <t>CFS-1799294</t>
  </si>
  <si>
    <t>Biscuit Clothing Ltd</t>
  </si>
  <si>
    <t>BS15 4PJ</t>
  </si>
  <si>
    <t>CFS-1800900</t>
  </si>
  <si>
    <t>Solutions Services Ltd</t>
  </si>
  <si>
    <t>SE8 4BJ</t>
  </si>
  <si>
    <t>CFS-1810576</t>
  </si>
  <si>
    <t>HD PRESTON LIMITED</t>
  </si>
  <si>
    <t>EH10 4ER</t>
  </si>
  <si>
    <t>CFS-1815269</t>
  </si>
  <si>
    <t>Surf N Turf Limited</t>
  </si>
  <si>
    <t>CV21 1GQ</t>
  </si>
  <si>
    <t>CFS-1815286</t>
  </si>
  <si>
    <t>Green Star Foods Ltd</t>
  </si>
  <si>
    <t>PR1 2QY</t>
  </si>
  <si>
    <t>CFS-1817853</t>
  </si>
  <si>
    <t>BLANK BRIXTON LTD</t>
  </si>
  <si>
    <t>LE2 1AB</t>
  </si>
  <si>
    <t>CFS-1819890</t>
  </si>
  <si>
    <t>ORIENTAL FOODS LIMITED</t>
  </si>
  <si>
    <t>ST2 9HL</t>
  </si>
  <si>
    <t>CFS-1820842</t>
  </si>
  <si>
    <t>HANDLEY'S BAKERY LTD</t>
  </si>
  <si>
    <t>SW2 5TU</t>
  </si>
  <si>
    <t>CFS-1824310</t>
  </si>
  <si>
    <t>George Oxford Hotel Ltd</t>
  </si>
  <si>
    <t>HA9 0LB</t>
  </si>
  <si>
    <t>CFS-1827981</t>
  </si>
  <si>
    <t>Kokulabavan Jeyarasa T/A Locharbriggs Convenience Store</t>
  </si>
  <si>
    <t>PR7 2LH</t>
  </si>
  <si>
    <t>CFS-1831568</t>
  </si>
  <si>
    <t>MAK DISTRIBUTION LIMITED</t>
  </si>
  <si>
    <t>OX1 2AY</t>
  </si>
  <si>
    <t>CFS-1832067</t>
  </si>
  <si>
    <t>Mr B Grainger - Smile Again</t>
  </si>
  <si>
    <t>DG1 2NJ</t>
  </si>
  <si>
    <t>CFS-1832636</t>
  </si>
  <si>
    <t>STARS MCR STRETFORD RD BRANCH LTD</t>
  </si>
  <si>
    <t>DN3 1TR</t>
  </si>
  <si>
    <t>CFS-1837441</t>
  </si>
  <si>
    <t>INDUS VALLEY EXPRESS LTD</t>
  </si>
  <si>
    <t>G44 4SF</t>
  </si>
  <si>
    <t>CFS-1837669</t>
  </si>
  <si>
    <t>Mr Barry Close &amp; Mr Peter William Ellis T/A Nisa Supermarket</t>
  </si>
  <si>
    <t>M16 9HN</t>
  </si>
  <si>
    <t>CFS-1838076</t>
  </si>
  <si>
    <t>Twigg Street Stores Limited</t>
  </si>
  <si>
    <t>BT53 6LE</t>
  </si>
  <si>
    <t>CFS-1838322</t>
  </si>
  <si>
    <t>The Shake Shop Limited</t>
  </si>
  <si>
    <t>AL7 1DD</t>
  </si>
  <si>
    <t>CFS-1839163</t>
  </si>
  <si>
    <t>Pepper-Pot Nursery Limited</t>
  </si>
  <si>
    <t>ST2 0JE</t>
  </si>
  <si>
    <t>CFS-1839696</t>
  </si>
  <si>
    <t>Edlesborough Stores Limited</t>
  </si>
  <si>
    <t>OX28 6BB</t>
  </si>
  <si>
    <t>CFS-1841169</t>
  </si>
  <si>
    <t>TIMES PBS LTD</t>
  </si>
  <si>
    <t>BN2 3PF</t>
  </si>
  <si>
    <t>CFS-1841512</t>
  </si>
  <si>
    <t>Wonderland Nursery Limited</t>
  </si>
  <si>
    <t>LU6 2HH</t>
  </si>
  <si>
    <t>CFS-1842278</t>
  </si>
  <si>
    <t>ROADE DAY NURSERY LIMITED</t>
  </si>
  <si>
    <t>NW10 6RA</t>
  </si>
  <si>
    <t>CFS-1843505</t>
  </si>
  <si>
    <t>Fun Train Nursery Ltd</t>
  </si>
  <si>
    <t>UB3 1RZ</t>
  </si>
  <si>
    <t>CFS-1843521</t>
  </si>
  <si>
    <t>Hussain Brothers Enterprise Ltd</t>
  </si>
  <si>
    <t>NN7 2LP</t>
  </si>
  <si>
    <t>CFS-1844095</t>
  </si>
  <si>
    <t>PITTER PATTER DAY NURSERY LIMITED</t>
  </si>
  <si>
    <t>CH41 6DL</t>
  </si>
  <si>
    <t>CFS-1844381</t>
  </si>
  <si>
    <t>Mr Shane Keyworth &amp; Mr Robert Paul Pope T-A Withernsea Butchers</t>
  </si>
  <si>
    <t>EH14 3BG</t>
  </si>
  <si>
    <t>CFS-1844963</t>
  </si>
  <si>
    <t>Mr John Quinn &amp; Mrs Angeline Quinn t-a Safe &amp; Sound Daycare Nursery (Magherknock)</t>
  </si>
  <si>
    <t>SA4 8RH</t>
  </si>
  <si>
    <t>CFS-1847785</t>
  </si>
  <si>
    <t>CHARISMA LTD</t>
  </si>
  <si>
    <t>HU19 2JY</t>
  </si>
  <si>
    <t>CFS-1847879</t>
  </si>
  <si>
    <t>C R Electrics (SW) Limited</t>
  </si>
  <si>
    <t>BT24 8UJ</t>
  </si>
  <si>
    <t>CFS-1849606</t>
  </si>
  <si>
    <t>TREHARNE HOMES LTD.</t>
  </si>
  <si>
    <t>BD21 1PG</t>
  </si>
  <si>
    <t>CFS-1851679</t>
  </si>
  <si>
    <t>Wealden Leisure Ltd</t>
  </si>
  <si>
    <t>CF15 9XG</t>
  </si>
  <si>
    <t>CFS-1851912</t>
  </si>
  <si>
    <t>Highway Safety Solutions Ltd</t>
  </si>
  <si>
    <t>SA14 7DS</t>
  </si>
  <si>
    <t>CFS-1505225</t>
  </si>
  <si>
    <t>BJ Bright Day Nurseries Limited</t>
  </si>
  <si>
    <t>LL13 8DH</t>
  </si>
  <si>
    <t>CFS-1550957</t>
  </si>
  <si>
    <t>J M McGill Ltd.</t>
  </si>
  <si>
    <t>B92 0DY</t>
  </si>
  <si>
    <t>CFS-1657746</t>
  </si>
  <si>
    <t>Little Leaders Day Nursery Limited</t>
  </si>
  <si>
    <t>DN5 7SB</t>
  </si>
  <si>
    <t>CFS-1689674</t>
  </si>
  <si>
    <t>Harbhjan Singh Gosal T/A Harry's Bar</t>
  </si>
  <si>
    <t>DN4 0RS</t>
  </si>
  <si>
    <t>CFS-1704586</t>
  </si>
  <si>
    <t>BWW Limited</t>
  </si>
  <si>
    <t>B8 3RZ</t>
  </si>
  <si>
    <t>CFS-1705978</t>
  </si>
  <si>
    <t>Tavistock Hospitality Limited</t>
  </si>
  <si>
    <t>DN15 7PQ</t>
  </si>
  <si>
    <t>CFS-1721044</t>
  </si>
  <si>
    <t>Fresh First Limited</t>
  </si>
  <si>
    <t>BS16 5NP</t>
  </si>
  <si>
    <t>CFS-1722097</t>
  </si>
  <si>
    <t>Fountains of Knowledge</t>
  </si>
  <si>
    <t>SR6 9ND</t>
  </si>
  <si>
    <t>CFS-1729529</t>
  </si>
  <si>
    <t>KONE PUBLIC LIMITED COMPANY</t>
  </si>
  <si>
    <t>FY4 3RF</t>
  </si>
  <si>
    <t>CFS-1731994</t>
  </si>
  <si>
    <t>BL11NDS LTD</t>
  </si>
  <si>
    <t>BB9 7SY</t>
  </si>
  <si>
    <t>Employer has entered in liquidation prior to NOU being issue</t>
  </si>
  <si>
    <t>CFS-1733442</t>
  </si>
  <si>
    <t>THORNTONS LIMITED</t>
  </si>
  <si>
    <t>KT16 9HW</t>
  </si>
  <si>
    <t>CFS-1733703</t>
  </si>
  <si>
    <t>Virso Communications Ltd</t>
  </si>
  <si>
    <t>BD4 8AG</t>
  </si>
  <si>
    <t>CFS-1746763</t>
  </si>
  <si>
    <t>Hughes (Family Bakers) Holdings Limited</t>
  </si>
  <si>
    <t>DE55 4XJ</t>
  </si>
  <si>
    <t>CFS-1755240</t>
  </si>
  <si>
    <t>Na Widelcu Limited</t>
  </si>
  <si>
    <t>HP12 3TA</t>
  </si>
  <si>
    <t>CFS-1760741</t>
  </si>
  <si>
    <t>ATLAS CARE SERVICES LTD</t>
  </si>
  <si>
    <t>BD18 4NQ</t>
  </si>
  <si>
    <t>CFS-1774322</t>
  </si>
  <si>
    <t>Ice Factor (Kinlochleven) Limited</t>
  </si>
  <si>
    <t>B70 8EP</t>
  </si>
  <si>
    <t>CFS-1775556</t>
  </si>
  <si>
    <t>Derby Trade Cars Limited</t>
  </si>
  <si>
    <t>PE1 5TX</t>
  </si>
  <si>
    <t>CFS-1793519</t>
  </si>
  <si>
    <t>Hartserve Limited</t>
  </si>
  <si>
    <t>PH50 4SF</t>
  </si>
  <si>
    <t>CFS-1797736</t>
  </si>
  <si>
    <t>ENVIROCLEAR SITE SERVICES LIMITED</t>
  </si>
  <si>
    <t>DE24 8ST</t>
  </si>
  <si>
    <t>CFS-1799304</t>
  </si>
  <si>
    <t>FASHION FABRIC TRANSPRINTERS LIMITED</t>
  </si>
  <si>
    <t>G81 1NH</t>
  </si>
  <si>
    <t>CFS-1800782</t>
  </si>
  <si>
    <t>Anthony Neal &amp; Julie Neal T/A JAS Cleaning Specialists</t>
  </si>
  <si>
    <t>LL14 6HF</t>
  </si>
  <si>
    <t>CFS-1800876</t>
  </si>
  <si>
    <t>PROGRESS CLEANING LIMITED</t>
  </si>
  <si>
    <t>LE4 9JR</t>
  </si>
  <si>
    <t>CFS-1800891</t>
  </si>
  <si>
    <t>HERTS CLEANING AND MAINTENANCE SERVICES LIMITED</t>
  </si>
  <si>
    <t>BR3 3AS</t>
  </si>
  <si>
    <t>CFS-1803311</t>
  </si>
  <si>
    <t>Firgate Limited</t>
  </si>
  <si>
    <t>CB3 0AX</t>
  </si>
  <si>
    <t>CFS-1804182</t>
  </si>
  <si>
    <t>J.W.Plant &amp; Co.Limited</t>
  </si>
  <si>
    <t>WD24 5NA</t>
  </si>
  <si>
    <t>CFS-1804662</t>
  </si>
  <si>
    <t>Landmark (Broadway) Limited</t>
  </si>
  <si>
    <t>NE8 1TR</t>
  </si>
  <si>
    <t>CFS-1804712</t>
  </si>
  <si>
    <t>PARKWAY 38 LIMITED</t>
  </si>
  <si>
    <t>LS9 7AJ</t>
  </si>
  <si>
    <t>CFS-1804939</t>
  </si>
  <si>
    <t>Househire Limited</t>
  </si>
  <si>
    <t>WR12 7DP</t>
  </si>
  <si>
    <t>CFS-1805065</t>
  </si>
  <si>
    <t>Purr-O-Lux Limited</t>
  </si>
  <si>
    <t>WC2H 8PW</t>
  </si>
  <si>
    <t>CFS-1807025</t>
  </si>
  <si>
    <t>MRS KIRKHAMS LANCASHIRE CHEESE LIMITED</t>
  </si>
  <si>
    <t>IP25 6QL</t>
  </si>
  <si>
    <t>CFS-1808165</t>
  </si>
  <si>
    <t>BN Defence Limited</t>
  </si>
  <si>
    <t>BL8 2AE</t>
  </si>
  <si>
    <t>CFS-1810469</t>
  </si>
  <si>
    <t>Plessey News (Blyth) Limited</t>
  </si>
  <si>
    <t>PR3 2FL</t>
  </si>
  <si>
    <t>CFS-1811410</t>
  </si>
  <si>
    <t>Top Gas Heating &amp; Plumbing Limited</t>
  </si>
  <si>
    <t>PO13 9GA</t>
  </si>
  <si>
    <t>CFS-1811776</t>
  </si>
  <si>
    <t>SHELDRAKE PUBLICATIONS LIMITED</t>
  </si>
  <si>
    <t>NE24 3LB</t>
  </si>
  <si>
    <t>CFS-1812245</t>
  </si>
  <si>
    <t>Russell Hewes Electricians Limited</t>
  </si>
  <si>
    <t>BS15 1HF</t>
  </si>
  <si>
    <t>CFS-1813120</t>
  </si>
  <si>
    <t>LGH PLUMBING &amp; HEATING SERVICES LIMITED</t>
  </si>
  <si>
    <t>SW12 0DA</t>
  </si>
  <si>
    <t>CFS-1813637</t>
  </si>
  <si>
    <t>Hairway To Heaven NW Limited</t>
  </si>
  <si>
    <t>CR4 2JX</t>
  </si>
  <si>
    <t>CFS-1813660</t>
  </si>
  <si>
    <t>Brit Sec Limited</t>
  </si>
  <si>
    <t>WN7 2DW</t>
  </si>
  <si>
    <t>CFS-1816706</t>
  </si>
  <si>
    <t>HUNGRYPANDA LTD</t>
  </si>
  <si>
    <t>OL11 3AQ</t>
  </si>
  <si>
    <t>CFS-1819121</t>
  </si>
  <si>
    <t>SMITH COOPER HOLDINGS LIMITED</t>
  </si>
  <si>
    <t>DE14 1DU</t>
  </si>
  <si>
    <t>CFS-1820035</t>
  </si>
  <si>
    <t>GAPJ Ivinghoe Ltd</t>
  </si>
  <si>
    <t>WC2B 6QX</t>
  </si>
  <si>
    <t>CFS-1820727</t>
  </si>
  <si>
    <t>Orchid Health Ltd</t>
  </si>
  <si>
    <t>DE1 3EE</t>
  </si>
  <si>
    <t>CFS-1822811</t>
  </si>
  <si>
    <t>CERCO IT LIMITED</t>
  </si>
  <si>
    <t>LU7 9EB</t>
  </si>
  <si>
    <t>CFS-1823270</t>
  </si>
  <si>
    <t>Derwent Venue Limited</t>
  </si>
  <si>
    <t>BN1 1EH</t>
  </si>
  <si>
    <t>CFS-1825441</t>
  </si>
  <si>
    <t>ETON CONTRACTING SOLUTIONS LTD</t>
  </si>
  <si>
    <t>CW1 6GU</t>
  </si>
  <si>
    <t>CFS-1826252</t>
  </si>
  <si>
    <t xml:space="preserve">Mr Altaf Hussain Sulman - Howsons              </t>
  </si>
  <si>
    <t>DE45 1NH</t>
  </si>
  <si>
    <t>CFS-1828895</t>
  </si>
  <si>
    <t>Polski Sklep Smaczek Ltd</t>
  </si>
  <si>
    <t>NG34 8GL</t>
  </si>
  <si>
    <t>CFS-1828978</t>
  </si>
  <si>
    <t>J&amp;P AUTOS LIMITED</t>
  </si>
  <si>
    <t>BB2 1EJ</t>
  </si>
  <si>
    <t>CFS-1829653</t>
  </si>
  <si>
    <t>Dr S S Khan &amp; Dr K S Khan T/A Baycliff Dental Surgery</t>
  </si>
  <si>
    <t>SL1 4XL</t>
  </si>
  <si>
    <t>CFS-1829679</t>
  </si>
  <si>
    <t>IN TOUCH GAMES LIMITED</t>
  </si>
  <si>
    <t>CF11 6NN</t>
  </si>
  <si>
    <t>CFS-1832455</t>
  </si>
  <si>
    <t>GANDAKI LTD</t>
  </si>
  <si>
    <t>L12 6QT</t>
  </si>
  <si>
    <t>CFS-1834268</t>
  </si>
  <si>
    <t>SPRINGFIELD CATERING MANAGEMENT LTD</t>
  </si>
  <si>
    <t>B63 3BL</t>
  </si>
  <si>
    <t>CFS-1836830</t>
  </si>
  <si>
    <t>BJ'S PLAICE LTD</t>
  </si>
  <si>
    <t>BT7 1JR</t>
  </si>
  <si>
    <t>CFS-1837410</t>
  </si>
  <si>
    <t>SHEPPERTON PUBS LIMITED</t>
  </si>
  <si>
    <t>CT1 2TH</t>
  </si>
  <si>
    <t>CFS-1837912</t>
  </si>
  <si>
    <t>Dong Fang Li Limited</t>
  </si>
  <si>
    <t>PE2 5TD</t>
  </si>
  <si>
    <t>CFS-1838405</t>
  </si>
  <si>
    <t>Social Chain Ltd</t>
  </si>
  <si>
    <t>TW17 9HX</t>
  </si>
  <si>
    <t>CFS-1838736</t>
  </si>
  <si>
    <t>Mr P C Matthews &amp; Mr C J Matthews &amp; Mrs E Matthews</t>
  </si>
  <si>
    <t>S66 7BN</t>
  </si>
  <si>
    <t>CFS-1838925</t>
  </si>
  <si>
    <t>A.T. Studio Limited</t>
  </si>
  <si>
    <t>M1 4PZ</t>
  </si>
  <si>
    <t>CFS-1840107</t>
  </si>
  <si>
    <t>STOKERS LIMITED</t>
  </si>
  <si>
    <t>LE12 8BS</t>
  </si>
  <si>
    <t>CFS-1840458</t>
  </si>
  <si>
    <t>Buchanan Park Nursery Limited</t>
  </si>
  <si>
    <t>BB11 1BU</t>
  </si>
  <si>
    <t>CFS-1841270</t>
  </si>
  <si>
    <t>Sheephouse Nursery Ltd</t>
  </si>
  <si>
    <t>CH1 4LT</t>
  </si>
  <si>
    <t>CFS-1841397</t>
  </si>
  <si>
    <t>Little Acorns Day Care Nursery Limited</t>
  </si>
  <si>
    <t>G33 6HZ</t>
  </si>
  <si>
    <t>CFS-1842246</t>
  </si>
  <si>
    <t>Delicious Treats Ltd</t>
  </si>
  <si>
    <t>EH47 9DY</t>
  </si>
  <si>
    <t>CFS-1843346</t>
  </si>
  <si>
    <t>Gallowgate Car Wash Ltd</t>
  </si>
  <si>
    <t>CF34 0BQ</t>
  </si>
  <si>
    <t>CFS-1845068</t>
  </si>
  <si>
    <t>TEAM CONTINUITY SOLUTIONS LTD</t>
  </si>
  <si>
    <t>M4 1HW</t>
  </si>
  <si>
    <t>CFS-1847000</t>
  </si>
  <si>
    <t>The Wonder Years Day Nursery Limited</t>
  </si>
  <si>
    <t>G31 4EG</t>
  </si>
  <si>
    <t>CFS-1848482</t>
  </si>
  <si>
    <t>W.P. Griffiths</t>
  </si>
  <si>
    <t>M40 8BB</t>
  </si>
  <si>
    <t>CFS-1849816</t>
  </si>
  <si>
    <t>The Pasty Line Limited</t>
  </si>
  <si>
    <t>WS10 9DJ</t>
  </si>
  <si>
    <t>CFS-1849876</t>
  </si>
  <si>
    <t>MAXTON DESIGN LTD</t>
  </si>
  <si>
    <t>LL74 8SY</t>
  </si>
  <si>
    <t>CFS-1852240</t>
  </si>
  <si>
    <t>United Cleaning Solutions Ltd</t>
  </si>
  <si>
    <t>CFS-1854169</t>
  </si>
  <si>
    <t>Wheatstone Ltd</t>
  </si>
  <si>
    <t>BD8 7DD</t>
  </si>
  <si>
    <t>CFS-1854178</t>
  </si>
  <si>
    <t>Sushi SA Ltd</t>
  </si>
  <si>
    <t>PA10 2PR</t>
  </si>
  <si>
    <t>CFS-1854216</t>
  </si>
  <si>
    <t>Tiger Nott Ltd</t>
  </si>
  <si>
    <t>N20 0EW</t>
  </si>
  <si>
    <t>CFS-1854232</t>
  </si>
  <si>
    <t>Nine Parker Ltd</t>
  </si>
  <si>
    <t>AL3 5DQ</t>
  </si>
  <si>
    <t>CFS-1854865</t>
  </si>
  <si>
    <t>365 People Limited</t>
  </si>
  <si>
    <t>NG1 6JS</t>
  </si>
  <si>
    <t>CFS-1855318</t>
  </si>
  <si>
    <t>J B S Hardware Limited</t>
  </si>
  <si>
    <t>CB1 1NP</t>
  </si>
  <si>
    <t>CFS-1578967</t>
  </si>
  <si>
    <t>Londis High Street Limited</t>
  </si>
  <si>
    <t>LE1 5SN</t>
  </si>
  <si>
    <t>CFS-1600591</t>
  </si>
  <si>
    <t>Matthew Clark Bibendum Limited</t>
  </si>
  <si>
    <t>S81 7DJ</t>
  </si>
  <si>
    <t>CFS-1616999</t>
  </si>
  <si>
    <t>Swift Dental Laboratory Limited</t>
  </si>
  <si>
    <t>S43 2AL</t>
  </si>
  <si>
    <t>CFS-1672649</t>
  </si>
  <si>
    <t>Specialist Computer Centres PLC</t>
  </si>
  <si>
    <t>B6 7AX</t>
  </si>
  <si>
    <t>CFS-1684596</t>
  </si>
  <si>
    <t>Dolphin Care (IOW) Limited</t>
  </si>
  <si>
    <t>BL3 2QJ</t>
  </si>
  <si>
    <t>CFS-1699534</t>
  </si>
  <si>
    <t>K J CURSON GROWERS LIMITED</t>
  </si>
  <si>
    <t>B11 2LE</t>
  </si>
  <si>
    <t>CFS-1719040</t>
  </si>
  <si>
    <t>OFJ TOPCO LTD</t>
  </si>
  <si>
    <t>PO38 3EN</t>
  </si>
  <si>
    <t>CFS-1729739</t>
  </si>
  <si>
    <t>ASHWORTH PHARMACY LIMITED</t>
  </si>
  <si>
    <t>PE14 9EY</t>
  </si>
  <si>
    <t>CFS-1734221</t>
  </si>
  <si>
    <t>L&amp;N Services Limited</t>
  </si>
  <si>
    <t>W3 0AF</t>
  </si>
  <si>
    <t>CFS-1736398</t>
  </si>
  <si>
    <t>REVISECATCH LIMITED</t>
  </si>
  <si>
    <t>B67 6NX</t>
  </si>
  <si>
    <t>CFS-1738956</t>
  </si>
  <si>
    <t>Golden Years Pub Company Limited</t>
  </si>
  <si>
    <t>YO30 5PQ</t>
  </si>
  <si>
    <t>CFS-1747646</t>
  </si>
  <si>
    <t>South Lanarkshire Council</t>
  </si>
  <si>
    <t>CFS-1750102</t>
  </si>
  <si>
    <t>UK Legal Estates Ltd</t>
  </si>
  <si>
    <t>LE2 1NE</t>
  </si>
  <si>
    <t>CFS-1750162</t>
  </si>
  <si>
    <t>George Clark &amp; Annette Clark T/A Fir Tree Country Hotel</t>
  </si>
  <si>
    <t>ML3 0AA</t>
  </si>
  <si>
    <t>CFS-1757053</t>
  </si>
  <si>
    <t>EAST BILNEY COACHWORKS LIMITED</t>
  </si>
  <si>
    <t>S8 0ZT</t>
  </si>
  <si>
    <t>CFS-1757080</t>
  </si>
  <si>
    <t>Nationwide Corporate Finance Limited</t>
  </si>
  <si>
    <t>DL15 8DD</t>
  </si>
  <si>
    <t>CFS-1765893</t>
  </si>
  <si>
    <t>Accrol Papers Limited</t>
  </si>
  <si>
    <t>NR6 6JB</t>
  </si>
  <si>
    <t>CFS-1792330</t>
  </si>
  <si>
    <t>Southcoast Homecare Ltd</t>
  </si>
  <si>
    <t>MK46 5FP</t>
  </si>
  <si>
    <t>CFS-1792648</t>
  </si>
  <si>
    <t>Medway Towns Gurudawara Sabha Limited(The)</t>
  </si>
  <si>
    <t>BB1 2LD</t>
  </si>
  <si>
    <t>CFS-1797384</t>
  </si>
  <si>
    <t>ECOSERVE CLEANING LTD</t>
  </si>
  <si>
    <t>PO19 8TX</t>
  </si>
  <si>
    <t>CFS-1797993</t>
  </si>
  <si>
    <t>Z.HINCHLIFFE &amp; SONS LIMITED</t>
  </si>
  <si>
    <t>ME1 3QU</t>
  </si>
  <si>
    <t>CFS-1806396</t>
  </si>
  <si>
    <t>DPPS Trading Limited</t>
  </si>
  <si>
    <t>E16 1AG</t>
  </si>
  <si>
    <t>CFS-1807079</t>
  </si>
  <si>
    <t>LEXTON LAW SOLICITORS LIMITED</t>
  </si>
  <si>
    <t>HD8 8QL</t>
  </si>
  <si>
    <t>CFS-1812533</t>
  </si>
  <si>
    <t>R. Loughlin Electrical Services Ltd</t>
  </si>
  <si>
    <t>M34 3DN</t>
  </si>
  <si>
    <t>CFS-1812845</t>
  </si>
  <si>
    <t>Environmental Support Services</t>
  </si>
  <si>
    <t>CV6 5JX</t>
  </si>
  <si>
    <t>CFS-1819174</t>
  </si>
  <si>
    <t>C.J. LANG &amp; SON LIMITED</t>
  </si>
  <si>
    <t>BT81 7AS</t>
  </si>
  <si>
    <t>CFS-1821334</t>
  </si>
  <si>
    <t>MAWGAN PORTH HOLIDAY PARK LIMITED</t>
  </si>
  <si>
    <t>RH4 3EB</t>
  </si>
  <si>
    <t>CFS-1822208</t>
  </si>
  <si>
    <t>UNIONWORLD LIMITED</t>
  </si>
  <si>
    <t>DD4 8JU</t>
  </si>
  <si>
    <t>CFS-1822878</t>
  </si>
  <si>
    <t>Whitehouse Leisure Park Limited</t>
  </si>
  <si>
    <t>TR8 4BD</t>
  </si>
  <si>
    <t>CFS-1824538</t>
  </si>
  <si>
    <t>Eventdetail Limited</t>
  </si>
  <si>
    <t>PL28 8SL</t>
  </si>
  <si>
    <t>CFS-1824622</t>
  </si>
  <si>
    <t>M S Chandler T/A Shelly Babies</t>
  </si>
  <si>
    <t>LL22 9EY</t>
  </si>
  <si>
    <t>CFS-1824777</t>
  </si>
  <si>
    <t>Sands Resort Hotel Limited</t>
  </si>
  <si>
    <t>CF14 9UA</t>
  </si>
  <si>
    <t>CFS-1828536</t>
  </si>
  <si>
    <t>Foxberry Garage Limited</t>
  </si>
  <si>
    <t>B44  8JE</t>
  </si>
  <si>
    <t>CFS-1834555</t>
  </si>
  <si>
    <t>ARTICO LIMITED</t>
  </si>
  <si>
    <t>TR7 3LX</t>
  </si>
  <si>
    <t>CFS-1837621</t>
  </si>
  <si>
    <t>Mr B Adger &amp; Mr T Adger TA Newpark Vivo</t>
  </si>
  <si>
    <t>SE4 2SS</t>
  </si>
  <si>
    <t>CFS-1838344</t>
  </si>
  <si>
    <t>Yogberries Limited</t>
  </si>
  <si>
    <t>NP25 3BU</t>
  </si>
  <si>
    <t>CFS-1838393</t>
  </si>
  <si>
    <t>S.T. Retail Limited</t>
  </si>
  <si>
    <t>BT41 2DR</t>
  </si>
  <si>
    <t>CFS-1840860</t>
  </si>
  <si>
    <t>APPLETREE DAY NURSERIES (WALES) LIMITED</t>
  </si>
  <si>
    <t>WA15 9AF</t>
  </si>
  <si>
    <t>CFS-1843054</t>
  </si>
  <si>
    <t>Building Blocks Day Nursery (Bold Heath) Limited</t>
  </si>
  <si>
    <t>FY4 2QL</t>
  </si>
  <si>
    <t>CFS-1843404</t>
  </si>
  <si>
    <t>THE ABBEY SUTTON COURTENAY LIMITED</t>
  </si>
  <si>
    <t>NP26 3DX</t>
  </si>
  <si>
    <t>CFS-1843519</t>
  </si>
  <si>
    <t>EARLY LEARNERS NURSERY (MIDDLEWICH) LIMITED</t>
  </si>
  <si>
    <t>WA8 3UZ</t>
  </si>
  <si>
    <t>CFS-1851729</t>
  </si>
  <si>
    <t>Fashion First Ltd</t>
  </si>
  <si>
    <t>OX14 4AF</t>
  </si>
  <si>
    <t>CFS-1854177</t>
  </si>
  <si>
    <t>Unostar Ltd</t>
  </si>
  <si>
    <t>CW10 0JL</t>
  </si>
  <si>
    <t>CFS-1854240</t>
  </si>
  <si>
    <t>SCGOLDHARBOUR LTD</t>
  </si>
  <si>
    <t>LE5 4DZ</t>
  </si>
  <si>
    <t>CFS-1867199</t>
  </si>
  <si>
    <t>Denny Enterprises Int'l Ltd</t>
  </si>
  <si>
    <t>HA8 7JX</t>
  </si>
  <si>
    <t>CFS-1415964</t>
  </si>
  <si>
    <t>Lidl Limited</t>
  </si>
  <si>
    <t>BN1 1HE</t>
  </si>
  <si>
    <t>CFS-1478994</t>
  </si>
  <si>
    <t>MOTO HOSPITALITY LIMITED</t>
  </si>
  <si>
    <t>KA11 5AL</t>
  </si>
  <si>
    <t>CFS-1552725</t>
  </si>
  <si>
    <t>Regis UK Limited</t>
  </si>
  <si>
    <t>SW19 4JS</t>
  </si>
  <si>
    <t>CFS-1582583</t>
  </si>
  <si>
    <t>Taylor Shaw Limited</t>
  </si>
  <si>
    <t>LU5  6HR</t>
  </si>
  <si>
    <t>CFS-1582585</t>
  </si>
  <si>
    <t>Caterplus Services Limited</t>
  </si>
  <si>
    <t>E20 1EH</t>
  </si>
  <si>
    <t>CFS-1593675</t>
  </si>
  <si>
    <t>Premier Foods Group Limited</t>
  </si>
  <si>
    <t>SK11 6ET</t>
  </si>
  <si>
    <t>CFS-1659099</t>
  </si>
  <si>
    <t>Clarke Group Construction Limited</t>
  </si>
  <si>
    <t>CFS-1711068</t>
  </si>
  <si>
    <t>Lincs Inspire Limited</t>
  </si>
  <si>
    <t>M4 3AQ</t>
  </si>
  <si>
    <t>CFS-1718804</t>
  </si>
  <si>
    <t>GREENLEAF HEALTHCARE LIMITED</t>
  </si>
  <si>
    <t>PE21 7AA</t>
  </si>
  <si>
    <t>CFS-1745610</t>
  </si>
  <si>
    <t>Tiger U.K. (Midlands) Limited</t>
  </si>
  <si>
    <t>DN37 0AG</t>
  </si>
  <si>
    <t>CFS-1748284</t>
  </si>
  <si>
    <t>S R SANDWICHES LTD</t>
  </si>
  <si>
    <t>LE9 4LP</t>
  </si>
  <si>
    <t>CFS-1751238</t>
  </si>
  <si>
    <t>Samco Spice Ltd</t>
  </si>
  <si>
    <t>GL53 8JS</t>
  </si>
  <si>
    <t>CFS-1752804</t>
  </si>
  <si>
    <t>Saggiomo Luxury Foods Limited</t>
  </si>
  <si>
    <t>BN11 3BG</t>
  </si>
  <si>
    <t>CFS-1753048</t>
  </si>
  <si>
    <t>Maureen O Connor T/A Classic Cleaning Services</t>
  </si>
  <si>
    <t>WA1 2TF</t>
  </si>
  <si>
    <t>CFS-1755633</t>
  </si>
  <si>
    <t>Mr P G Neilan</t>
  </si>
  <si>
    <t>CR0 4YX</t>
  </si>
  <si>
    <t>CFS-1776601</t>
  </si>
  <si>
    <t>Martin &amp; Lucy Taylor T/A Kilmarnock Arms Hotel</t>
  </si>
  <si>
    <t>CH45 5AG</t>
  </si>
  <si>
    <t>CFS-1778015</t>
  </si>
  <si>
    <t>Clearlake Cleaning Limited</t>
  </si>
  <si>
    <t>G43 1TX</t>
  </si>
  <si>
    <t>CFS-1780371</t>
  </si>
  <si>
    <t>RAJAH FOOD STORE LIMITED</t>
  </si>
  <si>
    <t>AB42 0HD</t>
  </si>
  <si>
    <t>CFS-1780613</t>
  </si>
  <si>
    <t>Express Fit (Henley) Ltd</t>
  </si>
  <si>
    <t>PE2 7ZB</t>
  </si>
  <si>
    <t>CFS-1787675</t>
  </si>
  <si>
    <t>PETE ROBINSON &amp; SON LIMITED</t>
  </si>
  <si>
    <t>NG5 1FJ</t>
  </si>
  <si>
    <t>CFS-1803572</t>
  </si>
  <si>
    <t>Try &amp; Lilly Limited</t>
  </si>
  <si>
    <t>RG9 1HE</t>
  </si>
  <si>
    <t>CFS-1805520</t>
  </si>
  <si>
    <t>Real Meals Limited</t>
  </si>
  <si>
    <t>DE6 3GB</t>
  </si>
  <si>
    <t>CFS-1807211</t>
  </si>
  <si>
    <t>W.H. ODDIE LIMITED</t>
  </si>
  <si>
    <t>L3 8HE</t>
  </si>
  <si>
    <t>CFS-1807367</t>
  </si>
  <si>
    <t>WENSLEYDALE DAIRY PRODUCTS LIMITED</t>
  </si>
  <si>
    <t>TS12 1DJ</t>
  </si>
  <si>
    <t>CFS-1809420</t>
  </si>
  <si>
    <t>Chris Stanton TA Ashford Fruits</t>
  </si>
  <si>
    <t>BB9 7XR</t>
  </si>
  <si>
    <t>CFS-1812558</t>
  </si>
  <si>
    <t xml:space="preserve">Yasir Jahanzeb T/A Infinity Love Flowers              </t>
  </si>
  <si>
    <t>DL8 3RN</t>
  </si>
  <si>
    <t>CFS-1813141</t>
  </si>
  <si>
    <t>SOLMAN DAVIS LIMITED</t>
  </si>
  <si>
    <t>TW15 2PL</t>
  </si>
  <si>
    <t>CFS-1816194</t>
  </si>
  <si>
    <t>Home Done Ltd</t>
  </si>
  <si>
    <t>CFS-1816414</t>
  </si>
  <si>
    <t>AS NATURE INTENDED LIMITED</t>
  </si>
  <si>
    <t>EX31 1AG</t>
  </si>
  <si>
    <t>CFS-1816972</t>
  </si>
  <si>
    <t>Springfields Supported Services Limited</t>
  </si>
  <si>
    <t>RM4 1LD</t>
  </si>
  <si>
    <t>CFS-1821598</t>
  </si>
  <si>
    <t>Mrs G Massey TA Devon Valley Holiday Village</t>
  </si>
  <si>
    <t>W5 2XA</t>
  </si>
  <si>
    <t>CFS-1823004</t>
  </si>
  <si>
    <t>SF PARKS LTD</t>
  </si>
  <si>
    <t>IG11 8GN</t>
  </si>
  <si>
    <t>CFS-1827515</t>
  </si>
  <si>
    <t>Ashbrook Roofing &amp; Supplies Limited</t>
  </si>
  <si>
    <t>SE15 3SN</t>
  </si>
  <si>
    <t>CFS-1829764</t>
  </si>
  <si>
    <t>HAINING CATERING LIMITED</t>
  </si>
  <si>
    <t>TQ14 0EY</t>
  </si>
  <si>
    <t>CFS-1830010</t>
  </si>
  <si>
    <t>INTEGRATED COMMUNICATION SERVICES LIMITED</t>
  </si>
  <si>
    <t>LL22 9HU</t>
  </si>
  <si>
    <t>CFS-1830991</t>
  </si>
  <si>
    <t>DIXON'S NEWSAGENTS LIMITED</t>
  </si>
  <si>
    <t>DE4 2LF</t>
  </si>
  <si>
    <t>CFS-1836701</t>
  </si>
  <si>
    <t>NOVA TEXTILES LIMITED</t>
  </si>
  <si>
    <t>DG7 1DE</t>
  </si>
  <si>
    <t>CFS-1836842</t>
  </si>
  <si>
    <t>Smith &amp; Mann Ltd</t>
  </si>
  <si>
    <t>NG1 5GL</t>
  </si>
  <si>
    <t>CFS-1841162</t>
  </si>
  <si>
    <t>Little Gardners Nursery Ltd</t>
  </si>
  <si>
    <t>NR33 8LG</t>
  </si>
  <si>
    <t>CFS-1842255</t>
  </si>
  <si>
    <t>Hocus Pocus Day Nursery Limited</t>
  </si>
  <si>
    <t>CFS-1844750</t>
  </si>
  <si>
    <t>BEAUTY FRANCHISE ACADEMY LTD</t>
  </si>
  <si>
    <t>GL53 8EZ</t>
  </si>
  <si>
    <t>CFS-1846494</t>
  </si>
  <si>
    <t>BEE LINE TRANSPORT &amp; DISTRIBUTION LIMITED</t>
  </si>
  <si>
    <t>SO40 4ZH</t>
  </si>
  <si>
    <t>CFS-1847102</t>
  </si>
  <si>
    <t>FIRST 4 PRINT FINISHING LIMITED</t>
  </si>
  <si>
    <t>BL2 1NY</t>
  </si>
  <si>
    <t>CFS-1847243</t>
  </si>
  <si>
    <t>SQUIRRELS DAY NURSERIES (BROXBOURNE) LTD</t>
  </si>
  <si>
    <t>CFS-1851959</t>
  </si>
  <si>
    <t>VIKTORIYA LTD</t>
  </si>
  <si>
    <t>DL6 2NQ</t>
  </si>
  <si>
    <t>CFS-1852226</t>
  </si>
  <si>
    <t>Jacob's Coffee House Limited</t>
  </si>
  <si>
    <t>BB1 5UA</t>
  </si>
  <si>
    <t>CFS-1853978</t>
  </si>
  <si>
    <t>Platinum (L) Ltd</t>
  </si>
  <si>
    <t>EN10 6AE</t>
  </si>
  <si>
    <t>CFS-1854146</t>
  </si>
  <si>
    <t>CLEANER DIRECT UK LTD</t>
  </si>
  <si>
    <t>EN3 4AL</t>
  </si>
  <si>
    <t>CFS-1551263</t>
  </si>
  <si>
    <t>Parkdean Resorts UK Limited</t>
  </si>
  <si>
    <t>BA1 1LY</t>
  </si>
  <si>
    <t>CFS-1658859</t>
  </si>
  <si>
    <t>Wash Me Clean Ltd</t>
  </si>
  <si>
    <t>LE4 6FQ</t>
  </si>
  <si>
    <t>CFS-1677280</t>
  </si>
  <si>
    <t>Marsden Healthcare Limited</t>
  </si>
  <si>
    <t>NW7 4SD</t>
  </si>
  <si>
    <t>CFS-1692530</t>
  </si>
  <si>
    <t>MARIO WOOD T/A LADROSE HAIR &amp; BEAUTY</t>
  </si>
  <si>
    <t>TR12 7LJ</t>
  </si>
  <si>
    <t>CFS-1730114</t>
  </si>
  <si>
    <t>J.D. Hunter &amp; Co. Limited</t>
  </si>
  <si>
    <t>RG12 0SH</t>
  </si>
  <si>
    <t>CFS-1731327</t>
  </si>
  <si>
    <t>Prabaharan Tharumaretnam T/A Higher Transmere Express</t>
  </si>
  <si>
    <t>BB9 0EY</t>
  </si>
  <si>
    <t>CFS-1742251</t>
  </si>
  <si>
    <t>DOM2 LTD</t>
  </si>
  <si>
    <t>SK15 2AJ</t>
  </si>
  <si>
    <t>CFS-1746930</t>
  </si>
  <si>
    <t>Top Best One Ltd</t>
  </si>
  <si>
    <t>BT60 1RQ</t>
  </si>
  <si>
    <t>CFS-1761921</t>
  </si>
  <si>
    <t>Diamond Bus (North West) Limited</t>
  </si>
  <si>
    <t>CH42 6PU</t>
  </si>
  <si>
    <t>CFS-1761963</t>
  </si>
  <si>
    <t>Homely Chicken Ltd</t>
  </si>
  <si>
    <t>MK40 1QH</t>
  </si>
  <si>
    <t>CFS-1771572</t>
  </si>
  <si>
    <t>P Durdy T/A The Hair Shop</t>
  </si>
  <si>
    <t>OL10 3DL</t>
  </si>
  <si>
    <t>CFS-1779406</t>
  </si>
  <si>
    <t>Fragrance UK-Blackpool Limited</t>
  </si>
  <si>
    <t>M30 9QG</t>
  </si>
  <si>
    <t>CFS-1779630</t>
  </si>
  <si>
    <t>Vagadia &amp; Sons Ltd</t>
  </si>
  <si>
    <t>SW19 1AU</t>
  </si>
  <si>
    <t>CFS-1790493</t>
  </si>
  <si>
    <t>Cookstown Caravans Ltd</t>
  </si>
  <si>
    <t>DN9 2AU</t>
  </si>
  <si>
    <t>CFS-1793283</t>
  </si>
  <si>
    <t>MR JONATHAN HOPE, MR CHARLIE HOPE T/A Day &amp; Knight</t>
  </si>
  <si>
    <t>FY1 2HB</t>
  </si>
  <si>
    <t>CFS-1794133</t>
  </si>
  <si>
    <t>No Free Lunches Limited</t>
  </si>
  <si>
    <t>BL4 8PZ</t>
  </si>
  <si>
    <t>CFS-1794870</t>
  </si>
  <si>
    <t>ABSOLUTE BRILLIANCE CLEANING LTD</t>
  </si>
  <si>
    <t>KY1 2YX</t>
  </si>
  <si>
    <t>CFS-1796668</t>
  </si>
  <si>
    <t>N.B.M. Timber Products Limited</t>
  </si>
  <si>
    <t>SL3 9PN</t>
  </si>
  <si>
    <t>CFS-1798551</t>
  </si>
  <si>
    <t>Eden Worldwide Limited</t>
  </si>
  <si>
    <t>WA2 7LT</t>
  </si>
  <si>
    <t>CFS-1801204</t>
  </si>
  <si>
    <t>Browns &amp; Sons (Bramley) Limited</t>
  </si>
  <si>
    <t>RG7 1BL</t>
  </si>
  <si>
    <t>CFS-1803176</t>
  </si>
  <si>
    <t>Simply Clean Aberdeen Ltd</t>
  </si>
  <si>
    <t>HU8 7BG</t>
  </si>
  <si>
    <t>CFS-1804216</t>
  </si>
  <si>
    <t>Mr Frederick Humphreys TA Cleansweep Cleaning</t>
  </si>
  <si>
    <t>SE6 4YW</t>
  </si>
  <si>
    <t>CFS-1805670</t>
  </si>
  <si>
    <t>WELLCARE CREWE LTD</t>
  </si>
  <si>
    <t>LS13 3HG</t>
  </si>
  <si>
    <t>CFS-1805895</t>
  </si>
  <si>
    <t>Red House Garage Limited</t>
  </si>
  <si>
    <t>AB11 5BF</t>
  </si>
  <si>
    <t>CFS-1807038</t>
  </si>
  <si>
    <t>HOUSE OF HM LIMITED</t>
  </si>
  <si>
    <t>KT1 3AU</t>
  </si>
  <si>
    <t>CFS-1810082</t>
  </si>
  <si>
    <t>Supreme Seven Sisters Ltd</t>
  </si>
  <si>
    <t>CW2 6EA</t>
  </si>
  <si>
    <t>CFS-1811111</t>
  </si>
  <si>
    <t>STEVE KANE PAINTING &amp; DECORATING LIMITED</t>
  </si>
  <si>
    <t>WA11 0AD</t>
  </si>
  <si>
    <t>CFS-1812465</t>
  </si>
  <si>
    <t>WOODCRAFT (NI) LTD</t>
  </si>
  <si>
    <t>PO22 7NZ</t>
  </si>
  <si>
    <t>CFS-1813729</t>
  </si>
  <si>
    <t>CPM ELECTRICAL LTD</t>
  </si>
  <si>
    <t>N4 3NS</t>
  </si>
  <si>
    <t>CFS-1813758</t>
  </si>
  <si>
    <t>ANDREW GARNER ELECTRICAL CONTRACTOR LIMITED</t>
  </si>
  <si>
    <t>CFS-1814560</t>
  </si>
  <si>
    <t>M &amp; R Plumbing &amp; Heating Ltd</t>
  </si>
  <si>
    <t>BT46 5LQ</t>
  </si>
  <si>
    <t>CFS-1818057</t>
  </si>
  <si>
    <t>GREENWRITE HEALTH CARE LIMITED</t>
  </si>
  <si>
    <t>BT79 0PZ</t>
  </si>
  <si>
    <t>CFS-1820245</t>
  </si>
  <si>
    <t>Pulse Electrical Limited</t>
  </si>
  <si>
    <t>DL8 2HX</t>
  </si>
  <si>
    <t>CFS-1820341</t>
  </si>
  <si>
    <t>Toulson Carpentry &amp; Joinery Ltd</t>
  </si>
  <si>
    <t>BL6 5NY</t>
  </si>
  <si>
    <t>CFS-1823495</t>
  </si>
  <si>
    <t>Guardian Supported Living Limited</t>
  </si>
  <si>
    <t>SE25 4EZ</t>
  </si>
  <si>
    <t>CFS-1825460</t>
  </si>
  <si>
    <t>DURHAM GAS SERVICES LIMITED T/A DURHAM'S HEATING SERVICES</t>
  </si>
  <si>
    <t>SE17 3SZ</t>
  </si>
  <si>
    <t>CFS-1826059</t>
  </si>
  <si>
    <t>VPS ENTERPRISE LIMITED</t>
  </si>
  <si>
    <t>G20 7TB</t>
  </si>
  <si>
    <t>CFS-1826339</t>
  </si>
  <si>
    <t>Grieve Decor Limited</t>
  </si>
  <si>
    <t>BT41 2ES</t>
  </si>
  <si>
    <t>CFS-1828334</t>
  </si>
  <si>
    <t>FAIRYTALES DAY NURSERY LIMITED</t>
  </si>
  <si>
    <t>CFS-1829824</t>
  </si>
  <si>
    <t>Richard Mayo T/A Truffles Delicatessen</t>
  </si>
  <si>
    <t>B27 7YE</t>
  </si>
  <si>
    <t>CFS-1829878</t>
  </si>
  <si>
    <t>Andrew Mills T/A Suffield Park Post Office</t>
  </si>
  <si>
    <t>DN22 7SN</t>
  </si>
  <si>
    <t>CFS-1834007</t>
  </si>
  <si>
    <t>Professional Personnel Management Limited</t>
  </si>
  <si>
    <t>DE21 6PE</t>
  </si>
  <si>
    <t>CFS-1835352</t>
  </si>
  <si>
    <t>M &amp; J GROUNDWORKS (TYRONE) LTD</t>
  </si>
  <si>
    <t>TD15 1UN</t>
  </si>
  <si>
    <t>CFS-1837859</t>
  </si>
  <si>
    <t>Mr M Arshad, Mr M Ramzan &amp; Mrs M Ramzan TA Spar Cathcart Road</t>
  </si>
  <si>
    <t>DY2 7AL</t>
  </si>
  <si>
    <t>CFS-1838013</t>
  </si>
  <si>
    <t>Abby Fox T/A Shake Waffle &amp; Roll</t>
  </si>
  <si>
    <t>HR9 5HG</t>
  </si>
  <si>
    <t>CFS-1838343</t>
  </si>
  <si>
    <t>SUPERCAR ITALIA LTD.</t>
  </si>
  <si>
    <t>NR27 0AD</t>
  </si>
  <si>
    <t>CFS-1843153</t>
  </si>
  <si>
    <t>Flying Start Day Nursery Chigwell Ltd</t>
  </si>
  <si>
    <t>M33 7FT</t>
  </si>
  <si>
    <t>CFS-1843159</t>
  </si>
  <si>
    <t>What A Hoot Day Nursery Limited</t>
  </si>
  <si>
    <t>BT70 2UF</t>
  </si>
  <si>
    <t>CFS-1843645</t>
  </si>
  <si>
    <t>Post House Nursery Limited</t>
  </si>
  <si>
    <t>G42 7BZ</t>
  </si>
  <si>
    <t>CFS-1845785</t>
  </si>
  <si>
    <t>GRIERSON GALLERIES LIMITED</t>
  </si>
  <si>
    <t>WA8 9LG</t>
  </si>
  <si>
    <t>CFS-1846509</t>
  </si>
  <si>
    <t>DUCKLINGS EARLY YEARS LIMITED</t>
  </si>
  <si>
    <t>TN16 3BW</t>
  </si>
  <si>
    <t>CFS-1846912</t>
  </si>
  <si>
    <t>Happy Futures Day Nursery Limited</t>
  </si>
  <si>
    <t>IG7 5NT</t>
  </si>
  <si>
    <t>CFS-1847834</t>
  </si>
  <si>
    <t>Foodafayre (UK) Limited</t>
  </si>
  <si>
    <t>NE24 5BL</t>
  </si>
  <si>
    <t>CFS-1848788</t>
  </si>
  <si>
    <t>Bright Electrical Contractors N.W Ltd</t>
  </si>
  <si>
    <t>S43 1DE</t>
  </si>
  <si>
    <t>CFS-1848935</t>
  </si>
  <si>
    <t>Cavendish Upholstery Limited</t>
  </si>
  <si>
    <t>TN17 3HF</t>
  </si>
  <si>
    <t>CFS-1849947</t>
  </si>
  <si>
    <t>ORCHARD NURSERY PLANT CENTRE LIMITED</t>
  </si>
  <si>
    <t>L12 2BJ</t>
  </si>
  <si>
    <t>CFS-1850975</t>
  </si>
  <si>
    <t>CSM Interior Finishes Ltd</t>
  </si>
  <si>
    <t>CV37 9FL</t>
  </si>
  <si>
    <t>CFS-1851719</t>
  </si>
  <si>
    <t>MOBILE TESTING SOLUTIONS LTD</t>
  </si>
  <si>
    <t>CFS-1852307</t>
  </si>
  <si>
    <t>Information By Design Ltd</t>
  </si>
  <si>
    <t>LL11 4YU</t>
  </si>
  <si>
    <t>CFS-1852339</t>
  </si>
  <si>
    <t>SHOWERING SOLUTIONS LIMITED</t>
  </si>
  <si>
    <t>PR6 0DA</t>
  </si>
  <si>
    <t>CFS-1854157</t>
  </si>
  <si>
    <t>Newplate Restaurant Ltd</t>
  </si>
  <si>
    <t>RH19 3PP</t>
  </si>
  <si>
    <t>CFS-1854161</t>
  </si>
  <si>
    <t>Sentiway Ltd</t>
  </si>
  <si>
    <t>PE20 1EG</t>
  </si>
  <si>
    <t>CFS-1854244</t>
  </si>
  <si>
    <t>Parkers Nurseries Limited</t>
  </si>
  <si>
    <t>SE25 4EJ</t>
  </si>
  <si>
    <t>CFS-1855219</t>
  </si>
  <si>
    <t>Superclean (UK) Limited</t>
  </si>
  <si>
    <t>W6 0TA</t>
  </si>
  <si>
    <t>CFS-1857739</t>
  </si>
  <si>
    <t>George Hall T/A JD's Private Hire</t>
  </si>
  <si>
    <t>HU6 7TQ</t>
  </si>
  <si>
    <t>CFS-1857810</t>
  </si>
  <si>
    <t>SAVOY TYRES LIMITED</t>
  </si>
  <si>
    <t>CH2 2PW</t>
  </si>
  <si>
    <t>CFS-1860815</t>
  </si>
  <si>
    <t>Stephen Myers T/A Myers Fishmongers</t>
  </si>
  <si>
    <t>NW11 8HB</t>
  </si>
  <si>
    <t>CFS-1865336</t>
  </si>
  <si>
    <t>G7 LTD</t>
  </si>
  <si>
    <t>N12 0NL</t>
  </si>
  <si>
    <t>CFS-1869444</t>
  </si>
  <si>
    <t>EAST BIRMINGHAM COMMUNITY FORUM LTD.</t>
  </si>
  <si>
    <t>CO16 0HS</t>
  </si>
  <si>
    <t>CFS-1870587</t>
  </si>
  <si>
    <t>HAMBLETON HALL LIMITED</t>
  </si>
  <si>
    <t>WR9 0NR</t>
  </si>
  <si>
    <t>CFS-1479095</t>
  </si>
  <si>
    <t>ABM AVIATION LIMITED</t>
  </si>
  <si>
    <t>DH7 8RE</t>
  </si>
  <si>
    <t>CFS-1497766</t>
  </si>
  <si>
    <t>SUEZ RECYCLING AND RECOVERY UK LTD</t>
  </si>
  <si>
    <t>HU8 0TY</t>
  </si>
  <si>
    <t>CFS-1542317</t>
  </si>
  <si>
    <t>CENTERPLATE UK LIMITED</t>
  </si>
  <si>
    <t>LS2 7HY</t>
  </si>
  <si>
    <t>CFS-1625706</t>
  </si>
  <si>
    <t>MITSUBISHI ELECTRIC AIR CONDITIONING SYSTEMS EUROPE LTD.</t>
  </si>
  <si>
    <t>TW8 0FJ</t>
  </si>
  <si>
    <t>CFS-1638179</t>
  </si>
  <si>
    <t>Spoon Ipswich Ltd</t>
  </si>
  <si>
    <t>B8 1LY</t>
  </si>
  <si>
    <t>CFS-1648381</t>
  </si>
  <si>
    <t>Petrogas Group Uk Limited</t>
  </si>
  <si>
    <t>CFS-1664661</t>
  </si>
  <si>
    <t>Al Halal Supermarket Limited</t>
  </si>
  <si>
    <t>TW6  2SF</t>
  </si>
  <si>
    <t>CFS-1665675</t>
  </si>
  <si>
    <t>Scrub-It Ltd</t>
  </si>
  <si>
    <t>SL6 1ES</t>
  </si>
  <si>
    <t>CFS-1667525</t>
  </si>
  <si>
    <t>Old Town Car Wash Ltd</t>
  </si>
  <si>
    <t>PO4 8RA</t>
  </si>
  <si>
    <t>CFS-1683415</t>
  </si>
  <si>
    <t>Roman Originals PLC</t>
  </si>
  <si>
    <t>EH54 5EQ</t>
  </si>
  <si>
    <t>CFS-1692234</t>
  </si>
  <si>
    <t>Oasis Hand Car Wash Ltd</t>
  </si>
  <si>
    <t>IP1 3EL</t>
  </si>
  <si>
    <t>CFS-1710511</t>
  </si>
  <si>
    <t>Meridian Marlow Ltd</t>
  </si>
  <si>
    <t>PE21 8EH</t>
  </si>
  <si>
    <t>CFS-1711806</t>
  </si>
  <si>
    <t>The Race Horses Hotel Limited</t>
  </si>
  <si>
    <t>BD7 1PD</t>
  </si>
  <si>
    <t>CFS-1713313</t>
  </si>
  <si>
    <t>Xin Yue Limited</t>
  </si>
  <si>
    <t>DN21 1RZ</t>
  </si>
  <si>
    <t>CFS-1713965</t>
  </si>
  <si>
    <t>Hilton UK Hotels Limited</t>
  </si>
  <si>
    <t>TN35 5LZ</t>
  </si>
  <si>
    <t>CFS-1723136</t>
  </si>
  <si>
    <t>SECURE RISK MANAGEMENT LIMITED</t>
  </si>
  <si>
    <t>YO11 1UE</t>
  </si>
  <si>
    <t>CFS-1732768</t>
  </si>
  <si>
    <t>Grupo Bimbo UK Limited</t>
  </si>
  <si>
    <t>TN29 9SG</t>
  </si>
  <si>
    <t>CFS-1738111</t>
  </si>
  <si>
    <t>LA RESERVE APARTHOTEL (MANCHESTER) LIMITED</t>
  </si>
  <si>
    <t>SL7 1GJ</t>
  </si>
  <si>
    <t>CFS-1741145</t>
  </si>
  <si>
    <t>Lynridge Hotel Ltd</t>
  </si>
  <si>
    <t>BD23 5QZ</t>
  </si>
  <si>
    <t>CFS-1743756</t>
  </si>
  <si>
    <t>YAM 110 Limited</t>
  </si>
  <si>
    <t>SE25 4UF</t>
  </si>
  <si>
    <t>CFS-1745321</t>
  </si>
  <si>
    <t>Vinyl Factory Records Limited</t>
  </si>
  <si>
    <t>G2 7PH</t>
  </si>
  <si>
    <t>CFS-1745353</t>
  </si>
  <si>
    <t>PRIMAT RECRUITMENT LIMITED</t>
  </si>
  <si>
    <t>B11 2AA</t>
  </si>
  <si>
    <t>CFS-1745412</t>
  </si>
  <si>
    <t>Wilson James Limited</t>
  </si>
  <si>
    <t>S64 8AB</t>
  </si>
  <si>
    <t>CFS-1747389</t>
  </si>
  <si>
    <t>Selby Holdings Limited</t>
  </si>
  <si>
    <t>M1 2JB</t>
  </si>
  <si>
    <t>CFS-1755338</t>
  </si>
  <si>
    <t>DANIEL THWAITES PUBLIC LIMITED COMPANY</t>
  </si>
  <si>
    <t>IG3 8XA</t>
  </si>
  <si>
    <t>CFS-1755881</t>
  </si>
  <si>
    <t>Caistor Seafoods Limited</t>
  </si>
  <si>
    <t>BD8 0BW</t>
  </si>
  <si>
    <t>CFS-1758378</t>
  </si>
  <si>
    <t>Crocker House Limited</t>
  </si>
  <si>
    <t>W1F 7QG</t>
  </si>
  <si>
    <t>CFS-1765195</t>
  </si>
  <si>
    <t>Treats Foods Limited</t>
  </si>
  <si>
    <t>TS18 3TU</t>
  </si>
  <si>
    <t>CFS-1766273</t>
  </si>
  <si>
    <t>Chickidee Homeware Ltd</t>
  </si>
  <si>
    <t>SS0 9HR</t>
  </si>
  <si>
    <t>CFS-1766796</t>
  </si>
  <si>
    <t>Hair Moda Limited</t>
  </si>
  <si>
    <t>CFS-1767285</t>
  </si>
  <si>
    <t>Elite Management &amp; Consultancy Limited</t>
  </si>
  <si>
    <t>BB2 7LB</t>
  </si>
  <si>
    <t>CFS-1771546</t>
  </si>
  <si>
    <t>B W Freeman T/A Upstairs &amp;Downstairs Housekeepers</t>
  </si>
  <si>
    <t>LN7 6PX</t>
  </si>
  <si>
    <t>CFS-1778549</t>
  </si>
  <si>
    <t>Market Way Restaurant Ltd</t>
  </si>
  <si>
    <t>GL10 3RA</t>
  </si>
  <si>
    <t>CFS-1779095</t>
  </si>
  <si>
    <t>J.C. Dyke Supplies Limited</t>
  </si>
  <si>
    <t>W3 8DU</t>
  </si>
  <si>
    <t>CFS-1779605</t>
  </si>
  <si>
    <t>BRIARS HALL LIMITED</t>
  </si>
  <si>
    <t>CR5 3DH</t>
  </si>
  <si>
    <t>CFS-1780648</t>
  </si>
  <si>
    <t>BULLS HEAD FOOD &amp; WINE LIMITED</t>
  </si>
  <si>
    <t>DT4 8JD</t>
  </si>
  <si>
    <t>CFS-1793829</t>
  </si>
  <si>
    <t>Inter County Cleaning Services Limited</t>
  </si>
  <si>
    <t>L3 9PP</t>
  </si>
  <si>
    <t>CFS-1794877</t>
  </si>
  <si>
    <t>Total Cleaning South Limited</t>
  </si>
  <si>
    <t>PL20 6AA</t>
  </si>
  <si>
    <t>CFS-1798519</t>
  </si>
  <si>
    <t>Speedy Cleaning Services Ltd</t>
  </si>
  <si>
    <t>PO19 1JW</t>
  </si>
  <si>
    <t>CFS-1799063</t>
  </si>
  <si>
    <t>J K Patel T/A Albion News</t>
  </si>
  <si>
    <t>SY10 8NN</t>
  </si>
  <si>
    <t>CFS-1799603</t>
  </si>
  <si>
    <t>Archway Facilities Ltd</t>
  </si>
  <si>
    <t>L40 5TH</t>
  </si>
  <si>
    <t>CFS-1800813</t>
  </si>
  <si>
    <t>Cleaning Ventures Limited</t>
  </si>
  <si>
    <t>CV3 1GZ</t>
  </si>
  <si>
    <t>CFS-1802218</t>
  </si>
  <si>
    <t>W.Parker &amp; Son (Croydon)Limited</t>
  </si>
  <si>
    <t>NN10 6EN</t>
  </si>
  <si>
    <t>CFS-1803595</t>
  </si>
  <si>
    <t>L.H.N (UK) Ltd</t>
  </si>
  <si>
    <t>CT12 5FN</t>
  </si>
  <si>
    <t>CFS-1805334</t>
  </si>
  <si>
    <t>LAPPET MANUFACTURING COMPANY LIMITED</t>
  </si>
  <si>
    <t>SL2 4DD</t>
  </si>
  <si>
    <t>CFS-1805733</t>
  </si>
  <si>
    <t xml:space="preserve">Mr Jaspal Singh T/A European Food and Wine </t>
  </si>
  <si>
    <t>DE5 3ET</t>
  </si>
  <si>
    <t>CFS-1806087</t>
  </si>
  <si>
    <t>PIZZA FIREZZA LIMITED</t>
  </si>
  <si>
    <t>EX2 6BW</t>
  </si>
  <si>
    <t>CFS-1811439</t>
  </si>
  <si>
    <t>DPNI LIMITED</t>
  </si>
  <si>
    <t>M15 4JZ</t>
  </si>
  <si>
    <t>CFS-1813317</t>
  </si>
  <si>
    <t>LOGICAL HEATING &amp; PLUMBING SOLUTIONS LTD</t>
  </si>
  <si>
    <t>CR0 3HP</t>
  </si>
  <si>
    <t>CFS-1815162</t>
  </si>
  <si>
    <t>Safe Gas (N.I.) Limited</t>
  </si>
  <si>
    <t>B12 8JT</t>
  </si>
  <si>
    <t>CFS-1822159</t>
  </si>
  <si>
    <t>D A Leo T/A Leo's Ice Cream</t>
  </si>
  <si>
    <t>PR3 1SP</t>
  </si>
  <si>
    <t>CFS-1826601</t>
  </si>
  <si>
    <t>The Red Lion Hotel (Henley) Limited</t>
  </si>
  <si>
    <t>YO8 4HE</t>
  </si>
  <si>
    <t>CFS-1827716</t>
  </si>
  <si>
    <t>Whites Carpentry Limited</t>
  </si>
  <si>
    <t>N8 8AG</t>
  </si>
  <si>
    <t>CFS-1840236</t>
  </si>
  <si>
    <t>Teddies Tots Nursery Limited</t>
  </si>
  <si>
    <t>BT78 5DR</t>
  </si>
  <si>
    <t>CFS-1840578</t>
  </si>
  <si>
    <t>Totspot Day Nursery (Shelf) Limited</t>
  </si>
  <si>
    <t>SE20 7RQ</t>
  </si>
  <si>
    <t>CFS-1841959</t>
  </si>
  <si>
    <t>PEARTREE BARN NURSERY LTD</t>
  </si>
  <si>
    <t>BT36 6HN</t>
  </si>
  <si>
    <t>CFS-1843187</t>
  </si>
  <si>
    <t>Yarrow Nursery Ltd</t>
  </si>
  <si>
    <t>SE24 0HJ</t>
  </si>
  <si>
    <t>CFS-1846302</t>
  </si>
  <si>
    <t>G Gnanatheva T/A Occorners News</t>
  </si>
  <si>
    <t>WV2 4JS</t>
  </si>
  <si>
    <t>CFS-1847417</t>
  </si>
  <si>
    <t>MACKAY JOINERS LIMITED</t>
  </si>
  <si>
    <t>RG9 2AR</t>
  </si>
  <si>
    <t>CFS-1848896</t>
  </si>
  <si>
    <t>ALTERNATYVA LTD</t>
  </si>
  <si>
    <t>SG8 0EF</t>
  </si>
  <si>
    <t>CFS-1851001</t>
  </si>
  <si>
    <t>IBSA FASHION LIMITED</t>
  </si>
  <si>
    <t>WD24 7UE</t>
  </si>
  <si>
    <t>CFS-1853838</t>
  </si>
  <si>
    <t>Callands Retail Ltd</t>
  </si>
  <si>
    <t>HX3 7RH</t>
  </si>
  <si>
    <t>CFS-1854150</t>
  </si>
  <si>
    <t>Jadesy Ltd</t>
  </si>
  <si>
    <t>BT27 5PJ</t>
  </si>
  <si>
    <t>CFS-1854184</t>
  </si>
  <si>
    <t>Sushi Go Ltd</t>
  </si>
  <si>
    <t>PR7 6NS</t>
  </si>
  <si>
    <t>CFS-1856752</t>
  </si>
  <si>
    <t>Simplicity Trading Limited</t>
  </si>
  <si>
    <t>LA3 1HW</t>
  </si>
  <si>
    <t>CFS-1858624</t>
  </si>
  <si>
    <t>LITTLE HALL FARM MUSHROOMS LIMITED</t>
  </si>
  <si>
    <t>PA4 8RA</t>
  </si>
  <si>
    <t>CFS-1860748</t>
  </si>
  <si>
    <t>Plaster Design Limited</t>
  </si>
  <si>
    <t>CFS-1861393</t>
  </si>
  <si>
    <t>Autotech Cheshire Limited</t>
  </si>
  <si>
    <t>LE5 4GH</t>
  </si>
  <si>
    <t>CFS-1864410</t>
  </si>
  <si>
    <t>A. J. D. OFF ROAD LIMITED</t>
  </si>
  <si>
    <t>EX8 2AY</t>
  </si>
  <si>
    <t>CFS-1867278</t>
  </si>
  <si>
    <t>Bryanston Logistics Limited</t>
  </si>
  <si>
    <t>HA8 7AR</t>
  </si>
  <si>
    <t>CFS-1899914</t>
  </si>
  <si>
    <t>NEATH SPICE LTD</t>
  </si>
  <si>
    <t>WC2H 0BA</t>
  </si>
  <si>
    <t>CFS-1474746</t>
  </si>
  <si>
    <t>Lexington Catering Limited</t>
  </si>
  <si>
    <t>NR13 5LL</t>
  </si>
  <si>
    <t>CFS-1576020</t>
  </si>
  <si>
    <t>Ghani Systems Ltd T/A Dr Wash</t>
  </si>
  <si>
    <t>L39 3NQ</t>
  </si>
  <si>
    <t>CFS-1580606</t>
  </si>
  <si>
    <t>SHER GILL ENTERPRISES LIMITED</t>
  </si>
  <si>
    <t>NE21 4SQ</t>
  </si>
  <si>
    <t>CFS-1582574</t>
  </si>
  <si>
    <t>Elior UK PLC</t>
  </si>
  <si>
    <t>SK10 5RX</t>
  </si>
  <si>
    <t>CFS-1657797</t>
  </si>
  <si>
    <t>ANDREA MATTIA ALFRESCO LIMITED</t>
  </si>
  <si>
    <t>EN11 0FB</t>
  </si>
  <si>
    <t>CFS-1687315</t>
  </si>
  <si>
    <t>PJ Lazania Limited</t>
  </si>
  <si>
    <t>W1J 7QE</t>
  </si>
  <si>
    <t>CFS-1706020</t>
  </si>
  <si>
    <t>Clock House Farm Limited</t>
  </si>
  <si>
    <t>SA11 1RA</t>
  </si>
  <si>
    <t>CFS-1729854</t>
  </si>
  <si>
    <t>P &amp; T Hotels Limited</t>
  </si>
  <si>
    <t>EC4N 6AE</t>
  </si>
  <si>
    <t>CFS-1747375</t>
  </si>
  <si>
    <t>Fone Planet Ltd</t>
  </si>
  <si>
    <t>G42 7BH</t>
  </si>
  <si>
    <t>CFS-1751082</t>
  </si>
  <si>
    <t>The Vintner (Stratford Upon Avon) Limited</t>
  </si>
  <si>
    <t>PA23 7NE</t>
  </si>
  <si>
    <t>CFS-1751206</t>
  </si>
  <si>
    <t>Arens Management Limited</t>
  </si>
  <si>
    <t>CFS-1762628</t>
  </si>
  <si>
    <t>Valerie Anne Sheen T/A Top to Bottom Cleaning Services</t>
  </si>
  <si>
    <t>WF10 4SB</t>
  </si>
  <si>
    <t>CFS-1765030</t>
  </si>
  <si>
    <t>HVY Limited</t>
  </si>
  <si>
    <t>NG5 7DX</t>
  </si>
  <si>
    <t>CFS-1775527</t>
  </si>
  <si>
    <t>Spend N Save Limited T/A Nisa Local</t>
  </si>
  <si>
    <t>ME17 4PG</t>
  </si>
  <si>
    <t>CFS-1776956</t>
  </si>
  <si>
    <t>Karen Mary Scott T/A Jazzercise Aberdeen West</t>
  </si>
  <si>
    <t>BS23 2AW</t>
  </si>
  <si>
    <t>CFS-1778336</t>
  </si>
  <si>
    <t>Tewkesbury Park Limited</t>
  </si>
  <si>
    <t>BR1 1HG</t>
  </si>
  <si>
    <t>CFS-1794364</t>
  </si>
  <si>
    <t>Transcargo Express Ltd</t>
  </si>
  <si>
    <t>CV37 6EF</t>
  </si>
  <si>
    <t>CFS-1797351</t>
  </si>
  <si>
    <t>Vital Recruitment Limited</t>
  </si>
  <si>
    <t>HA5 2PR</t>
  </si>
  <si>
    <t>CFS-1797523</t>
  </si>
  <si>
    <t>BEACON CARE SERVICES LIMITED</t>
  </si>
  <si>
    <t>EX14 1SQ</t>
  </si>
  <si>
    <t>CFS-1798945</t>
  </si>
  <si>
    <t>Blue Chip Cleaning &amp; Support Services Ltd</t>
  </si>
  <si>
    <t>OX14 5BB</t>
  </si>
  <si>
    <t>CFS-1799316</t>
  </si>
  <si>
    <t>STAFFLINE RECRUITMENT (NI) LIMITED</t>
  </si>
  <si>
    <t>B18 7HR</t>
  </si>
  <si>
    <t>CFS-1803213</t>
  </si>
  <si>
    <t>CONTINUED INDEPENDENCE UK LTD</t>
  </si>
  <si>
    <t>AB31 4HN</t>
  </si>
  <si>
    <t>CFS-1806424</t>
  </si>
  <si>
    <t>TWENTY4SEVERN MONITORED PROTECTION LTD</t>
  </si>
  <si>
    <t>GL20 7DN</t>
  </si>
  <si>
    <t>CFS-1807686</t>
  </si>
  <si>
    <t>ALWAYS &amp; FOREVER LIMITED</t>
  </si>
  <si>
    <t>RM1 1BW</t>
  </si>
  <si>
    <t>CFS-1810712</t>
  </si>
  <si>
    <t>ECO2013 Ltd</t>
  </si>
  <si>
    <t>CFS-1818788</t>
  </si>
  <si>
    <t>JTECH CONTROLS LIMITED</t>
  </si>
  <si>
    <t>W5 5BW</t>
  </si>
  <si>
    <t>CFS-1819094</t>
  </si>
  <si>
    <t>Starry Asian Market (UK) Ltd</t>
  </si>
  <si>
    <t>SW3 3SQ</t>
  </si>
  <si>
    <t>CFS-1820326</t>
  </si>
  <si>
    <t>L &amp; C FOOD MARKET (ROCKHILL) LTD</t>
  </si>
  <si>
    <t>CFS-1820701</t>
  </si>
  <si>
    <t>R Topping &amp; Sons Ltd</t>
  </si>
  <si>
    <t>WV4 6JX</t>
  </si>
  <si>
    <t>CFS-1822592</t>
  </si>
  <si>
    <t>Mr Z Gregorek &amp; Mrs R Gregorek</t>
  </si>
  <si>
    <t>CFS-1823192</t>
  </si>
  <si>
    <t>Heselwood &amp; Grant Solicitors Limited</t>
  </si>
  <si>
    <t>TW3 1UG</t>
  </si>
  <si>
    <t>CFS-1828169</t>
  </si>
  <si>
    <t>CITIPEAK PROMOTIONS LIMITED</t>
  </si>
  <si>
    <t>UB6 0SJ</t>
  </si>
  <si>
    <t>CFS-1830478</t>
  </si>
  <si>
    <t>Mr G Todd &amp; Mr C Todd T/A Spar Ballygally</t>
  </si>
  <si>
    <t>TN16 2NB</t>
  </si>
  <si>
    <t>CFS-1839141</t>
  </si>
  <si>
    <t>SPOTTED DOG PUB CO. LTD.</t>
  </si>
  <si>
    <t>CO2 8HG</t>
  </si>
  <si>
    <t>CFS-1846782</t>
  </si>
  <si>
    <t>CENTER UNION LIMITED</t>
  </si>
  <si>
    <t>B61 7LL</t>
  </si>
  <si>
    <t>CFS-1847829</t>
  </si>
  <si>
    <t>Classic Cusine (Midlands) Limited</t>
  </si>
  <si>
    <t>BT23 5ST</t>
  </si>
  <si>
    <t>CFS-1848655</t>
  </si>
  <si>
    <t>DRAGON CONSTRUCTION LIMITED</t>
  </si>
  <si>
    <t>EX21 5XT</t>
  </si>
  <si>
    <t>CFS-1849136</t>
  </si>
  <si>
    <t>CUMBRIA LOGISTICS LIMITED</t>
  </si>
  <si>
    <t>FY8 5JP</t>
  </si>
  <si>
    <t>CFS-1849380</t>
  </si>
  <si>
    <t>B. Webster And Sons (Eastrington) Limited</t>
  </si>
  <si>
    <t>N1 0NX</t>
  </si>
  <si>
    <t>CFS-1849841</t>
  </si>
  <si>
    <t>SSEPH LIMITED</t>
  </si>
  <si>
    <t>BT40 2QX</t>
  </si>
  <si>
    <t>CFS-1852126</t>
  </si>
  <si>
    <t>SHIPSHAPE CLEANING COMPANY LIMITED</t>
  </si>
  <si>
    <t>TN5 6AP</t>
  </si>
  <si>
    <t>CFS-1852845</t>
  </si>
  <si>
    <t>A.C. JENKINS BUSES AIRPORT SERVICES LIMITED</t>
  </si>
  <si>
    <t>NW10 5NL</t>
  </si>
  <si>
    <t>CFS-1856323</t>
  </si>
  <si>
    <t>Bibi Wholesale Nurseries</t>
  </si>
  <si>
    <t>B7 4LY</t>
  </si>
  <si>
    <t>CF11 6HE</t>
  </si>
  <si>
    <t>CA6 5SR</t>
  </si>
  <si>
    <t>CFS-1445036</t>
  </si>
  <si>
    <t>SELECT SERVICE PARTNER UK LIMITED</t>
  </si>
  <si>
    <t>M4 5JJ</t>
  </si>
  <si>
    <t>CFS-936159</t>
  </si>
  <si>
    <t>The Best Connection Group Ltd</t>
  </si>
  <si>
    <t>HP12 3RL</t>
  </si>
  <si>
    <t>CFS-1596533</t>
  </si>
  <si>
    <t>Security Systems 247 Limited</t>
  </si>
  <si>
    <t>SA5 4HH</t>
  </si>
  <si>
    <t>PR7 5JB</t>
  </si>
  <si>
    <t>Educational Cases from the New Small Business Project.</t>
  </si>
  <si>
    <t>CFS-1690484</t>
  </si>
  <si>
    <t>Roll In Vietamese Ltd</t>
  </si>
  <si>
    <t>BS1 3JD</t>
  </si>
  <si>
    <t>CFS-1740516</t>
  </si>
  <si>
    <t>The Lighthouse Cafe (Morecambe) CIC</t>
  </si>
  <si>
    <t>LA4 4BJ</t>
  </si>
  <si>
    <t>CFS-1741021</t>
  </si>
  <si>
    <t>Happy Corner Nursery Ltd</t>
  </si>
  <si>
    <t>B32 2TW</t>
  </si>
  <si>
    <t>CFS-1700996</t>
  </si>
  <si>
    <t>Island Riding Centre Livery Ltd</t>
  </si>
  <si>
    <t>PO30 2NB</t>
  </si>
  <si>
    <t>CFS-1800914</t>
  </si>
  <si>
    <t>WHITTON INDIAN LTD</t>
  </si>
  <si>
    <t>TW4 5NP</t>
  </si>
  <si>
    <t>CFS-1731877</t>
  </si>
  <si>
    <t>Perfect Pair Company Ltd</t>
  </si>
  <si>
    <t>BT23 7HZ</t>
  </si>
  <si>
    <t>CFS-1800535</t>
  </si>
  <si>
    <t>Mrs Stacie Louise George TA All Seasons Cleaning Worcester</t>
  </si>
  <si>
    <t>WR3 7TJ</t>
  </si>
  <si>
    <t>CFS-1721647</t>
  </si>
  <si>
    <t>Mandeep Kang T/A David's Deli</t>
  </si>
  <si>
    <t>DY8 1TA</t>
  </si>
  <si>
    <t>CFS-1801010</t>
  </si>
  <si>
    <t>David Tod and Steven Paterson T/A Kelty Taxis</t>
  </si>
  <si>
    <t>KY4  0AA</t>
  </si>
  <si>
    <t>CFS-1806339</t>
  </si>
  <si>
    <t>Mary Jenila Antonvijayarajah T/A New Galitos Piri Piri</t>
  </si>
  <si>
    <t>SM4 5HJ</t>
  </si>
  <si>
    <t>CFS-1800205</t>
  </si>
  <si>
    <t>Manzoor Husaine T/A Outlane Spice</t>
  </si>
  <si>
    <t>HD3 3FG</t>
  </si>
  <si>
    <t>CFS-1800965</t>
  </si>
  <si>
    <t>AMYALEXHASTINGS LTD</t>
  </si>
  <si>
    <t>TN34 3AL</t>
  </si>
  <si>
    <t>CFS-1802031</t>
  </si>
  <si>
    <t>Londis Supermarket</t>
  </si>
  <si>
    <t>SL7 3EE</t>
  </si>
  <si>
    <t>CFS-1801189</t>
  </si>
  <si>
    <t>EZEE CLEANING COMPANY LTD</t>
  </si>
  <si>
    <t>BL1 7AL</t>
  </si>
  <si>
    <t>CFS-1815579</t>
  </si>
  <si>
    <t>Nick The Butcher Limited</t>
  </si>
  <si>
    <t>TN7 4JG</t>
  </si>
  <si>
    <t>CFS-1815784</t>
  </si>
  <si>
    <t>PORTOBELLO HEALTH FOODS LTD</t>
  </si>
  <si>
    <t>W11 1LR</t>
  </si>
  <si>
    <t>CFS-1816072</t>
  </si>
  <si>
    <t>Huntly Chip Shop Ltd</t>
  </si>
  <si>
    <t>AB54 8DX</t>
  </si>
  <si>
    <t>CFS-1812727</t>
  </si>
  <si>
    <t>Mr. Bunns &amp; Mr. Bagel Limited</t>
  </si>
  <si>
    <t>RM6 4NP</t>
  </si>
  <si>
    <t>CFS-1806499</t>
  </si>
  <si>
    <t>Dessert King Ltd</t>
  </si>
  <si>
    <t>B10 0NP</t>
  </si>
  <si>
    <t>CFS-1812697</t>
  </si>
  <si>
    <t>Mr Asgar Ali &amp; Mrs Parween Ali T/A Evergreen Foods</t>
  </si>
  <si>
    <t>MK6 2BG</t>
  </si>
  <si>
    <t>CFS-1775265</t>
  </si>
  <si>
    <t>Loftbar Ltd</t>
  </si>
  <si>
    <t>WA14 1DW</t>
  </si>
  <si>
    <t>CFS-1807402</t>
  </si>
  <si>
    <t>Griffin Sweets Limited</t>
  </si>
  <si>
    <t>SK1 1XY</t>
  </si>
  <si>
    <t>CFS-1810511</t>
  </si>
  <si>
    <t>NADIRILER LTD</t>
  </si>
  <si>
    <t>N17 7BU</t>
  </si>
  <si>
    <t>CFS-1812155</t>
  </si>
  <si>
    <t>SAB2019 Limited</t>
  </si>
  <si>
    <t>SW15 5QJ</t>
  </si>
  <si>
    <t>CFS-1816836</t>
  </si>
  <si>
    <t>SAI (MCR) LTD</t>
  </si>
  <si>
    <t>M5 4BN</t>
  </si>
  <si>
    <t>CFS-1818097</t>
  </si>
  <si>
    <t>Lillybelles Limited</t>
  </si>
  <si>
    <t>S45 9BU</t>
  </si>
  <si>
    <t>CFS-1805212</t>
  </si>
  <si>
    <t>Dean Buckley TA Fine Kettle of Fish</t>
  </si>
  <si>
    <t>WN2 5AT</t>
  </si>
  <si>
    <t>CFS-1806762</t>
  </si>
  <si>
    <t>Fratelli Ryhope Ltd</t>
  </si>
  <si>
    <t>SR2 0RN</t>
  </si>
  <si>
    <t>CFS-1824906</t>
  </si>
  <si>
    <t>PEKOE MELLOW LIMITED</t>
  </si>
  <si>
    <t>W6 0DH</t>
  </si>
  <si>
    <t>CFS-1814294</t>
  </si>
  <si>
    <t>Palmeria Food And Wine Ltd</t>
  </si>
  <si>
    <t>BN3 2JQ</t>
  </si>
  <si>
    <t>CFS-1806313</t>
  </si>
  <si>
    <t>Mr Samual Almond &amp; Miss Eleanor Whyton T/A Almond &amp; Co</t>
  </si>
  <si>
    <t>BH4  9BB</t>
  </si>
  <si>
    <t>CFS-1814547</t>
  </si>
  <si>
    <t>Mermaid Fish and Chips Ltd</t>
  </si>
  <si>
    <t>S70 1SZ</t>
  </si>
  <si>
    <t>CFS-1823131</t>
  </si>
  <si>
    <t>BRADWELL CAR REPAIRS LIMITED</t>
  </si>
  <si>
    <t>NR31 0PT</t>
  </si>
  <si>
    <t>CFS-1801239</t>
  </si>
  <si>
    <t>Irene Williams - The Pend Café, Deli &amp; Bistro</t>
  </si>
  <si>
    <t>FK8 2ER</t>
  </si>
  <si>
    <t>CFS-1807622</t>
  </si>
  <si>
    <t>Parminder Multani ta Moby Dicks Fish and Chips</t>
  </si>
  <si>
    <t>ME5 9UD</t>
  </si>
  <si>
    <t>CFS-1814492</t>
  </si>
  <si>
    <t>Zappo Fast Foods Ltd</t>
  </si>
  <si>
    <t>BB2 1NU</t>
  </si>
  <si>
    <t>CFS-1807674</t>
  </si>
  <si>
    <t>Town Food &amp; Wine Ltd</t>
  </si>
  <si>
    <t>CFS-1801106</t>
  </si>
  <si>
    <t>Paula Wilson - DELI…cious</t>
  </si>
  <si>
    <t>NE33 5DX</t>
  </si>
  <si>
    <t>case settled without nou</t>
  </si>
  <si>
    <t>CFS-1805352</t>
  </si>
  <si>
    <t>Amistrade Limited</t>
  </si>
  <si>
    <t>RM9 5BA</t>
  </si>
  <si>
    <t>CFS-1814388</t>
  </si>
  <si>
    <t>JENNIFER DORAN &amp; THOMAS DORAN</t>
  </si>
  <si>
    <t>PL26 7PX</t>
  </si>
  <si>
    <t>CFS-1815611</t>
  </si>
  <si>
    <t>Gomegaze Ltd</t>
  </si>
  <si>
    <t>BN13 2JD</t>
  </si>
  <si>
    <t>CFS-1690848</t>
  </si>
  <si>
    <t>PLTD Operations Limited</t>
  </si>
  <si>
    <t>DL16 6TB</t>
  </si>
  <si>
    <t>CFS-1694715</t>
  </si>
  <si>
    <t>Albert Road Laundrycare Limited</t>
  </si>
  <si>
    <t>PO4 OJW</t>
  </si>
  <si>
    <t>CFS-1721757</t>
  </si>
  <si>
    <t>KITCHEN &amp; LOUNGE LTD</t>
  </si>
  <si>
    <t>BH8 9QJ</t>
  </si>
  <si>
    <t>CFS-1723839</t>
  </si>
  <si>
    <t>JLC INTERIORS LIMITED</t>
  </si>
  <si>
    <t>CFS-1732231</t>
  </si>
  <si>
    <t>THEARTISANECCLESHALL LTD</t>
  </si>
  <si>
    <t>ST21 6BZ</t>
  </si>
  <si>
    <t>CFS-1733040</t>
  </si>
  <si>
    <t>Northway Newsagents Limited</t>
  </si>
  <si>
    <t>DY3 3QY</t>
  </si>
  <si>
    <t>CFS-1733136</t>
  </si>
  <si>
    <t>School of Coding Limited</t>
  </si>
  <si>
    <t>WV9 5HB</t>
  </si>
  <si>
    <t>CFS-1733299</t>
  </si>
  <si>
    <t>Advance Cars Warwick Limited</t>
  </si>
  <si>
    <t>CV34 4JW</t>
  </si>
  <si>
    <t>CFS-1733329</t>
  </si>
  <si>
    <t>Q4 Catering Limited</t>
  </si>
  <si>
    <t>B63 3ED</t>
  </si>
  <si>
    <t>CFS-1733388</t>
  </si>
  <si>
    <t>White Hart (Ufton) Limited</t>
  </si>
  <si>
    <t>CV33 9PJ</t>
  </si>
  <si>
    <t>CFS-1733642</t>
  </si>
  <si>
    <t>Courtyard Wombourne Limited T/A The Courtyard Wombourne</t>
  </si>
  <si>
    <t>WV5 9DP</t>
  </si>
  <si>
    <t>CFS-1734365</t>
  </si>
  <si>
    <t>VKG Enterprises Limited T/A The Hazel Slade Inn</t>
  </si>
  <si>
    <t>WS12 0PQ</t>
  </si>
  <si>
    <t>CFS-1734501</t>
  </si>
  <si>
    <t>Bloom Florist Limited</t>
  </si>
  <si>
    <t>PO16 7AW</t>
  </si>
  <si>
    <t>CFS-1735928</t>
  </si>
  <si>
    <t>Denim T9 Limited</t>
  </si>
  <si>
    <t>WV1 1EA</t>
  </si>
  <si>
    <t>CFS-1736416</t>
  </si>
  <si>
    <t>Blackstone National Carriers Limited</t>
  </si>
  <si>
    <t>BN23 8LB</t>
  </si>
  <si>
    <t>CFS-1736852</t>
  </si>
  <si>
    <t>Fuei Limited</t>
  </si>
  <si>
    <t>PO4 9DE</t>
  </si>
  <si>
    <t>CFS-1737045</t>
  </si>
  <si>
    <t>Queensbury Coffee Ltd</t>
  </si>
  <si>
    <t>GU1 1DL</t>
  </si>
  <si>
    <t>CFS-1737293</t>
  </si>
  <si>
    <t>P WAVE MEDICAL LTD</t>
  </si>
  <si>
    <t>CT9 1DD</t>
  </si>
  <si>
    <t>CFS-1737575</t>
  </si>
  <si>
    <t>AHAA Solutions Ltd</t>
  </si>
  <si>
    <t>AB15 5JY</t>
  </si>
  <si>
    <t>CFS-1740747</t>
  </si>
  <si>
    <t>MARK TAYLOR SUPPORT LTD</t>
  </si>
  <si>
    <t>TF1 6FX</t>
  </si>
  <si>
    <t>CFS-1743060</t>
  </si>
  <si>
    <t>FARMER PUB LIMITED</t>
  </si>
  <si>
    <t>CH1 4EW</t>
  </si>
  <si>
    <t>CFS-1743754</t>
  </si>
  <si>
    <t>Cashley Catering Ltd</t>
  </si>
  <si>
    <t>DD8 3AE</t>
  </si>
  <si>
    <t>CFS-1744705</t>
  </si>
  <si>
    <t>DUCKS IN LINE LTD T/A COLOUR ME SOPHIE B</t>
  </si>
  <si>
    <t>B93 0LL</t>
  </si>
  <si>
    <t>CFS-1744920</t>
  </si>
  <si>
    <t>In The Woods Nursery Ltd</t>
  </si>
  <si>
    <t>B37 5UH</t>
  </si>
  <si>
    <t>CFS-1745292</t>
  </si>
  <si>
    <t>HOME BRIGHT WINDOWS UK LTD</t>
  </si>
  <si>
    <t>B70 0AZ</t>
  </si>
  <si>
    <t>CFS-1746267</t>
  </si>
  <si>
    <t>Lagom Kitchen Ltd.</t>
  </si>
  <si>
    <t>G42 7AA</t>
  </si>
  <si>
    <t>CFS-1746351</t>
  </si>
  <si>
    <t>SNIPS HAIRSTYLISTS LIMITED</t>
  </si>
  <si>
    <t>G81 1SQ</t>
  </si>
  <si>
    <t>CFS-1746461</t>
  </si>
  <si>
    <t>The Fountain Coatbridge Ltd</t>
  </si>
  <si>
    <t>ML5 3DG</t>
  </si>
  <si>
    <t>CFS-1747339</t>
  </si>
  <si>
    <t>Devine Memorials Ltd</t>
  </si>
  <si>
    <t>BT79 8AS</t>
  </si>
  <si>
    <t>CFS-1747516</t>
  </si>
  <si>
    <t>Surgery Hairdressing Ltd</t>
  </si>
  <si>
    <t>BT71 7SJ</t>
  </si>
  <si>
    <t>CFS-1747615</t>
  </si>
  <si>
    <t>METAL DECK UK LIMITED</t>
  </si>
  <si>
    <t>BT78 2HG</t>
  </si>
  <si>
    <t>CFS-1772728</t>
  </si>
  <si>
    <t>Kent Express Stores Ltd</t>
  </si>
  <si>
    <t>ME14 1RH</t>
  </si>
  <si>
    <t>CFS-1772740</t>
  </si>
  <si>
    <t>NQ Construction &amp; Heating Limited</t>
  </si>
  <si>
    <t>BL3 2LZ</t>
  </si>
  <si>
    <t>CFS-1774883</t>
  </si>
  <si>
    <t>S &amp; S Barbers Ltd</t>
  </si>
  <si>
    <t>OL12 7DQ</t>
  </si>
  <si>
    <t>CFS-1775288</t>
  </si>
  <si>
    <t>RSK Catering Ltd</t>
  </si>
  <si>
    <t>KY7 5ND</t>
  </si>
  <si>
    <t>CFS-1798523</t>
  </si>
  <si>
    <t>B Sweet Nottingham Limited</t>
  </si>
  <si>
    <t>NG1 2ND</t>
  </si>
  <si>
    <t>CFS-1798534</t>
  </si>
  <si>
    <t xml:space="preserve">Antonious Zacharia </t>
  </si>
  <si>
    <t>NG22 9TA</t>
  </si>
  <si>
    <t>CFS-1799040</t>
  </si>
  <si>
    <t>MRS CLAIRE MARIE HICKMAN TA LITEBITES</t>
  </si>
  <si>
    <t>B63 3NS</t>
  </si>
  <si>
    <t>CFS-1799102</t>
  </si>
  <si>
    <t>CSG Fish &amp; Chips Ltd</t>
  </si>
  <si>
    <t>S66 9DD</t>
  </si>
  <si>
    <t>CFS-1799245</t>
  </si>
  <si>
    <t>DOMESTIC DREAMS LTD</t>
  </si>
  <si>
    <t>DE56 0SG</t>
  </si>
  <si>
    <t>CFS-1799293</t>
  </si>
  <si>
    <t>Ms Anna Lui - Man Wah</t>
  </si>
  <si>
    <t>CH42 4NG</t>
  </si>
  <si>
    <t>CFS-1800034</t>
  </si>
  <si>
    <t>Robert and Lanette Karner T/A Wessex Road Fish Bar</t>
  </si>
  <si>
    <t>BA21 3LR</t>
  </si>
  <si>
    <t>CFS-1800262</t>
  </si>
  <si>
    <t>Miss Victoria E Atkinson - The Fika Room</t>
  </si>
  <si>
    <t>YO61 3AB</t>
  </si>
  <si>
    <t>CFS-1800321</t>
  </si>
  <si>
    <t>Ardavan Abolvardi - Iris Food</t>
  </si>
  <si>
    <t>BN1 3PD</t>
  </si>
  <si>
    <t>CFS-1800322</t>
  </si>
  <si>
    <t>M Yazdi-Yeganeh T/A Alfies</t>
  </si>
  <si>
    <t>BH9 2AJ</t>
  </si>
  <si>
    <t>CFS-1800398</t>
  </si>
  <si>
    <t>CS SERVICES GROUP LTD</t>
  </si>
  <si>
    <t>KT8 2QZ</t>
  </si>
  <si>
    <t>CFS-1800448</t>
  </si>
  <si>
    <t>TONY'S CHIPPY ROCHDALE LTD</t>
  </si>
  <si>
    <t>OL16 4SZ</t>
  </si>
  <si>
    <t>CFS-1800465</t>
  </si>
  <si>
    <t>Reed Street Fisheries Ltd</t>
  </si>
  <si>
    <t>HD3 4AA</t>
  </si>
  <si>
    <t>CFS-1800560</t>
  </si>
  <si>
    <t>Miss Julie A Scott - Scott's Cleaning And Ironing</t>
  </si>
  <si>
    <t>EH42 1BB</t>
  </si>
  <si>
    <t>CFS-1800572</t>
  </si>
  <si>
    <t>BLACK BALL SOLUTIONS LTD</t>
  </si>
  <si>
    <t>CO4 3ZQ</t>
  </si>
  <si>
    <t>CFS-1800613</t>
  </si>
  <si>
    <t>SHAKHAWAN LTD</t>
  </si>
  <si>
    <t>PO9 5AD</t>
  </si>
  <si>
    <t>CFS-1800622</t>
  </si>
  <si>
    <t>Kitch-Me Ltd</t>
  </si>
  <si>
    <t>SE27 0EL</t>
  </si>
  <si>
    <t>CFS-1800648</t>
  </si>
  <si>
    <t>Vantor Limited</t>
  </si>
  <si>
    <t>PO21 2BW</t>
  </si>
  <si>
    <t>CFS-1800649</t>
  </si>
  <si>
    <t>SNEM LIMITED</t>
  </si>
  <si>
    <t>LE8 4DJ</t>
  </si>
  <si>
    <t>CFS-1800709</t>
  </si>
  <si>
    <t>Kugatharan Mahendran - Anchor Service Station</t>
  </si>
  <si>
    <t>DA16 3RW</t>
  </si>
  <si>
    <t>CFS-1800800</t>
  </si>
  <si>
    <t>LEE'S HENLEY FISH BAR LTD</t>
  </si>
  <si>
    <t>BS15 4XX</t>
  </si>
  <si>
    <t>CFS-1800844</t>
  </si>
  <si>
    <t>New Orient Express Ltd</t>
  </si>
  <si>
    <t>S70 1NH</t>
  </si>
  <si>
    <t>CFS-1800922</t>
  </si>
  <si>
    <t>Number 32 Ltd</t>
  </si>
  <si>
    <t>CH41 5ER</t>
  </si>
  <si>
    <t>CFS-1800938</t>
  </si>
  <si>
    <t>Kaye Riley and Jessica Everest T/A The Corner Deli and Cakery</t>
  </si>
  <si>
    <t>NE33 4BS</t>
  </si>
  <si>
    <t>CFS-1800952</t>
  </si>
  <si>
    <t>Mem's Fish Ltd</t>
  </si>
  <si>
    <t>CR2 9HN</t>
  </si>
  <si>
    <t>CFS-1801046</t>
  </si>
  <si>
    <t>Spotless Cleaning Cornwall Limited</t>
  </si>
  <si>
    <t>TR1 2XN</t>
  </si>
  <si>
    <t>CFS-1801119</t>
  </si>
  <si>
    <t>MA-ba Kitchen Ltd</t>
  </si>
  <si>
    <t>S3 8AT</t>
  </si>
  <si>
    <t>CFS-1801638</t>
  </si>
  <si>
    <t>GRANGE NEWS &amp; BAKERY LTD</t>
  </si>
  <si>
    <t>NG11 6HA</t>
  </si>
  <si>
    <t>CFS-1801739</t>
  </si>
  <si>
    <t>Gills Premier Ltd</t>
  </si>
  <si>
    <t>SR5 3BQ</t>
  </si>
  <si>
    <t>CFS-1801746</t>
  </si>
  <si>
    <t>AP CAR CARE &amp; TYRES LIMITED</t>
  </si>
  <si>
    <t>PE3 8YQ</t>
  </si>
  <si>
    <t>CFS-1801752</t>
  </si>
  <si>
    <t>M A R Auto Limited</t>
  </si>
  <si>
    <t>UB6 7LD</t>
  </si>
  <si>
    <t>CFS-1801855</t>
  </si>
  <si>
    <t>JC FISH AND CHIPS LIMITED</t>
  </si>
  <si>
    <t>LL19 7SR</t>
  </si>
  <si>
    <t>CFS-1801891</t>
  </si>
  <si>
    <t>Mahadev Convenience Store Ltd</t>
  </si>
  <si>
    <t>B1 1LT</t>
  </si>
  <si>
    <t>CFS-1801901</t>
  </si>
  <si>
    <t>GALATA 01 LTD</t>
  </si>
  <si>
    <t>EN6 2QX</t>
  </si>
  <si>
    <t>CFS-1801950</t>
  </si>
  <si>
    <t>LEED FOOD LIMITED</t>
  </si>
  <si>
    <t>CV31 3AG</t>
  </si>
  <si>
    <t>CFS-1802463</t>
  </si>
  <si>
    <t>FAST AND FRESH GROCERS LTD</t>
  </si>
  <si>
    <t>E14 7PQ</t>
  </si>
  <si>
    <t>CFS-1802477</t>
  </si>
  <si>
    <t>L Y IPSWICH LTD</t>
  </si>
  <si>
    <t>IP2 0EH</t>
  </si>
  <si>
    <t>CFS-1805348</t>
  </si>
  <si>
    <t>Hessle Pizza (Takeaway) Limited</t>
  </si>
  <si>
    <t>HU3 3AD</t>
  </si>
  <si>
    <t>CFS-1805392</t>
  </si>
  <si>
    <t>Hong Kong Diner Take Away Limited</t>
  </si>
  <si>
    <t>TN8 5AU</t>
  </si>
  <si>
    <t>CFS-1805400</t>
  </si>
  <si>
    <t xml:space="preserve">Lokman Ayhan TA Favourite Grill </t>
  </si>
  <si>
    <t>BS7 0SF</t>
  </si>
  <si>
    <t>CFS-1805510</t>
  </si>
  <si>
    <t>ONE STOP (PETERBOROUGH) LTD</t>
  </si>
  <si>
    <t>PE4 6HA</t>
  </si>
  <si>
    <t>CFS-1805523</t>
  </si>
  <si>
    <t>Golden Catering Ltd</t>
  </si>
  <si>
    <t>ME10 1AR</t>
  </si>
  <si>
    <t>CFS-1805779</t>
  </si>
  <si>
    <t>Zikri Enjoy Ltd</t>
  </si>
  <si>
    <t>NE21 4EE</t>
  </si>
  <si>
    <t>CFS-1805910</t>
  </si>
  <si>
    <t>SWAN CASA PIZZA LTD</t>
  </si>
  <si>
    <t>BD9 4EY</t>
  </si>
  <si>
    <t>CFS-1805922</t>
  </si>
  <si>
    <t>Mizas Limited</t>
  </si>
  <si>
    <t>BS11 9EG</t>
  </si>
  <si>
    <t>CFS-1806131</t>
  </si>
  <si>
    <t>MAN CATERING LTD</t>
  </si>
  <si>
    <t>OX4 6HS</t>
  </si>
  <si>
    <t>CFS-1806239</t>
  </si>
  <si>
    <t>Mo's China Red Limited</t>
  </si>
  <si>
    <t>TD5 7DN</t>
  </si>
  <si>
    <t>CFS-1806281</t>
  </si>
  <si>
    <t>ELEGANT CLEANING SERVICES LTD</t>
  </si>
  <si>
    <t>CFS-1806302</t>
  </si>
  <si>
    <t xml:space="preserve">Mary McCormick t/a Marske Post Office </t>
  </si>
  <si>
    <t>TS11 6JL</t>
  </si>
  <si>
    <t>CFS-1806323</t>
  </si>
  <si>
    <t>Rzgar Salam T/A Milus Mini Market</t>
  </si>
  <si>
    <t>WR11 1AP</t>
  </si>
  <si>
    <t>CFS-1806349</t>
  </si>
  <si>
    <t>Il Squared Limited</t>
  </si>
  <si>
    <t>LS6 2AD</t>
  </si>
  <si>
    <t>CFS-1806543</t>
  </si>
  <si>
    <t>BK FOODIST LIMITED</t>
  </si>
  <si>
    <t>B17 9PP</t>
  </si>
  <si>
    <t>CFS-1806596</t>
  </si>
  <si>
    <t>Hing Food Limited</t>
  </si>
  <si>
    <t>ML11 8AA</t>
  </si>
  <si>
    <t>CFS-1806657</t>
  </si>
  <si>
    <t>Golbasi (Newport) Ltd</t>
  </si>
  <si>
    <t>NP19 8EG</t>
  </si>
  <si>
    <t>CFS-1806670</t>
  </si>
  <si>
    <t>Mrs S Erdogan - Highway Express</t>
  </si>
  <si>
    <t>EN3 5JL</t>
  </si>
  <si>
    <t>CFS-1806768</t>
  </si>
  <si>
    <t>Steve At Ashfield Limited</t>
  </si>
  <si>
    <t>L17 0BZ</t>
  </si>
  <si>
    <t>CFS-1806785</t>
  </si>
  <si>
    <t>Pizza X Brigg Limited</t>
  </si>
  <si>
    <t>DN20 0JR</t>
  </si>
  <si>
    <t>CFS-1806804</t>
  </si>
  <si>
    <t>TERRACE FOODS LTD</t>
  </si>
  <si>
    <t>BN3 2WB</t>
  </si>
  <si>
    <t>CFS-1807125</t>
  </si>
  <si>
    <t>GRILL ON THE CROSS LIMITED</t>
  </si>
  <si>
    <t>WA13 0HU</t>
  </si>
  <si>
    <t>CFS-1807295</t>
  </si>
  <si>
    <t>Ashrad Mafazzul &amp; Anor Miah T/A Horndean Fish &amp; Chips</t>
  </si>
  <si>
    <t>PO8 0DT</t>
  </si>
  <si>
    <t>CFS-1807323</t>
  </si>
  <si>
    <t>BIRCH &amp; HAYER LTD</t>
  </si>
  <si>
    <t>IG10 3JT</t>
  </si>
  <si>
    <t>CFS-1807407</t>
  </si>
  <si>
    <t>DASHAKI LTD</t>
  </si>
  <si>
    <t>TN37 7DA</t>
  </si>
  <si>
    <t>CFS-1807471</t>
  </si>
  <si>
    <t>JENNY HATT LTD</t>
  </si>
  <si>
    <t>NE8 4JT</t>
  </si>
  <si>
    <t>CFS-1807873</t>
  </si>
  <si>
    <t>Gunay Catering Ltd</t>
  </si>
  <si>
    <t>WR9 8QS</t>
  </si>
  <si>
    <t>CFS-1807878</t>
  </si>
  <si>
    <t>Organic Food Camberwell Ltd</t>
  </si>
  <si>
    <t>SE5 8QU</t>
  </si>
  <si>
    <t>CFS-1808159</t>
  </si>
  <si>
    <t>Haltwhistle Butchers</t>
  </si>
  <si>
    <t>NE49 9AQ</t>
  </si>
  <si>
    <t>CFS-1808290</t>
  </si>
  <si>
    <t>Staszka Limited</t>
  </si>
  <si>
    <t>M27 5AD</t>
  </si>
  <si>
    <t>CFS-1808522</t>
  </si>
  <si>
    <t>Mohammed Mushmoom Ahmed - Pill Post Office</t>
  </si>
  <si>
    <t>BS20 0EJ</t>
  </si>
  <si>
    <t>CFS-1809325</t>
  </si>
  <si>
    <t>SUPERIOR FOODS (BHAM) LTD</t>
  </si>
  <si>
    <t>B6 7AQ</t>
  </si>
  <si>
    <t>CFS-1809339</t>
  </si>
  <si>
    <t xml:space="preserve">Mr Kopalakrishnan Krishnakumar TA Crabble Post Office &amp; Newsagent            </t>
  </si>
  <si>
    <t>CT16 2NR</t>
  </si>
  <si>
    <t>CFS-1809555</t>
  </si>
  <si>
    <t>Davies Cottage Maintenance Ltd</t>
  </si>
  <si>
    <t>SA33 4JP</t>
  </si>
  <si>
    <t>CFS-1809870</t>
  </si>
  <si>
    <t>DEEP TECH PASSION LTD</t>
  </si>
  <si>
    <t>EC1N 8LE</t>
  </si>
  <si>
    <t>CFS-1809900</t>
  </si>
  <si>
    <t>Deniz Kitchen Ltd</t>
  </si>
  <si>
    <t>HA2 7SE</t>
  </si>
  <si>
    <t>CFS-1810081</t>
  </si>
  <si>
    <t>SC - ICARUS LTD</t>
  </si>
  <si>
    <t>CH3 5LB</t>
  </si>
  <si>
    <t>CFS-1810206</t>
  </si>
  <si>
    <t>Empire Cars Cape Hill Ltd</t>
  </si>
  <si>
    <t>B66 4PB</t>
  </si>
  <si>
    <t>CFS-1810243</t>
  </si>
  <si>
    <t>Jungle Grill Ltd</t>
  </si>
  <si>
    <t>M8 5BW</t>
  </si>
  <si>
    <t>CFS-1811047</t>
  </si>
  <si>
    <t>Nabil Haddada T/A Mobydick</t>
  </si>
  <si>
    <t>B31 4AH</t>
  </si>
  <si>
    <t>CFS-1811584</t>
  </si>
  <si>
    <t>Pizza Kingdom Limited</t>
  </si>
  <si>
    <t>GU11 1HT</t>
  </si>
  <si>
    <t>CFS-1811790</t>
  </si>
  <si>
    <t>Olivitos UK 2 Limited</t>
  </si>
  <si>
    <t>TS3 0RY</t>
  </si>
  <si>
    <t>CFS-1812083</t>
  </si>
  <si>
    <t>THE MEAT &amp; FISH COMPANY LTD</t>
  </si>
  <si>
    <t>LE2 1HL</t>
  </si>
  <si>
    <t>CFS-1812148</t>
  </si>
  <si>
    <t>Golden Stoke Limited</t>
  </si>
  <si>
    <t>ST6 3HL</t>
  </si>
  <si>
    <t>CFS-1812274</t>
  </si>
  <si>
    <t>Dilliro Limited</t>
  </si>
  <si>
    <t>IP14 6QW</t>
  </si>
  <si>
    <t>CFS-1812311</t>
  </si>
  <si>
    <t>The Frying Yorkshireman Ltd</t>
  </si>
  <si>
    <t>BD23 3RB</t>
  </si>
  <si>
    <t>CFS-1812668</t>
  </si>
  <si>
    <t>Extext Limited</t>
  </si>
  <si>
    <t>GU21 4SU</t>
  </si>
  <si>
    <t>CFS-1812833</t>
  </si>
  <si>
    <t>MAGIC WOK LONDON LTD</t>
  </si>
  <si>
    <t>W3 7DA</t>
  </si>
  <si>
    <t>CFS-1813204</t>
  </si>
  <si>
    <t>ASFORDBY CHIPPY LIMITED</t>
  </si>
  <si>
    <t>LE14 3YD</t>
  </si>
  <si>
    <t>CFS-1814334</t>
  </si>
  <si>
    <t>APNA SUPERMARKET LTD</t>
  </si>
  <si>
    <t>LE2 0GT</t>
  </si>
  <si>
    <t>CFS-1814459</t>
  </si>
  <si>
    <t>DEVILISHLY GOOD DELICATESSEN AND EATERY LIMITED</t>
  </si>
  <si>
    <t>PO7 7NX</t>
  </si>
  <si>
    <t>CFS-1814835</t>
  </si>
  <si>
    <t>Irfan Afzal - Tony's Tandoori</t>
  </si>
  <si>
    <t>ML6 7JE</t>
  </si>
  <si>
    <t>CFS-1815452</t>
  </si>
  <si>
    <t>Cambs Cars Ltd</t>
  </si>
  <si>
    <t>PE28 3AG</t>
  </si>
  <si>
    <t>CFS-1815480</t>
  </si>
  <si>
    <t>McCrums Motorcycles Ltd</t>
  </si>
  <si>
    <t>BT62 3DR</t>
  </si>
  <si>
    <t>CFS-1815503</t>
  </si>
  <si>
    <t>Yorkshire Prestige Cleaners Limited</t>
  </si>
  <si>
    <t>S35 0JF</t>
  </si>
  <si>
    <t>CFS-1815506</t>
  </si>
  <si>
    <t>The Brazen Butchers Ltd</t>
  </si>
  <si>
    <t>SO51 0PD</t>
  </si>
  <si>
    <t>CFS-1815575</t>
  </si>
  <si>
    <t>BESKID MINI MARKET LIMITED</t>
  </si>
  <si>
    <t>LE3 5ES</t>
  </si>
  <si>
    <t>CFS-1815621</t>
  </si>
  <si>
    <t>S &amp; J LOMAS BUTCHERS LTD</t>
  </si>
  <si>
    <t>CW7 1BA</t>
  </si>
  <si>
    <t>CFS-1815641</t>
  </si>
  <si>
    <t>Oceans Fish Bar Limited</t>
  </si>
  <si>
    <t>NR8 6LE</t>
  </si>
  <si>
    <t>CFS-1815686</t>
  </si>
  <si>
    <t>7 DAYS BEDFORD LTD</t>
  </si>
  <si>
    <t>CFS-1815790</t>
  </si>
  <si>
    <t>Base Property Support Ltd.</t>
  </si>
  <si>
    <t>PL20 7PJ</t>
  </si>
  <si>
    <t>CFS-1815793</t>
  </si>
  <si>
    <t>KEYSTORES RHYDFELIN LIMITED</t>
  </si>
  <si>
    <t>CF37 5ES</t>
  </si>
  <si>
    <t>CFS-1815800</t>
  </si>
  <si>
    <t>Sustainmine Ltd</t>
  </si>
  <si>
    <t>WR10 1BJ</t>
  </si>
  <si>
    <t>CFS-1815807</t>
  </si>
  <si>
    <t>COD &amp; SONS MORDEN LTD</t>
  </si>
  <si>
    <t>SM4 5RP</t>
  </si>
  <si>
    <t>CFS-1815819</t>
  </si>
  <si>
    <t>DESTAN FISH &amp; CHIPS LIMITED</t>
  </si>
  <si>
    <t>RH7 6BA</t>
  </si>
  <si>
    <t>CFS-1815847</t>
  </si>
  <si>
    <t>Optimous Retail Ltd</t>
  </si>
  <si>
    <t>G72 3BB</t>
  </si>
  <si>
    <t>CFS-1815863</t>
  </si>
  <si>
    <t>UMIHOMM LIMITED</t>
  </si>
  <si>
    <t>W3 9DD</t>
  </si>
  <si>
    <t>CFS-1816083</t>
  </si>
  <si>
    <t>LS CONSTRUCTION (NORTH WEST) LIMITED</t>
  </si>
  <si>
    <t>WA2 9JG</t>
  </si>
  <si>
    <t>CFS-1816105</t>
  </si>
  <si>
    <t>Chuttney Masala Ltd</t>
  </si>
  <si>
    <t>SK16 5FW</t>
  </si>
  <si>
    <t>CFS-1816200</t>
  </si>
  <si>
    <t>BEI LONDON LTD</t>
  </si>
  <si>
    <t>SW6 5UL</t>
  </si>
  <si>
    <t>CFS-1816434</t>
  </si>
  <si>
    <t>STAR CATERING LTD</t>
  </si>
  <si>
    <t>CH7 3AE</t>
  </si>
  <si>
    <t>CFS-1816482</t>
  </si>
  <si>
    <t>Supreme Protection Security Limited</t>
  </si>
  <si>
    <t>BH8 8UU</t>
  </si>
  <si>
    <t>CFS-1816647</t>
  </si>
  <si>
    <t>Aisath Company Ltd</t>
  </si>
  <si>
    <t>SS6 7LF</t>
  </si>
  <si>
    <t>CFS-1817100</t>
  </si>
  <si>
    <t>KHAN HALAL BUTCHER LTD</t>
  </si>
  <si>
    <t>IG1 9JX</t>
  </si>
  <si>
    <t>CFS-1817138</t>
  </si>
  <si>
    <t>A Di Maria &amp; Sons Ltd</t>
  </si>
  <si>
    <t>CV6 5RE</t>
  </si>
  <si>
    <t>CFS-1817330</t>
  </si>
  <si>
    <t>David Cox Butchers Ltd</t>
  </si>
  <si>
    <t>G40 1QA</t>
  </si>
  <si>
    <t>CFS-1817369</t>
  </si>
  <si>
    <t>POLGOON VINEYARD LTD</t>
  </si>
  <si>
    <t>TR20 8TE</t>
  </si>
  <si>
    <t>CFS-1817715</t>
  </si>
  <si>
    <t>PFC ADDISCOMBE LTD</t>
  </si>
  <si>
    <t>CR0 7AE</t>
  </si>
  <si>
    <t>CFS-1818162</t>
  </si>
  <si>
    <t>Araz Fish Bar Ltd</t>
  </si>
  <si>
    <t>CM8 1BE</t>
  </si>
  <si>
    <t>CFS-1818570</t>
  </si>
  <si>
    <t>Ramal Ltd</t>
  </si>
  <si>
    <t>SN12 6DE</t>
  </si>
  <si>
    <t>CFS-1818779</t>
  </si>
  <si>
    <t>K.Tee Tyres Limited</t>
  </si>
  <si>
    <t>LE18 4PR</t>
  </si>
  <si>
    <t>CFS-1818784</t>
  </si>
  <si>
    <t>Shu Xiong Li - New Red Lantern</t>
  </si>
  <si>
    <t>CF31 1EB</t>
  </si>
  <si>
    <t>CFS-1818886</t>
  </si>
  <si>
    <t>PLANET GRILL LTD</t>
  </si>
  <si>
    <t>N19 5QT</t>
  </si>
  <si>
    <t>CFS-1818986</t>
  </si>
  <si>
    <t>J&amp;J68 LTD</t>
  </si>
  <si>
    <t>BT35 6AA</t>
  </si>
  <si>
    <t>CFS-1819973</t>
  </si>
  <si>
    <t>CRYSTAL MEATS LIMITED</t>
  </si>
  <si>
    <t>CFS-1820350</t>
  </si>
  <si>
    <t>DNB SCOT LIMITED</t>
  </si>
  <si>
    <t>FK2 0PZ</t>
  </si>
  <si>
    <t>CFS-1820422</t>
  </si>
  <si>
    <t>Dinesha Chandi Medagedara T/A Manor Stores and Post Office</t>
  </si>
  <si>
    <t>BS24 8BA</t>
  </si>
  <si>
    <t>CFS-1820429</t>
  </si>
  <si>
    <t>DERA ORIGINAL LIMITED</t>
  </si>
  <si>
    <t>E10 5NA</t>
  </si>
  <si>
    <t>CFS-1820498</t>
  </si>
  <si>
    <t>S A Food Services Limited</t>
  </si>
  <si>
    <t>M7 1UF</t>
  </si>
  <si>
    <t>CFS-1820529</t>
  </si>
  <si>
    <t>FAST FOOD DOOR 2 DOOR LTD</t>
  </si>
  <si>
    <t>BB5 0QD</t>
  </si>
  <si>
    <t>CFS-1820532</t>
  </si>
  <si>
    <t>SOCIAL BUFF LIMITED</t>
  </si>
  <si>
    <t>WC1A 2TH</t>
  </si>
  <si>
    <t>CFS-1820671</t>
  </si>
  <si>
    <t>Rackfords Garage Ltd</t>
  </si>
  <si>
    <t>S20 3GH</t>
  </si>
  <si>
    <t>CFS-1820682</t>
  </si>
  <si>
    <t>Harvey Williams (Europe) Ltd</t>
  </si>
  <si>
    <t>B11 2AG</t>
  </si>
  <si>
    <t>CFS-1821109</t>
  </si>
  <si>
    <t>MRS JOHAN MACDERMID MACASKILL</t>
  </si>
  <si>
    <t>HS3 3DB</t>
  </si>
  <si>
    <t>CFS-1821225</t>
  </si>
  <si>
    <t>TONGS BOLTON LTD</t>
  </si>
  <si>
    <t>BL1 3BD</t>
  </si>
  <si>
    <t>CFS-1821355</t>
  </si>
  <si>
    <t>BROUGHTON GATE FOOD CENTRE LIMITED</t>
  </si>
  <si>
    <t>MK10 7FA</t>
  </si>
  <si>
    <t>CFS-1821570</t>
  </si>
  <si>
    <t>NOOK JPM LIMITED</t>
  </si>
  <si>
    <t>SK4 4HY</t>
  </si>
  <si>
    <t>CFS-1821574</t>
  </si>
  <si>
    <t>Miss P Anag TA The White Cleaning Company</t>
  </si>
  <si>
    <t>ME19 4JU</t>
  </si>
  <si>
    <t>CFS-1821591</t>
  </si>
  <si>
    <t>Drinkers Paradise (Shepherd's Bush) Limited</t>
  </si>
  <si>
    <t>W12 8HH</t>
  </si>
  <si>
    <t>CFS-1822000</t>
  </si>
  <si>
    <t>MR ANDREW SMITH AND MR STEPHEN NEIL ANDERSON</t>
  </si>
  <si>
    <t>PO38 1RY</t>
  </si>
  <si>
    <t>CFS-1822023</t>
  </si>
  <si>
    <t>Antonis Fish Bar Ltd</t>
  </si>
  <si>
    <t>NG3 5QR</t>
  </si>
  <si>
    <t>CFS-1822460</t>
  </si>
  <si>
    <t xml:space="preserve">Sithamparan Kaneshamoorthy T/A Shildon Express </t>
  </si>
  <si>
    <t>DL4 1AH</t>
  </si>
  <si>
    <t>CFS-1822669</t>
  </si>
  <si>
    <t>M &amp; M TAKEAWAY KENT LTD</t>
  </si>
  <si>
    <t>CT11 8NT</t>
  </si>
  <si>
    <t>CFS-1823126</t>
  </si>
  <si>
    <t>LOCAL CARS LTD</t>
  </si>
  <si>
    <t>BD5 9DS</t>
  </si>
  <si>
    <t>SNC Educational Project Cases</t>
  </si>
  <si>
    <t>CFS-1819334</t>
  </si>
  <si>
    <t>HCW PRIVATE LTD</t>
  </si>
  <si>
    <t>CFS-1817712</t>
  </si>
  <si>
    <t>Ruby Car Wash Limited</t>
  </si>
  <si>
    <t>CFS-1817580</t>
  </si>
  <si>
    <t>A O HAND CAR WASH and VALETING LTD</t>
  </si>
  <si>
    <t>CFS-1818049</t>
  </si>
  <si>
    <t>Florian Lushaj T/A Penge Hand Car Wash</t>
  </si>
  <si>
    <t>CFS-1820190</t>
  </si>
  <si>
    <t>Quick Wash Glasgow Limited</t>
  </si>
  <si>
    <t>CFS-1851081</t>
  </si>
  <si>
    <t>Penge Car Care Ltd</t>
  </si>
  <si>
    <t>CFS-1817527</t>
  </si>
  <si>
    <t>HINTON HCW LTD</t>
  </si>
  <si>
    <t>CFS-1757464</t>
  </si>
  <si>
    <t>Ocean Valeting (Hawthorne Road) Ltd</t>
  </si>
  <si>
    <t>81222</t>
  </si>
  <si>
    <t>CFS-1759455</t>
  </si>
  <si>
    <t>SLEEP FACTORY LTD</t>
  </si>
  <si>
    <t>WF5 9JT</t>
  </si>
  <si>
    <t>31090</t>
  </si>
  <si>
    <t>CFS-1762219</t>
  </si>
  <si>
    <t>Flawless Nails &amp; Beauty Ltd</t>
  </si>
  <si>
    <t>L22 9QB</t>
  </si>
  <si>
    <t>96020</t>
  </si>
  <si>
    <t>CFS-1763234</t>
  </si>
  <si>
    <t>IBYS DINER LTD</t>
  </si>
  <si>
    <t>BD3 9JY</t>
  </si>
  <si>
    <t>56102</t>
  </si>
  <si>
    <t>CFS-1765091</t>
  </si>
  <si>
    <t>Tops Nails &amp; Beauty Limited</t>
  </si>
  <si>
    <t>CFS-1774228</t>
  </si>
  <si>
    <t>Venice Fast Food Ltd</t>
  </si>
  <si>
    <t>CH44 9DD</t>
  </si>
  <si>
    <t>56103</t>
  </si>
  <si>
    <t>CFS-1774259</t>
  </si>
  <si>
    <t>LOCAL CAR WASH(BIRKENHEAD) LTD</t>
  </si>
  <si>
    <t>CH41 1DF</t>
  </si>
  <si>
    <t>CFS-1779729</t>
  </si>
  <si>
    <t xml:space="preserve">Samer Al Chami T/A Monks Lane Valet Centre </t>
  </si>
  <si>
    <t>RG14 7ER</t>
  </si>
  <si>
    <t>CFS-1779851</t>
  </si>
  <si>
    <t xml:space="preserve">Arjan Lalaj T/A Clean 2 Gleam </t>
  </si>
  <si>
    <t>RG17 0HE</t>
  </si>
  <si>
    <t>CFS-1779887</t>
  </si>
  <si>
    <t xml:space="preserve">Nafia Hadidi T/A Newbury Hand Car Wash </t>
  </si>
  <si>
    <t>RG14 5SH</t>
  </si>
  <si>
    <t>CFS-1780127</t>
  </si>
  <si>
    <t xml:space="preserve">Ashok Kumar T/A Pulse Valet </t>
  </si>
  <si>
    <t>RG14 1AY</t>
  </si>
  <si>
    <t>CFS-1780556</t>
  </si>
  <si>
    <t>Hyde Road Hand Car Wash</t>
  </si>
  <si>
    <t>M18 7AA</t>
  </si>
  <si>
    <t>45200</t>
  </si>
  <si>
    <t>CFS-1811405</t>
  </si>
  <si>
    <t>CHISTIA DENIM MANUFACTURERS INDUSTRY LIMITED</t>
  </si>
  <si>
    <t>LE5 3SD</t>
  </si>
  <si>
    <t>14120</t>
  </si>
  <si>
    <t>CFS-1811443</t>
  </si>
  <si>
    <t>Dee Kay Knitwear (UK) Ltd.</t>
  </si>
  <si>
    <t>LE4 0AW</t>
  </si>
  <si>
    <t>14310</t>
  </si>
  <si>
    <t>CFS-1811631</t>
  </si>
  <si>
    <t>Kwikjersey Ltd</t>
  </si>
  <si>
    <t>13990</t>
  </si>
  <si>
    <t>CFS-1811686</t>
  </si>
  <si>
    <t>FASHION FAIR LIMITED</t>
  </si>
  <si>
    <t>LE5 4BF</t>
  </si>
  <si>
    <t>14132</t>
  </si>
  <si>
    <t>CFS-1811863</t>
  </si>
  <si>
    <t>Panache Fashionhouse Limited</t>
  </si>
  <si>
    <t>LE5 4HJ</t>
  </si>
  <si>
    <t>CFS-1811914</t>
  </si>
  <si>
    <t>TOP FASHION (LEIC) LTD.</t>
  </si>
  <si>
    <t>LE5 5FN</t>
  </si>
  <si>
    <t>32990</t>
  </si>
  <si>
    <t>CFS-1811998</t>
  </si>
  <si>
    <t>Morefray Limited</t>
  </si>
  <si>
    <t>LE1 3UR</t>
  </si>
  <si>
    <t>14190</t>
  </si>
  <si>
    <t>CFS-1813623</t>
  </si>
  <si>
    <t>Bharucha Fashion Ltd</t>
  </si>
  <si>
    <t>LE1 2LB</t>
  </si>
  <si>
    <t>CFS-1813700</t>
  </si>
  <si>
    <t>Alpha Clothing Ltd</t>
  </si>
  <si>
    <t>LE2 7JW</t>
  </si>
  <si>
    <t>CFS-1813872</t>
  </si>
  <si>
    <t>Studio 101 Ltd</t>
  </si>
  <si>
    <t>LE5 3RU</t>
  </si>
  <si>
    <t>CFS-1814366</t>
  </si>
  <si>
    <t>FASHIONNET LTD</t>
  </si>
  <si>
    <t>CFS-1814381</t>
  </si>
  <si>
    <t>NOORI FASHION LIMITED</t>
  </si>
  <si>
    <t>LE5 4HB</t>
  </si>
  <si>
    <t>CFS-1814486</t>
  </si>
  <si>
    <t>Smart Garments Ltd</t>
  </si>
  <si>
    <t>LE4 6NP</t>
  </si>
  <si>
    <t>CFS-1814827</t>
  </si>
  <si>
    <t>Leo's Import Export and Trading Ltd</t>
  </si>
  <si>
    <t>EN2 9DG</t>
  </si>
  <si>
    <t>25730</t>
  </si>
  <si>
    <t>CFS-1814923</t>
  </si>
  <si>
    <t>Passion Knitwear Limited</t>
  </si>
  <si>
    <t>M12 6SA</t>
  </si>
  <si>
    <t>CFS-1815148</t>
  </si>
  <si>
    <t>Abbey Retail (MCR) Limited</t>
  </si>
  <si>
    <t>M12 6DD</t>
  </si>
  <si>
    <t>CFS-1815184</t>
  </si>
  <si>
    <t>New Clothing Limited</t>
  </si>
  <si>
    <t>LE5 3LD</t>
  </si>
  <si>
    <t>13923</t>
  </si>
  <si>
    <t>CFS-1815430</t>
  </si>
  <si>
    <t>I F Clothing Ltd</t>
  </si>
  <si>
    <t>LE5 5PA</t>
  </si>
  <si>
    <t>CFS-1815434</t>
  </si>
  <si>
    <t>M&amp;M CLOTHING (UK) LTD</t>
  </si>
  <si>
    <t>LE5 0DQ</t>
  </si>
  <si>
    <t>CFS-1815570</t>
  </si>
  <si>
    <t>Leicester Garments Limited</t>
  </si>
  <si>
    <t>LE4 5GX</t>
  </si>
  <si>
    <t>CFS-1815660</t>
  </si>
  <si>
    <t>TNS Fabrics Limited</t>
  </si>
  <si>
    <t>BD3 9PY</t>
  </si>
  <si>
    <t>CFS-1816087</t>
  </si>
  <si>
    <t>KRISHYAM CLOTHING LTD</t>
  </si>
  <si>
    <t>CFS-1817068</t>
  </si>
  <si>
    <t>SHINE ME HAND CARWASH LTD</t>
  </si>
  <si>
    <t>SE14 5BE</t>
  </si>
  <si>
    <t>CFS-1817076</t>
  </si>
  <si>
    <t>ALBARAKA WASH LTD Waves Car Wash (Tesco Lewisham)</t>
  </si>
  <si>
    <t>SE13 7PY</t>
  </si>
  <si>
    <t>CFS-1817139</t>
  </si>
  <si>
    <t>SIA SOLUTIONS LIMITED</t>
  </si>
  <si>
    <t>SE16 7LL</t>
  </si>
  <si>
    <t>CFS-1817153</t>
  </si>
  <si>
    <t>LTVC Limited</t>
  </si>
  <si>
    <t>SE15 3RP</t>
  </si>
  <si>
    <t>CFS-1817185</t>
  </si>
  <si>
    <t>Rufat Dilemani ta Rainbow car wash</t>
  </si>
  <si>
    <t>SE15 1NW</t>
  </si>
  <si>
    <t>CFS-1817298</t>
  </si>
  <si>
    <t>Mr Brahim Krasniqi HCW</t>
  </si>
  <si>
    <t>SS14 3BS</t>
  </si>
  <si>
    <t>CFS-1817367</t>
  </si>
  <si>
    <t>Ashington Valeting Limited</t>
  </si>
  <si>
    <t>SS4 1RF</t>
  </si>
  <si>
    <t>CFS-1817442</t>
  </si>
  <si>
    <t>Naim Krasniqi T/A Splash Hand Car Wash</t>
  </si>
  <si>
    <t>SE18 1SL</t>
  </si>
  <si>
    <t>CFS-1817443</t>
  </si>
  <si>
    <t>EAGLES CAR VALETING SERVICES LTD</t>
  </si>
  <si>
    <t>SE27 9AE</t>
  </si>
  <si>
    <t>CFS-1817565</t>
  </si>
  <si>
    <t>The Bellevue Hand Car Wash</t>
  </si>
  <si>
    <t>SS2 6QP</t>
  </si>
  <si>
    <t>CFS-1817796</t>
  </si>
  <si>
    <t>FS Valeting Ltd</t>
  </si>
  <si>
    <t>SS13 1RZ</t>
  </si>
  <si>
    <t>CFS-1817831</t>
  </si>
  <si>
    <t>Fairfax Valetting Ltd</t>
  </si>
  <si>
    <t>SS0 9BH</t>
  </si>
  <si>
    <t>CFS-1817865</t>
  </si>
  <si>
    <t>AVS Hand Car Wash and Valeting Centre</t>
  </si>
  <si>
    <t>SE5 7SW</t>
  </si>
  <si>
    <t>CFS-1817968</t>
  </si>
  <si>
    <t>Forest Hill Hand Car Wash</t>
  </si>
  <si>
    <t>SE23 1HG</t>
  </si>
  <si>
    <t>CFS-1818064</t>
  </si>
  <si>
    <t>Endri Ori Ltd</t>
  </si>
  <si>
    <t>SS6 9ES</t>
  </si>
  <si>
    <t>CFS-1818082</t>
  </si>
  <si>
    <t>East Dulwich Hand Car Wash</t>
  </si>
  <si>
    <t>SE22 8HF</t>
  </si>
  <si>
    <t>CFS-1818103</t>
  </si>
  <si>
    <t>A B Car Wash</t>
  </si>
  <si>
    <t>SE20 7AE</t>
  </si>
  <si>
    <t>CFS-1818109</t>
  </si>
  <si>
    <t>Bossman (UK) Limited</t>
  </si>
  <si>
    <t>SE20 7JX</t>
  </si>
  <si>
    <t>CFS-1818167</t>
  </si>
  <si>
    <t>Pro Shine Edinburgh Ltd</t>
  </si>
  <si>
    <t>EH22 1SH</t>
  </si>
  <si>
    <t>CFS-1818213</t>
  </si>
  <si>
    <t>Bubbles Edinburgh Ltd</t>
  </si>
  <si>
    <t>EH6 7JZ</t>
  </si>
  <si>
    <t>CFS-1818288</t>
  </si>
  <si>
    <t>Alfo Moto Ltd</t>
  </si>
  <si>
    <t>EH7 6RY</t>
  </si>
  <si>
    <t>CFS-1818303</t>
  </si>
  <si>
    <t>Carluke Wash Ltd</t>
  </si>
  <si>
    <t>ML8 5EW</t>
  </si>
  <si>
    <t>CFS-1818345</t>
  </si>
  <si>
    <t>Spongebobs Car Wash</t>
  </si>
  <si>
    <t>ML4 2JH</t>
  </si>
  <si>
    <t>CFS-1818348</t>
  </si>
  <si>
    <t>Speedy Car Wash Newarthill</t>
  </si>
  <si>
    <t>ML1 5JZ</t>
  </si>
  <si>
    <t>CFS-1818369</t>
  </si>
  <si>
    <t>Wishaw Wash Ltd</t>
  </si>
  <si>
    <t>ML2 7SR</t>
  </si>
  <si>
    <t>CFS-1818419</t>
  </si>
  <si>
    <t>Milan Cleaning Service Limited</t>
  </si>
  <si>
    <t>BD2 4BT</t>
  </si>
  <si>
    <t>CFS-1818426</t>
  </si>
  <si>
    <t>NINO 2014 UK Limited</t>
  </si>
  <si>
    <t>SE18 6DS</t>
  </si>
  <si>
    <t>CFS-1818428</t>
  </si>
  <si>
    <t>GOLDEN HAND CAR WASH</t>
  </si>
  <si>
    <t>HX2 7JD</t>
  </si>
  <si>
    <t>CFS-1818429</t>
  </si>
  <si>
    <t>All Clean</t>
  </si>
  <si>
    <t>EH6 5HE</t>
  </si>
  <si>
    <t>CFS-1818431</t>
  </si>
  <si>
    <t>Auto Shiney</t>
  </si>
  <si>
    <t>ML2 7QH</t>
  </si>
  <si>
    <t>CFS-1818438</t>
  </si>
  <si>
    <t>Bubbles hand car wash</t>
  </si>
  <si>
    <t>OL15 9EG</t>
  </si>
  <si>
    <t>CFS-1818458</t>
  </si>
  <si>
    <t xml:space="preserve">Bubble Hand Car Wash </t>
  </si>
  <si>
    <t>OL9 6HQ</t>
  </si>
  <si>
    <t>CFS-1818464</t>
  </si>
  <si>
    <t>DA Tyre and Car Wash Centre</t>
  </si>
  <si>
    <t>OL16 4RH</t>
  </si>
  <si>
    <t>CFS-1818518</t>
  </si>
  <si>
    <t>Super Clean Hand Car Wash Limited</t>
  </si>
  <si>
    <t>OL1 4SA</t>
  </si>
  <si>
    <t>CFS-1818568</t>
  </si>
  <si>
    <t>HOLLINWOOD HAND CAR WASH</t>
  </si>
  <si>
    <t>OL9 7EL</t>
  </si>
  <si>
    <t>CFS-1818581</t>
  </si>
  <si>
    <t>No 1 Hand Car Wash Ltd</t>
  </si>
  <si>
    <t>M19 2GY</t>
  </si>
  <si>
    <t>96090</t>
  </si>
  <si>
    <t>CFS-1818591</t>
  </si>
  <si>
    <t>HAND CAR WASH</t>
  </si>
  <si>
    <t>HX3 5PU</t>
  </si>
  <si>
    <t>CFS-1818593</t>
  </si>
  <si>
    <t>Top HCW (Ashton) Ltd</t>
  </si>
  <si>
    <t>OL6 6NA</t>
  </si>
  <si>
    <t>CFS-1818599</t>
  </si>
  <si>
    <t>Ernest Sibrik T/A Best Hand Car Wash</t>
  </si>
  <si>
    <t>OL8 2RJ</t>
  </si>
  <si>
    <t>CFS-1818619</t>
  </si>
  <si>
    <t>Ako Hand Car Wash Ltd</t>
  </si>
  <si>
    <t>OL8 2DJ</t>
  </si>
  <si>
    <t>CFS-1818648</t>
  </si>
  <si>
    <t>UKS HAND CAR WASH LTD</t>
  </si>
  <si>
    <t>OL1 4JN</t>
  </si>
  <si>
    <t>CFS-1818742</t>
  </si>
  <si>
    <t>Thornbury Hand Car Wash TA Super Hand Car Wash</t>
  </si>
  <si>
    <t>BD3 7EB</t>
  </si>
  <si>
    <t>CFS-1818770</t>
  </si>
  <si>
    <t>Star HCW</t>
  </si>
  <si>
    <t>BD3 0BJ</t>
  </si>
  <si>
    <t>CFS-1818804</t>
  </si>
  <si>
    <t>Rebwar Rasul t/a Dr Sponge</t>
  </si>
  <si>
    <t>BD8 8HG</t>
  </si>
  <si>
    <t>CFS-1818855</t>
  </si>
  <si>
    <t>Wakaas Qayum T/A Wakss &amp; Shine</t>
  </si>
  <si>
    <t>OL5 0RD</t>
  </si>
  <si>
    <t>CFS-1818884</t>
  </si>
  <si>
    <t>Ocean Hand Car Wash</t>
  </si>
  <si>
    <t>BD3 0RN</t>
  </si>
  <si>
    <t>CFS-1818885</t>
  </si>
  <si>
    <t>Iksander Ali Abdullah T/A Express Hand Car Wash</t>
  </si>
  <si>
    <t>OL8 3HX</t>
  </si>
  <si>
    <t>CFS-1818902</t>
  </si>
  <si>
    <t>CRYSTAL CLEAN CARWASH ROCHDALE LIMITED</t>
  </si>
  <si>
    <t>OL11 3AW</t>
  </si>
  <si>
    <t>CFS-1818945</t>
  </si>
  <si>
    <t>Imperial Valeting Ltd</t>
  </si>
  <si>
    <t>WS1 1SZ</t>
  </si>
  <si>
    <t>CFS-1818965</t>
  </si>
  <si>
    <t>Snow Foam Hand Car Wash</t>
  </si>
  <si>
    <t>WV4 6EG</t>
  </si>
  <si>
    <t>CFS-1818990</t>
  </si>
  <si>
    <t>SAMAN AMIN AND RAHEL AHMED T/A SPA CAR WASH</t>
  </si>
  <si>
    <t>WV2 4NJ</t>
  </si>
  <si>
    <t>CFS-1819000</t>
  </si>
  <si>
    <t>Whyrley HCW Ltd</t>
  </si>
  <si>
    <t>WS6 6DZ</t>
  </si>
  <si>
    <t>CFS-1819013</t>
  </si>
  <si>
    <t>Diamond Hand Car Wash</t>
  </si>
  <si>
    <t>WV10 6AN</t>
  </si>
  <si>
    <t>CFS-1819184</t>
  </si>
  <si>
    <t>Elite Professional Valeting Centre</t>
  </si>
  <si>
    <t>WS2 9PR</t>
  </si>
  <si>
    <t>CFS-1819212</t>
  </si>
  <si>
    <t>Mahmood Mustafa T/A Ace Car Wash and Valeting</t>
  </si>
  <si>
    <t>WS2 8SS</t>
  </si>
  <si>
    <t>CFS-1819266</t>
  </si>
  <si>
    <t>A Mohammadi T/A Shaks Car Wash</t>
  </si>
  <si>
    <t>WS3 5AS</t>
  </si>
  <si>
    <t>CFS-1819418</t>
  </si>
  <si>
    <t>Spring Hill Car Wash C-O BP Petrol Station</t>
  </si>
  <si>
    <t>B18 7BX</t>
  </si>
  <si>
    <t>CFS-1819427</t>
  </si>
  <si>
    <t>Prestige Valeting Limited</t>
  </si>
  <si>
    <t>WS3 2DF</t>
  </si>
  <si>
    <t>CFS-1819432</t>
  </si>
  <si>
    <t>Cannock Hand Car Wash Ltd</t>
  </si>
  <si>
    <t>WS11 1ST</t>
  </si>
  <si>
    <t>CFS-1819438</t>
  </si>
  <si>
    <t xml:space="preserve">Gabi's Euro Car Valeting Service </t>
  </si>
  <si>
    <t>WS8 9JP</t>
  </si>
  <si>
    <t>CFS-1819442</t>
  </si>
  <si>
    <t>Junction 9 Hand Car Wash</t>
  </si>
  <si>
    <t>WS10 9QW</t>
  </si>
  <si>
    <t>CFS-1819467</t>
  </si>
  <si>
    <t>JA Ziri Hand Car Wash</t>
  </si>
  <si>
    <t>WS6 6AG</t>
  </si>
  <si>
    <t>CFS-1819483</t>
  </si>
  <si>
    <t>Spotless Auto Valet Services Ltd</t>
  </si>
  <si>
    <t>WS11 0HQ</t>
  </si>
  <si>
    <t>CFS-1819486</t>
  </si>
  <si>
    <t>Lou's Car Wash</t>
  </si>
  <si>
    <t>DY4 0DY</t>
  </si>
  <si>
    <t>CFS-1819489</t>
  </si>
  <si>
    <t>Supershine Hand Car Wash Ltd</t>
  </si>
  <si>
    <t>WS8 6HD</t>
  </si>
  <si>
    <t>CFS-1819491</t>
  </si>
  <si>
    <t xml:space="preserve">Super Hand Car Wash </t>
  </si>
  <si>
    <t>WS10 0RE</t>
  </si>
  <si>
    <t>CFS-1819497</t>
  </si>
  <si>
    <t>Calegate Ltd t/a Professional ALB Car Wash</t>
  </si>
  <si>
    <t>WS10 0AZ</t>
  </si>
  <si>
    <t>CFS-1819502</t>
  </si>
  <si>
    <t>Hand Car Wash C-O Texaco</t>
  </si>
  <si>
    <t>WS11 7LH</t>
  </si>
  <si>
    <t>CFS-1819555</t>
  </si>
  <si>
    <t>THE NEW SYDENHAM HAND CAR WASH LIMITED</t>
  </si>
  <si>
    <t>SE26 5HB</t>
  </si>
  <si>
    <t>CFS-1819563</t>
  </si>
  <si>
    <t>Hwnar Smail T/A Tyre and Valeting Services</t>
  </si>
  <si>
    <t>B18 4PG</t>
  </si>
  <si>
    <t>CFS-1819655</t>
  </si>
  <si>
    <t>D-Valeting Hand Car Wash</t>
  </si>
  <si>
    <t>G31 3AA</t>
  </si>
  <si>
    <t>CFS-1819669</t>
  </si>
  <si>
    <t>The Wash Station</t>
  </si>
  <si>
    <t>G32 9RD</t>
  </si>
  <si>
    <t>CFS-1819686</t>
  </si>
  <si>
    <t>Mr Bubbles Hand Car Wash</t>
  </si>
  <si>
    <t>ML5 2AY</t>
  </si>
  <si>
    <t>CFS-1819690</t>
  </si>
  <si>
    <t>Gilmerton Hand Car Wash Ltd</t>
  </si>
  <si>
    <t>EH17 8RN</t>
  </si>
  <si>
    <t>CFS-1819696</t>
  </si>
  <si>
    <t>Star Shine Car Wash</t>
  </si>
  <si>
    <t>ML5 4RX</t>
  </si>
  <si>
    <t>CFS-1819714</t>
  </si>
  <si>
    <t>CarSpa Hand Car Wash</t>
  </si>
  <si>
    <t>G31 4DX</t>
  </si>
  <si>
    <t>CFS-1819734</t>
  </si>
  <si>
    <t>ARC Car Wash</t>
  </si>
  <si>
    <t>ML6 6DW</t>
  </si>
  <si>
    <t>CFS-1819760</t>
  </si>
  <si>
    <t>Carspa Autocare (Stirling Road)</t>
  </si>
  <si>
    <t>ML6 7HY</t>
  </si>
  <si>
    <t>CFS-1819764</t>
  </si>
  <si>
    <t>Car Spa Autocare (Forrest Street)</t>
  </si>
  <si>
    <t>ML6 7BD</t>
  </si>
  <si>
    <t>CFS-1819782</t>
  </si>
  <si>
    <t>Plains Garage (Scotland) Ltd T-A Hot Foam Car Wash</t>
  </si>
  <si>
    <t>CFS-1819809</t>
  </si>
  <si>
    <t>LPG Autogas Walsall Bloxwich Euro Tyres &amp; Hand Car Wash Royal</t>
  </si>
  <si>
    <t>CFS-1819907</t>
  </si>
  <si>
    <t>Car Wash Glasgow Ltd t/a Sparkle Car Wash &amp; Valet Centre</t>
  </si>
  <si>
    <t>G42 0PW</t>
  </si>
  <si>
    <t>CFS-1819942</t>
  </si>
  <si>
    <t>Zipcarwash Limited</t>
  </si>
  <si>
    <t>G4 9SY</t>
  </si>
  <si>
    <t>CFS-1819946</t>
  </si>
  <si>
    <t>Isadon Car Wash</t>
  </si>
  <si>
    <t>G4 0TG</t>
  </si>
  <si>
    <t>CFS-1819953</t>
  </si>
  <si>
    <t>Turbo Car Wash</t>
  </si>
  <si>
    <t>G21 1LZ</t>
  </si>
  <si>
    <t>CFS-1819982</t>
  </si>
  <si>
    <t>Farah Hand Car Wash Ltd</t>
  </si>
  <si>
    <t>G22 6HY</t>
  </si>
  <si>
    <t>CFS-1820009</t>
  </si>
  <si>
    <t>CAR WASH</t>
  </si>
  <si>
    <t>G21 1HG</t>
  </si>
  <si>
    <t>CFS-1820017</t>
  </si>
  <si>
    <t>Car Spa Glasgow Ltd</t>
  </si>
  <si>
    <t>G51 4BH</t>
  </si>
  <si>
    <t>CFS-1820044</t>
  </si>
  <si>
    <t>Handy Andy Car Wash Braehead Ltd</t>
  </si>
  <si>
    <t>G51 4FB</t>
  </si>
  <si>
    <t>CFS-1820045</t>
  </si>
  <si>
    <t>Drumchapel Car Wash</t>
  </si>
  <si>
    <t>G15 8TE</t>
  </si>
  <si>
    <t>CFS-1820082</t>
  </si>
  <si>
    <t>Speed Max</t>
  </si>
  <si>
    <t>G31 4PX</t>
  </si>
  <si>
    <t>CFS-1820102</t>
  </si>
  <si>
    <t>SM Services Glasgow Limited T/A Ultimate Car Wash</t>
  </si>
  <si>
    <t>G33 4EG</t>
  </si>
  <si>
    <t>CFS-1820232</t>
  </si>
  <si>
    <t>Runwayfashion2UK Ltd</t>
  </si>
  <si>
    <t>OL12 0AA</t>
  </si>
  <si>
    <t>46420</t>
  </si>
  <si>
    <t>CFS-1820244</t>
  </si>
  <si>
    <t>Classic Hand Car Wash</t>
  </si>
  <si>
    <t>G21 2AH</t>
  </si>
  <si>
    <t>CFS-1820412</t>
  </si>
  <si>
    <t>Extreme Clean-360 Auto Center</t>
  </si>
  <si>
    <t>G32 9AN</t>
  </si>
  <si>
    <t>CFS-1820456</t>
  </si>
  <si>
    <t>IQ Mouldings Limited</t>
  </si>
  <si>
    <t>OL12 7LQ</t>
  </si>
  <si>
    <t>CFS-1821258</t>
  </si>
  <si>
    <t>Samraj Fashion Limited</t>
  </si>
  <si>
    <t>LE4 9ER</t>
  </si>
  <si>
    <t>CFS-1822440</t>
  </si>
  <si>
    <t xml:space="preserve">KOKULABAVAN JEYARASA T/A LOCHARBRIGGS CONVENIENCE STORE </t>
  </si>
  <si>
    <t>DG1 1XB</t>
  </si>
  <si>
    <t>47190</t>
  </si>
  <si>
    <t>CFS-1822675</t>
  </si>
  <si>
    <t>HEATH HALL CONVENIENCE STORE LIMITED</t>
  </si>
  <si>
    <t>DG1 3TL</t>
  </si>
  <si>
    <t>47240</t>
  </si>
  <si>
    <t>CFS-1825761</t>
  </si>
  <si>
    <t>M &amp; M GARMENTS LTD</t>
  </si>
  <si>
    <t>CFS-1826394</t>
  </si>
  <si>
    <t>G. K. Fashion Limited</t>
  </si>
  <si>
    <t>LE5 0DN</t>
  </si>
  <si>
    <t>CFS-1828065</t>
  </si>
  <si>
    <t>Sarwar Clothings Limited</t>
  </si>
  <si>
    <t>LE4 6JW</t>
  </si>
  <si>
    <t>13300</t>
  </si>
  <si>
    <t>CFS-1829345</t>
  </si>
  <si>
    <t>NEWFIELD CAR WASH LTD</t>
  </si>
  <si>
    <t>CFS-1836122</t>
  </si>
  <si>
    <t>RAINHAM HCW LTD</t>
  </si>
  <si>
    <t>RM13 8DY</t>
  </si>
  <si>
    <t>CFS-1836385</t>
  </si>
  <si>
    <t>I &amp; I DESIGNS LTD</t>
  </si>
  <si>
    <t>CFS-1836717</t>
  </si>
  <si>
    <t>First Jiam Limited</t>
  </si>
  <si>
    <t>LE5 4NS</t>
  </si>
  <si>
    <t>*those in yellow hve been VLOOKUP'd from another spreadsheet/added manually*</t>
  </si>
  <si>
    <t xml:space="preserve">1. This table shows performance by NMW Specialist Enforcement Teams (SET). Their work covers both large employers and complex employers. </t>
  </si>
  <si>
    <t>2. A small number of large employers will have been worked by operational teams, the results of these case are not included in this table</t>
  </si>
  <si>
    <t>Table 16a: Estimated number of jobs paid below the minimum wage, by rate (April 2021)</t>
  </si>
  <si>
    <t>Table 16b. Estimated Minimum Wage underpayment over time (2016 - 2021)</t>
  </si>
  <si>
    <t>Figure 1c. Minimum wage investigations: average arrears per case and average number of workers per case (2009/10 - 2020/21)</t>
  </si>
  <si>
    <r>
      <t>Table 2: Minimum wage investigations: arrears and workers identified, by banded arrears per case (2017/18 - 2020/21)</t>
    </r>
    <r>
      <rPr>
        <b/>
        <sz val="12"/>
        <color rgb="FFFF0000"/>
        <rFont val="Arial"/>
        <family val="2"/>
      </rPr>
      <t xml:space="preserve"> </t>
    </r>
  </si>
  <si>
    <t xml:space="preserve">                            Compliance activity</t>
  </si>
  <si>
    <r>
      <rPr>
        <i/>
        <sz val="12"/>
        <rFont val="Arial"/>
        <family val="2"/>
      </rPr>
      <t>(A)</t>
    </r>
    <r>
      <rPr>
        <sz val="12"/>
        <rFont val="Arial"/>
        <family val="2"/>
      </rPr>
      <t xml:space="preserve"> All arrears within a case assessed by HMRC (captured on NoU)</t>
    </r>
  </si>
  <si>
    <r>
      <rPr>
        <i/>
        <sz val="12"/>
        <rFont val="Arial"/>
        <family val="2"/>
      </rPr>
      <t>(B)</t>
    </r>
    <r>
      <rPr>
        <sz val="12"/>
        <rFont val="Arial"/>
        <family val="2"/>
      </rPr>
      <t xml:space="preserve"> All arrears within a case assessed by self-correction</t>
    </r>
  </si>
  <si>
    <r>
      <rPr>
        <i/>
        <sz val="12"/>
        <rFont val="Arial"/>
        <family val="2"/>
      </rPr>
      <t>(C)</t>
    </r>
    <r>
      <rPr>
        <sz val="12"/>
        <rFont val="Arial"/>
        <family val="2"/>
      </rPr>
      <t xml:space="preserve"> Arrears partly assessed by HMRC and partly by self-correction</t>
    </r>
  </si>
  <si>
    <r>
      <rPr>
        <i/>
        <sz val="12"/>
        <rFont val="Arial"/>
        <family val="2"/>
      </rPr>
      <t>(D)</t>
    </r>
    <r>
      <rPr>
        <sz val="12"/>
        <rFont val="Arial"/>
        <family val="2"/>
      </rPr>
      <t xml:space="preserve"> HMRC assessed arrears</t>
    </r>
  </si>
  <si>
    <r>
      <rPr>
        <i/>
        <sz val="12"/>
        <rFont val="Arial"/>
        <family val="2"/>
      </rPr>
      <t>(E)</t>
    </r>
    <r>
      <rPr>
        <sz val="12"/>
        <rFont val="Arial"/>
        <family val="2"/>
      </rPr>
      <t xml:space="preserve"> Self-corrected arrears</t>
    </r>
  </si>
  <si>
    <r>
      <t xml:space="preserve">Total HMRC assessed arrears </t>
    </r>
    <r>
      <rPr>
        <i/>
        <sz val="12"/>
        <rFont val="Arial"/>
        <family val="2"/>
      </rPr>
      <t>(= A + D)</t>
    </r>
  </si>
  <si>
    <r>
      <t xml:space="preserve">Total self-corrected arrears </t>
    </r>
    <r>
      <rPr>
        <i/>
        <sz val="12"/>
        <rFont val="Arial"/>
        <family val="2"/>
      </rPr>
      <t>( = B + E)</t>
    </r>
  </si>
  <si>
    <t>Jobs paid below as a proportion of all 16+ jobs</t>
  </si>
  <si>
    <t>Number of jobs paid below relevant NMW rate</t>
  </si>
  <si>
    <t>Total number of  jobs</t>
  </si>
  <si>
    <t>Estimated number of jobs paid below the minimum wage by rate (April 2021), and estimated minimum wage underpayment over time (2016 - 2021)</t>
  </si>
  <si>
    <t>Table 18.</t>
  </si>
  <si>
    <t>Figure 18.</t>
  </si>
  <si>
    <t>Estimates of National Living Wage underpayment in 10p pay band (April 2021)</t>
  </si>
  <si>
    <t>Contains National Statistics Data© Crown Copyright and Database Right 2018</t>
  </si>
  <si>
    <t>Figures in the millions are rounded to the nearest one hundred thousand (£X.Xm), and may therefore differ to the figures provided in Table 6 in the accompanying excel data</t>
  </si>
  <si>
    <t>Geography information is based on employer address postcode (trading address). In some cases, this may not be where the minimum wage underpayment occurred.</t>
  </si>
  <si>
    <t xml:space="preserve">It is not possible to attribute arrears to a particular worker, meaning that arrears figures cannot be split out by gender and therefore these figures cannot be provided. </t>
  </si>
  <si>
    <t>1. Employer 16 accepted a simple caution from the CPS, their details are not in the public domain and as such are not included here.</t>
  </si>
  <si>
    <t>To end 2020/21</t>
  </si>
  <si>
    <t>12. HMRC enforcement budget does not include wider enforcement spending in BEIS (for example on awareness raising campaigns) and therefore may be lower than the total enforcement budget in a given year.</t>
  </si>
  <si>
    <t>Table 17. Estimated number of jobs paid below the minimum wage by region (April 2021)</t>
  </si>
  <si>
    <t>Specialist Enforcement Teams breakdown 2017/18 - 2020/21</t>
  </si>
  <si>
    <t>Table 5: Minimum wage investigations by sector (2020/21)</t>
  </si>
  <si>
    <t>Table 6. Minimum wage investigations by workplace region (2020/21)</t>
  </si>
  <si>
    <t>Table 7: Minimum wage enforcement by gender (2009/10 - 2020/21)</t>
  </si>
  <si>
    <t>Table 18. Estimated number of jobs paid below the minimum wage by Low Pay Sector (April 2021)</t>
  </si>
  <si>
    <t>Figure 18. Estimated jobs paid below the minimum wage by Low Pay Sector (April 2021)</t>
  </si>
  <si>
    <t>Table 19. Estimated National Living Wage underpayment in 10p pay band (April 2021)</t>
  </si>
  <si>
    <t xml:space="preserve">Figure 19. Estimates of National Living Wage underpayment in 10p pay band (April 2021) </t>
  </si>
  <si>
    <t>Table 20: Employers named for NMW underpayment, 2013/14 to 2020/21</t>
  </si>
  <si>
    <t>Table 21: Specialist Enforcement Team breakdown 2017/18 - 2020/21</t>
  </si>
  <si>
    <t>Figure 10b. Targeted and Complaint-led enforcement: workers identified (2014/15 - 2020/21)</t>
  </si>
  <si>
    <t>Table 14: Minimum wage related calls received by Acas, 2015/16-2020/21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</si>
</sst>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8" formatCode="&quot;£&quot;#,##0.00;[Red]\-&quot;£&quot;#,##0.00"/>
    <numFmt numFmtId="43" formatCode="_-* #,##0.00_-;\-* #,##0.00_-;_-* &quot;-&quot;??_-;_-@_-"/>
    <numFmt numFmtId="164" formatCode="mmm\-yyyy"/>
    <numFmt numFmtId="165" formatCode="&quot;£&quot;#,##0"/>
    <numFmt numFmtId="166" formatCode="0.0%"/>
    <numFmt numFmtId="167" formatCode="#,##0_ ;[Red]\-#,##0\ "/>
    <numFmt numFmtId="168" formatCode="_-* #,##0_-;\-* #,##0_-;_-* &quot;-&quot;??_-;_-@_-"/>
    <numFmt numFmtId="169" formatCode="&quot;£&quot;#,##0.00"/>
  </numFmts>
  <fonts count="43" x14ac:knownFonts="1">
    <font>
      <sz val="11"/>
      <color theme="1"/>
      <name val="Calibri"/>
      <family val="2"/>
      <scheme val="minor"/>
    </font>
    <font>
      <b/>
      <sz val="11"/>
      <name val="Arial"/>
      <family val="2"/>
    </font>
    <font>
      <sz val="11"/>
      <name val="Calibri"/>
      <family val="2"/>
      <scheme val="minor"/>
    </font>
    <font>
      <sz val="11"/>
      <name val="Arial"/>
      <family val="2"/>
    </font>
    <font>
      <sz val="12"/>
      <name val="Arial"/>
      <family val="2"/>
    </font>
    <font>
      <sz val="11"/>
      <color theme="1"/>
      <name val="Calibri"/>
      <family val="2"/>
      <scheme val="minor"/>
    </font>
    <font>
      <b/>
      <sz val="11"/>
      <color theme="0"/>
      <name val="Arial"/>
      <family val="2"/>
    </font>
    <font>
      <sz val="11"/>
      <color theme="0"/>
      <name val="Arial"/>
      <family val="2"/>
    </font>
    <font>
      <b/>
      <sz val="12"/>
      <color theme="1"/>
      <name val="Arial"/>
      <family val="2"/>
    </font>
    <font>
      <sz val="10"/>
      <name val="Arial"/>
      <family val="2"/>
    </font>
    <font>
      <sz val="11"/>
      <color rgb="FFFF0000"/>
      <name val="Calibri"/>
      <family val="2"/>
      <scheme val="minor"/>
    </font>
    <font>
      <sz val="10"/>
      <name val="Calibri"/>
      <family val="2"/>
    </font>
    <font>
      <b/>
      <sz val="12"/>
      <name val="Arial"/>
      <family val="2"/>
    </font>
    <font>
      <b/>
      <sz val="12"/>
      <color theme="0"/>
      <name val="Arial"/>
      <family val="2"/>
    </font>
    <font>
      <b/>
      <sz val="16"/>
      <name val="Arial"/>
      <family val="2"/>
    </font>
    <font>
      <b/>
      <sz val="11"/>
      <name val="Calibri"/>
      <family val="2"/>
      <scheme val="minor"/>
    </font>
    <font>
      <u/>
      <sz val="11"/>
      <color theme="10"/>
      <name val="Calibri"/>
      <family val="2"/>
      <scheme val="minor"/>
    </font>
    <font>
      <sz val="12"/>
      <color rgb="FFFFFFFF"/>
      <name val="Arial"/>
      <family val="2"/>
    </font>
    <font>
      <b/>
      <sz val="12"/>
      <color rgb="FFFFFFFF"/>
      <name val="Arial"/>
      <family val="2"/>
    </font>
    <font>
      <sz val="12"/>
      <color rgb="FF000000"/>
      <name val="Arial"/>
      <family val="2"/>
    </font>
    <font>
      <sz val="12"/>
      <color theme="1"/>
      <name val="Arial"/>
      <family val="2"/>
    </font>
    <font>
      <b/>
      <sz val="12"/>
      <color rgb="FF000000"/>
      <name val="Arial"/>
      <family val="2"/>
    </font>
    <font>
      <sz val="16"/>
      <name val="Calibri"/>
      <family val="2"/>
      <scheme val="minor"/>
    </font>
    <font>
      <b/>
      <sz val="14"/>
      <name val="Arial"/>
      <family val="2"/>
    </font>
    <font>
      <u/>
      <sz val="11"/>
      <color theme="10"/>
      <name val="Arial"/>
      <family val="2"/>
    </font>
    <font>
      <sz val="9"/>
      <color rgb="FF263258"/>
      <name val="Georgia"/>
      <family val="1"/>
    </font>
    <font>
      <sz val="5"/>
      <color rgb="FF3F3F3F"/>
      <name val="Arial"/>
      <family val="2"/>
    </font>
    <font>
      <sz val="12"/>
      <color theme="1"/>
      <name val="Calibri"/>
      <family val="2"/>
      <scheme val="minor"/>
    </font>
    <font>
      <sz val="12"/>
      <color rgb="FF00447C"/>
      <name val="Arial"/>
      <family val="2"/>
    </font>
    <font>
      <i/>
      <sz val="12"/>
      <color rgb="FF000000"/>
      <name val="Arial"/>
      <family val="2"/>
    </font>
    <font>
      <sz val="12"/>
      <color rgb="FFFF0000"/>
      <name val="Arial"/>
      <family val="2"/>
    </font>
    <font>
      <i/>
      <sz val="12"/>
      <name val="Arial"/>
      <family val="2"/>
    </font>
    <font>
      <b/>
      <sz val="12"/>
      <color rgb="FFFF0000"/>
      <name val="Arial"/>
      <family val="2"/>
    </font>
    <font>
      <sz val="12"/>
      <color theme="0"/>
      <name val="Arial"/>
      <family val="2"/>
    </font>
    <font>
      <i/>
      <sz val="12"/>
      <color theme="1"/>
      <name val="Arial"/>
      <family val="2"/>
    </font>
    <font>
      <sz val="12"/>
      <name val="Calibri"/>
      <family val="2"/>
      <scheme val="minor"/>
    </font>
    <font>
      <b/>
      <i/>
      <sz val="12"/>
      <name val="Arial"/>
      <family val="2"/>
    </font>
    <font>
      <sz val="12"/>
      <name val="Arial"/>
    </font>
    <font>
      <sz val="12"/>
      <color rgb="FFFF0000"/>
      <name val="Arial"/>
    </font>
    <font>
      <sz val="12"/>
      <color theme="1"/>
      <name val="Arial"/>
    </font>
    <font>
      <b/>
      <sz val="12"/>
      <name val="Arial"/>
    </font>
    <font>
      <i/>
      <sz val="12"/>
      <color theme="1"/>
      <name val="Arial"/>
    </font>
    <font>
      <i/>
      <sz val="12"/>
      <name val="Arial"/>
    </font>
  </fonts>
  <fills count="1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1"/>
        <bgColor indexed="64"/>
      </patternFill>
    </fill>
    <fill>
      <patternFill patternType="solid">
        <fgColor theme="6"/>
        <bgColor indexed="64"/>
      </patternFill>
    </fill>
    <fill>
      <patternFill patternType="solid">
        <fgColor theme="0" tint="-0.249977111117893"/>
        <bgColor indexed="64"/>
      </patternFill>
    </fill>
    <fill>
      <patternFill patternType="solid">
        <fgColor rgb="FFFFFF00"/>
        <bgColor indexed="64"/>
      </patternFill>
    </fill>
    <fill>
      <patternFill patternType="solid">
        <fgColor rgb="FFFF9E1B"/>
        <bgColor indexed="64"/>
      </patternFill>
    </fill>
    <fill>
      <patternFill patternType="solid">
        <fgColor indexed="9"/>
        <bgColor indexed="64"/>
      </patternFill>
    </fill>
    <fill>
      <patternFill patternType="solid">
        <fgColor theme="2" tint="0.79998168889431442"/>
        <bgColor indexed="64"/>
      </patternFill>
    </fill>
    <fill>
      <patternFill patternType="solid">
        <fgColor rgb="FF002060"/>
        <bgColor indexed="64"/>
      </patternFill>
    </fill>
    <fill>
      <patternFill patternType="solid">
        <fgColor rgb="FF002060"/>
        <bgColor rgb="FF000000"/>
      </patternFill>
    </fill>
  </fills>
  <borders count="46">
    <border>
      <left/>
      <right/>
      <top/>
      <bottom/>
      <diagonal/>
    </border>
    <border>
      <left style="thin">
        <color auto="1"/>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style="thin">
        <color theme="1"/>
      </left>
      <right/>
      <top style="thin">
        <color theme="4"/>
      </top>
      <bottom/>
      <diagonal/>
    </border>
    <border>
      <left/>
      <right/>
      <top/>
      <bottom style="thin">
        <color theme="1"/>
      </bottom>
      <diagonal/>
    </border>
    <border>
      <left/>
      <right style="thin">
        <color theme="1"/>
      </right>
      <top/>
      <bottom style="thin">
        <color theme="1"/>
      </bottom>
      <diagonal/>
    </border>
    <border>
      <left/>
      <right style="thin">
        <color theme="1"/>
      </right>
      <top style="thin">
        <color theme="1"/>
      </top>
      <bottom style="dashed">
        <color theme="1"/>
      </bottom>
      <diagonal/>
    </border>
    <border>
      <left/>
      <right/>
      <top style="thin">
        <color theme="1"/>
      </top>
      <bottom style="dashed">
        <color theme="1"/>
      </bottom>
      <diagonal/>
    </border>
    <border>
      <left style="thin">
        <color theme="1"/>
      </left>
      <right style="thin">
        <color theme="1"/>
      </right>
      <top style="thin">
        <color theme="1"/>
      </top>
      <bottom style="thin">
        <color theme="1"/>
      </bottom>
      <diagonal/>
    </border>
    <border>
      <left/>
      <right style="medium">
        <color theme="1"/>
      </right>
      <top/>
      <bottom/>
      <diagonal/>
    </border>
    <border>
      <left style="medium">
        <color auto="1"/>
      </left>
      <right/>
      <top style="medium">
        <color auto="1"/>
      </top>
      <bottom/>
      <diagonal/>
    </border>
    <border>
      <left/>
      <right/>
      <top style="medium">
        <color auto="1"/>
      </top>
      <bottom/>
      <diagonal/>
    </border>
    <border>
      <left/>
      <right style="thin">
        <color indexed="64"/>
      </right>
      <top style="thin">
        <color theme="1"/>
      </top>
      <bottom style="thin">
        <color theme="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theme="1"/>
      </bottom>
      <diagonal/>
    </border>
    <border>
      <left/>
      <right/>
      <top style="thin">
        <color theme="2" tint="-0.24994659260841701"/>
      </top>
      <bottom style="thin">
        <color theme="2" tint="-0.24994659260841701"/>
      </bottom>
      <diagonal/>
    </border>
    <border>
      <left style="thin">
        <color auto="1"/>
      </left>
      <right/>
      <top style="thin">
        <color auto="1"/>
      </top>
      <bottom style="thin">
        <color auto="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right/>
      <top style="thin">
        <color theme="0" tint="-4.9989318521683403E-2"/>
      </top>
      <bottom/>
      <diagonal/>
    </border>
    <border>
      <left style="thin">
        <color theme="2" tint="-0.24994659260841701"/>
      </left>
      <right style="thin">
        <color theme="0"/>
      </right>
      <top style="thin">
        <color theme="2" tint="-0.24994659260841701"/>
      </top>
      <bottom style="thin">
        <color theme="2" tint="-0.24994659260841701"/>
      </bottom>
      <diagonal/>
    </border>
    <border>
      <left style="thin">
        <color indexed="64"/>
      </left>
      <right/>
      <top style="thin">
        <color theme="1"/>
      </top>
      <bottom style="thin">
        <color theme="1"/>
      </bottom>
      <diagonal/>
    </border>
    <border>
      <left/>
      <right style="thin">
        <color indexed="64"/>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medium">
        <color theme="1"/>
      </left>
      <right/>
      <top/>
      <bottom style="thin">
        <color auto="1"/>
      </bottom>
      <diagonal/>
    </border>
    <border>
      <left style="thin">
        <color indexed="64"/>
      </left>
      <right/>
      <top style="thin">
        <color theme="1"/>
      </top>
      <bottom style="thin">
        <color auto="1"/>
      </bottom>
      <diagonal/>
    </border>
    <border>
      <left/>
      <right/>
      <top style="thin">
        <color theme="1"/>
      </top>
      <bottom style="thin">
        <color indexed="64"/>
      </bottom>
      <diagonal/>
    </border>
    <border>
      <left style="thin">
        <color indexed="64"/>
      </left>
      <right/>
      <top style="thin">
        <color indexed="64"/>
      </top>
      <bottom/>
      <diagonal/>
    </border>
    <border>
      <left style="thin">
        <color indexed="64"/>
      </left>
      <right/>
      <top style="thin">
        <color theme="1"/>
      </top>
      <bottom/>
      <diagonal/>
    </border>
    <border>
      <left style="thin">
        <color indexed="64"/>
      </left>
      <right/>
      <top/>
      <bottom style="thin">
        <color theme="1"/>
      </bottom>
      <diagonal/>
    </border>
    <border>
      <left style="thin">
        <color theme="2" tint="-0.24994659260841701"/>
      </left>
      <right/>
      <top style="thin">
        <color theme="2" tint="-0.24994659260841701"/>
      </top>
      <bottom/>
      <diagonal/>
    </border>
    <border>
      <left style="thin">
        <color auto="1"/>
      </left>
      <right/>
      <top/>
      <bottom style="thin">
        <color auto="1"/>
      </bottom>
      <diagonal/>
    </border>
    <border>
      <left/>
      <right style="thin">
        <color auto="1"/>
      </right>
      <top/>
      <bottom style="thin">
        <color auto="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bottom/>
      <diagonal/>
    </border>
  </borders>
  <cellStyleXfs count="58">
    <xf numFmtId="0" fontId="0" fillId="0" borderId="0"/>
    <xf numFmtId="0" fontId="4" fillId="0" borderId="0"/>
    <xf numFmtId="9" fontId="5" fillId="0" borderId="0" applyFont="0" applyFill="0" applyBorder="0" applyAlignment="0" applyProtection="0"/>
    <xf numFmtId="43" fontId="5" fillId="0" borderId="0" applyFont="0" applyFill="0" applyBorder="0" applyAlignment="0" applyProtection="0"/>
    <xf numFmtId="0" fontId="9" fillId="0" borderId="0"/>
    <xf numFmtId="43" fontId="5" fillId="0" borderId="0" applyFont="0" applyFill="0" applyBorder="0" applyAlignment="0" applyProtection="0"/>
    <xf numFmtId="43" fontId="5" fillId="0" borderId="0" applyFont="0" applyFill="0" applyBorder="0" applyAlignment="0" applyProtection="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482">
    <xf numFmtId="0" fontId="0" fillId="0" borderId="0" xfId="0"/>
    <xf numFmtId="0" fontId="3" fillId="0" borderId="0" xfId="0" applyFont="1" applyAlignment="1">
      <alignment vertical="center"/>
    </xf>
    <xf numFmtId="0" fontId="2" fillId="0" borderId="0" xfId="0" applyFont="1"/>
    <xf numFmtId="0" fontId="8" fillId="0" borderId="0" xfId="0" applyFont="1"/>
    <xf numFmtId="0" fontId="3" fillId="2" borderId="0" xfId="0" applyFont="1" applyFill="1" applyAlignment="1">
      <alignment vertical="center"/>
    </xf>
    <xf numFmtId="3" fontId="0" fillId="0" borderId="0" xfId="0" applyNumberFormat="1"/>
    <xf numFmtId="0" fontId="0" fillId="2" borderId="0" xfId="0" applyFill="1"/>
    <xf numFmtId="14" fontId="0" fillId="2" borderId="0" xfId="0" applyNumberFormat="1" applyFill="1"/>
    <xf numFmtId="165" fontId="0" fillId="2" borderId="0" xfId="0" applyNumberFormat="1" applyFill="1"/>
    <xf numFmtId="3" fontId="0" fillId="2" borderId="0" xfId="0" applyNumberFormat="1" applyFill="1"/>
    <xf numFmtId="49" fontId="0" fillId="2" borderId="0" xfId="0" applyNumberFormat="1" applyFill="1"/>
    <xf numFmtId="0" fontId="1" fillId="0" borderId="0" xfId="0" applyFont="1"/>
    <xf numFmtId="14" fontId="0" fillId="0" borderId="0" xfId="0" applyNumberFormat="1"/>
    <xf numFmtId="14" fontId="2" fillId="0" borderId="0" xfId="0" applyNumberFormat="1" applyFont="1"/>
    <xf numFmtId="2" fontId="0" fillId="0" borderId="0" xfId="0" applyNumberFormat="1"/>
    <xf numFmtId="2" fontId="2" fillId="0" borderId="0" xfId="0" applyNumberFormat="1" applyFont="1"/>
    <xf numFmtId="2" fontId="0" fillId="2" borderId="0" xfId="0" applyNumberFormat="1" applyFill="1"/>
    <xf numFmtId="0" fontId="2" fillId="0" borderId="20" xfId="0" applyFont="1" applyBorder="1"/>
    <xf numFmtId="0" fontId="2" fillId="0" borderId="20" xfId="0" applyFont="1" applyBorder="1" applyAlignment="1">
      <alignment vertical="top" wrapText="1"/>
    </xf>
    <xf numFmtId="49" fontId="0" fillId="0" borderId="0" xfId="0" applyNumberFormat="1"/>
    <xf numFmtId="165" fontId="0" fillId="0" borderId="0" xfId="0" applyNumberFormat="1"/>
    <xf numFmtId="3" fontId="7" fillId="4" borderId="20" xfId="0" applyNumberFormat="1" applyFont="1" applyFill="1" applyBorder="1" applyAlignment="1">
      <alignment horizontal="center" vertical="center" wrapText="1"/>
    </xf>
    <xf numFmtId="3" fontId="6" fillId="4" borderId="20" xfId="0" applyNumberFormat="1" applyFont="1" applyFill="1" applyBorder="1" applyAlignment="1">
      <alignment horizontal="center" vertical="center" wrapText="1"/>
    </xf>
    <xf numFmtId="3" fontId="1" fillId="6" borderId="20" xfId="0" applyNumberFormat="1" applyFont="1" applyFill="1" applyBorder="1" applyAlignment="1">
      <alignment horizontal="center" vertical="center" wrapText="1"/>
    </xf>
    <xf numFmtId="14" fontId="6" fillId="4" borderId="20" xfId="0" applyNumberFormat="1" applyFont="1" applyFill="1" applyBorder="1" applyAlignment="1">
      <alignment horizontal="center" vertical="center" wrapText="1"/>
    </xf>
    <xf numFmtId="2" fontId="6" fillId="4" borderId="20" xfId="0" applyNumberFormat="1" applyFont="1" applyFill="1" applyBorder="1" applyAlignment="1">
      <alignment horizontal="center" vertical="center" wrapText="1"/>
    </xf>
    <xf numFmtId="0" fontId="2" fillId="5" borderId="20" xfId="0" applyFont="1" applyFill="1" applyBorder="1"/>
    <xf numFmtId="14" fontId="2" fillId="5" borderId="20" xfId="0" applyNumberFormat="1" applyFont="1" applyFill="1" applyBorder="1"/>
    <xf numFmtId="165" fontId="2" fillId="5" borderId="20" xfId="0" applyNumberFormat="1" applyFont="1" applyFill="1" applyBorder="1"/>
    <xf numFmtId="165" fontId="2" fillId="0" borderId="20" xfId="0" applyNumberFormat="1" applyFont="1" applyBorder="1"/>
    <xf numFmtId="1" fontId="2" fillId="0" borderId="20" xfId="0" applyNumberFormat="1" applyFont="1" applyBorder="1"/>
    <xf numFmtId="2" fontId="2" fillId="5" borderId="20" xfId="0" applyNumberFormat="1" applyFont="1" applyFill="1" applyBorder="1"/>
    <xf numFmtId="0" fontId="15" fillId="5" borderId="20" xfId="0" applyFont="1" applyFill="1" applyBorder="1"/>
    <xf numFmtId="0" fontId="2" fillId="5" borderId="20" xfId="0" applyFont="1" applyFill="1" applyBorder="1" applyAlignment="1">
      <alignment vertical="top" wrapText="1"/>
    </xf>
    <xf numFmtId="0" fontId="2" fillId="5" borderId="20" xfId="0" applyFont="1" applyFill="1" applyBorder="1" applyAlignment="1">
      <alignment horizontal="left" vertical="top"/>
    </xf>
    <xf numFmtId="14" fontId="2" fillId="5" borderId="20" xfId="0" applyNumberFormat="1" applyFont="1" applyFill="1" applyBorder="1" applyAlignment="1">
      <alignment horizontal="center" vertical="top"/>
    </xf>
    <xf numFmtId="6" fontId="2" fillId="5" borderId="20" xfId="0" applyNumberFormat="1" applyFont="1" applyFill="1" applyBorder="1" applyAlignment="1">
      <alignment vertical="top"/>
    </xf>
    <xf numFmtId="167" fontId="2" fillId="5" borderId="20" xfId="0" applyNumberFormat="1" applyFont="1" applyFill="1" applyBorder="1" applyAlignment="1">
      <alignment vertical="top"/>
    </xf>
    <xf numFmtId="0" fontId="2" fillId="5" borderId="20" xfId="0" applyFont="1" applyFill="1" applyBorder="1" applyAlignment="1">
      <alignment horizontal="right" vertical="top"/>
    </xf>
    <xf numFmtId="0" fontId="2" fillId="5" borderId="20" xfId="0" applyFont="1" applyFill="1" applyBorder="1" applyAlignment="1">
      <alignment vertical="top"/>
    </xf>
    <xf numFmtId="3" fontId="2" fillId="5" borderId="20" xfId="0" applyNumberFormat="1" applyFont="1" applyFill="1" applyBorder="1" applyAlignment="1">
      <alignment vertical="top"/>
    </xf>
    <xf numFmtId="0" fontId="11" fillId="5" borderId="20" xfId="0" applyFont="1" applyFill="1" applyBorder="1" applyAlignment="1">
      <alignment horizontal="left"/>
    </xf>
    <xf numFmtId="0" fontId="15" fillId="0" borderId="20" xfId="0" applyFont="1" applyBorder="1"/>
    <xf numFmtId="14" fontId="15" fillId="5" borderId="20" xfId="0" applyNumberFormat="1" applyFont="1" applyFill="1" applyBorder="1"/>
    <xf numFmtId="165" fontId="15" fillId="5" borderId="20" xfId="0" applyNumberFormat="1" applyFont="1" applyFill="1" applyBorder="1"/>
    <xf numFmtId="165" fontId="15" fillId="0" borderId="20" xfId="0" applyNumberFormat="1" applyFont="1" applyBorder="1"/>
    <xf numFmtId="0" fontId="15" fillId="0" borderId="0" xfId="0" applyFont="1"/>
    <xf numFmtId="2" fontId="2" fillId="0" borderId="20" xfId="0" applyNumberFormat="1" applyFont="1" applyBorder="1"/>
    <xf numFmtId="0" fontId="2" fillId="7" borderId="20" xfId="0" applyFont="1" applyFill="1" applyBorder="1"/>
    <xf numFmtId="2" fontId="0" fillId="7" borderId="0" xfId="0" applyNumberFormat="1" applyFill="1"/>
    <xf numFmtId="0" fontId="2" fillId="8" borderId="20" xfId="0" applyFont="1" applyFill="1" applyBorder="1"/>
    <xf numFmtId="0" fontId="15" fillId="8" borderId="20" xfId="0" applyFont="1" applyFill="1" applyBorder="1"/>
    <xf numFmtId="3" fontId="2" fillId="5" borderId="20" xfId="0" applyNumberFormat="1" applyFont="1" applyFill="1" applyBorder="1"/>
    <xf numFmtId="0" fontId="15" fillId="7" borderId="20" xfId="0" applyFont="1" applyFill="1" applyBorder="1"/>
    <xf numFmtId="0" fontId="12" fillId="0" borderId="0" xfId="0" applyFont="1" applyAlignment="1">
      <alignment vertical="center"/>
    </xf>
    <xf numFmtId="0" fontId="8" fillId="2" borderId="0" xfId="0" applyFont="1" applyFill="1" applyAlignment="1">
      <alignment vertical="center"/>
    </xf>
    <xf numFmtId="0" fontId="14" fillId="2" borderId="0" xfId="0" applyFont="1" applyFill="1" applyAlignment="1">
      <alignment vertical="center"/>
    </xf>
    <xf numFmtId="0" fontId="22" fillId="2" borderId="0" xfId="0" applyFont="1" applyFill="1" applyAlignment="1">
      <alignment vertical="center"/>
    </xf>
    <xf numFmtId="0" fontId="23" fillId="2" borderId="0" xfId="0" applyFont="1" applyFill="1" applyAlignment="1">
      <alignment vertical="center"/>
    </xf>
    <xf numFmtId="0" fontId="2" fillId="2" borderId="0" xfId="0" applyFont="1" applyFill="1" applyAlignment="1">
      <alignment vertical="center"/>
    </xf>
    <xf numFmtId="0" fontId="25" fillId="2" borderId="0" xfId="0" applyFont="1" applyFill="1"/>
    <xf numFmtId="0" fontId="24" fillId="2" borderId="0" xfId="7" applyFont="1" applyFill="1" applyAlignment="1">
      <alignment vertical="center"/>
    </xf>
    <xf numFmtId="0" fontId="26" fillId="2" borderId="0" xfId="0" applyFont="1" applyFill="1"/>
    <xf numFmtId="0" fontId="10" fillId="2" borderId="0" xfId="0" applyFont="1" applyFill="1" applyAlignment="1">
      <alignment vertical="center"/>
    </xf>
    <xf numFmtId="0" fontId="2" fillId="0" borderId="0" xfId="0" applyFont="1" applyAlignment="1">
      <alignment vertical="center"/>
    </xf>
    <xf numFmtId="0" fontId="1" fillId="9" borderId="0" xfId="1" applyFont="1" applyFill="1" applyAlignment="1" applyProtection="1">
      <alignment vertical="center"/>
      <protection locked="0"/>
    </xf>
    <xf numFmtId="0" fontId="12" fillId="2" borderId="0" xfId="0" applyFont="1" applyFill="1"/>
    <xf numFmtId="0" fontId="8" fillId="2" borderId="0" xfId="0" applyFont="1" applyFill="1" applyAlignment="1">
      <alignment horizontal="center" vertical="center"/>
    </xf>
    <xf numFmtId="0" fontId="8" fillId="2" borderId="0" xfId="0" applyFont="1" applyFill="1"/>
    <xf numFmtId="0" fontId="16" fillId="0" borderId="0" xfId="7" applyFill="1"/>
    <xf numFmtId="0" fontId="4" fillId="3" borderId="2" xfId="0" applyFont="1" applyFill="1" applyBorder="1" applyAlignment="1">
      <alignment horizontal="center" vertical="center" wrapText="1"/>
    </xf>
    <xf numFmtId="3" fontId="4" fillId="0" borderId="3" xfId="0" applyNumberFormat="1" applyFont="1" applyBorder="1" applyAlignment="1">
      <alignment horizontal="center" vertical="center" wrapText="1"/>
    </xf>
    <xf numFmtId="166" fontId="4" fillId="0" borderId="19" xfId="0" applyNumberFormat="1" applyFont="1" applyBorder="1" applyAlignment="1">
      <alignment horizontal="center" vertical="center" wrapText="1"/>
    </xf>
    <xf numFmtId="0" fontId="12" fillId="10" borderId="2" xfId="0" applyFont="1" applyFill="1" applyBorder="1" applyAlignment="1">
      <alignment horizontal="center" vertical="center" wrapText="1"/>
    </xf>
    <xf numFmtId="3" fontId="12" fillId="10" borderId="3" xfId="0" applyNumberFormat="1" applyFont="1" applyFill="1" applyBorder="1" applyAlignment="1">
      <alignment horizontal="center" vertical="center" wrapText="1"/>
    </xf>
    <xf numFmtId="166" fontId="12" fillId="10" borderId="19" xfId="0" applyNumberFormat="1" applyFont="1" applyFill="1" applyBorder="1" applyAlignment="1">
      <alignment horizontal="center" vertical="center" wrapText="1"/>
    </xf>
    <xf numFmtId="0" fontId="12" fillId="0" borderId="0" xfId="0" applyFont="1"/>
    <xf numFmtId="0" fontId="27" fillId="2" borderId="0" xfId="0" applyFont="1" applyFill="1"/>
    <xf numFmtId="0" fontId="21" fillId="2" borderId="0" xfId="0" applyFont="1" applyFill="1" applyAlignment="1">
      <alignment vertical="center"/>
    </xf>
    <xf numFmtId="0" fontId="29" fillId="2" borderId="0" xfId="0" applyFont="1" applyFill="1" applyAlignment="1">
      <alignment vertical="center"/>
    </xf>
    <xf numFmtId="0" fontId="20" fillId="2" borderId="0" xfId="0" applyFont="1" applyFill="1" applyAlignment="1">
      <alignment vertical="center"/>
    </xf>
    <xf numFmtId="0" fontId="21" fillId="2" borderId="0" xfId="0" applyFont="1" applyFill="1" applyAlignment="1">
      <alignment vertical="center" wrapText="1"/>
    </xf>
    <xf numFmtId="0" fontId="12" fillId="2" borderId="0" xfId="0" applyFont="1" applyFill="1" applyAlignment="1">
      <alignment vertical="top"/>
    </xf>
    <xf numFmtId="0" fontId="20" fillId="2" borderId="0" xfId="0" applyFont="1" applyFill="1"/>
    <xf numFmtId="3" fontId="20" fillId="2" borderId="0" xfId="0" applyNumberFormat="1" applyFont="1" applyFill="1"/>
    <xf numFmtId="0" fontId="20" fillId="2" borderId="29" xfId="0" applyFont="1" applyFill="1" applyBorder="1"/>
    <xf numFmtId="0" fontId="4" fillId="0" borderId="0" xfId="0" applyFont="1"/>
    <xf numFmtId="14" fontId="30" fillId="0" borderId="0" xfId="0" applyNumberFormat="1" applyFont="1"/>
    <xf numFmtId="0" fontId="13" fillId="11" borderId="33" xfId="0" applyFont="1" applyFill="1" applyBorder="1" applyAlignment="1">
      <alignment horizontal="center" vertical="center" wrapText="1"/>
    </xf>
    <xf numFmtId="0" fontId="13" fillId="11" borderId="34" xfId="0" applyFont="1" applyFill="1" applyBorder="1" applyAlignment="1">
      <alignment horizontal="center" vertical="center" wrapText="1"/>
    </xf>
    <xf numFmtId="0" fontId="13" fillId="11" borderId="32" xfId="0" applyFont="1" applyFill="1" applyBorder="1" applyAlignment="1">
      <alignment horizontal="center" vertical="center" wrapText="1"/>
    </xf>
    <xf numFmtId="0" fontId="4" fillId="0" borderId="2" xfId="0" applyFont="1" applyBorder="1" applyAlignment="1">
      <alignment horizontal="center" vertical="center"/>
    </xf>
    <xf numFmtId="6" fontId="4" fillId="0" borderId="3" xfId="0" applyNumberFormat="1" applyFont="1" applyBorder="1" applyAlignment="1">
      <alignment horizontal="center" vertical="center"/>
    </xf>
    <xf numFmtId="0" fontId="4" fillId="0" borderId="3" xfId="0" applyFont="1" applyBorder="1" applyAlignment="1">
      <alignment horizontal="center" vertical="center"/>
    </xf>
    <xf numFmtId="3" fontId="4" fillId="0" borderId="3" xfId="0" applyNumberFormat="1" applyFont="1" applyBorder="1" applyAlignment="1">
      <alignment horizontal="center" vertical="center"/>
    </xf>
    <xf numFmtId="9" fontId="4" fillId="0" borderId="3" xfId="0" applyNumberFormat="1" applyFont="1" applyBorder="1" applyAlignment="1">
      <alignment horizontal="center" vertical="center" wrapText="1"/>
    </xf>
    <xf numFmtId="165" fontId="4" fillId="0" borderId="3" xfId="0" applyNumberFormat="1" applyFont="1" applyBorder="1" applyAlignment="1">
      <alignment horizontal="center" vertical="center"/>
    </xf>
    <xf numFmtId="165" fontId="4" fillId="0" borderId="3" xfId="0" applyNumberFormat="1" applyFont="1" applyFill="1" applyBorder="1" applyAlignment="1">
      <alignment horizontal="center" vertical="center"/>
    </xf>
    <xf numFmtId="6" fontId="4" fillId="0" borderId="19" xfId="0" applyNumberFormat="1" applyFont="1" applyBorder="1" applyAlignment="1">
      <alignment horizontal="center" vertical="center"/>
    </xf>
    <xf numFmtId="8" fontId="4" fillId="0" borderId="0" xfId="0" applyNumberFormat="1" applyFont="1"/>
    <xf numFmtId="0" fontId="4" fillId="0" borderId="3" xfId="0" applyFont="1" applyBorder="1" applyAlignment="1">
      <alignment horizontal="center" vertical="center" wrapText="1"/>
    </xf>
    <xf numFmtId="6" fontId="4" fillId="0" borderId="0" xfId="0" applyNumberFormat="1" applyFont="1"/>
    <xf numFmtId="6" fontId="30" fillId="0" borderId="0" xfId="0" applyNumberFormat="1" applyFont="1"/>
    <xf numFmtId="0" fontId="4" fillId="2" borderId="2" xfId="0" applyFont="1" applyFill="1" applyBorder="1" applyAlignment="1">
      <alignment horizontal="center" vertical="center"/>
    </xf>
    <xf numFmtId="3" fontId="4" fillId="2" borderId="3" xfId="0" applyNumberFormat="1" applyFont="1" applyFill="1" applyBorder="1" applyAlignment="1">
      <alignment horizontal="center" vertical="center"/>
    </xf>
    <xf numFmtId="3" fontId="4" fillId="2" borderId="3" xfId="0" applyNumberFormat="1" applyFont="1" applyFill="1" applyBorder="1" applyAlignment="1">
      <alignment horizontal="center" vertical="center" wrapText="1"/>
    </xf>
    <xf numFmtId="9" fontId="4" fillId="2" borderId="3" xfId="0" applyNumberFormat="1" applyFont="1" applyFill="1" applyBorder="1" applyAlignment="1">
      <alignment horizontal="center" vertical="center" wrapText="1"/>
    </xf>
    <xf numFmtId="6" fontId="4" fillId="2" borderId="3" xfId="0" applyNumberFormat="1" applyFont="1" applyFill="1" applyBorder="1" applyAlignment="1">
      <alignment horizontal="center" vertical="center"/>
    </xf>
    <xf numFmtId="6" fontId="30" fillId="2" borderId="0" xfId="0" applyNumberFormat="1" applyFont="1" applyFill="1"/>
    <xf numFmtId="0" fontId="4" fillId="2" borderId="0" xfId="0" applyFont="1" applyFill="1"/>
    <xf numFmtId="9" fontId="4" fillId="0" borderId="3" xfId="2" applyFont="1" applyFill="1" applyBorder="1" applyAlignment="1">
      <alignment horizontal="center" vertical="center"/>
    </xf>
    <xf numFmtId="0" fontId="4" fillId="0" borderId="26" xfId="0" applyFont="1" applyBorder="1" applyAlignment="1">
      <alignment horizontal="center" vertical="center"/>
    </xf>
    <xf numFmtId="6" fontId="4" fillId="0" borderId="5" xfId="0" applyNumberFormat="1" applyFont="1" applyBorder="1" applyAlignment="1">
      <alignment horizontal="center" vertical="center"/>
    </xf>
    <xf numFmtId="3" fontId="4" fillId="0" borderId="22" xfId="0" applyNumberFormat="1" applyFont="1" applyBorder="1" applyAlignment="1">
      <alignment horizontal="center" vertical="center"/>
    </xf>
    <xf numFmtId="3" fontId="4" fillId="0" borderId="22" xfId="0" applyNumberFormat="1" applyFont="1" applyBorder="1" applyAlignment="1">
      <alignment horizontal="center" vertical="center" wrapText="1"/>
    </xf>
    <xf numFmtId="9" fontId="4" fillId="0" borderId="22" xfId="0" applyNumberFormat="1" applyFont="1" applyBorder="1" applyAlignment="1">
      <alignment horizontal="center" vertical="center" wrapText="1"/>
    </xf>
    <xf numFmtId="6" fontId="4" fillId="0" borderId="22" xfId="0" applyNumberFormat="1" applyFont="1" applyBorder="1" applyAlignment="1">
      <alignment horizontal="center" vertical="center"/>
    </xf>
    <xf numFmtId="0" fontId="4" fillId="10" borderId="26" xfId="0" applyFont="1" applyFill="1" applyBorder="1" applyAlignment="1">
      <alignment horizontal="center" vertical="center"/>
    </xf>
    <xf numFmtId="3" fontId="4" fillId="10" borderId="3" xfId="0" applyNumberFormat="1" applyFont="1" applyFill="1" applyBorder="1" applyAlignment="1">
      <alignment horizontal="center" vertical="center"/>
    </xf>
    <xf numFmtId="9" fontId="4" fillId="10" borderId="3" xfId="2" applyFont="1" applyFill="1" applyBorder="1" applyAlignment="1">
      <alignment horizontal="center" vertical="center"/>
    </xf>
    <xf numFmtId="165" fontId="4" fillId="10" borderId="3" xfId="0" applyNumberFormat="1" applyFont="1" applyFill="1" applyBorder="1" applyAlignment="1">
      <alignment horizontal="center" vertical="center"/>
    </xf>
    <xf numFmtId="6" fontId="4" fillId="10" borderId="22" xfId="0" applyNumberFormat="1" applyFont="1" applyFill="1" applyBorder="1" applyAlignment="1">
      <alignment horizontal="center" vertical="center"/>
    </xf>
    <xf numFmtId="6" fontId="4" fillId="10" borderId="3" xfId="0" applyNumberFormat="1" applyFont="1" applyFill="1" applyBorder="1" applyAlignment="1">
      <alignment horizontal="center" vertical="center"/>
    </xf>
    <xf numFmtId="0" fontId="4" fillId="10" borderId="3" xfId="0" applyFont="1" applyFill="1" applyBorder="1" applyAlignment="1">
      <alignment horizontal="center" vertical="center"/>
    </xf>
    <xf numFmtId="6" fontId="4" fillId="10" borderId="19" xfId="0" applyNumberFormat="1" applyFont="1" applyFill="1" applyBorder="1" applyAlignment="1">
      <alignment horizontal="center" vertical="center"/>
    </xf>
    <xf numFmtId="0" fontId="30" fillId="0" borderId="0" xfId="0" applyFont="1"/>
    <xf numFmtId="3" fontId="4" fillId="10" borderId="31" xfId="0" applyNumberFormat="1" applyFont="1" applyFill="1" applyBorder="1" applyAlignment="1">
      <alignment horizontal="center" vertical="center"/>
    </xf>
    <xf numFmtId="0" fontId="4" fillId="0" borderId="0" xfId="0" applyFont="1" applyAlignment="1">
      <alignment vertical="center"/>
    </xf>
    <xf numFmtId="3" fontId="4" fillId="0" borderId="0" xfId="0" applyNumberFormat="1" applyFont="1" applyAlignment="1">
      <alignment horizontal="right" vertical="center"/>
    </xf>
    <xf numFmtId="0" fontId="4" fillId="0" borderId="0" xfId="0" applyFont="1" applyAlignment="1">
      <alignment horizontal="right" vertical="center" wrapText="1"/>
    </xf>
    <xf numFmtId="9" fontId="4" fillId="0" borderId="0" xfId="0" applyNumberFormat="1" applyFont="1" applyAlignment="1">
      <alignment horizontal="right" vertical="center" wrapText="1"/>
    </xf>
    <xf numFmtId="0" fontId="4" fillId="0" borderId="0" xfId="0" applyFont="1" applyAlignment="1">
      <alignment horizontal="right" vertical="center"/>
    </xf>
    <xf numFmtId="6" fontId="4" fillId="0" borderId="0" xfId="0" applyNumberFormat="1" applyFont="1" applyAlignment="1">
      <alignment horizontal="right" vertical="center" wrapText="1"/>
    </xf>
    <xf numFmtId="165" fontId="4" fillId="0" borderId="0" xfId="0" applyNumberFormat="1" applyFont="1"/>
    <xf numFmtId="0" fontId="30" fillId="2" borderId="0" xfId="0" applyFont="1" applyFill="1"/>
    <xf numFmtId="0" fontId="31" fillId="0" borderId="0" xfId="0" applyFont="1"/>
    <xf numFmtId="14" fontId="31" fillId="0" borderId="0" xfId="0" applyNumberFormat="1" applyFont="1"/>
    <xf numFmtId="14" fontId="4" fillId="0" borderId="0" xfId="0" applyNumberFormat="1" applyFont="1"/>
    <xf numFmtId="0" fontId="31" fillId="2" borderId="0" xfId="0" applyFont="1" applyFill="1"/>
    <xf numFmtId="0" fontId="20" fillId="0" borderId="0" xfId="0" applyFont="1"/>
    <xf numFmtId="0" fontId="20" fillId="3" borderId="0" xfId="0" applyFont="1" applyFill="1" applyAlignment="1">
      <alignment horizontal="left" vertical="center"/>
    </xf>
    <xf numFmtId="3" fontId="20" fillId="2" borderId="0" xfId="0" applyNumberFormat="1" applyFont="1" applyFill="1" applyAlignment="1">
      <alignment horizontal="center" vertical="center"/>
    </xf>
    <xf numFmtId="3" fontId="20" fillId="0" borderId="0" xfId="0" applyNumberFormat="1" applyFont="1" applyAlignment="1">
      <alignment horizontal="right"/>
    </xf>
    <xf numFmtId="3" fontId="4" fillId="0" borderId="0" xfId="0" applyNumberFormat="1" applyFont="1" applyAlignment="1">
      <alignment horizontal="right"/>
    </xf>
    <xf numFmtId="0" fontId="13" fillId="11" borderId="2" xfId="0" applyFont="1" applyFill="1" applyBorder="1" applyAlignment="1">
      <alignment horizontal="center" vertical="center"/>
    </xf>
    <xf numFmtId="0" fontId="13" fillId="11" borderId="3"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2" borderId="3" xfId="0" applyFont="1" applyFill="1" applyBorder="1" applyAlignment="1">
      <alignment horizontal="center" vertical="center"/>
    </xf>
    <xf numFmtId="5" fontId="4" fillId="2" borderId="3" xfId="3" applyNumberFormat="1" applyFont="1" applyFill="1" applyBorder="1" applyAlignment="1">
      <alignment horizontal="center" vertical="center"/>
    </xf>
    <xf numFmtId="3" fontId="4" fillId="2" borderId="4" xfId="0" applyNumberFormat="1" applyFont="1" applyFill="1" applyBorder="1" applyAlignment="1">
      <alignment horizontal="center" vertical="center"/>
    </xf>
    <xf numFmtId="6" fontId="20" fillId="0" borderId="0" xfId="0" applyNumberFormat="1" applyFont="1"/>
    <xf numFmtId="3" fontId="20" fillId="0" borderId="0" xfId="0" applyNumberFormat="1" applyFont="1"/>
    <xf numFmtId="0" fontId="4" fillId="2" borderId="4" xfId="0" applyFont="1" applyFill="1" applyBorder="1" applyAlignment="1">
      <alignment horizontal="center" vertical="center"/>
    </xf>
    <xf numFmtId="167" fontId="4" fillId="2" borderId="3" xfId="0" applyNumberFormat="1" applyFont="1" applyFill="1" applyBorder="1" applyAlignment="1">
      <alignment horizontal="center" vertical="center"/>
    </xf>
    <xf numFmtId="167" fontId="4" fillId="2" borderId="19" xfId="0" applyNumberFormat="1" applyFont="1" applyFill="1" applyBorder="1" applyAlignment="1">
      <alignment horizontal="center" vertical="center"/>
    </xf>
    <xf numFmtId="167" fontId="4" fillId="0" borderId="3" xfId="0" applyNumberFormat="1" applyFont="1" applyBorder="1" applyAlignment="1">
      <alignment horizontal="center" vertical="center"/>
    </xf>
    <xf numFmtId="167" fontId="4" fillId="0" borderId="19" xfId="0" applyNumberFormat="1" applyFont="1" applyBorder="1" applyAlignment="1">
      <alignment horizontal="center" vertical="center"/>
    </xf>
    <xf numFmtId="0" fontId="12" fillId="10" borderId="2" xfId="0" applyFont="1" applyFill="1" applyBorder="1" applyAlignment="1">
      <alignment horizontal="center" vertical="center"/>
    </xf>
    <xf numFmtId="1" fontId="12" fillId="10" borderId="3" xfId="0" applyNumberFormat="1" applyFont="1" applyFill="1" applyBorder="1" applyAlignment="1">
      <alignment horizontal="center" vertical="center"/>
    </xf>
    <xf numFmtId="6" fontId="12" fillId="10" borderId="3" xfId="0" applyNumberFormat="1" applyFont="1" applyFill="1" applyBorder="1" applyAlignment="1">
      <alignment horizontal="center" vertical="center"/>
    </xf>
    <xf numFmtId="1" fontId="12" fillId="10" borderId="4" xfId="0" applyNumberFormat="1" applyFont="1" applyFill="1" applyBorder="1" applyAlignment="1">
      <alignment horizontal="center" vertical="center"/>
    </xf>
    <xf numFmtId="0" fontId="12" fillId="3" borderId="0" xfId="0" applyFont="1" applyFill="1" applyAlignment="1">
      <alignment horizontal="center" vertical="center"/>
    </xf>
    <xf numFmtId="6" fontId="4" fillId="2" borderId="0" xfId="0" applyNumberFormat="1" applyFont="1" applyFill="1" applyAlignment="1">
      <alignment horizontal="center" vertical="center"/>
    </xf>
    <xf numFmtId="1" fontId="12" fillId="2" borderId="0" xfId="0" applyNumberFormat="1" applyFont="1" applyFill="1" applyAlignment="1">
      <alignment horizontal="center" vertical="center"/>
    </xf>
    <xf numFmtId="6" fontId="12" fillId="2" borderId="0" xfId="0" applyNumberFormat="1" applyFont="1" applyFill="1" applyAlignment="1">
      <alignment horizontal="center" vertical="center"/>
    </xf>
    <xf numFmtId="0" fontId="20" fillId="0" borderId="0" xfId="2" applyNumberFormat="1" applyFont="1" applyFill="1"/>
    <xf numFmtId="0" fontId="20" fillId="0" borderId="0" xfId="2" applyNumberFormat="1" applyFont="1"/>
    <xf numFmtId="9" fontId="20" fillId="0" borderId="0" xfId="2" applyFont="1"/>
    <xf numFmtId="0" fontId="4" fillId="2" borderId="5" xfId="0" applyFont="1" applyFill="1" applyBorder="1" applyAlignment="1">
      <alignment horizontal="left" vertical="center" wrapText="1"/>
    </xf>
    <xf numFmtId="3" fontId="4" fillId="2" borderId="5" xfId="0" applyNumberFormat="1" applyFont="1" applyFill="1" applyBorder="1" applyAlignment="1">
      <alignment horizontal="left" vertical="center" wrapText="1"/>
    </xf>
    <xf numFmtId="5" fontId="4" fillId="2" borderId="5" xfId="0" applyNumberFormat="1" applyFont="1" applyFill="1" applyBorder="1" applyAlignment="1">
      <alignment horizontal="left" vertical="center" wrapText="1"/>
    </xf>
    <xf numFmtId="3" fontId="4" fillId="2" borderId="6" xfId="0" applyNumberFormat="1" applyFont="1" applyFill="1" applyBorder="1" applyAlignment="1">
      <alignment horizontal="left" vertical="center" wrapText="1"/>
    </xf>
    <xf numFmtId="0" fontId="4" fillId="2" borderId="0" xfId="0" applyFont="1" applyFill="1" applyAlignment="1">
      <alignment horizontal="left" vertical="center" wrapText="1"/>
    </xf>
    <xf numFmtId="3" fontId="4" fillId="2" borderId="0" xfId="0" applyNumberFormat="1" applyFont="1" applyFill="1" applyAlignment="1">
      <alignment horizontal="left" vertical="center" wrapText="1"/>
    </xf>
    <xf numFmtId="5" fontId="4" fillId="2" borderId="0" xfId="0" applyNumberFormat="1" applyFont="1" applyFill="1" applyAlignment="1">
      <alignment horizontal="left" vertical="center" wrapText="1"/>
    </xf>
    <xf numFmtId="3" fontId="4" fillId="2" borderId="8" xfId="0" applyNumberFormat="1" applyFont="1" applyFill="1" applyBorder="1" applyAlignment="1">
      <alignment horizontal="left" vertical="center" wrapText="1"/>
    </xf>
    <xf numFmtId="0" fontId="12" fillId="10" borderId="3" xfId="0" applyFont="1" applyFill="1" applyBorder="1" applyAlignment="1">
      <alignment horizontal="left" vertical="center" wrapText="1"/>
    </xf>
    <xf numFmtId="3" fontId="12" fillId="10" borderId="3" xfId="0" applyNumberFormat="1" applyFont="1" applyFill="1" applyBorder="1" applyAlignment="1">
      <alignment horizontal="left" vertical="center" wrapText="1"/>
    </xf>
    <xf numFmtId="5" fontId="12" fillId="10" borderId="3" xfId="0" applyNumberFormat="1" applyFont="1" applyFill="1" applyBorder="1" applyAlignment="1">
      <alignment horizontal="left" vertical="center" wrapText="1"/>
    </xf>
    <xf numFmtId="3" fontId="12" fillId="10" borderId="4" xfId="0" applyNumberFormat="1" applyFont="1" applyFill="1" applyBorder="1" applyAlignment="1">
      <alignment horizontal="left" vertical="center" wrapText="1"/>
    </xf>
    <xf numFmtId="3" fontId="4" fillId="0" borderId="0" xfId="0" applyNumberFormat="1" applyFont="1" applyAlignment="1">
      <alignment horizontal="left" vertical="center" wrapText="1"/>
    </xf>
    <xf numFmtId="165" fontId="4" fillId="0" borderId="0" xfId="0" applyNumberFormat="1" applyFont="1" applyAlignment="1">
      <alignment horizontal="left" vertical="center" wrapText="1"/>
    </xf>
    <xf numFmtId="3" fontId="4" fillId="0" borderId="8" xfId="0" applyNumberFormat="1" applyFont="1" applyBorder="1" applyAlignment="1">
      <alignment horizontal="left" vertical="center" wrapText="1"/>
    </xf>
    <xf numFmtId="0" fontId="33" fillId="0" borderId="0" xfId="0" applyFont="1"/>
    <xf numFmtId="0" fontId="13" fillId="11" borderId="2" xfId="0" applyFont="1" applyFill="1" applyBorder="1" applyAlignment="1">
      <alignment horizontal="center" vertical="center" wrapText="1"/>
    </xf>
    <xf numFmtId="3" fontId="4" fillId="2" borderId="0" xfId="0" applyNumberFormat="1" applyFont="1" applyFill="1" applyAlignment="1">
      <alignment horizontal="right"/>
    </xf>
    <xf numFmtId="0" fontId="8" fillId="11" borderId="2" xfId="0" applyFont="1" applyFill="1" applyBorder="1" applyAlignment="1">
      <alignment horizontal="center" vertical="center"/>
    </xf>
    <xf numFmtId="0" fontId="32" fillId="2" borderId="0" xfId="0" applyFont="1" applyFill="1" applyAlignment="1">
      <alignment horizontal="center" vertical="center" wrapText="1"/>
    </xf>
    <xf numFmtId="0" fontId="20" fillId="2" borderId="2" xfId="0" applyFont="1" applyFill="1" applyBorder="1" applyAlignment="1">
      <alignment horizontal="center" vertical="center"/>
    </xf>
    <xf numFmtId="9" fontId="20" fillId="2" borderId="3" xfId="0" applyNumberFormat="1" applyFont="1" applyFill="1" applyBorder="1" applyAlignment="1">
      <alignment horizontal="center" vertical="center"/>
    </xf>
    <xf numFmtId="9" fontId="20" fillId="2" borderId="3" xfId="2" applyFont="1" applyFill="1" applyBorder="1" applyAlignment="1">
      <alignment horizontal="center" vertical="center"/>
    </xf>
    <xf numFmtId="9" fontId="20" fillId="2" borderId="4" xfId="2" applyFont="1" applyFill="1" applyBorder="1" applyAlignment="1">
      <alignment horizontal="center" vertical="center"/>
    </xf>
    <xf numFmtId="9" fontId="4" fillId="2" borderId="3" xfId="0" applyNumberFormat="1" applyFont="1" applyFill="1" applyBorder="1" applyAlignment="1">
      <alignment horizontal="center" vertical="center"/>
    </xf>
    <xf numFmtId="9" fontId="4" fillId="2" borderId="4" xfId="0" applyNumberFormat="1" applyFont="1" applyFill="1" applyBorder="1" applyAlignment="1">
      <alignment horizontal="center" vertical="center"/>
    </xf>
    <xf numFmtId="0" fontId="13" fillId="11" borderId="0" xfId="0" applyFont="1" applyFill="1" applyAlignment="1">
      <alignment horizontal="center" vertical="center" wrapText="1"/>
    </xf>
    <xf numFmtId="0" fontId="13" fillId="11" borderId="16" xfId="0" applyFont="1" applyFill="1" applyBorder="1" applyAlignment="1">
      <alignment horizontal="center" vertical="center" wrapText="1"/>
    </xf>
    <xf numFmtId="0" fontId="8" fillId="0" borderId="0" xfId="0" applyFont="1" applyAlignment="1">
      <alignment horizontal="left" vertical="top"/>
    </xf>
    <xf numFmtId="0" fontId="4" fillId="0" borderId="0" xfId="0" applyFont="1" applyAlignment="1">
      <alignment horizontal="left"/>
    </xf>
    <xf numFmtId="0" fontId="31" fillId="0" borderId="0" xfId="0" applyFont="1" applyAlignment="1">
      <alignment horizontal="left"/>
    </xf>
    <xf numFmtId="0" fontId="20" fillId="2" borderId="0" xfId="0" applyFont="1" applyFill="1" applyAlignment="1">
      <alignment horizontal="center"/>
    </xf>
    <xf numFmtId="0" fontId="4" fillId="0" borderId="0" xfId="0" applyFont="1" applyAlignment="1">
      <alignment horizontal="center"/>
    </xf>
    <xf numFmtId="0" fontId="20" fillId="0" borderId="0" xfId="0" applyFont="1" applyAlignment="1">
      <alignment horizontal="center"/>
    </xf>
    <xf numFmtId="0" fontId="12" fillId="0" borderId="0" xfId="0" applyFont="1" applyAlignment="1">
      <alignment horizontal="center"/>
    </xf>
    <xf numFmtId="0" fontId="20" fillId="0" borderId="0" xfId="0" applyFont="1" applyAlignment="1">
      <alignment vertical="center"/>
    </xf>
    <xf numFmtId="9" fontId="20" fillId="0" borderId="0" xfId="0" applyNumberFormat="1" applyFont="1" applyAlignment="1">
      <alignment vertical="center"/>
    </xf>
    <xf numFmtId="0" fontId="20" fillId="0" borderId="0" xfId="0" applyFont="1" applyAlignment="1">
      <alignment horizontal="left"/>
    </xf>
    <xf numFmtId="2" fontId="20" fillId="0" borderId="0" xfId="0" applyNumberFormat="1" applyFont="1"/>
    <xf numFmtId="3" fontId="8" fillId="0" borderId="0" xfId="0" applyNumberFormat="1" applyFont="1"/>
    <xf numFmtId="0" fontId="12" fillId="0" borderId="0" xfId="0" applyFont="1" applyAlignment="1">
      <alignment horizontal="left" vertical="top"/>
    </xf>
    <xf numFmtId="0" fontId="4" fillId="0" borderId="0" xfId="0" applyFont="1" applyAlignment="1">
      <alignment horizontal="left" vertical="top"/>
    </xf>
    <xf numFmtId="0" fontId="31" fillId="0" borderId="0" xfId="0" applyFont="1" applyAlignment="1">
      <alignment horizontal="left" vertical="top"/>
    </xf>
    <xf numFmtId="0" fontId="34" fillId="0" borderId="0" xfId="0" applyFont="1"/>
    <xf numFmtId="0" fontId="12" fillId="0" borderId="26" xfId="0" applyFont="1" applyBorder="1" applyAlignment="1">
      <alignment horizontal="center" vertical="center" wrapText="1"/>
    </xf>
    <xf numFmtId="0" fontId="12" fillId="0" borderId="22" xfId="0" applyFont="1" applyBorder="1" applyAlignment="1">
      <alignment horizontal="left" vertical="center" wrapText="1"/>
    </xf>
    <xf numFmtId="3" fontId="12" fillId="2" borderId="22" xfId="0" applyNumberFormat="1" applyFont="1" applyFill="1" applyBorder="1" applyAlignment="1">
      <alignment horizontal="center" vertical="center" wrapText="1"/>
    </xf>
    <xf numFmtId="9" fontId="12" fillId="2" borderId="22" xfId="2" applyFont="1" applyFill="1" applyBorder="1" applyAlignment="1">
      <alignment horizontal="center" vertical="center" wrapText="1"/>
    </xf>
    <xf numFmtId="165" fontId="12" fillId="2" borderId="22" xfId="0" applyNumberFormat="1" applyFont="1" applyFill="1" applyBorder="1" applyAlignment="1">
      <alignment horizontal="center" vertical="center" wrapText="1"/>
    </xf>
    <xf numFmtId="3" fontId="12" fillId="0" borderId="22" xfId="0" applyNumberFormat="1" applyFont="1" applyBorder="1" applyAlignment="1">
      <alignment horizontal="center" vertical="center" wrapText="1"/>
    </xf>
    <xf numFmtId="166" fontId="12" fillId="0" borderId="23" xfId="2" applyNumberFormat="1" applyFont="1" applyFill="1" applyBorder="1" applyAlignment="1">
      <alignment horizontal="center" vertical="center" wrapText="1"/>
    </xf>
    <xf numFmtId="0" fontId="4" fillId="0" borderId="26" xfId="0" applyFont="1" applyBorder="1" applyAlignment="1">
      <alignment horizontal="center" vertical="center" wrapText="1"/>
    </xf>
    <xf numFmtId="0" fontId="4" fillId="0" borderId="22" xfId="0" applyFont="1" applyBorder="1" applyAlignment="1">
      <alignment horizontal="left" vertical="center" wrapText="1"/>
    </xf>
    <xf numFmtId="3" fontId="4" fillId="2" borderId="22" xfId="0" applyNumberFormat="1" applyFont="1" applyFill="1" applyBorder="1" applyAlignment="1">
      <alignment horizontal="center" vertical="center" wrapText="1"/>
    </xf>
    <xf numFmtId="9" fontId="4" fillId="2" borderId="22" xfId="2" applyFont="1" applyFill="1" applyBorder="1" applyAlignment="1">
      <alignment horizontal="center" vertical="center" wrapText="1"/>
    </xf>
    <xf numFmtId="165" fontId="4" fillId="2" borderId="22" xfId="0" applyNumberFormat="1" applyFont="1" applyFill="1" applyBorder="1" applyAlignment="1">
      <alignment horizontal="center" vertical="center" wrapText="1"/>
    </xf>
    <xf numFmtId="166" fontId="4" fillId="0" borderId="23" xfId="2" applyNumberFormat="1" applyFont="1" applyFill="1" applyBorder="1" applyAlignment="1">
      <alignment horizontal="center" vertical="center" wrapText="1"/>
    </xf>
    <xf numFmtId="0" fontId="12" fillId="10" borderId="26" xfId="0" applyFont="1" applyFill="1" applyBorder="1" applyAlignment="1">
      <alignment horizontal="left" vertical="center" wrapText="1"/>
    </xf>
    <xf numFmtId="0" fontId="12" fillId="10" borderId="22" xfId="0" applyFont="1" applyFill="1" applyBorder="1" applyAlignment="1">
      <alignment horizontal="left" vertical="center" wrapText="1"/>
    </xf>
    <xf numFmtId="3" fontId="12" fillId="10" borderId="22" xfId="0" applyNumberFormat="1" applyFont="1" applyFill="1" applyBorder="1" applyAlignment="1">
      <alignment horizontal="center" vertical="center" wrapText="1"/>
    </xf>
    <xf numFmtId="9" fontId="12" fillId="10" borderId="22" xfId="0" applyNumberFormat="1" applyFont="1" applyFill="1" applyBorder="1" applyAlignment="1">
      <alignment horizontal="center" vertical="center" wrapText="1"/>
    </xf>
    <xf numFmtId="165" fontId="12" fillId="10" borderId="22" xfId="0" applyNumberFormat="1" applyFont="1" applyFill="1" applyBorder="1" applyAlignment="1">
      <alignment horizontal="center" vertical="center" wrapText="1"/>
    </xf>
    <xf numFmtId="0" fontId="20" fillId="0" borderId="2" xfId="0" applyFont="1" applyBorder="1" applyAlignment="1">
      <alignment horizontal="left" vertical="center"/>
    </xf>
    <xf numFmtId="166" fontId="4" fillId="2" borderId="3" xfId="2" applyNumberFormat="1" applyFont="1" applyFill="1" applyBorder="1" applyAlignment="1">
      <alignment horizontal="center"/>
    </xf>
    <xf numFmtId="3" fontId="4" fillId="0" borderId="3" xfId="3" applyNumberFormat="1" applyFont="1" applyFill="1" applyBorder="1" applyAlignment="1">
      <alignment horizontal="center" wrapText="1"/>
    </xf>
    <xf numFmtId="9" fontId="4" fillId="0" borderId="3" xfId="2" applyFont="1" applyFill="1" applyBorder="1" applyAlignment="1">
      <alignment horizontal="center" wrapText="1"/>
    </xf>
    <xf numFmtId="1" fontId="4" fillId="0" borderId="3" xfId="0" applyNumberFormat="1" applyFont="1" applyBorder="1" applyAlignment="1">
      <alignment horizontal="center" wrapText="1"/>
    </xf>
    <xf numFmtId="9" fontId="4" fillId="2" borderId="3" xfId="2" applyFont="1" applyFill="1" applyBorder="1" applyAlignment="1">
      <alignment horizontal="center" wrapText="1"/>
    </xf>
    <xf numFmtId="165" fontId="4" fillId="2" borderId="3" xfId="0" applyNumberFormat="1" applyFont="1" applyFill="1" applyBorder="1" applyAlignment="1">
      <alignment horizontal="center"/>
    </xf>
    <xf numFmtId="9" fontId="4" fillId="2" borderId="3" xfId="2" applyFont="1" applyFill="1" applyBorder="1" applyAlignment="1">
      <alignment horizontal="center"/>
    </xf>
    <xf numFmtId="3" fontId="4" fillId="2" borderId="3" xfId="3" applyNumberFormat="1" applyFont="1" applyFill="1" applyBorder="1" applyAlignment="1">
      <alignment horizontal="center" wrapText="1"/>
    </xf>
    <xf numFmtId="165" fontId="4" fillId="2" borderId="4" xfId="0" applyNumberFormat="1" applyFont="1" applyFill="1" applyBorder="1" applyAlignment="1">
      <alignment horizontal="center"/>
    </xf>
    <xf numFmtId="2" fontId="4" fillId="2" borderId="3" xfId="3" applyNumberFormat="1" applyFont="1" applyFill="1" applyBorder="1" applyAlignment="1">
      <alignment horizontal="center" wrapText="1"/>
    </xf>
    <xf numFmtId="0" fontId="8" fillId="0" borderId="2" xfId="0" applyFont="1" applyBorder="1" applyAlignment="1">
      <alignment horizontal="left" vertical="center"/>
    </xf>
    <xf numFmtId="166" fontId="12" fillId="2" borderId="3" xfId="2" applyNumberFormat="1" applyFont="1" applyFill="1" applyBorder="1" applyAlignment="1">
      <alignment horizontal="center" wrapText="1"/>
    </xf>
    <xf numFmtId="3" fontId="12" fillId="2" borderId="3" xfId="3" applyNumberFormat="1" applyFont="1" applyFill="1" applyBorder="1" applyAlignment="1">
      <alignment horizontal="center" wrapText="1"/>
    </xf>
    <xf numFmtId="1" fontId="12" fillId="0" borderId="3" xfId="2" applyNumberFormat="1" applyFont="1" applyFill="1" applyBorder="1" applyAlignment="1">
      <alignment horizontal="center" wrapText="1"/>
    </xf>
    <xf numFmtId="9" fontId="12" fillId="2" borderId="3" xfId="2" applyFont="1" applyFill="1" applyBorder="1" applyAlignment="1">
      <alignment horizontal="center" wrapText="1"/>
    </xf>
    <xf numFmtId="165" fontId="12" fillId="2" borderId="3" xfId="0" applyNumberFormat="1" applyFont="1" applyFill="1" applyBorder="1" applyAlignment="1">
      <alignment horizontal="center"/>
    </xf>
    <xf numFmtId="168" fontId="12" fillId="2" borderId="3" xfId="3" applyNumberFormat="1" applyFont="1" applyFill="1" applyBorder="1" applyAlignment="1">
      <alignment horizontal="center" wrapText="1"/>
    </xf>
    <xf numFmtId="165" fontId="12" fillId="2" borderId="4" xfId="3" applyNumberFormat="1" applyFont="1" applyFill="1" applyBorder="1" applyAlignment="1">
      <alignment horizontal="center" wrapText="1"/>
    </xf>
    <xf numFmtId="0" fontId="13" fillId="11" borderId="15" xfId="0" applyFont="1" applyFill="1" applyBorder="1" applyAlignment="1">
      <alignment horizontal="center" vertical="center" wrapText="1"/>
    </xf>
    <xf numFmtId="0" fontId="13" fillId="11" borderId="15" xfId="0" applyFont="1" applyFill="1" applyBorder="1" applyAlignment="1">
      <alignment horizontal="center" vertical="center"/>
    </xf>
    <xf numFmtId="3" fontId="13" fillId="11" borderId="15" xfId="0" applyNumberFormat="1" applyFont="1" applyFill="1" applyBorder="1" applyAlignment="1">
      <alignment horizontal="center" vertical="center" wrapText="1"/>
    </xf>
    <xf numFmtId="3" fontId="4" fillId="0" borderId="4" xfId="0" applyNumberFormat="1" applyFont="1" applyBorder="1" applyAlignment="1">
      <alignment horizontal="center" vertical="center"/>
    </xf>
    <xf numFmtId="0" fontId="12" fillId="3" borderId="2" xfId="0" applyFont="1" applyFill="1" applyBorder="1" applyAlignment="1">
      <alignment horizontal="center" vertical="center"/>
    </xf>
    <xf numFmtId="3" fontId="12" fillId="2" borderId="3" xfId="0" applyNumberFormat="1" applyFont="1" applyFill="1" applyBorder="1" applyAlignment="1">
      <alignment horizontal="center" vertical="center"/>
    </xf>
    <xf numFmtId="0" fontId="12" fillId="3" borderId="0" xfId="0" applyFont="1" applyFill="1" applyAlignment="1">
      <alignment horizontal="left"/>
    </xf>
    <xf numFmtId="0" fontId="4" fillId="3" borderId="0" xfId="0" applyFont="1" applyFill="1" applyAlignment="1">
      <alignment horizontal="center"/>
    </xf>
    <xf numFmtId="0" fontId="13" fillId="0" borderId="0" xfId="0" applyFont="1" applyAlignment="1">
      <alignment horizontal="center" vertical="center" wrapText="1"/>
    </xf>
    <xf numFmtId="6" fontId="4" fillId="0" borderId="4" xfId="0" applyNumberFormat="1" applyFont="1" applyBorder="1" applyAlignment="1">
      <alignment horizontal="center" vertical="center"/>
    </xf>
    <xf numFmtId="165" fontId="4" fillId="0" borderId="0" xfId="2" applyNumberFormat="1" applyFont="1" applyFill="1" applyBorder="1" applyAlignment="1">
      <alignment horizontal="center" vertical="center"/>
    </xf>
    <xf numFmtId="8" fontId="4" fillId="0" borderId="0" xfId="0" applyNumberFormat="1" applyFont="1" applyAlignment="1">
      <alignment horizontal="center" vertical="center"/>
    </xf>
    <xf numFmtId="3" fontId="4" fillId="0" borderId="0" xfId="0" applyNumberFormat="1" applyFont="1" applyAlignment="1">
      <alignment horizontal="center" vertical="center"/>
    </xf>
    <xf numFmtId="6" fontId="4" fillId="0" borderId="0" xfId="0" applyNumberFormat="1" applyFont="1" applyAlignment="1">
      <alignment horizontal="center" vertical="center" wrapText="1"/>
    </xf>
    <xf numFmtId="9" fontId="4" fillId="0" borderId="0" xfId="2" applyFont="1" applyFill="1" applyBorder="1" applyAlignment="1">
      <alignment horizontal="center" vertical="center"/>
    </xf>
    <xf numFmtId="9" fontId="4" fillId="0" borderId="0" xfId="2" applyFont="1" applyFill="1" applyBorder="1" applyAlignment="1">
      <alignment horizontal="center" vertical="center" wrapText="1"/>
    </xf>
    <xf numFmtId="0" fontId="4" fillId="2" borderId="3" xfId="0" applyFont="1" applyFill="1" applyBorder="1" applyAlignment="1">
      <alignment horizontal="center" vertical="center" wrapText="1"/>
    </xf>
    <xf numFmtId="165" fontId="4" fillId="0" borderId="23" xfId="0" applyNumberFormat="1" applyFont="1" applyBorder="1" applyAlignment="1">
      <alignment horizontal="center" vertical="center"/>
    </xf>
    <xf numFmtId="0" fontId="4" fillId="2" borderId="26" xfId="0" applyFont="1" applyFill="1" applyBorder="1" applyAlignment="1">
      <alignment horizontal="center" vertical="center"/>
    </xf>
    <xf numFmtId="165" fontId="4" fillId="0" borderId="22" xfId="0" applyNumberFormat="1" applyFont="1" applyBorder="1" applyAlignment="1">
      <alignment horizontal="center" vertical="center" wrapText="1"/>
    </xf>
    <xf numFmtId="1" fontId="4" fillId="0" borderId="22" xfId="0" applyNumberFormat="1" applyFont="1" applyBorder="1" applyAlignment="1">
      <alignment horizontal="center" vertical="center" wrapText="1"/>
    </xf>
    <xf numFmtId="0" fontId="4" fillId="10" borderId="2" xfId="0" applyFont="1" applyFill="1" applyBorder="1" applyAlignment="1">
      <alignment horizontal="left" vertical="center"/>
    </xf>
    <xf numFmtId="3" fontId="4" fillId="10" borderId="22" xfId="0" applyNumberFormat="1" applyFont="1" applyFill="1" applyBorder="1" applyAlignment="1">
      <alignment horizontal="center" vertical="center"/>
    </xf>
    <xf numFmtId="9" fontId="4" fillId="10" borderId="3" xfId="0" applyNumberFormat="1" applyFont="1" applyFill="1" applyBorder="1" applyAlignment="1">
      <alignment horizontal="center" vertical="center" wrapText="1"/>
    </xf>
    <xf numFmtId="1" fontId="4" fillId="10" borderId="22" xfId="0" applyNumberFormat="1" applyFont="1" applyFill="1" applyBorder="1" applyAlignment="1">
      <alignment horizontal="center" vertical="center" wrapText="1"/>
    </xf>
    <xf numFmtId="165" fontId="4" fillId="10" borderId="23" xfId="0" applyNumberFormat="1" applyFont="1" applyFill="1" applyBorder="1" applyAlignment="1">
      <alignment horizontal="center" vertical="center"/>
    </xf>
    <xf numFmtId="2" fontId="4" fillId="0" borderId="0" xfId="2" applyNumberFormat="1" applyFont="1" applyFill="1" applyBorder="1" applyAlignment="1">
      <alignment horizontal="center" vertical="center"/>
    </xf>
    <xf numFmtId="0" fontId="4" fillId="2" borderId="0" xfId="0" applyFont="1" applyFill="1" applyAlignment="1">
      <alignment horizontal="center" vertical="center"/>
    </xf>
    <xf numFmtId="165" fontId="4" fillId="0" borderId="0" xfId="0" applyNumberFormat="1" applyFont="1" applyAlignment="1">
      <alignment horizontal="center" vertical="center" wrapText="1"/>
    </xf>
    <xf numFmtId="168" fontId="4" fillId="0" borderId="0" xfId="3" applyNumberFormat="1" applyFont="1" applyBorder="1" applyAlignment="1">
      <alignment horizontal="center" vertical="center" wrapText="1"/>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xf>
    <xf numFmtId="3" fontId="30" fillId="0" borderId="0" xfId="0" applyNumberFormat="1" applyFont="1" applyAlignment="1">
      <alignment horizontal="left" vertical="center"/>
    </xf>
    <xf numFmtId="3" fontId="4" fillId="0" borderId="0" xfId="0" applyNumberFormat="1" applyFont="1" applyAlignment="1">
      <alignment horizontal="center" vertical="center" wrapText="1"/>
    </xf>
    <xf numFmtId="9" fontId="4" fillId="0" borderId="0" xfId="0" applyNumberFormat="1" applyFont="1" applyAlignment="1">
      <alignment horizontal="center" vertical="center" wrapText="1"/>
    </xf>
    <xf numFmtId="6" fontId="4" fillId="0" borderId="0" xfId="0" applyNumberFormat="1" applyFont="1" applyAlignment="1">
      <alignment horizontal="center" vertical="center"/>
    </xf>
    <xf numFmtId="3" fontId="4" fillId="0" borderId="0" xfId="0" applyNumberFormat="1" applyFont="1"/>
    <xf numFmtId="0" fontId="35" fillId="0" borderId="0" xfId="0" applyFont="1"/>
    <xf numFmtId="0" fontId="27" fillId="0" borderId="0" xfId="0" applyFont="1"/>
    <xf numFmtId="43" fontId="4" fillId="0" borderId="0" xfId="0" applyNumberFormat="1" applyFont="1"/>
    <xf numFmtId="3" fontId="4" fillId="2" borderId="19" xfId="0" applyNumberFormat="1" applyFont="1" applyFill="1" applyBorder="1" applyAlignment="1">
      <alignment horizontal="center" vertical="center"/>
    </xf>
    <xf numFmtId="9" fontId="4" fillId="0" borderId="0" xfId="2" applyFont="1"/>
    <xf numFmtId="0" fontId="4" fillId="2" borderId="36" xfId="0" applyFont="1" applyFill="1" applyBorder="1" applyAlignment="1">
      <alignment horizontal="center" vertical="center"/>
    </xf>
    <xf numFmtId="0" fontId="4" fillId="2" borderId="21" xfId="0" applyFont="1" applyFill="1" applyBorder="1" applyAlignment="1">
      <alignment horizontal="center" vertical="center"/>
    </xf>
    <xf numFmtId="0" fontId="31" fillId="0" borderId="0" xfId="0" quotePrefix="1" applyFont="1"/>
    <xf numFmtId="6" fontId="4" fillId="2" borderId="4" xfId="0" applyNumberFormat="1" applyFont="1" applyFill="1" applyBorder="1" applyAlignment="1">
      <alignment horizontal="center" vertical="center"/>
    </xf>
    <xf numFmtId="165" fontId="4" fillId="0" borderId="19" xfId="0" applyNumberFormat="1" applyFont="1" applyBorder="1" applyAlignment="1">
      <alignment horizontal="center" vertical="center"/>
    </xf>
    <xf numFmtId="9" fontId="4" fillId="2" borderId="3" xfId="2" applyFont="1" applyFill="1" applyBorder="1" applyAlignment="1">
      <alignment horizontal="center" vertical="center"/>
    </xf>
    <xf numFmtId="165" fontId="4" fillId="2" borderId="3" xfId="0" applyNumberFormat="1" applyFont="1" applyFill="1" applyBorder="1" applyAlignment="1">
      <alignment horizontal="center" vertical="center"/>
    </xf>
    <xf numFmtId="165" fontId="4" fillId="2" borderId="19" xfId="0" applyNumberFormat="1" applyFont="1" applyFill="1" applyBorder="1" applyAlignment="1">
      <alignment horizontal="center" vertical="center"/>
    </xf>
    <xf numFmtId="0" fontId="4" fillId="0" borderId="0" xfId="0" applyFont="1" applyAlignment="1">
      <alignment wrapText="1"/>
    </xf>
    <xf numFmtId="0" fontId="32" fillId="0" borderId="0" xfId="0" applyFont="1"/>
    <xf numFmtId="3" fontId="30" fillId="0" borderId="0" xfId="0" applyNumberFormat="1" applyFont="1"/>
    <xf numFmtId="3" fontId="30" fillId="2" borderId="0" xfId="0" applyNumberFormat="1" applyFont="1" applyFill="1"/>
    <xf numFmtId="3" fontId="4" fillId="0" borderId="19" xfId="0" applyNumberFormat="1" applyFont="1" applyBorder="1" applyAlignment="1">
      <alignment horizontal="center" vertical="center"/>
    </xf>
    <xf numFmtId="165" fontId="30" fillId="2" borderId="0" xfId="0" applyNumberFormat="1" applyFont="1" applyFill="1"/>
    <xf numFmtId="165" fontId="30" fillId="0" borderId="0" xfId="0" applyNumberFormat="1" applyFont="1"/>
    <xf numFmtId="3" fontId="13" fillId="11" borderId="3" xfId="0" applyNumberFormat="1" applyFont="1" applyFill="1" applyBorder="1" applyAlignment="1">
      <alignment horizontal="center" vertical="center" wrapText="1"/>
    </xf>
    <xf numFmtId="3" fontId="13" fillId="11" borderId="4" xfId="0" applyNumberFormat="1" applyFont="1" applyFill="1" applyBorder="1" applyAlignment="1">
      <alignment horizontal="center" vertical="center" wrapText="1"/>
    </xf>
    <xf numFmtId="3" fontId="13" fillId="11" borderId="5" xfId="0" applyNumberFormat="1" applyFont="1" applyFill="1" applyBorder="1" applyAlignment="1">
      <alignment horizontal="center" vertical="center" wrapText="1"/>
    </xf>
    <xf numFmtId="0" fontId="20" fillId="11" borderId="0" xfId="0" applyFont="1" applyFill="1" applyBorder="1"/>
    <xf numFmtId="0" fontId="13" fillId="11" borderId="0" xfId="0" applyFont="1" applyFill="1" applyBorder="1" applyAlignment="1">
      <alignment horizontal="center" vertical="center" wrapText="1"/>
    </xf>
    <xf numFmtId="0" fontId="4" fillId="0" borderId="42" xfId="0" applyFont="1" applyBorder="1" applyAlignment="1">
      <alignment horizontal="center" vertical="center"/>
    </xf>
    <xf numFmtId="6" fontId="4" fillId="0" borderId="21" xfId="0" applyNumberFormat="1" applyFont="1" applyBorder="1" applyAlignment="1">
      <alignment horizontal="center" vertical="center"/>
    </xf>
    <xf numFmtId="3" fontId="4" fillId="0" borderId="21" xfId="0" applyNumberFormat="1" applyFont="1" applyBorder="1" applyAlignment="1">
      <alignment horizontal="center" vertical="center"/>
    </xf>
    <xf numFmtId="3" fontId="4" fillId="0" borderId="43" xfId="0" applyNumberFormat="1" applyFont="1" applyBorder="1" applyAlignment="1">
      <alignment horizontal="center" vertical="center"/>
    </xf>
    <xf numFmtId="3" fontId="4" fillId="0" borderId="23" xfId="0" applyNumberFormat="1" applyFont="1" applyBorder="1" applyAlignment="1">
      <alignment horizontal="center" vertical="center"/>
    </xf>
    <xf numFmtId="3" fontId="4" fillId="2" borderId="22" xfId="0" applyNumberFormat="1" applyFont="1" applyFill="1" applyBorder="1" applyAlignment="1">
      <alignment horizontal="center" vertical="center"/>
    </xf>
    <xf numFmtId="3" fontId="4" fillId="2" borderId="23" xfId="0" applyNumberFormat="1" applyFont="1" applyFill="1" applyBorder="1" applyAlignment="1">
      <alignment horizontal="center" vertical="center"/>
    </xf>
    <xf numFmtId="165" fontId="4" fillId="0" borderId="22" xfId="0" applyNumberFormat="1" applyFont="1" applyBorder="1" applyAlignment="1">
      <alignment horizontal="center" vertical="center"/>
    </xf>
    <xf numFmtId="165" fontId="4" fillId="2" borderId="22" xfId="0" applyNumberFormat="1" applyFont="1" applyFill="1" applyBorder="1" applyAlignment="1">
      <alignment horizontal="center" vertical="center"/>
    </xf>
    <xf numFmtId="0" fontId="20" fillId="0" borderId="32" xfId="0" applyFont="1" applyBorder="1"/>
    <xf numFmtId="0" fontId="4" fillId="0" borderId="38" xfId="0" applyFont="1" applyBorder="1" applyAlignment="1">
      <alignment horizontal="left" vertical="center"/>
    </xf>
    <xf numFmtId="0" fontId="4" fillId="0" borderId="5" xfId="0" applyFont="1" applyBorder="1" applyAlignment="1">
      <alignment horizontal="left" vertical="center"/>
    </xf>
    <xf numFmtId="3" fontId="12" fillId="0" borderId="11" xfId="0" applyNumberFormat="1" applyFont="1" applyBorder="1" applyAlignment="1">
      <alignment horizontal="center" vertical="center"/>
    </xf>
    <xf numFmtId="6" fontId="12" fillId="0" borderId="11" xfId="0" applyNumberFormat="1" applyFont="1" applyBorder="1" applyAlignment="1">
      <alignment horizontal="left" vertical="center"/>
    </xf>
    <xf numFmtId="3" fontId="4" fillId="0" borderId="14" xfId="0" applyNumberFormat="1" applyFont="1" applyBorder="1" applyAlignment="1">
      <alignment horizontal="left" vertical="center"/>
    </xf>
    <xf numFmtId="6" fontId="12" fillId="0" borderId="12" xfId="0" applyNumberFormat="1" applyFont="1" applyBorder="1" applyAlignment="1">
      <alignment horizontal="left" vertical="center"/>
    </xf>
    <xf numFmtId="0" fontId="4" fillId="0" borderId="39" xfId="0" applyFont="1" applyBorder="1" applyAlignment="1">
      <alignment horizontal="left" vertical="center"/>
    </xf>
    <xf numFmtId="3" fontId="4" fillId="0" borderId="11" xfId="0" applyNumberFormat="1" applyFont="1" applyBorder="1" applyAlignment="1">
      <alignment horizontal="center" vertical="center"/>
    </xf>
    <xf numFmtId="6" fontId="4" fillId="0" borderId="14" xfId="0" applyNumberFormat="1" applyFont="1" applyBorder="1" applyAlignment="1">
      <alignment horizontal="left" vertical="center"/>
    </xf>
    <xf numFmtId="6" fontId="4" fillId="0" borderId="13" xfId="0" applyNumberFormat="1" applyFont="1" applyBorder="1" applyAlignment="1">
      <alignment horizontal="left" vertical="center"/>
    </xf>
    <xf numFmtId="6" fontId="4" fillId="0" borderId="13" xfId="0" applyNumberFormat="1" applyFont="1" applyBorder="1" applyAlignment="1">
      <alignment horizontal="center" vertical="center"/>
    </xf>
    <xf numFmtId="0" fontId="31" fillId="0" borderId="5" xfId="0" applyFont="1" applyBorder="1" applyAlignment="1">
      <alignment horizontal="center" vertical="center"/>
    </xf>
    <xf numFmtId="3" fontId="4" fillId="10" borderId="31" xfId="0" applyNumberFormat="1" applyFont="1" applyFill="1" applyBorder="1" applyAlignment="1">
      <alignment horizontal="left" vertical="center"/>
    </xf>
    <xf numFmtId="3" fontId="4" fillId="10" borderId="3" xfId="0" applyNumberFormat="1" applyFont="1" applyFill="1" applyBorder="1" applyAlignment="1">
      <alignment horizontal="left" vertical="center"/>
    </xf>
    <xf numFmtId="6" fontId="4" fillId="10" borderId="3" xfId="0" applyNumberFormat="1" applyFont="1" applyFill="1" applyBorder="1" applyAlignment="1">
      <alignment horizontal="left" vertical="center"/>
    </xf>
    <xf numFmtId="0" fontId="4" fillId="10" borderId="4" xfId="0" applyFont="1" applyFill="1" applyBorder="1" applyAlignment="1">
      <alignment horizontal="left" vertical="center"/>
    </xf>
    <xf numFmtId="0" fontId="4" fillId="0" borderId="1" xfId="0" applyFont="1" applyBorder="1" applyAlignment="1">
      <alignment horizontal="left" vertical="center"/>
    </xf>
    <xf numFmtId="0" fontId="4" fillId="0" borderId="0" xfId="0" applyFont="1" applyAlignment="1">
      <alignment horizontal="left" vertical="center"/>
    </xf>
    <xf numFmtId="3" fontId="4" fillId="0" borderId="3" xfId="0" applyNumberFormat="1" applyFont="1" applyBorder="1" applyAlignment="1">
      <alignment horizontal="left" vertical="center"/>
    </xf>
    <xf numFmtId="6" fontId="12" fillId="0" borderId="3" xfId="0" applyNumberFormat="1" applyFont="1" applyBorder="1" applyAlignment="1">
      <alignment horizontal="left" vertical="center"/>
    </xf>
    <xf numFmtId="3" fontId="12" fillId="0" borderId="3" xfId="0" applyNumberFormat="1" applyFont="1" applyBorder="1" applyAlignment="1">
      <alignment horizontal="left" vertical="center"/>
    </xf>
    <xf numFmtId="165" fontId="12" fillId="0" borderId="4" xfId="0" applyNumberFormat="1" applyFont="1" applyBorder="1" applyAlignment="1">
      <alignment horizontal="left" vertical="center"/>
    </xf>
    <xf numFmtId="3" fontId="4" fillId="0" borderId="31" xfId="0" applyNumberFormat="1" applyFont="1" applyBorder="1" applyAlignment="1">
      <alignment horizontal="left" vertical="center"/>
    </xf>
    <xf numFmtId="0" fontId="4" fillId="0" borderId="4" xfId="0" applyFont="1" applyBorder="1" applyAlignment="1">
      <alignment horizontal="center" vertical="center"/>
    </xf>
    <xf numFmtId="0" fontId="13" fillId="11" borderId="37" xfId="0" applyFont="1" applyFill="1" applyBorder="1" applyAlignment="1">
      <alignment horizontal="center" vertical="center"/>
    </xf>
    <xf numFmtId="0" fontId="13" fillId="11" borderId="3" xfId="0" applyFont="1" applyFill="1" applyBorder="1" applyAlignment="1">
      <alignment horizontal="center" vertical="center"/>
    </xf>
    <xf numFmtId="0" fontId="4" fillId="2" borderId="2" xfId="0" applyFont="1" applyFill="1" applyBorder="1" applyAlignment="1">
      <alignment horizontal="center" vertical="center" wrapText="1"/>
    </xf>
    <xf numFmtId="9" fontId="4" fillId="0" borderId="3" xfId="2" applyFont="1" applyBorder="1" applyAlignment="1">
      <alignment horizontal="center" vertical="center" wrapText="1"/>
    </xf>
    <xf numFmtId="165" fontId="4" fillId="0" borderId="19" xfId="0" applyNumberFormat="1" applyFont="1" applyBorder="1" applyAlignment="1">
      <alignment horizontal="center" vertical="center" wrapText="1"/>
    </xf>
    <xf numFmtId="9" fontId="4" fillId="2" borderId="3" xfId="2" applyFont="1" applyFill="1" applyBorder="1" applyAlignment="1">
      <alignment horizontal="center" vertical="center" wrapText="1"/>
    </xf>
    <xf numFmtId="0" fontId="4" fillId="2" borderId="9" xfId="0" applyFont="1" applyFill="1" applyBorder="1" applyAlignment="1">
      <alignment horizontal="center" vertical="center" wrapText="1"/>
    </xf>
    <xf numFmtId="3" fontId="4" fillId="2" borderId="11" xfId="0" applyNumberFormat="1" applyFont="1" applyFill="1" applyBorder="1" applyAlignment="1">
      <alignment horizontal="center" vertical="center" wrapText="1"/>
    </xf>
    <xf numFmtId="9" fontId="4" fillId="2" borderId="11" xfId="2" applyFont="1" applyFill="1" applyBorder="1" applyAlignment="1">
      <alignment horizontal="center" vertical="center" wrapText="1"/>
    </xf>
    <xf numFmtId="9" fontId="4" fillId="0" borderId="11" xfId="2" applyFont="1" applyFill="1" applyBorder="1" applyAlignment="1">
      <alignment horizontal="center" vertical="center" wrapText="1"/>
    </xf>
    <xf numFmtId="3" fontId="4" fillId="0" borderId="11" xfId="0" applyNumberFormat="1" applyFont="1" applyBorder="1" applyAlignment="1">
      <alignment horizontal="center" vertical="center" wrapText="1"/>
    </xf>
    <xf numFmtId="165" fontId="4" fillId="0" borderId="24" xfId="0" applyNumberFormat="1" applyFont="1" applyBorder="1" applyAlignment="1">
      <alignment horizontal="center" vertical="center" wrapText="1"/>
    </xf>
    <xf numFmtId="9" fontId="4" fillId="0" borderId="3" xfId="2" applyFont="1" applyFill="1" applyBorder="1" applyAlignment="1">
      <alignment horizontal="center" vertical="center" wrapText="1"/>
    </xf>
    <xf numFmtId="3" fontId="4" fillId="0" borderId="0" xfId="0" applyNumberFormat="1" applyFont="1" applyAlignment="1">
      <alignment horizontal="right" vertical="center" wrapText="1"/>
    </xf>
    <xf numFmtId="5" fontId="4" fillId="0" borderId="0" xfId="0" applyNumberFormat="1" applyFont="1" applyAlignment="1">
      <alignment horizontal="right" vertical="center" wrapText="1"/>
    </xf>
    <xf numFmtId="0" fontId="31" fillId="2" borderId="0" xfId="0" applyFont="1" applyFill="1" applyAlignment="1">
      <alignment horizontal="left" vertical="center" wrapText="1"/>
    </xf>
    <xf numFmtId="0" fontId="31" fillId="2" borderId="0" xfId="0" applyFont="1" applyFill="1" applyAlignment="1">
      <alignment vertical="center"/>
    </xf>
    <xf numFmtId="0" fontId="4" fillId="2" borderId="0" xfId="0" applyFont="1" applyFill="1" applyAlignment="1">
      <alignment vertical="center"/>
    </xf>
    <xf numFmtId="0" fontId="12" fillId="0" borderId="0" xfId="0" applyFont="1" applyAlignment="1">
      <alignment vertical="top"/>
    </xf>
    <xf numFmtId="0" fontId="20" fillId="0" borderId="0" xfId="0" applyFont="1" applyAlignment="1">
      <alignment vertical="top"/>
    </xf>
    <xf numFmtId="0" fontId="13" fillId="11" borderId="2"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4" fillId="0" borderId="2" xfId="0" applyFont="1" applyBorder="1" applyAlignment="1">
      <alignment horizontal="center" vertical="center" wrapText="1"/>
    </xf>
    <xf numFmtId="6" fontId="4" fillId="0" borderId="3" xfId="0" applyNumberFormat="1" applyFont="1" applyBorder="1" applyAlignment="1">
      <alignment horizontal="center" vertical="center" wrapText="1"/>
    </xf>
    <xf numFmtId="14" fontId="4" fillId="0" borderId="4" xfId="0" applyNumberFormat="1" applyFont="1" applyBorder="1" applyAlignment="1">
      <alignment horizontal="center" vertical="center" wrapText="1"/>
    </xf>
    <xf numFmtId="8" fontId="4" fillId="0" borderId="3" xfId="0" applyNumberFormat="1" applyFont="1" applyBorder="1" applyAlignment="1">
      <alignment horizontal="center" vertical="center" wrapText="1"/>
    </xf>
    <xf numFmtId="14" fontId="4" fillId="2" borderId="4" xfId="0" applyNumberFormat="1" applyFont="1" applyFill="1" applyBorder="1" applyAlignment="1">
      <alignment horizontal="center" vertical="center" wrapText="1"/>
    </xf>
    <xf numFmtId="14" fontId="4" fillId="2" borderId="4" xfId="0" applyNumberFormat="1" applyFont="1" applyFill="1" applyBorder="1" applyAlignment="1">
      <alignment horizontal="center" vertical="center"/>
    </xf>
    <xf numFmtId="14" fontId="4" fillId="0" borderId="4" xfId="0" applyNumberFormat="1" applyFont="1" applyBorder="1" applyAlignment="1">
      <alignment horizontal="center" vertical="center"/>
    </xf>
    <xf numFmtId="0" fontId="8" fillId="0" borderId="0" xfId="0" applyFont="1" applyAlignment="1">
      <alignment vertical="top"/>
    </xf>
    <xf numFmtId="0" fontId="4" fillId="2" borderId="0" xfId="0" applyFont="1" applyFill="1" applyAlignment="1">
      <alignment vertical="top"/>
    </xf>
    <xf numFmtId="0" fontId="12" fillId="2" borderId="0" xfId="0" applyFont="1" applyFill="1" applyAlignment="1">
      <alignment horizontal="left" vertical="center"/>
    </xf>
    <xf numFmtId="0" fontId="19" fillId="2" borderId="0" xfId="0" applyFont="1" applyFill="1" applyBorder="1" applyAlignment="1">
      <alignment vertical="center" wrapText="1"/>
    </xf>
    <xf numFmtId="0" fontId="17" fillId="11" borderId="26" xfId="0" applyFont="1" applyFill="1" applyBorder="1" applyAlignment="1">
      <alignment vertical="center" wrapText="1"/>
    </xf>
    <xf numFmtId="0" fontId="18" fillId="11" borderId="22" xfId="0" applyFont="1" applyFill="1" applyBorder="1" applyAlignment="1">
      <alignment horizontal="center" vertical="center" wrapText="1"/>
    </xf>
    <xf numFmtId="0" fontId="18" fillId="11" borderId="23" xfId="0" applyFont="1" applyFill="1" applyBorder="1" applyAlignment="1">
      <alignment horizontal="center" vertical="center" wrapText="1"/>
    </xf>
    <xf numFmtId="0" fontId="19" fillId="2" borderId="26" xfId="0" applyFont="1" applyFill="1" applyBorder="1" applyAlignment="1">
      <alignment vertical="center" wrapText="1"/>
    </xf>
    <xf numFmtId="3" fontId="19" fillId="2" borderId="22" xfId="0" applyNumberFormat="1" applyFont="1" applyFill="1" applyBorder="1" applyAlignment="1">
      <alignment horizontal="center" vertical="center" wrapText="1"/>
    </xf>
    <xf numFmtId="3" fontId="20" fillId="2" borderId="22" xfId="0" applyNumberFormat="1" applyFont="1" applyFill="1" applyBorder="1" applyAlignment="1">
      <alignment horizontal="center" vertical="center"/>
    </xf>
    <xf numFmtId="3" fontId="20" fillId="2" borderId="23" xfId="0" applyNumberFormat="1" applyFont="1" applyFill="1" applyBorder="1" applyAlignment="1">
      <alignment horizontal="center" vertical="center"/>
    </xf>
    <xf numFmtId="3" fontId="19" fillId="2" borderId="23" xfId="0" applyNumberFormat="1" applyFont="1" applyFill="1" applyBorder="1" applyAlignment="1">
      <alignment horizontal="center" vertical="center" wrapText="1"/>
    </xf>
    <xf numFmtId="0" fontId="2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19" fillId="12" borderId="27" xfId="0" applyFont="1" applyFill="1" applyBorder="1"/>
    <xf numFmtId="3" fontId="4" fillId="0" borderId="27" xfId="0" applyNumberFormat="1" applyFont="1" applyBorder="1" applyAlignment="1">
      <alignment horizontal="left" vertical="center" wrapText="1"/>
    </xf>
    <xf numFmtId="3" fontId="4" fillId="0" borderId="25" xfId="0" applyNumberFormat="1" applyFont="1" applyBorder="1" applyAlignment="1">
      <alignment horizontal="center" vertical="center" wrapText="1"/>
    </xf>
    <xf numFmtId="3" fontId="4" fillId="0" borderId="28" xfId="0" applyNumberFormat="1" applyFont="1" applyBorder="1" applyAlignment="1">
      <alignment horizontal="center" vertical="center" wrapText="1"/>
    </xf>
    <xf numFmtId="0" fontId="12" fillId="10" borderId="27" xfId="0" applyFont="1" applyFill="1" applyBorder="1" applyAlignment="1">
      <alignment horizontal="center" vertical="center" wrapText="1"/>
    </xf>
    <xf numFmtId="3" fontId="12" fillId="10" borderId="25" xfId="0" applyNumberFormat="1" applyFont="1" applyFill="1" applyBorder="1" applyAlignment="1">
      <alignment horizontal="center" vertical="center" wrapText="1"/>
    </xf>
    <xf numFmtId="3" fontId="12" fillId="10" borderId="28" xfId="0" applyNumberFormat="1" applyFont="1" applyFill="1" applyBorder="1" applyAlignment="1">
      <alignment horizontal="center" vertical="center" wrapText="1"/>
    </xf>
    <xf numFmtId="0" fontId="13" fillId="12" borderId="25" xfId="0" applyFont="1" applyFill="1" applyBorder="1" applyAlignment="1">
      <alignment horizontal="center" vertical="center" wrapText="1"/>
    </xf>
    <xf numFmtId="0" fontId="13" fillId="12" borderId="28" xfId="0" applyFont="1" applyFill="1" applyBorder="1" applyAlignment="1">
      <alignment horizontal="center" vertical="center" wrapText="1"/>
    </xf>
    <xf numFmtId="49" fontId="19" fillId="2" borderId="27" xfId="0" applyNumberFormat="1" applyFont="1" applyFill="1" applyBorder="1" applyAlignment="1">
      <alignment horizontal="left" vertical="center" wrapText="1"/>
    </xf>
    <xf numFmtId="166" fontId="4" fillId="2" borderId="28" xfId="2" applyNumberFormat="1" applyFont="1" applyFill="1" applyBorder="1" applyAlignment="1">
      <alignment horizontal="center" vertical="center"/>
    </xf>
    <xf numFmtId="49" fontId="21" fillId="10" borderId="27" xfId="0" applyNumberFormat="1" applyFont="1" applyFill="1" applyBorder="1" applyAlignment="1">
      <alignment horizontal="left" vertical="center" wrapText="1"/>
    </xf>
    <xf numFmtId="168" fontId="12" fillId="10" borderId="25" xfId="3" applyNumberFormat="1" applyFont="1" applyFill="1" applyBorder="1" applyAlignment="1">
      <alignment horizontal="center" vertical="center"/>
    </xf>
    <xf numFmtId="166" fontId="12" fillId="10" borderId="28" xfId="2" applyNumberFormat="1" applyFont="1" applyFill="1" applyBorder="1" applyAlignment="1">
      <alignment horizontal="center" vertical="center"/>
    </xf>
    <xf numFmtId="0" fontId="34" fillId="2" borderId="0" xfId="0" applyFont="1" applyFill="1" applyAlignment="1">
      <alignment vertical="center"/>
    </xf>
    <xf numFmtId="0" fontId="13" fillId="11" borderId="25" xfId="0" applyFont="1" applyFill="1" applyBorder="1" applyAlignment="1">
      <alignment horizontal="center" vertical="center" wrapText="1"/>
    </xf>
    <xf numFmtId="0" fontId="13" fillId="11" borderId="28" xfId="0" applyFont="1" applyFill="1" applyBorder="1" applyAlignment="1">
      <alignment horizontal="center" vertical="center" wrapText="1"/>
    </xf>
    <xf numFmtId="0" fontId="13" fillId="11" borderId="27" xfId="0" applyFont="1" applyFill="1" applyBorder="1" applyAlignment="1">
      <alignment horizontal="center" vertical="center" wrapText="1"/>
    </xf>
    <xf numFmtId="0" fontId="36" fillId="2" borderId="0" xfId="0" applyFont="1" applyFill="1"/>
    <xf numFmtId="0" fontId="12" fillId="2" borderId="0" xfId="0" applyFont="1" applyFill="1" applyAlignment="1">
      <alignment horizontal="left"/>
    </xf>
    <xf numFmtId="0" fontId="12" fillId="2" borderId="0" xfId="0" applyFont="1" applyFill="1" applyAlignment="1">
      <alignment vertical="center"/>
    </xf>
    <xf numFmtId="0" fontId="20" fillId="11" borderId="0" xfId="0" applyFont="1" applyFill="1" applyBorder="1" applyAlignment="1">
      <alignment horizontal="center" vertical="center"/>
    </xf>
    <xf numFmtId="0" fontId="19" fillId="2" borderId="0" xfId="15" applyFont="1" applyFill="1" applyBorder="1" applyAlignment="1">
      <alignment horizontal="left" vertical="top" wrapText="1"/>
    </xf>
    <xf numFmtId="168" fontId="19" fillId="2" borderId="0" xfId="3" applyNumberFormat="1" applyFont="1" applyFill="1" applyBorder="1" applyAlignment="1">
      <alignment vertical="center" wrapText="1"/>
    </xf>
    <xf numFmtId="166" fontId="20" fillId="2" borderId="0" xfId="0" applyNumberFormat="1" applyFont="1" applyFill="1" applyBorder="1" applyAlignment="1"/>
    <xf numFmtId="0" fontId="19" fillId="2" borderId="0" xfId="12" applyFont="1" applyFill="1" applyBorder="1" applyAlignment="1">
      <alignment horizontal="left" vertical="top" wrapText="1"/>
    </xf>
    <xf numFmtId="168" fontId="19" fillId="2" borderId="0" xfId="15" applyNumberFormat="1" applyFont="1" applyFill="1" applyBorder="1" applyAlignment="1">
      <alignment vertical="center" wrapText="1"/>
    </xf>
    <xf numFmtId="0" fontId="21" fillId="10" borderId="0" xfId="15" applyFont="1" applyFill="1" applyBorder="1" applyAlignment="1">
      <alignment horizontal="left" vertical="top" wrapText="1"/>
    </xf>
    <xf numFmtId="168" fontId="21" fillId="10" borderId="0" xfId="15" applyNumberFormat="1" applyFont="1" applyFill="1" applyBorder="1" applyAlignment="1">
      <alignment vertical="center" wrapText="1"/>
    </xf>
    <xf numFmtId="168" fontId="12" fillId="10" borderId="0" xfId="3" applyNumberFormat="1" applyFont="1" applyFill="1" applyBorder="1" applyAlignment="1">
      <alignment vertical="center"/>
    </xf>
    <xf numFmtId="166" fontId="21" fillId="10" borderId="0" xfId="2" applyNumberFormat="1" applyFont="1" applyFill="1" applyBorder="1" applyAlignment="1">
      <alignment vertical="center" wrapText="1"/>
    </xf>
    <xf numFmtId="0" fontId="13" fillId="11" borderId="30" xfId="0" applyFont="1" applyFill="1" applyBorder="1" applyAlignment="1">
      <alignment vertical="center" wrapText="1"/>
    </xf>
    <xf numFmtId="0" fontId="13" fillId="11" borderId="28" xfId="0" applyFont="1" applyFill="1" applyBorder="1" applyAlignment="1">
      <alignment vertical="center" wrapText="1"/>
    </xf>
    <xf numFmtId="49" fontId="4" fillId="2" borderId="27" xfId="0" applyNumberFormat="1" applyFont="1" applyFill="1" applyBorder="1" applyAlignment="1">
      <alignment horizontal="center" vertical="center" wrapText="1"/>
    </xf>
    <xf numFmtId="3" fontId="4" fillId="2" borderId="28" xfId="3"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3" fontId="4" fillId="2" borderId="28" xfId="3" applyNumberFormat="1" applyFont="1" applyFill="1" applyBorder="1" applyAlignment="1">
      <alignment horizontal="center" wrapText="1"/>
    </xf>
    <xf numFmtId="3" fontId="12" fillId="10" borderId="28" xfId="3" applyNumberFormat="1" applyFont="1" applyFill="1" applyBorder="1" applyAlignment="1">
      <alignment horizontal="center" vertical="center" wrapText="1"/>
    </xf>
    <xf numFmtId="164" fontId="4" fillId="0" borderId="2" xfId="0" applyNumberFormat="1" applyFont="1" applyBorder="1" applyAlignment="1">
      <alignment horizontal="center" vertical="center"/>
    </xf>
    <xf numFmtId="165" fontId="4" fillId="0" borderId="4" xfId="0" applyNumberFormat="1" applyFont="1" applyBorder="1" applyAlignment="1">
      <alignment horizontal="center" vertical="center"/>
    </xf>
    <xf numFmtId="164" fontId="4" fillId="2" borderId="2" xfId="0" applyNumberFormat="1" applyFont="1" applyFill="1" applyBorder="1" applyAlignment="1">
      <alignment horizontal="center" vertical="center"/>
    </xf>
    <xf numFmtId="169" fontId="4" fillId="0" borderId="3" xfId="0" applyNumberFormat="1" applyFont="1" applyBorder="1" applyAlignment="1">
      <alignment horizontal="center" vertical="center"/>
    </xf>
    <xf numFmtId="3" fontId="12" fillId="10" borderId="3" xfId="0" applyNumberFormat="1" applyFont="1" applyFill="1" applyBorder="1" applyAlignment="1">
      <alignment horizontal="center" vertical="center"/>
    </xf>
    <xf numFmtId="6" fontId="12" fillId="10" borderId="4" xfId="0" applyNumberFormat="1" applyFont="1" applyFill="1" applyBorder="1" applyAlignment="1">
      <alignment horizontal="center" vertical="center"/>
    </xf>
    <xf numFmtId="14" fontId="30" fillId="2" borderId="0" xfId="0" applyNumberFormat="1" applyFont="1" applyFill="1"/>
    <xf numFmtId="3" fontId="4" fillId="2" borderId="0" xfId="0" applyNumberFormat="1" applyFont="1" applyFill="1" applyAlignment="1">
      <alignment horizontal="center" vertical="center"/>
    </xf>
    <xf numFmtId="9" fontId="4" fillId="2" borderId="0" xfId="2" applyFont="1" applyFill="1" applyBorder="1" applyAlignment="1">
      <alignment horizontal="center" vertical="center"/>
    </xf>
    <xf numFmtId="165" fontId="4" fillId="2" borderId="0" xfId="0" applyNumberFormat="1" applyFont="1" applyFill="1" applyAlignment="1">
      <alignment horizontal="center" vertical="center"/>
    </xf>
    <xf numFmtId="165" fontId="4" fillId="0" borderId="0" xfId="0" applyNumberFormat="1" applyFont="1" applyFill="1" applyBorder="1" applyAlignment="1">
      <alignment horizontal="center" vertical="center"/>
    </xf>
    <xf numFmtId="6" fontId="4" fillId="0" borderId="3" xfId="0" applyNumberFormat="1" applyFont="1" applyFill="1" applyBorder="1" applyAlignment="1">
      <alignment horizontal="center" vertical="center"/>
    </xf>
    <xf numFmtId="0" fontId="34" fillId="2" borderId="0" xfId="0" applyFont="1" applyFill="1"/>
    <xf numFmtId="168" fontId="4" fillId="0" borderId="25" xfId="3" applyNumberFormat="1" applyFont="1" applyFill="1" applyBorder="1" applyAlignment="1">
      <alignment horizontal="right" vertical="center"/>
    </xf>
    <xf numFmtId="168" fontId="4" fillId="0" borderId="25" xfId="3" applyNumberFormat="1" applyFont="1" applyFill="1" applyBorder="1" applyAlignment="1">
      <alignment horizontal="center" vertical="center"/>
    </xf>
    <xf numFmtId="0" fontId="37" fillId="0" borderId="0" xfId="0" applyFont="1" applyAlignment="1">
      <alignment vertical="center"/>
    </xf>
    <xf numFmtId="0" fontId="38" fillId="0" borderId="0" xfId="0" applyFont="1"/>
    <xf numFmtId="166" fontId="12" fillId="10" borderId="23" xfId="2" applyNumberFormat="1" applyFont="1" applyFill="1" applyBorder="1" applyAlignment="1">
      <alignment horizontal="center" vertical="center" wrapText="1"/>
    </xf>
    <xf numFmtId="3" fontId="20" fillId="0" borderId="0" xfId="0" applyNumberFormat="1" applyFont="1" applyAlignment="1">
      <alignment horizontal="center"/>
    </xf>
    <xf numFmtId="3" fontId="39" fillId="0" borderId="0" xfId="0" applyNumberFormat="1" applyFont="1" applyAlignment="1">
      <alignment horizontal="center"/>
    </xf>
    <xf numFmtId="168" fontId="37" fillId="0" borderId="3" xfId="3" applyNumberFormat="1" applyFont="1" applyFill="1" applyBorder="1" applyAlignment="1">
      <alignment horizontal="center"/>
    </xf>
    <xf numFmtId="3" fontId="40" fillId="2" borderId="3" xfId="0" applyNumberFormat="1" applyFont="1" applyFill="1" applyBorder="1" applyAlignment="1">
      <alignment horizontal="center"/>
    </xf>
    <xf numFmtId="3" fontId="37" fillId="2" borderId="3" xfId="0" applyNumberFormat="1" applyFont="1" applyFill="1" applyBorder="1" applyAlignment="1">
      <alignment horizontal="center"/>
    </xf>
    <xf numFmtId="0" fontId="41" fillId="2" borderId="0" xfId="0" applyFont="1" applyFill="1"/>
    <xf numFmtId="0" fontId="31" fillId="0" borderId="0" xfId="0" applyFont="1" applyAlignment="1">
      <alignment vertical="top"/>
    </xf>
    <xf numFmtId="0" fontId="42" fillId="0" borderId="0" xfId="0" applyFont="1"/>
    <xf numFmtId="0" fontId="21" fillId="10" borderId="44" xfId="0" applyFont="1" applyFill="1" applyBorder="1" applyAlignment="1">
      <alignment vertical="center" wrapText="1"/>
    </xf>
    <xf numFmtId="0" fontId="8" fillId="10" borderId="44" xfId="0" applyFont="1" applyFill="1" applyBorder="1" applyAlignment="1">
      <alignment horizontal="center" vertical="center" wrapText="1"/>
    </xf>
    <xf numFmtId="0" fontId="19" fillId="10" borderId="44" xfId="0" applyFont="1" applyFill="1" applyBorder="1" applyAlignment="1">
      <alignment vertical="center" wrapText="1"/>
    </xf>
    <xf numFmtId="0" fontId="20" fillId="10" borderId="44" xfId="0" applyFont="1" applyFill="1" applyBorder="1" applyAlignment="1">
      <alignment wrapText="1"/>
    </xf>
    <xf numFmtId="0" fontId="20" fillId="10" borderId="44" xfId="0" applyFont="1" applyFill="1" applyBorder="1"/>
    <xf numFmtId="0" fontId="19" fillId="2" borderId="44" xfId="0" applyFont="1" applyFill="1" applyBorder="1" applyAlignment="1">
      <alignment horizontal="left" vertical="center" wrapText="1" indent="1"/>
    </xf>
    <xf numFmtId="0" fontId="20" fillId="0" borderId="44" xfId="0" applyFont="1" applyFill="1" applyBorder="1" applyAlignment="1">
      <alignment horizontal="center" vertical="center" wrapText="1"/>
    </xf>
    <xf numFmtId="0" fontId="20" fillId="0" borderId="44" xfId="0" applyFont="1" applyFill="1" applyBorder="1" applyAlignment="1">
      <alignment horizontal="center" vertical="center"/>
    </xf>
    <xf numFmtId="0" fontId="20" fillId="10" borderId="0" xfId="0" applyFont="1" applyFill="1"/>
    <xf numFmtId="0" fontId="18" fillId="11" borderId="0" xfId="0" applyFont="1" applyFill="1" applyBorder="1" applyAlignment="1">
      <alignment horizontal="left" vertical="center" wrapText="1"/>
    </xf>
    <xf numFmtId="0" fontId="18" fillId="11" borderId="45" xfId="0" applyFont="1" applyFill="1" applyBorder="1" applyAlignment="1">
      <alignment horizontal="left" vertical="center" wrapText="1"/>
    </xf>
    <xf numFmtId="0" fontId="31" fillId="3" borderId="0" xfId="0" applyFont="1" applyFill="1" applyAlignment="1">
      <alignment horizontal="left" wrapText="1"/>
    </xf>
    <xf numFmtId="0" fontId="31" fillId="2" borderId="0" xfId="0" applyFont="1" applyFill="1" applyAlignment="1">
      <alignment vertical="top"/>
    </xf>
    <xf numFmtId="0" fontId="20" fillId="0" borderId="10" xfId="0" applyFont="1" applyBorder="1" applyAlignment="1">
      <alignment horizontal="left" vertic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13" fillId="11" borderId="35" xfId="0" applyFont="1" applyFill="1" applyBorder="1" applyAlignment="1">
      <alignment horizontal="center" vertical="center" wrapText="1"/>
    </xf>
    <xf numFmtId="0" fontId="13" fillId="11" borderId="21" xfId="0" applyFont="1" applyFill="1" applyBorder="1" applyAlignment="1">
      <alignment horizontal="center" vertical="center" wrapText="1"/>
    </xf>
    <xf numFmtId="0" fontId="13" fillId="11" borderId="0" xfId="0" applyFont="1" applyFill="1" applyBorder="1" applyAlignment="1">
      <alignment horizontal="center"/>
    </xf>
    <xf numFmtId="0" fontId="4" fillId="0" borderId="39" xfId="0" applyFont="1" applyBorder="1" applyAlignment="1">
      <alignment horizontal="left" vertical="center"/>
    </xf>
    <xf numFmtId="0" fontId="4" fillId="0" borderId="40" xfId="0" applyFont="1" applyBorder="1" applyAlignment="1">
      <alignment horizontal="left" vertical="center"/>
    </xf>
    <xf numFmtId="0" fontId="13" fillId="11" borderId="2"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19" fillId="10" borderId="26" xfId="0" applyFont="1" applyFill="1" applyBorder="1" applyAlignment="1">
      <alignment horizontal="left" vertical="center" wrapText="1"/>
    </xf>
    <xf numFmtId="0" fontId="19" fillId="10" borderId="22" xfId="0" applyFont="1" applyFill="1" applyBorder="1" applyAlignment="1">
      <alignment horizontal="left" vertical="center" wrapText="1"/>
    </xf>
    <xf numFmtId="0" fontId="19" fillId="10" borderId="23" xfId="0" applyFont="1" applyFill="1" applyBorder="1" applyAlignment="1">
      <alignment horizontal="left" vertical="center" wrapText="1"/>
    </xf>
    <xf numFmtId="0" fontId="18" fillId="11" borderId="0" xfId="0" applyFont="1" applyFill="1" applyBorder="1" applyAlignment="1">
      <alignment horizontal="center" vertical="center" wrapText="1"/>
    </xf>
    <xf numFmtId="0" fontId="17" fillId="11" borderId="27" xfId="0" applyFont="1" applyFill="1" applyBorder="1" applyAlignment="1">
      <alignment vertical="center" wrapText="1"/>
    </xf>
    <xf numFmtId="0" fontId="17" fillId="11" borderId="41" xfId="0" applyFont="1" applyFill="1" applyBorder="1" applyAlignment="1">
      <alignment vertical="center" wrapText="1"/>
    </xf>
  </cellXfs>
  <cellStyles count="58">
    <cellStyle name="Comma" xfId="3" builtinId="3"/>
    <cellStyle name="Comma 2" xfId="5" xr:uid="{00000000-0005-0000-0000-000001000000}"/>
    <cellStyle name="Comma 3" xfId="6" xr:uid="{00000000-0005-0000-0000-000002000000}"/>
    <cellStyle name="Hyperlink" xfId="7" builtinId="8"/>
    <cellStyle name="Normal" xfId="0" builtinId="0"/>
    <cellStyle name="Normal 2" xfId="1" xr:uid="{00000000-0005-0000-0000-000005000000}"/>
    <cellStyle name="Normal 3" xfId="4" xr:uid="{00000000-0005-0000-0000-000006000000}"/>
    <cellStyle name="Percent" xfId="2" builtinId="5"/>
    <cellStyle name="style1643643767499" xfId="8" xr:uid="{C04130D1-7E91-42EC-9F3B-3516E30458F9}"/>
    <cellStyle name="style1643643767530" xfId="9" xr:uid="{722B701E-1E9A-4A9F-960F-10D9DCA3EA7E}"/>
    <cellStyle name="style1643643767561" xfId="10" xr:uid="{3293691F-4F4A-4E1E-86DC-76C38037B528}"/>
    <cellStyle name="style1643643767577" xfId="11" xr:uid="{F16426B3-ED5C-4A6C-B050-53A1503DE18D}"/>
    <cellStyle name="style1643643767592" xfId="12" xr:uid="{3102E8D4-85EF-42EB-9791-CE5B0C63E4F4}"/>
    <cellStyle name="style1643643767624" xfId="14" xr:uid="{35DC4646-5F5E-4618-A202-7A38D953C80F}"/>
    <cellStyle name="style1643643767655" xfId="15" xr:uid="{765317C5-0D23-4ACD-A291-84F85083E124}"/>
    <cellStyle name="style1643643767686" xfId="18" xr:uid="{275FB2D1-7B7C-4D8C-A9C6-47ADD0168F5E}"/>
    <cellStyle name="style1643643767717" xfId="19" xr:uid="{6C2EE8D6-C9AD-475A-A302-BC3AFD91DA06}"/>
    <cellStyle name="style1643643767733" xfId="13" xr:uid="{970B5DCC-1799-4690-9133-23A195B2729B}"/>
    <cellStyle name="style1643643767764" xfId="16" xr:uid="{850BD586-4EC1-4685-ABE4-3F5A6CB9F17E}"/>
    <cellStyle name="style1643643767780" xfId="17" xr:uid="{7814CD8B-FC5F-464B-A150-C1E69B54A287}"/>
    <cellStyle name="style1643643767811" xfId="20" xr:uid="{4E152460-3472-439D-BD5A-029777B0C460}"/>
    <cellStyle name="style1643643767827" xfId="21" xr:uid="{18EC56DB-6333-499D-9EC6-D6A8CA4588E3}"/>
    <cellStyle name="style1643643767952" xfId="22" xr:uid="{71280E65-8A09-4C38-92AA-2E26D77F7165}"/>
    <cellStyle name="style1643643767967" xfId="23" xr:uid="{9321F0AE-DFAF-4716-9391-3F891EF8B952}"/>
    <cellStyle name="style1643643767999" xfId="24" xr:uid="{889BE1C6-D222-4682-86D1-648074E84413}"/>
    <cellStyle name="style1643643768015" xfId="25" xr:uid="{C2706AC6-0E57-4717-ADDF-790CCBFA10A4}"/>
    <cellStyle name="style1643643768030" xfId="28" xr:uid="{C919E0A0-DC3D-4D3E-BD48-C7A4368F1DE7}"/>
    <cellStyle name="style1643643768061" xfId="29" xr:uid="{AE89C556-865F-4C53-ADD8-60BC3830DC1C}"/>
    <cellStyle name="style1643643768077" xfId="33" xr:uid="{6CF46BAC-1E62-4219-9BFF-BC63AB091C9B}"/>
    <cellStyle name="style1643643768092" xfId="34" xr:uid="{977CB123-1360-4F2C-80F2-56AF2A881B09}"/>
    <cellStyle name="style1643643768108" xfId="26" xr:uid="{887404AE-68C2-46A6-B7C8-98E1924F51C5}"/>
    <cellStyle name="style1643643768139" xfId="27" xr:uid="{695D022E-1176-46A8-8BF4-316DB1579101}"/>
    <cellStyle name="style1643643768171" xfId="32" xr:uid="{E4B7068F-688F-4C18-9C08-EF07BE16F9A4}"/>
    <cellStyle name="style1643643768186" xfId="31" xr:uid="{6E72F3C2-6B8A-4192-92B9-11D7305A48F0}"/>
    <cellStyle name="style1643643768217" xfId="30" xr:uid="{BEA0C513-8826-482E-8F7B-8766212EE5FC}"/>
    <cellStyle name="style1643643768233" xfId="35" xr:uid="{984DCD8B-4672-4C71-9E4F-7FDA0626408F}"/>
    <cellStyle name="style1643643768264" xfId="36" xr:uid="{D326E323-A5D2-4E72-81C6-A86EAB06BA0E}"/>
    <cellStyle name="style1643643768296" xfId="37" xr:uid="{5CD0ED9A-4D21-4C8D-A8ED-DA3C520DBCA6}"/>
    <cellStyle name="style1643643768311" xfId="38" xr:uid="{56771D33-8F3B-4316-9824-72AD940BC12E}"/>
    <cellStyle name="style1643643768342" xfId="39" xr:uid="{2548BDD3-339F-476F-A9EE-D5DD622B3C47}"/>
    <cellStyle name="style1643643768374" xfId="40" xr:uid="{610FA522-2E7B-4BB1-8336-0F6D88CA5BAD}"/>
    <cellStyle name="style1643643768405" xfId="41" xr:uid="{1FB2A39B-0A0A-4C05-80F6-D80D6A5D1176}"/>
    <cellStyle name="style1643643768421" xfId="42" xr:uid="{81809718-874C-476F-A1A8-4C7661F7F727}"/>
    <cellStyle name="style1643643768514" xfId="43" xr:uid="{C4679523-80D0-4042-BC2B-C5735CB66A42}"/>
    <cellStyle name="style1643643768530" xfId="44" xr:uid="{3D58A2BD-5BA9-46B5-A148-4FC7795D5819}"/>
    <cellStyle name="style1643643768639" xfId="45" xr:uid="{D545B0E6-6700-48EF-9125-1FCEC5BCB214}"/>
    <cellStyle name="style1643643768890" xfId="46" xr:uid="{51DF3E24-8D28-4305-BD93-3C7BC4C8DDB3}"/>
    <cellStyle name="style1643643768921" xfId="47" xr:uid="{03A9D6DC-A13E-4463-8DBA-F1A1ED8EB146}"/>
    <cellStyle name="style1643643768936" xfId="48" xr:uid="{88CFFD50-68E0-46EA-A218-78F2A297D9B6}"/>
    <cellStyle name="style1643643768967" xfId="49" xr:uid="{675331B3-C104-4832-B4A0-F834DD400964}"/>
    <cellStyle name="style1643643768983" xfId="50" xr:uid="{FBEEE95F-E27D-40EC-BFE6-F9B28908BF0A}"/>
    <cellStyle name="style1643643769014" xfId="51" xr:uid="{E1D3BDB6-9E12-46AC-8323-C2F5EAC0843B}"/>
    <cellStyle name="style1643643769702" xfId="52" xr:uid="{9074128B-2C8C-4D39-A6C8-FBAC72693D8C}"/>
    <cellStyle name="style1643643769733" xfId="53" xr:uid="{6D958DEA-C634-4BF0-89A0-5E9CF1EA0F64}"/>
    <cellStyle name="style1643643769764" xfId="54" xr:uid="{19468A37-B811-4475-A8FA-2E6A1FC710DF}"/>
    <cellStyle name="style1643643769983" xfId="55" xr:uid="{6AA71112-BB18-4342-A72E-64F6B198919E}"/>
    <cellStyle name="style1643643770014" xfId="56" xr:uid="{57117810-F1D3-4792-8E3E-4C25BA79797C}"/>
    <cellStyle name="style1643643771593" xfId="57" xr:uid="{FEDF86EB-1F69-4156-8B9D-3E74F266706B}"/>
  </cellStyles>
  <dxfs count="7">
    <dxf>
      <font>
        <strike val="0"/>
        <outline val="0"/>
        <shadow val="0"/>
        <u val="none"/>
        <vertAlign val="baseline"/>
        <sz val="12"/>
        <name val="Arial"/>
        <family val="2"/>
        <scheme val="none"/>
      </font>
      <numFmt numFmtId="166" formatCode="0.0%"/>
      <fill>
        <patternFill>
          <fgColor indexed="64"/>
          <bgColor theme="0"/>
        </patternFill>
      </fill>
      <alignment horizontal="general" textRotation="0" indent="0" justifyLastLine="0" shrinkToFit="0" readingOrder="0"/>
    </dxf>
    <dxf>
      <font>
        <b val="0"/>
        <i val="0"/>
        <strike val="0"/>
        <condense val="0"/>
        <extend val="0"/>
        <outline val="0"/>
        <shadow val="0"/>
        <u val="none"/>
        <vertAlign val="baseline"/>
        <sz val="12"/>
        <color rgb="FF000000"/>
        <name val="Arial"/>
        <family val="2"/>
        <scheme val="none"/>
      </font>
      <numFmt numFmtId="170" formatCode="###0"/>
      <fill>
        <patternFill>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_-* #,##0_-;\-* #,##0_-;_-* &quot;-&quot;??_-;_-@_-"/>
      <fill>
        <patternFill>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fgColor indexed="64"/>
          <bgColor theme="0"/>
        </patternFill>
      </fill>
      <alignment horizontal="left" vertical="top" textRotation="0" wrapText="1" indent="0" justifyLastLine="0" shrinkToFit="0" readingOrder="0"/>
    </dxf>
    <dxf>
      <font>
        <strike val="0"/>
        <outline val="0"/>
        <shadow val="0"/>
        <u val="none"/>
        <vertAlign val="baseline"/>
        <sz val="12"/>
        <name val="Arial"/>
        <family val="2"/>
        <scheme val="none"/>
      </font>
      <fill>
        <patternFill>
          <fgColor indexed="64"/>
          <bgColor theme="0"/>
        </patternFill>
      </fill>
      <alignment horizontal="left" textRotation="0" indent="0" justifyLastLine="0" shrinkToFit="0" readingOrder="0"/>
    </dxf>
    <dxf>
      <font>
        <strike val="0"/>
        <outline val="0"/>
        <shadow val="0"/>
        <u val="none"/>
        <vertAlign val="baseline"/>
        <sz val="12"/>
        <color theme="1"/>
        <name val="Arial"/>
        <family val="2"/>
        <scheme val="none"/>
      </font>
      <fill>
        <patternFill patternType="solid">
          <fgColor indexed="64"/>
          <bgColor rgb="FF002060"/>
        </patternFill>
      </fill>
      <alignment horizontal="center" vertical="center" textRotation="0" wrapText="0" indent="0" justifyLastLine="0" shrinkToFit="0" readingOrder="0"/>
    </dxf>
    <dxf>
      <fill>
        <patternFill patternType="solid">
          <fgColor rgb="FFFFFFFF"/>
          <bgColor rgb="FF000000"/>
        </patternFill>
      </fill>
    </dxf>
  </dxfs>
  <tableStyles count="0" defaultTableStyle="TableStyleMedium2" defaultPivotStyle="PivotStyleLight16"/>
  <colors>
    <mruColors>
      <color rgb="FFBCD7FA"/>
      <color rgb="FFD4E5FC"/>
      <color rgb="FF83B2EE"/>
      <color rgb="FF4BACC6"/>
      <color rgb="FFFF9E1B"/>
      <color rgb="FF5C9E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37769078359707"/>
          <c:y val="3.333185345231577E-2"/>
          <c:w val="0.7369063348064615"/>
          <c:h val="0.81672280523431318"/>
        </c:manualLayout>
      </c:layout>
      <c:barChart>
        <c:barDir val="col"/>
        <c:grouping val="stacked"/>
        <c:varyColors val="0"/>
        <c:ser>
          <c:idx val="0"/>
          <c:order val="0"/>
          <c:tx>
            <c:v>Arrears (LHS)</c:v>
          </c:tx>
          <c:spPr>
            <a:solidFill>
              <a:srgbClr val="307FE2"/>
            </a:solidFill>
            <a:ln>
              <a:solidFill>
                <a:schemeClr val="bg1"/>
              </a:solidFill>
            </a:ln>
            <a:effectLst/>
          </c:spPr>
          <c:invertIfNegative val="0"/>
          <c:cat>
            <c:strRef>
              <c:f>'[3]Arrears &amp; workers identified'!$M$2:$M$13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'[3]Arrears &amp; workers identified'!$N$2:$N$13</c:f>
              <c:numCache>
                <c:formatCode>General</c:formatCode>
                <c:ptCount val="12"/>
                <c:pt idx="0">
                  <c:v>4390023</c:v>
                </c:pt>
                <c:pt idx="1">
                  <c:v>3818396</c:v>
                </c:pt>
                <c:pt idx="2">
                  <c:v>3582685</c:v>
                </c:pt>
                <c:pt idx="3">
                  <c:v>3974008</c:v>
                </c:pt>
                <c:pt idx="4">
                  <c:v>4645547</c:v>
                </c:pt>
                <c:pt idx="5">
                  <c:v>3291529</c:v>
                </c:pt>
                <c:pt idx="6">
                  <c:v>10281396</c:v>
                </c:pt>
                <c:pt idx="7">
                  <c:v>10918047</c:v>
                </c:pt>
                <c:pt idx="8">
                  <c:v>15615609</c:v>
                </c:pt>
                <c:pt idx="9">
                  <c:v>18372007</c:v>
                </c:pt>
                <c:pt idx="10">
                  <c:v>20581253</c:v>
                </c:pt>
                <c:pt idx="11">
                  <c:v>16758324</c:v>
                </c:pt>
              </c:numCache>
            </c:numRef>
          </c:val>
          <c:extLst>
            <c:ext xmlns:c16="http://schemas.microsoft.com/office/drawing/2014/chart" uri="{C3380CC4-5D6E-409C-BE32-E72D297353CC}">
              <c16:uniqueId val="{00000000-A642-4784-AE38-F5252CCE00ED}"/>
            </c:ext>
          </c:extLst>
        </c:ser>
        <c:ser>
          <c:idx val="1"/>
          <c:order val="1"/>
          <c:tx>
            <c:v>SCCS Arrears (LHS)</c:v>
          </c:tx>
          <c:spPr>
            <a:solidFill>
              <a:srgbClr val="307FE2">
                <a:lumMod val="40000"/>
                <a:lumOff val="60000"/>
              </a:srgbClr>
            </a:solidFill>
            <a:ln>
              <a:solidFill>
                <a:schemeClr val="bg1"/>
              </a:solidFill>
            </a:ln>
            <a:effectLst/>
          </c:spPr>
          <c:invertIfNegative val="0"/>
          <c:cat>
            <c:strRef>
              <c:f>'[3]Arrears &amp; workers identified'!$M$2:$M$13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'[3]Arrears &amp; workers identified'!$O$2:$O$13</c:f>
              <c:numCache>
                <c:formatCode>General</c:formatCode>
                <c:ptCount val="12"/>
                <c:pt idx="9">
                  <c:v>6075912</c:v>
                </c:pt>
                <c:pt idx="10">
                  <c:v>255356</c:v>
                </c:pt>
              </c:numCache>
            </c:numRef>
          </c:val>
          <c:extLst>
            <c:ext xmlns:c16="http://schemas.microsoft.com/office/drawing/2014/chart" uri="{C3380CC4-5D6E-409C-BE32-E72D297353CC}">
              <c16:uniqueId val="{00000001-A642-4784-AE38-F5252CCE00ED}"/>
            </c:ext>
          </c:extLst>
        </c:ser>
        <c:dLbls>
          <c:showLegendKey val="0"/>
          <c:showVal val="0"/>
          <c:showCatName val="0"/>
          <c:showSerName val="0"/>
          <c:showPercent val="0"/>
          <c:showBubbleSize val="0"/>
        </c:dLbls>
        <c:gapWidth val="104"/>
        <c:overlap val="100"/>
        <c:axId val="1170305144"/>
        <c:axId val="1170309408"/>
      </c:barChart>
      <c:lineChart>
        <c:grouping val="standard"/>
        <c:varyColors val="0"/>
        <c:ser>
          <c:idx val="2"/>
          <c:order val="2"/>
          <c:tx>
            <c:v>Workers (RHS)</c:v>
          </c:tx>
          <c:spPr>
            <a:ln w="28575" cap="rnd">
              <a:solidFill>
                <a:schemeClr val="tx2">
                  <a:lumMod val="50000"/>
                </a:schemeClr>
              </a:solidFill>
              <a:round/>
            </a:ln>
            <a:effectLst/>
          </c:spPr>
          <c:marker>
            <c:symbol val="circle"/>
            <c:size val="5"/>
            <c:spPr>
              <a:solidFill>
                <a:schemeClr val="tx2">
                  <a:lumMod val="50000"/>
                </a:schemeClr>
              </a:solidFill>
              <a:ln w="9525">
                <a:solidFill>
                  <a:schemeClr val="bg1"/>
                </a:solidFill>
              </a:ln>
              <a:effectLst/>
            </c:spPr>
          </c:marker>
          <c:cat>
            <c:strRef>
              <c:f>'[3]Arrears &amp; workers identified'!$M$2:$M$13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'[3]Arrears &amp; workers identified'!$P$2:$P$13</c:f>
              <c:numCache>
                <c:formatCode>General</c:formatCode>
                <c:ptCount val="12"/>
                <c:pt idx="0">
                  <c:v>19245</c:v>
                </c:pt>
                <c:pt idx="1">
                  <c:v>22919</c:v>
                </c:pt>
                <c:pt idx="2">
                  <c:v>17371</c:v>
                </c:pt>
                <c:pt idx="3">
                  <c:v>26519</c:v>
                </c:pt>
                <c:pt idx="4">
                  <c:v>22610</c:v>
                </c:pt>
                <c:pt idx="5">
                  <c:v>26318</c:v>
                </c:pt>
                <c:pt idx="6">
                  <c:v>58080</c:v>
                </c:pt>
                <c:pt idx="7">
                  <c:v>98150</c:v>
                </c:pt>
                <c:pt idx="8">
                  <c:v>201785</c:v>
                </c:pt>
                <c:pt idx="9">
                  <c:v>221581</c:v>
                </c:pt>
                <c:pt idx="10">
                  <c:v>263350</c:v>
                </c:pt>
                <c:pt idx="11">
                  <c:v>155196</c:v>
                </c:pt>
              </c:numCache>
            </c:numRef>
          </c:val>
          <c:smooth val="0"/>
          <c:extLst>
            <c:ext xmlns:c16="http://schemas.microsoft.com/office/drawing/2014/chart" uri="{C3380CC4-5D6E-409C-BE32-E72D297353CC}">
              <c16:uniqueId val="{00000002-A642-4784-AE38-F5252CCE00ED}"/>
            </c:ext>
          </c:extLst>
        </c:ser>
        <c:dLbls>
          <c:showLegendKey val="0"/>
          <c:showVal val="0"/>
          <c:showCatName val="0"/>
          <c:showSerName val="0"/>
          <c:showPercent val="0"/>
          <c:showBubbleSize val="0"/>
        </c:dLbls>
        <c:marker val="1"/>
        <c:smooth val="0"/>
        <c:axId val="830017016"/>
        <c:axId val="1170311376"/>
      </c:lineChart>
      <c:catAx>
        <c:axId val="117030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70309408"/>
        <c:crosses val="autoZero"/>
        <c:auto val="1"/>
        <c:lblAlgn val="ctr"/>
        <c:lblOffset val="100"/>
        <c:noMultiLvlLbl val="0"/>
      </c:catAx>
      <c:valAx>
        <c:axId val="1170309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70305144"/>
        <c:crosses val="autoZero"/>
        <c:crossBetween val="between"/>
        <c:dispUnits>
          <c:builtInUnit val="millions"/>
          <c:dispUnitsLbl>
            <c:layout>
              <c:manualLayout>
                <c:xMode val="edge"/>
                <c:yMode val="edge"/>
                <c:x val="3.8331358518245394E-2"/>
                <c:y val="0.24109523371846373"/>
              </c:manualLayout>
            </c:layout>
            <c:tx>
              <c:rich>
                <a:bodyPr rot="-54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r>
                    <a:rPr lang="en-GB"/>
                    <a:t>Total arrears identified (millions)</a:t>
                  </a:r>
                </a:p>
              </c:rich>
            </c:tx>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1170311376"/>
        <c:scaling>
          <c:orientation val="minMax"/>
        </c:scaling>
        <c:delete val="0"/>
        <c:axPos val="r"/>
        <c:title>
          <c:tx>
            <c:rich>
              <a:bodyPr rot="-54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r>
                  <a:rPr lang="en-GB"/>
                  <a:t>Total workers identified (thousands) </a:t>
                </a:r>
              </a:p>
            </c:rich>
          </c:tx>
          <c:layout>
            <c:manualLayout>
              <c:xMode val="edge"/>
              <c:yMode val="edge"/>
              <c:x val="0.90234914954125756"/>
              <c:y val="0.2203416739803036"/>
            </c:manualLayout>
          </c:layout>
          <c:overlay val="0"/>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 sourceLinked="0"/>
        <c:majorTickMark val="out"/>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30017016"/>
        <c:crosses val="max"/>
        <c:crossBetween val="between"/>
      </c:valAx>
      <c:catAx>
        <c:axId val="830017016"/>
        <c:scaling>
          <c:orientation val="minMax"/>
        </c:scaling>
        <c:delete val="1"/>
        <c:axPos val="b"/>
        <c:numFmt formatCode="General" sourceLinked="1"/>
        <c:majorTickMark val="out"/>
        <c:minorTickMark val="none"/>
        <c:tickLblPos val="nextTo"/>
        <c:crossAx val="1170311376"/>
        <c:crosses val="autoZero"/>
        <c:auto val="1"/>
        <c:lblAlgn val="ctr"/>
        <c:lblOffset val="100"/>
        <c:noMultiLvlLbl val="0"/>
      </c:catAx>
      <c:spPr>
        <a:noFill/>
        <a:ln w="50800">
          <a:solidFill>
            <a:schemeClr val="bg1"/>
          </a:solidFill>
        </a:ln>
        <a:effectLst/>
      </c:spPr>
    </c:plotArea>
    <c:legend>
      <c:legendPos val="b"/>
      <c:layout>
        <c:manualLayout>
          <c:xMode val="edge"/>
          <c:yMode val="edge"/>
          <c:x val="0.18016674698899099"/>
          <c:y val="0.92306006556407993"/>
          <c:w val="0.55826996165999865"/>
          <c:h val="4.8625353138836425E-2"/>
        </c:manualLayout>
      </c:layout>
      <c:overlay val="0"/>
      <c:spPr>
        <a:noFill/>
        <a:ln>
          <a:noFill/>
        </a:ln>
        <a:effectLst/>
      </c:spPr>
      <c:txPr>
        <a:bodyPr rot="0" spcFirstLastPara="1" vertOverflow="ellipsis" vert="horz" wrap="square" anchor="ctr" anchorCtr="1"/>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0"/>
    <a:lstStyle/>
    <a:p>
      <a:pPr>
        <a:defRPr lang="en-US"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v>Total Arrears</c:v>
          </c:tx>
          <c:spPr>
            <a:solidFill>
              <a:srgbClr val="002060"/>
            </a:solidFill>
            <a:ln>
              <a:solidFill>
                <a:schemeClr val="bg1"/>
              </a:solidFill>
            </a:ln>
            <a:effectLst/>
          </c:spPr>
          <c:invertIfNegative val="0"/>
          <c:cat>
            <c:strRef>
              <c:f>'[3]Arrears identified &amp; penalties '!$A$2:$A$8</c:f>
              <c:strCache>
                <c:ptCount val="7"/>
                <c:pt idx="0">
                  <c:v>2014/15</c:v>
                </c:pt>
                <c:pt idx="1">
                  <c:v>2015/16</c:v>
                </c:pt>
                <c:pt idx="2">
                  <c:v>2016/17</c:v>
                </c:pt>
                <c:pt idx="3">
                  <c:v>2017/18</c:v>
                </c:pt>
                <c:pt idx="4">
                  <c:v>2018/19</c:v>
                </c:pt>
                <c:pt idx="5">
                  <c:v>2019/20</c:v>
                </c:pt>
                <c:pt idx="6">
                  <c:v>2020/21</c:v>
                </c:pt>
              </c:strCache>
            </c:strRef>
          </c:cat>
          <c:val>
            <c:numRef>
              <c:f>'[3]Arrears identified &amp; penalties '!$B$2:$B$8</c:f>
              <c:numCache>
                <c:formatCode>General</c:formatCode>
                <c:ptCount val="7"/>
                <c:pt idx="0">
                  <c:v>3291529</c:v>
                </c:pt>
                <c:pt idx="1">
                  <c:v>10281396</c:v>
                </c:pt>
                <c:pt idx="2">
                  <c:v>10918047</c:v>
                </c:pt>
                <c:pt idx="3">
                  <c:v>15615609</c:v>
                </c:pt>
                <c:pt idx="4">
                  <c:v>24447919</c:v>
                </c:pt>
                <c:pt idx="5">
                  <c:v>20836609</c:v>
                </c:pt>
                <c:pt idx="6">
                  <c:v>16758324</c:v>
                </c:pt>
              </c:numCache>
            </c:numRef>
          </c:val>
          <c:extLst>
            <c:ext xmlns:c16="http://schemas.microsoft.com/office/drawing/2014/chart" uri="{C3380CC4-5D6E-409C-BE32-E72D297353CC}">
              <c16:uniqueId val="{00000000-21D3-4FB3-98C1-0FC9B458B820}"/>
            </c:ext>
          </c:extLst>
        </c:ser>
        <c:ser>
          <c:idx val="1"/>
          <c:order val="1"/>
          <c:tx>
            <c:v>Total value of Penalties</c:v>
          </c:tx>
          <c:spPr>
            <a:solidFill>
              <a:srgbClr val="307FE2"/>
            </a:solidFill>
            <a:ln>
              <a:solidFill>
                <a:schemeClr val="bg1"/>
              </a:solidFill>
            </a:ln>
            <a:effectLst/>
          </c:spPr>
          <c:invertIfNegative val="0"/>
          <c:cat>
            <c:strRef>
              <c:f>'[3]Arrears identified &amp; penalties '!$A$2:$A$8</c:f>
              <c:strCache>
                <c:ptCount val="7"/>
                <c:pt idx="0">
                  <c:v>2014/15</c:v>
                </c:pt>
                <c:pt idx="1">
                  <c:v>2015/16</c:v>
                </c:pt>
                <c:pt idx="2">
                  <c:v>2016/17</c:v>
                </c:pt>
                <c:pt idx="3">
                  <c:v>2017/18</c:v>
                </c:pt>
                <c:pt idx="4">
                  <c:v>2018/19</c:v>
                </c:pt>
                <c:pt idx="5">
                  <c:v>2019/20</c:v>
                </c:pt>
                <c:pt idx="6">
                  <c:v>2020/21</c:v>
                </c:pt>
              </c:strCache>
            </c:strRef>
          </c:cat>
          <c:val>
            <c:numRef>
              <c:f>'[3]Arrears identified &amp; penalties '!$C$2:$C$8</c:f>
              <c:numCache>
                <c:formatCode>General</c:formatCode>
                <c:ptCount val="7"/>
                <c:pt idx="0">
                  <c:v>934660</c:v>
                </c:pt>
                <c:pt idx="1">
                  <c:v>1780500</c:v>
                </c:pt>
                <c:pt idx="2">
                  <c:v>3892381</c:v>
                </c:pt>
                <c:pt idx="3">
                  <c:v>14070621</c:v>
                </c:pt>
                <c:pt idx="4">
                  <c:v>17134737</c:v>
                </c:pt>
                <c:pt idx="5">
                  <c:v>18453289</c:v>
                </c:pt>
                <c:pt idx="6">
                  <c:v>14064688</c:v>
                </c:pt>
              </c:numCache>
            </c:numRef>
          </c:val>
          <c:extLst>
            <c:ext xmlns:c16="http://schemas.microsoft.com/office/drawing/2014/chart" uri="{C3380CC4-5D6E-409C-BE32-E72D297353CC}">
              <c16:uniqueId val="{00000001-21D3-4FB3-98C1-0FC9B458B820}"/>
            </c:ext>
          </c:extLst>
        </c:ser>
        <c:dLbls>
          <c:showLegendKey val="0"/>
          <c:showVal val="0"/>
          <c:showCatName val="0"/>
          <c:showSerName val="0"/>
          <c:showPercent val="0"/>
          <c:showBubbleSize val="0"/>
        </c:dLbls>
        <c:gapWidth val="150"/>
        <c:overlap val="100"/>
        <c:axId val="963057360"/>
        <c:axId val="963058344"/>
      </c:barChart>
      <c:lineChart>
        <c:grouping val="standard"/>
        <c:varyColors val="0"/>
        <c:ser>
          <c:idx val="2"/>
          <c:order val="2"/>
          <c:tx>
            <c:v>HMRC enforcement budget</c:v>
          </c:tx>
          <c:spPr>
            <a:ln w="28575" cap="rnd">
              <a:solidFill>
                <a:schemeClr val="accent1">
                  <a:lumMod val="50000"/>
                </a:schemeClr>
              </a:solidFill>
              <a:round/>
            </a:ln>
            <a:effectLst/>
          </c:spPr>
          <c:marker>
            <c:symbol val="circle"/>
            <c:size val="5"/>
            <c:spPr>
              <a:solidFill>
                <a:schemeClr val="accent1">
                  <a:lumMod val="50000"/>
                </a:schemeClr>
              </a:solidFill>
              <a:ln w="9525">
                <a:solidFill>
                  <a:schemeClr val="bg1"/>
                </a:solidFill>
              </a:ln>
              <a:effectLst/>
            </c:spPr>
          </c:marker>
          <c:cat>
            <c:strRef>
              <c:f>'[3]Arrears identified &amp; penalties '!$A$2:$A$8</c:f>
              <c:strCache>
                <c:ptCount val="7"/>
                <c:pt idx="0">
                  <c:v>2014/15</c:v>
                </c:pt>
                <c:pt idx="1">
                  <c:v>2015/16</c:v>
                </c:pt>
                <c:pt idx="2">
                  <c:v>2016/17</c:v>
                </c:pt>
                <c:pt idx="3">
                  <c:v>2017/18</c:v>
                </c:pt>
                <c:pt idx="4">
                  <c:v>2018/19</c:v>
                </c:pt>
                <c:pt idx="5">
                  <c:v>2019/20</c:v>
                </c:pt>
                <c:pt idx="6">
                  <c:v>2020/21</c:v>
                </c:pt>
              </c:strCache>
            </c:strRef>
          </c:cat>
          <c:val>
            <c:numRef>
              <c:f>'[3]Arrears identified &amp; penalties '!$D$2:$D$8</c:f>
              <c:numCache>
                <c:formatCode>General</c:formatCode>
                <c:ptCount val="7"/>
                <c:pt idx="0">
                  <c:v>9200000</c:v>
                </c:pt>
                <c:pt idx="1">
                  <c:v>13200000</c:v>
                </c:pt>
                <c:pt idx="2">
                  <c:v>20000000</c:v>
                </c:pt>
                <c:pt idx="3">
                  <c:v>25300000</c:v>
                </c:pt>
                <c:pt idx="4">
                  <c:v>26200000</c:v>
                </c:pt>
                <c:pt idx="5">
                  <c:v>26300000</c:v>
                </c:pt>
                <c:pt idx="6">
                  <c:v>26400000</c:v>
                </c:pt>
              </c:numCache>
            </c:numRef>
          </c:val>
          <c:smooth val="0"/>
          <c:extLst>
            <c:ext xmlns:c16="http://schemas.microsoft.com/office/drawing/2014/chart" uri="{C3380CC4-5D6E-409C-BE32-E72D297353CC}">
              <c16:uniqueId val="{00000002-21D3-4FB3-98C1-0FC9B458B820}"/>
            </c:ext>
          </c:extLst>
        </c:ser>
        <c:dLbls>
          <c:showLegendKey val="0"/>
          <c:showVal val="0"/>
          <c:showCatName val="0"/>
          <c:showSerName val="0"/>
          <c:showPercent val="0"/>
          <c:showBubbleSize val="0"/>
        </c:dLbls>
        <c:marker val="1"/>
        <c:smooth val="0"/>
        <c:axId val="963057360"/>
        <c:axId val="963058344"/>
      </c:lineChart>
      <c:catAx>
        <c:axId val="96305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058344"/>
        <c:crosses val="autoZero"/>
        <c:auto val="1"/>
        <c:lblAlgn val="ctr"/>
        <c:lblOffset val="100"/>
        <c:noMultiLvlLbl val="0"/>
      </c:catAx>
      <c:valAx>
        <c:axId val="963058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057360"/>
        <c:crosses val="autoZero"/>
        <c:crossBetween val="between"/>
        <c:dispUnits>
          <c:builtInUnit val="millions"/>
          <c:dispUnitsLbl>
            <c:layout>
              <c:manualLayout>
                <c:xMode val="edge"/>
                <c:yMode val="edge"/>
                <c:x val="2.6410073962061975E-3"/>
                <c:y val="0.33333340211703866"/>
              </c:manualLayout>
            </c:layout>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352632739227"/>
          <c:y val="3.0033574812546104E-2"/>
          <c:w val="0.82205355141701819"/>
          <c:h val="0.77210844008785506"/>
        </c:manualLayout>
      </c:layout>
      <c:barChart>
        <c:barDir val="col"/>
        <c:grouping val="clustered"/>
        <c:varyColors val="0"/>
        <c:ser>
          <c:idx val="0"/>
          <c:order val="1"/>
          <c:tx>
            <c:v>Average number of workers per case (RHS)</c:v>
          </c:tx>
          <c:spPr>
            <a:solidFill>
              <a:srgbClr val="307FE2"/>
            </a:solidFill>
            <a:ln>
              <a:noFill/>
            </a:ln>
            <a:effectLst/>
          </c:spPr>
          <c:invertIfNegative val="0"/>
          <c:cat>
            <c:strRef>
              <c:f>'[3]Arrears identified &amp; penalties '!$K$2:$K$13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'[3]Arrears identified &amp; penalties '!$L$2:$L$13</c:f>
              <c:numCache>
                <c:formatCode>General</c:formatCode>
                <c:ptCount val="12"/>
                <c:pt idx="0">
                  <c:v>5.2827340104309632</c:v>
                </c:pt>
                <c:pt idx="1">
                  <c:v>7.9003791795932434</c:v>
                </c:pt>
                <c:pt idx="2">
                  <c:v>6.8551696921862666</c:v>
                </c:pt>
                <c:pt idx="3">
                  <c:v>15.63620283018868</c:v>
                </c:pt>
                <c:pt idx="4">
                  <c:v>15.539518900343642</c:v>
                </c:pt>
                <c:pt idx="5">
                  <c:v>11.941016333938293</c:v>
                </c:pt>
                <c:pt idx="6">
                  <c:v>21.777277840269967</c:v>
                </c:pt>
                <c:pt idx="7">
                  <c:v>36.705310396409871</c:v>
                </c:pt>
                <c:pt idx="8">
                  <c:v>84.007077435470435</c:v>
                </c:pt>
                <c:pt idx="9">
                  <c:v>73.419814446653419</c:v>
                </c:pt>
                <c:pt idx="10">
                  <c:v>78.006516587677723</c:v>
                </c:pt>
                <c:pt idx="11">
                  <c:v>64.243294048071647</c:v>
                </c:pt>
              </c:numCache>
            </c:numRef>
          </c:val>
          <c:extLst>
            <c:ext xmlns:c16="http://schemas.microsoft.com/office/drawing/2014/chart" uri="{C3380CC4-5D6E-409C-BE32-E72D297353CC}">
              <c16:uniqueId val="{00000000-9BEF-46F8-949E-396E46B06031}"/>
            </c:ext>
          </c:extLst>
        </c:ser>
        <c:dLbls>
          <c:showLegendKey val="0"/>
          <c:showVal val="0"/>
          <c:showCatName val="0"/>
          <c:showSerName val="0"/>
          <c:showPercent val="0"/>
          <c:showBubbleSize val="0"/>
        </c:dLbls>
        <c:gapWidth val="150"/>
        <c:axId val="1490168632"/>
        <c:axId val="1490170600"/>
      </c:barChart>
      <c:lineChart>
        <c:grouping val="standard"/>
        <c:varyColors val="0"/>
        <c:ser>
          <c:idx val="2"/>
          <c:order val="0"/>
          <c:tx>
            <c:v>Average arrears per case (LHS)</c:v>
          </c:tx>
          <c:spPr>
            <a:ln w="28575" cap="rnd">
              <a:solidFill>
                <a:schemeClr val="tx2">
                  <a:lumMod val="50000"/>
                </a:schemeClr>
              </a:solidFill>
              <a:round/>
            </a:ln>
            <a:effectLst/>
          </c:spPr>
          <c:marker>
            <c:symbol val="circle"/>
            <c:size val="5"/>
            <c:spPr>
              <a:solidFill>
                <a:schemeClr val="accent1">
                  <a:lumMod val="50000"/>
                </a:schemeClr>
              </a:solidFill>
              <a:ln w="9525">
                <a:solidFill>
                  <a:schemeClr val="bg1"/>
                </a:solidFill>
              </a:ln>
              <a:effectLst/>
            </c:spPr>
          </c:marker>
          <c:cat>
            <c:strRef>
              <c:f>'[3]Arrears identified &amp; penalties '!$K$2:$K$13</c:f>
              <c:strCache>
                <c:ptCount val="12"/>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strCache>
            </c:strRef>
          </c:cat>
          <c:val>
            <c:numRef>
              <c:f>'[3]Arrears identified &amp; penalties '!$N$2:$N$13</c:f>
              <c:numCache>
                <c:formatCode>General</c:formatCode>
                <c:ptCount val="12"/>
                <c:pt idx="0">
                  <c:v>1205.0570958001647</c:v>
                </c:pt>
                <c:pt idx="1">
                  <c:v>1316.2344019303689</c:v>
                </c:pt>
                <c:pt idx="2">
                  <c:v>1413.8456985003947</c:v>
                </c:pt>
                <c:pt idx="3">
                  <c:v>2343.1650943396226</c:v>
                </c:pt>
                <c:pt idx="4">
                  <c:v>3192.8158075601373</c:v>
                </c:pt>
                <c:pt idx="5">
                  <c:v>1493.4342105263158</c:v>
                </c:pt>
                <c:pt idx="6">
                  <c:v>3855.0416197975255</c:v>
                </c:pt>
                <c:pt idx="7">
                  <c:v>4083.0392670157066</c:v>
                </c:pt>
                <c:pt idx="8">
                  <c:v>6501.0861781848462</c:v>
                </c:pt>
                <c:pt idx="9">
                  <c:v>8100.7021206096751</c:v>
                </c:pt>
                <c:pt idx="10">
                  <c:v>6171.9813388625589</c:v>
                </c:pt>
                <c:pt idx="11">
                  <c:v>6951.2942170405104</c:v>
                </c:pt>
              </c:numCache>
            </c:numRef>
          </c:val>
          <c:smooth val="0"/>
          <c:extLst>
            <c:ext xmlns:c16="http://schemas.microsoft.com/office/drawing/2014/chart" uri="{C3380CC4-5D6E-409C-BE32-E72D297353CC}">
              <c16:uniqueId val="{00000002-9BEF-46F8-949E-396E46B06031}"/>
            </c:ext>
          </c:extLst>
        </c:ser>
        <c:dLbls>
          <c:showLegendKey val="0"/>
          <c:showVal val="0"/>
          <c:showCatName val="0"/>
          <c:showSerName val="0"/>
          <c:showPercent val="0"/>
          <c:showBubbleSize val="0"/>
        </c:dLbls>
        <c:marker val="1"/>
        <c:smooth val="0"/>
        <c:axId val="1308738976"/>
        <c:axId val="1308736352"/>
      </c:lineChart>
      <c:catAx>
        <c:axId val="130873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58000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08736352"/>
        <c:crosses val="autoZero"/>
        <c:auto val="1"/>
        <c:lblAlgn val="ctr"/>
        <c:lblOffset val="100"/>
        <c:noMultiLvlLbl val="0"/>
      </c:catAx>
      <c:valAx>
        <c:axId val="130873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Arrears identified (£)</a:t>
                </a:r>
              </a:p>
            </c:rich>
          </c:tx>
          <c:layout>
            <c:manualLayout>
              <c:xMode val="edge"/>
              <c:yMode val="edge"/>
              <c:x val="1.5458937198067632E-2"/>
              <c:y val="0.3053227050391892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08738976"/>
        <c:crosses val="autoZero"/>
        <c:crossBetween val="between"/>
      </c:valAx>
      <c:valAx>
        <c:axId val="1490170600"/>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a:t>
                </a:r>
                <a:r>
                  <a:rPr lang="en-GB" baseline="0"/>
                  <a:t> of workers</a:t>
                </a:r>
              </a:p>
            </c:rich>
          </c:tx>
          <c:layout>
            <c:manualLayout>
              <c:xMode val="edge"/>
              <c:yMode val="edge"/>
              <c:x val="0.97551613231928658"/>
              <c:y val="0.287739499451662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90168632"/>
        <c:crosses val="max"/>
        <c:crossBetween val="between"/>
      </c:valAx>
      <c:catAx>
        <c:axId val="1490168632"/>
        <c:scaling>
          <c:orientation val="minMax"/>
        </c:scaling>
        <c:delete val="1"/>
        <c:axPos val="b"/>
        <c:numFmt formatCode="General" sourceLinked="1"/>
        <c:majorTickMark val="out"/>
        <c:minorTickMark val="none"/>
        <c:tickLblPos val="nextTo"/>
        <c:crossAx val="1490170600"/>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16595753626766307"/>
          <c:y val="0.93210722743683494"/>
          <c:w val="0.31501507273062096"/>
          <c:h val="4.713601721993497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4860000"/>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19615664781991"/>
          <c:y val="3.6314111921236694E-2"/>
          <c:w val="0.84711347204947396"/>
          <c:h val="0.79274306793626903"/>
        </c:manualLayout>
      </c:layout>
      <c:barChart>
        <c:barDir val="col"/>
        <c:grouping val="stacked"/>
        <c:varyColors val="0"/>
        <c:ser>
          <c:idx val="0"/>
          <c:order val="0"/>
          <c:tx>
            <c:v>Targeted enforcement arrears</c:v>
          </c:tx>
          <c:spPr>
            <a:solidFill>
              <a:srgbClr val="002060"/>
            </a:solidFill>
            <a:ln>
              <a:solidFill>
                <a:schemeClr val="bg1"/>
              </a:solidFill>
            </a:ln>
            <a:effectLst/>
          </c:spPr>
          <c:invertIfNegative val="0"/>
          <c:dLbls>
            <c:dLbl>
              <c:idx val="0"/>
              <c:layout>
                <c:manualLayout>
                  <c:x val="6.0196037514130663E-2"/>
                  <c:y val="-3.9495961635095694E-2"/>
                </c:manualLayout>
              </c:layout>
              <c:numFmt formatCode="&quot;£&quot;#,##0.0" sourceLinked="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20-4D95-BAA0-75C1AC5F9130}"/>
                </c:ext>
              </c:extLst>
            </c:dLbl>
            <c:numFmt formatCode="&quot;£&quot;#,##0.0"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10'!$B$6:$B$12</c:f>
              <c:strCache>
                <c:ptCount val="7"/>
                <c:pt idx="0">
                  <c:v>2014/15</c:v>
                </c:pt>
                <c:pt idx="1">
                  <c:v>2015/16</c:v>
                </c:pt>
                <c:pt idx="2">
                  <c:v>2016/17</c:v>
                </c:pt>
                <c:pt idx="3">
                  <c:v>2017/18</c:v>
                </c:pt>
                <c:pt idx="4">
                  <c:v>2018/19</c:v>
                </c:pt>
                <c:pt idx="5">
                  <c:v>2019/20</c:v>
                </c:pt>
                <c:pt idx="6">
                  <c:v>2020/21</c:v>
                </c:pt>
              </c:strCache>
            </c:strRef>
          </c:cat>
          <c:val>
            <c:numRef>
              <c:f>'Table 10'!$C$6:$C$12</c:f>
              <c:numCache>
                <c:formatCode>"£"#,##0_);[Red]\("£"#,##0\)</c:formatCode>
                <c:ptCount val="7"/>
                <c:pt idx="0">
                  <c:v>579385</c:v>
                </c:pt>
                <c:pt idx="1">
                  <c:v>6984043</c:v>
                </c:pt>
                <c:pt idx="2">
                  <c:v>5181343</c:v>
                </c:pt>
                <c:pt idx="3">
                  <c:v>3800083</c:v>
                </c:pt>
                <c:pt idx="4">
                  <c:v>9936606</c:v>
                </c:pt>
                <c:pt idx="5" formatCode="&quot;£&quot;#,##0">
                  <c:v>15829949</c:v>
                </c:pt>
                <c:pt idx="6" formatCode="&quot;£&quot;#,##0">
                  <c:v>14547700</c:v>
                </c:pt>
              </c:numCache>
            </c:numRef>
          </c:val>
          <c:extLst>
            <c:ext xmlns:c16="http://schemas.microsoft.com/office/drawing/2014/chart" uri="{C3380CC4-5D6E-409C-BE32-E72D297353CC}">
              <c16:uniqueId val="{00000000-4B0C-445D-965E-830FCD27DF0B}"/>
            </c:ext>
          </c:extLst>
        </c:ser>
        <c:ser>
          <c:idx val="1"/>
          <c:order val="1"/>
          <c:tx>
            <c:v>Complaint-led arrears</c:v>
          </c:tx>
          <c:spPr>
            <a:solidFill>
              <a:schemeClr val="tx2"/>
            </a:solidFill>
            <a:ln>
              <a:solidFill>
                <a:schemeClr val="bg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0C-445D-965E-830FCD27DF0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0C-445D-965E-830FCD27DF0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0C-445D-965E-830FCD27DF0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0C-445D-965E-830FCD27DF0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0C-445D-965E-830FCD27DF0B}"/>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0C-445D-965E-830FCD27DF0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0C-445D-965E-830FCD27DF0B}"/>
                </c:ext>
              </c:extLst>
            </c:dLbl>
            <c:numFmt formatCode="&quot;£&quot;#,##0.0"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10'!$B$6:$B$12</c:f>
              <c:strCache>
                <c:ptCount val="7"/>
                <c:pt idx="0">
                  <c:v>2014/15</c:v>
                </c:pt>
                <c:pt idx="1">
                  <c:v>2015/16</c:v>
                </c:pt>
                <c:pt idx="2">
                  <c:v>2016/17</c:v>
                </c:pt>
                <c:pt idx="3">
                  <c:v>2017/18</c:v>
                </c:pt>
                <c:pt idx="4">
                  <c:v>2018/19</c:v>
                </c:pt>
                <c:pt idx="5">
                  <c:v>2019/20</c:v>
                </c:pt>
                <c:pt idx="6">
                  <c:v>2020/21</c:v>
                </c:pt>
              </c:strCache>
            </c:strRef>
          </c:cat>
          <c:val>
            <c:numRef>
              <c:f>'Table 10'!$E$6:$E$12</c:f>
              <c:numCache>
                <c:formatCode>"£"#,##0_);[Red]\("£"#,##0\)</c:formatCode>
                <c:ptCount val="7"/>
                <c:pt idx="0">
                  <c:v>2712144</c:v>
                </c:pt>
                <c:pt idx="1">
                  <c:v>3297353</c:v>
                </c:pt>
                <c:pt idx="2">
                  <c:v>5736704</c:v>
                </c:pt>
                <c:pt idx="3">
                  <c:v>11815526</c:v>
                </c:pt>
                <c:pt idx="4">
                  <c:v>14511313</c:v>
                </c:pt>
                <c:pt idx="5" formatCode="&quot;£&quot;#,##0">
                  <c:v>5006660</c:v>
                </c:pt>
                <c:pt idx="6" formatCode="&quot;£&quot;#,##0">
                  <c:v>2210624</c:v>
                </c:pt>
              </c:numCache>
            </c:numRef>
          </c:val>
          <c:extLst>
            <c:ext xmlns:c16="http://schemas.microsoft.com/office/drawing/2014/chart" uri="{C3380CC4-5D6E-409C-BE32-E72D297353CC}">
              <c16:uniqueId val="{00000008-4B0C-445D-965E-830FCD27DF0B}"/>
            </c:ext>
          </c:extLst>
        </c:ser>
        <c:dLbls>
          <c:showLegendKey val="0"/>
          <c:showVal val="0"/>
          <c:showCatName val="0"/>
          <c:showSerName val="0"/>
          <c:showPercent val="0"/>
          <c:showBubbleSize val="0"/>
        </c:dLbls>
        <c:gapWidth val="84"/>
        <c:overlap val="100"/>
        <c:axId val="2082353232"/>
        <c:axId val="2082350608"/>
      </c:barChart>
      <c:catAx>
        <c:axId val="208235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082350608"/>
        <c:crosses val="autoZero"/>
        <c:auto val="1"/>
        <c:lblAlgn val="ctr"/>
        <c:lblOffset val="100"/>
        <c:noMultiLvlLbl val="0"/>
      </c:catAx>
      <c:valAx>
        <c:axId val="2082350608"/>
        <c:scaling>
          <c:orientation val="minMax"/>
        </c:scaling>
        <c:delete val="0"/>
        <c:axPos val="l"/>
        <c:majorGridlines>
          <c:spPr>
            <a:ln w="9525" cap="flat" cmpd="sng" algn="ctr">
              <a:solidFill>
                <a:schemeClr val="bg2">
                  <a:lumMod val="20000"/>
                  <a:lumOff val="8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082353232"/>
        <c:crosses val="autoZero"/>
        <c:crossBetween val="between"/>
        <c:dispUnits>
          <c:builtInUnit val="millions"/>
          <c:dispUnitsLbl>
            <c:layout>
              <c:manualLayout>
                <c:xMode val="edge"/>
                <c:yMode val="edge"/>
                <c:x val="2.2222222222222223E-2"/>
                <c:y val="0.33333333333333331"/>
              </c:manualLayout>
            </c:layout>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18647762000883361"/>
          <c:y val="0.91319631081548769"/>
          <c:w val="0.65596455294089318"/>
          <c:h val="4.32418145041286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Targeted enforcement</c:v>
          </c:tx>
          <c:spPr>
            <a:solidFill>
              <a:srgbClr val="002060"/>
            </a:solidFill>
            <a:ln>
              <a:solidFill>
                <a:schemeClr val="bg1"/>
              </a:solidFill>
            </a:ln>
            <a:effectLst/>
          </c:spPr>
          <c:invertIfNegative val="0"/>
          <c:dLbls>
            <c:dLbl>
              <c:idx val="0"/>
              <c:layout>
                <c:manualLayout>
                  <c:x val="5.4295346378593019E-2"/>
                  <c:y val="-9.409799070857941E-2"/>
                </c:manualLayout>
              </c:layout>
              <c:spPr>
                <a:noFill/>
                <a:ln>
                  <a:solidFill>
                    <a:schemeClr val="bg1"/>
                  </a:solidFill>
                </a:ln>
                <a:effectLst/>
              </c:spPr>
              <c:txPr>
                <a:bodyPr rot="0" spcFirstLastPara="1" vertOverflow="ellipsis" vert="horz" wrap="square" anchor="ctr" anchorCtr="1"/>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1-4DA9-8034-48AC30151CC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10'!$B$6:$B$12</c:f>
              <c:strCache>
                <c:ptCount val="7"/>
                <c:pt idx="0">
                  <c:v>2014/15</c:v>
                </c:pt>
                <c:pt idx="1">
                  <c:v>2015/16</c:v>
                </c:pt>
                <c:pt idx="2">
                  <c:v>2016/17</c:v>
                </c:pt>
                <c:pt idx="3">
                  <c:v>2017/18</c:v>
                </c:pt>
                <c:pt idx="4">
                  <c:v>2018/19</c:v>
                </c:pt>
                <c:pt idx="5">
                  <c:v>2019/20</c:v>
                </c:pt>
                <c:pt idx="6">
                  <c:v>2020/21</c:v>
                </c:pt>
              </c:strCache>
            </c:strRef>
          </c:cat>
          <c:val>
            <c:numRef>
              <c:f>'Table 10'!$D$6:$D$12</c:f>
              <c:numCache>
                <c:formatCode>#,##0</c:formatCode>
                <c:ptCount val="7"/>
                <c:pt idx="0">
                  <c:v>5247</c:v>
                </c:pt>
                <c:pt idx="1">
                  <c:v>43486</c:v>
                </c:pt>
                <c:pt idx="2">
                  <c:v>68290</c:v>
                </c:pt>
                <c:pt idx="3">
                  <c:v>64453</c:v>
                </c:pt>
                <c:pt idx="4">
                  <c:v>96577</c:v>
                </c:pt>
                <c:pt idx="5">
                  <c:v>212499</c:v>
                </c:pt>
                <c:pt idx="6">
                  <c:v>138989</c:v>
                </c:pt>
              </c:numCache>
            </c:numRef>
          </c:val>
          <c:extLst>
            <c:ext xmlns:c16="http://schemas.microsoft.com/office/drawing/2014/chart" uri="{C3380CC4-5D6E-409C-BE32-E72D297353CC}">
              <c16:uniqueId val="{00000001-AE41-4DA9-8034-48AC30151CC5}"/>
            </c:ext>
          </c:extLst>
        </c:ser>
        <c:ser>
          <c:idx val="1"/>
          <c:order val="1"/>
          <c:tx>
            <c:v>Complaint-led enforcement</c:v>
          </c:tx>
          <c:spPr>
            <a:solidFill>
              <a:schemeClr val="tx2"/>
            </a:solidFill>
            <a:ln>
              <a:solidFill>
                <a:schemeClr val="bg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10'!$B$6:$B$12</c:f>
              <c:strCache>
                <c:ptCount val="7"/>
                <c:pt idx="0">
                  <c:v>2014/15</c:v>
                </c:pt>
                <c:pt idx="1">
                  <c:v>2015/16</c:v>
                </c:pt>
                <c:pt idx="2">
                  <c:v>2016/17</c:v>
                </c:pt>
                <c:pt idx="3">
                  <c:v>2017/18</c:v>
                </c:pt>
                <c:pt idx="4">
                  <c:v>2018/19</c:v>
                </c:pt>
                <c:pt idx="5">
                  <c:v>2019/20</c:v>
                </c:pt>
                <c:pt idx="6">
                  <c:v>2020/21</c:v>
                </c:pt>
              </c:strCache>
            </c:strRef>
          </c:cat>
          <c:val>
            <c:numRef>
              <c:f>'Table 10'!$F$6:$F$12</c:f>
              <c:numCache>
                <c:formatCode>#,##0</c:formatCode>
                <c:ptCount val="7"/>
                <c:pt idx="0">
                  <c:v>21071</c:v>
                </c:pt>
                <c:pt idx="1">
                  <c:v>14594</c:v>
                </c:pt>
                <c:pt idx="2">
                  <c:v>29860</c:v>
                </c:pt>
                <c:pt idx="3">
                  <c:v>137332</c:v>
                </c:pt>
                <c:pt idx="4">
                  <c:v>125004</c:v>
                </c:pt>
                <c:pt idx="5">
                  <c:v>50851</c:v>
                </c:pt>
                <c:pt idx="6">
                  <c:v>16207</c:v>
                </c:pt>
              </c:numCache>
            </c:numRef>
          </c:val>
          <c:extLst>
            <c:ext xmlns:c16="http://schemas.microsoft.com/office/drawing/2014/chart" uri="{C3380CC4-5D6E-409C-BE32-E72D297353CC}">
              <c16:uniqueId val="{00000002-AE41-4DA9-8034-48AC30151CC5}"/>
            </c:ext>
          </c:extLst>
        </c:ser>
        <c:dLbls>
          <c:showLegendKey val="0"/>
          <c:showVal val="0"/>
          <c:showCatName val="0"/>
          <c:showSerName val="0"/>
          <c:showPercent val="0"/>
          <c:showBubbleSize val="0"/>
        </c:dLbls>
        <c:gapWidth val="91"/>
        <c:overlap val="100"/>
        <c:axId val="712588112"/>
        <c:axId val="712580896"/>
      </c:barChart>
      <c:catAx>
        <c:axId val="7125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n-US"/>
          </a:p>
        </c:txPr>
        <c:crossAx val="712580896"/>
        <c:crosses val="autoZero"/>
        <c:auto val="1"/>
        <c:lblAlgn val="ctr"/>
        <c:lblOffset val="100"/>
        <c:noMultiLvlLbl val="0"/>
      </c:catAx>
      <c:valAx>
        <c:axId val="712580896"/>
        <c:scaling>
          <c:orientation val="minMax"/>
        </c:scaling>
        <c:delete val="0"/>
        <c:axPos val="l"/>
        <c:majorGridlines>
          <c:spPr>
            <a:ln w="9525" cap="flat" cmpd="sng" algn="ctr">
              <a:solidFill>
                <a:schemeClr val="bg2">
                  <a:lumMod val="40000"/>
                  <a:lumOff val="6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n-US"/>
          </a:p>
        </c:txPr>
        <c:crossAx val="71258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Number of jobs paid below relevant minimum wage (LHS)</c:v>
          </c:tx>
          <c:spPr>
            <a:solidFill>
              <a:srgbClr val="002060"/>
            </a:solidFill>
            <a:ln>
              <a:noFill/>
            </a:ln>
            <a:effectLst/>
          </c:spPr>
          <c:invertIfNegative val="0"/>
          <c:cat>
            <c:strRef>
              <c:f>'Table 17'!$B$5:$B$16</c:f>
              <c:strCache>
                <c:ptCount val="12"/>
                <c:pt idx="0">
                  <c:v>South East</c:v>
                </c:pt>
                <c:pt idx="1">
                  <c:v>West Midlands</c:v>
                </c:pt>
                <c:pt idx="2">
                  <c:v>North West</c:v>
                </c:pt>
                <c:pt idx="3">
                  <c:v>London</c:v>
                </c:pt>
                <c:pt idx="4">
                  <c:v>East</c:v>
                </c:pt>
                <c:pt idx="5">
                  <c:v>Yorkshire and the Humber</c:v>
                </c:pt>
                <c:pt idx="6">
                  <c:v>East Midlands</c:v>
                </c:pt>
                <c:pt idx="7">
                  <c:v>South West</c:v>
                </c:pt>
                <c:pt idx="8">
                  <c:v>Scotland</c:v>
                </c:pt>
                <c:pt idx="9">
                  <c:v>North East</c:v>
                </c:pt>
                <c:pt idx="10">
                  <c:v>Northern Ireland</c:v>
                </c:pt>
                <c:pt idx="11">
                  <c:v>Wales</c:v>
                </c:pt>
              </c:strCache>
            </c:strRef>
          </c:cat>
          <c:val>
            <c:numRef>
              <c:f>'Table 17'!$D$5:$D$16</c:f>
              <c:numCache>
                <c:formatCode>_-* #,##0_-;\-* #,##0_-;_-* "-"??_-;_-@_-</c:formatCode>
                <c:ptCount val="12"/>
                <c:pt idx="0">
                  <c:v>29000</c:v>
                </c:pt>
                <c:pt idx="1">
                  <c:v>27000</c:v>
                </c:pt>
                <c:pt idx="2">
                  <c:v>25000</c:v>
                </c:pt>
                <c:pt idx="3">
                  <c:v>23000</c:v>
                </c:pt>
                <c:pt idx="4">
                  <c:v>21000</c:v>
                </c:pt>
                <c:pt idx="5">
                  <c:v>21000</c:v>
                </c:pt>
                <c:pt idx="6">
                  <c:v>20000</c:v>
                </c:pt>
                <c:pt idx="7">
                  <c:v>18000</c:v>
                </c:pt>
                <c:pt idx="8">
                  <c:v>15000</c:v>
                </c:pt>
                <c:pt idx="9">
                  <c:v>10000</c:v>
                </c:pt>
                <c:pt idx="10">
                  <c:v>10000</c:v>
                </c:pt>
                <c:pt idx="11">
                  <c:v>9000</c:v>
                </c:pt>
              </c:numCache>
            </c:numRef>
          </c:val>
          <c:extLst>
            <c:ext xmlns:c16="http://schemas.microsoft.com/office/drawing/2014/chart" uri="{C3380CC4-5D6E-409C-BE32-E72D297353CC}">
              <c16:uniqueId val="{00000000-5DDA-4276-9F4F-94526FB8B66F}"/>
            </c:ext>
          </c:extLst>
        </c:ser>
        <c:dLbls>
          <c:showLegendKey val="0"/>
          <c:showVal val="0"/>
          <c:showCatName val="0"/>
          <c:showSerName val="0"/>
          <c:showPercent val="0"/>
          <c:showBubbleSize val="0"/>
        </c:dLbls>
        <c:gapWidth val="219"/>
        <c:overlap val="-27"/>
        <c:axId val="955521128"/>
        <c:axId val="955523096"/>
      </c:barChart>
      <c:lineChart>
        <c:grouping val="standard"/>
        <c:varyColors val="0"/>
        <c:ser>
          <c:idx val="1"/>
          <c:order val="1"/>
          <c:tx>
            <c:v>% of all jobs paid below relevant minimum wage (RHS)</c:v>
          </c:tx>
          <c:spPr>
            <a:ln w="28575" cap="rnd">
              <a:noFill/>
              <a:round/>
            </a:ln>
            <a:effectLst/>
          </c:spPr>
          <c:marker>
            <c:symbol val="circle"/>
            <c:size val="9"/>
            <c:spPr>
              <a:solidFill>
                <a:schemeClr val="tx1">
                  <a:lumMod val="50000"/>
                  <a:lumOff val="50000"/>
                </a:schemeClr>
              </a:solidFill>
              <a:ln w="9525">
                <a:solidFill>
                  <a:schemeClr val="bg1"/>
                </a:solidFill>
              </a:ln>
              <a:effectLst/>
            </c:spPr>
          </c:marker>
          <c:cat>
            <c:strRef>
              <c:f>'Table 17'!$B$5:$B$16</c:f>
              <c:strCache>
                <c:ptCount val="12"/>
                <c:pt idx="0">
                  <c:v>South East</c:v>
                </c:pt>
                <c:pt idx="1">
                  <c:v>West Midlands</c:v>
                </c:pt>
                <c:pt idx="2">
                  <c:v>North West</c:v>
                </c:pt>
                <c:pt idx="3">
                  <c:v>London</c:v>
                </c:pt>
                <c:pt idx="4">
                  <c:v>East</c:v>
                </c:pt>
                <c:pt idx="5">
                  <c:v>Yorkshire and the Humber</c:v>
                </c:pt>
                <c:pt idx="6">
                  <c:v>East Midlands</c:v>
                </c:pt>
                <c:pt idx="7">
                  <c:v>South West</c:v>
                </c:pt>
                <c:pt idx="8">
                  <c:v>Scotland</c:v>
                </c:pt>
                <c:pt idx="9">
                  <c:v>North East</c:v>
                </c:pt>
                <c:pt idx="10">
                  <c:v>Northern Ireland</c:v>
                </c:pt>
                <c:pt idx="11">
                  <c:v>Wales</c:v>
                </c:pt>
              </c:strCache>
            </c:strRef>
          </c:cat>
          <c:val>
            <c:numRef>
              <c:f>'Table 17'!$E$5:$E$16</c:f>
              <c:numCache>
                <c:formatCode>0.0%</c:formatCode>
                <c:ptCount val="12"/>
                <c:pt idx="0">
                  <c:v>7.0000000000000001E-3</c:v>
                </c:pt>
                <c:pt idx="1">
                  <c:v>1.2E-2</c:v>
                </c:pt>
                <c:pt idx="2">
                  <c:v>9.0000000000000011E-3</c:v>
                </c:pt>
                <c:pt idx="3">
                  <c:v>6.0000000000000001E-3</c:v>
                </c:pt>
                <c:pt idx="4">
                  <c:v>9.0000000000000011E-3</c:v>
                </c:pt>
                <c:pt idx="5">
                  <c:v>0.01</c:v>
                </c:pt>
                <c:pt idx="6">
                  <c:v>1.0999999999999999E-2</c:v>
                </c:pt>
                <c:pt idx="7">
                  <c:v>8.0000000000000002E-3</c:v>
                </c:pt>
                <c:pt idx="8">
                  <c:v>7.0000000000000001E-3</c:v>
                </c:pt>
                <c:pt idx="9">
                  <c:v>1.0999999999999999E-2</c:v>
                </c:pt>
                <c:pt idx="10">
                  <c:v>9.0000000000000011E-3</c:v>
                </c:pt>
                <c:pt idx="11">
                  <c:v>8.0000000000000002E-3</c:v>
                </c:pt>
              </c:numCache>
            </c:numRef>
          </c:val>
          <c:smooth val="0"/>
          <c:extLst>
            <c:ext xmlns:c16="http://schemas.microsoft.com/office/drawing/2014/chart" uri="{C3380CC4-5D6E-409C-BE32-E72D297353CC}">
              <c16:uniqueId val="{00000001-5DDA-4276-9F4F-94526FB8B66F}"/>
            </c:ext>
          </c:extLst>
        </c:ser>
        <c:dLbls>
          <c:showLegendKey val="0"/>
          <c:showVal val="0"/>
          <c:showCatName val="0"/>
          <c:showSerName val="0"/>
          <c:showPercent val="0"/>
          <c:showBubbleSize val="0"/>
        </c:dLbls>
        <c:marker val="1"/>
        <c:smooth val="0"/>
        <c:axId val="955514240"/>
        <c:axId val="955524408"/>
      </c:lineChart>
      <c:catAx>
        <c:axId val="955521128"/>
        <c:scaling>
          <c:orientation val="minMax"/>
        </c:scaling>
        <c:delete val="0"/>
        <c:axPos val="b"/>
        <c:numFmt formatCode="General" sourceLinked="1"/>
        <c:majorTickMark val="none"/>
        <c:minorTickMark val="none"/>
        <c:tickLblPos val="nextTo"/>
        <c:spPr>
          <a:noFill/>
          <a:ln w="9525" cap="flat" cmpd="sng" algn="ctr">
            <a:solidFill>
              <a:schemeClr val="bg2">
                <a:lumMod val="40000"/>
                <a:lumOff val="60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5523096"/>
        <c:crosses val="autoZero"/>
        <c:auto val="1"/>
        <c:lblAlgn val="ctr"/>
        <c:lblOffset val="100"/>
        <c:noMultiLvlLbl val="0"/>
      </c:catAx>
      <c:valAx>
        <c:axId val="955523096"/>
        <c:scaling>
          <c:orientation val="minMax"/>
        </c:scaling>
        <c:delete val="0"/>
        <c:axPos val="l"/>
        <c:majorGridlines>
          <c:spPr>
            <a:ln w="9525" cap="flat" cmpd="sng" algn="ctr">
              <a:solidFill>
                <a:schemeClr val="bg2">
                  <a:lumMod val="40000"/>
                  <a:lumOff val="60000"/>
                </a:schemeClr>
              </a:solidFill>
              <a:round/>
            </a:ln>
            <a:effectLst/>
          </c:spPr>
        </c:majorGridlines>
        <c:numFmt formatCode="_-* #,##0_-;\-* #,##0_-;_-* &quot;-&quot;??_-;_-@_-" sourceLinked="1"/>
        <c:majorTickMark val="none"/>
        <c:minorTickMark val="none"/>
        <c:tickLblPos val="nextTo"/>
        <c:spPr>
          <a:noFill/>
          <a:ln>
            <a:solidFill>
              <a:schemeClr val="bg2">
                <a:lumMod val="40000"/>
                <a:lumOff val="6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5521128"/>
        <c:crosses val="autoZero"/>
        <c:crossBetween val="between"/>
      </c:valAx>
      <c:valAx>
        <c:axId val="95552440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5514240"/>
        <c:crosses val="max"/>
        <c:crossBetween val="between"/>
      </c:valAx>
      <c:catAx>
        <c:axId val="955514240"/>
        <c:scaling>
          <c:orientation val="minMax"/>
        </c:scaling>
        <c:delete val="1"/>
        <c:axPos val="b"/>
        <c:numFmt formatCode="General" sourceLinked="1"/>
        <c:majorTickMark val="none"/>
        <c:minorTickMark val="none"/>
        <c:tickLblPos val="nextTo"/>
        <c:crossAx val="955524408"/>
        <c:crosses val="autoZero"/>
        <c:auto val="1"/>
        <c:lblAlgn val="ctr"/>
        <c:lblOffset val="100"/>
        <c:noMultiLvlLbl val="0"/>
      </c:catAx>
      <c:spPr>
        <a:noFill/>
        <a:ln>
          <a:noFill/>
        </a:ln>
        <a:effectLst/>
      </c:spPr>
    </c:plotArea>
    <c:legend>
      <c:legendPos val="b"/>
      <c:layout>
        <c:manualLayout>
          <c:xMode val="edge"/>
          <c:yMode val="edge"/>
          <c:x val="2.8748909516085188E-2"/>
          <c:y val="0.89271279014006444"/>
          <c:w val="0.95427621685509934"/>
          <c:h val="0.1062822498225794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v>Number of jobs paid below relevant minimum wage (LHS)</c:v>
          </c:tx>
          <c:spPr>
            <a:solidFill>
              <a:srgbClr val="002060"/>
            </a:solidFill>
            <a:ln>
              <a:noFill/>
            </a:ln>
            <a:effectLst/>
          </c:spPr>
          <c:invertIfNegative val="0"/>
          <c:cat>
            <c:strRef>
              <c:extLst>
                <c:ext xmlns:c15="http://schemas.microsoft.com/office/drawing/2012/chart" uri="{02D57815-91ED-43cb-92C2-25804820EDAC}">
                  <c15:fullRef>
                    <c15:sqref>'Table 18'!$B$5:$B$22</c15:sqref>
                  </c15:fullRef>
                </c:ext>
              </c:extLst>
              <c:f>('Table 18'!$B$5:$B$19,'Table 18'!$B$21:$B$22)</c:f>
              <c:strCache>
                <c:ptCount val="17"/>
                <c:pt idx="0">
                  <c:v>Retail</c:v>
                </c:pt>
                <c:pt idx="1">
                  <c:v>Cleaning and maintenance</c:v>
                </c:pt>
                <c:pt idx="2">
                  <c:v>Hospitality</c:v>
                </c:pt>
                <c:pt idx="3">
                  <c:v>Social care</c:v>
                </c:pt>
                <c:pt idx="4">
                  <c:v>Transport</c:v>
                </c:pt>
                <c:pt idx="5">
                  <c:v>Childcare</c:v>
                </c:pt>
                <c:pt idx="6">
                  <c:v>Storage</c:v>
                </c:pt>
                <c:pt idx="7">
                  <c:v>Office work</c:v>
                </c:pt>
                <c:pt idx="8">
                  <c:v>Non-food processing</c:v>
                </c:pt>
                <c:pt idx="9">
                  <c:v>Agriculture</c:v>
                </c:pt>
                <c:pt idx="10">
                  <c:v>Food processing</c:v>
                </c:pt>
                <c:pt idx="11">
                  <c:v>Leisure</c:v>
                </c:pt>
                <c:pt idx="12">
                  <c:v>Security and enforcement</c:v>
                </c:pt>
                <c:pt idx="13">
                  <c:v>Hair and beauty</c:v>
                </c:pt>
                <c:pt idx="14">
                  <c:v>Call centres</c:v>
                </c:pt>
                <c:pt idx="15">
                  <c:v>Non low-paying sectors</c:v>
                </c:pt>
                <c:pt idx="16">
                  <c:v>Total</c:v>
                </c:pt>
              </c:strCache>
            </c:strRef>
          </c:cat>
          <c:val>
            <c:numRef>
              <c:extLst>
                <c:ext xmlns:c15="http://schemas.microsoft.com/office/drawing/2012/chart" uri="{02D57815-91ED-43cb-92C2-25804820EDAC}">
                  <c15:fullRef>
                    <c15:sqref>'Table 18'!$D$5:$D$21</c15:sqref>
                  </c15:fullRef>
                </c:ext>
              </c:extLst>
              <c:f>('Table 18'!$D$5:$D$19,'Table 18'!$D$21)</c:f>
              <c:numCache>
                <c:formatCode>_-* #,##0_-;\-* #,##0_-;_-* "-"??_-;_-@_-</c:formatCode>
                <c:ptCount val="16"/>
                <c:pt idx="0">
                  <c:v>29000</c:v>
                </c:pt>
                <c:pt idx="1">
                  <c:v>20000</c:v>
                </c:pt>
                <c:pt idx="2">
                  <c:v>18000</c:v>
                </c:pt>
                <c:pt idx="3">
                  <c:v>13000</c:v>
                </c:pt>
                <c:pt idx="4">
                  <c:v>12000</c:v>
                </c:pt>
                <c:pt idx="5">
                  <c:v>9000</c:v>
                </c:pt>
                <c:pt idx="6">
                  <c:v>9000</c:v>
                </c:pt>
                <c:pt idx="7">
                  <c:v>6000</c:v>
                </c:pt>
                <c:pt idx="8">
                  <c:v>6000</c:v>
                </c:pt>
                <c:pt idx="9">
                  <c:v>3000</c:v>
                </c:pt>
                <c:pt idx="10">
                  <c:v>3000</c:v>
                </c:pt>
                <c:pt idx="11">
                  <c:v>3000</c:v>
                </c:pt>
                <c:pt idx="12">
                  <c:v>1000</c:v>
                </c:pt>
                <c:pt idx="13">
                  <c:v>1000</c:v>
                </c:pt>
                <c:pt idx="14">
                  <c:v>1000</c:v>
                </c:pt>
                <c:pt idx="15">
                  <c:v>95000</c:v>
                </c:pt>
              </c:numCache>
            </c:numRef>
          </c:val>
          <c:extLst>
            <c:ext xmlns:c16="http://schemas.microsoft.com/office/drawing/2014/chart" uri="{C3380CC4-5D6E-409C-BE32-E72D297353CC}">
              <c16:uniqueId val="{00000000-C4E9-4852-BA7B-57EECBCADC55}"/>
            </c:ext>
          </c:extLst>
        </c:ser>
        <c:dLbls>
          <c:showLegendKey val="0"/>
          <c:showVal val="0"/>
          <c:showCatName val="0"/>
          <c:showSerName val="0"/>
          <c:showPercent val="0"/>
          <c:showBubbleSize val="0"/>
        </c:dLbls>
        <c:gapWidth val="150"/>
        <c:axId val="957534864"/>
        <c:axId val="957536176"/>
      </c:barChart>
      <c:lineChart>
        <c:grouping val="standard"/>
        <c:varyColors val="0"/>
        <c:ser>
          <c:idx val="1"/>
          <c:order val="1"/>
          <c:tx>
            <c:v>% of all jobs paid below relevant minimum wage (RHS)</c:v>
          </c:tx>
          <c:spPr>
            <a:ln w="28575" cap="rnd">
              <a:noFill/>
              <a:round/>
            </a:ln>
            <a:effectLst/>
          </c:spPr>
          <c:marker>
            <c:symbol val="circle"/>
            <c:size val="8"/>
            <c:spPr>
              <a:solidFill>
                <a:schemeClr val="tx1">
                  <a:lumMod val="50000"/>
                  <a:lumOff val="50000"/>
                </a:schemeClr>
              </a:solidFill>
              <a:ln w="9525">
                <a:solidFill>
                  <a:schemeClr val="accent1">
                    <a:shade val="76000"/>
                  </a:schemeClr>
                </a:solidFill>
              </a:ln>
              <a:effectLst/>
            </c:spPr>
          </c:marker>
          <c:cat>
            <c:strRef>
              <c:extLst>
                <c:ext xmlns:c15="http://schemas.microsoft.com/office/drawing/2012/chart" uri="{02D57815-91ED-43cb-92C2-25804820EDAC}">
                  <c15:fullRef>
                    <c15:sqref>'Table 18'!$B$5:$B$22</c15:sqref>
                  </c15:fullRef>
                </c:ext>
              </c:extLst>
              <c:f>('Table 18'!$B$5:$B$19,'Table 18'!$B$21:$B$22)</c:f>
              <c:strCache>
                <c:ptCount val="17"/>
                <c:pt idx="0">
                  <c:v>Retail</c:v>
                </c:pt>
                <c:pt idx="1">
                  <c:v>Cleaning and maintenance</c:v>
                </c:pt>
                <c:pt idx="2">
                  <c:v>Hospitality</c:v>
                </c:pt>
                <c:pt idx="3">
                  <c:v>Social care</c:v>
                </c:pt>
                <c:pt idx="4">
                  <c:v>Transport</c:v>
                </c:pt>
                <c:pt idx="5">
                  <c:v>Childcare</c:v>
                </c:pt>
                <c:pt idx="6">
                  <c:v>Storage</c:v>
                </c:pt>
                <c:pt idx="7">
                  <c:v>Office work</c:v>
                </c:pt>
                <c:pt idx="8">
                  <c:v>Non-food processing</c:v>
                </c:pt>
                <c:pt idx="9">
                  <c:v>Agriculture</c:v>
                </c:pt>
                <c:pt idx="10">
                  <c:v>Food processing</c:v>
                </c:pt>
                <c:pt idx="11">
                  <c:v>Leisure</c:v>
                </c:pt>
                <c:pt idx="12">
                  <c:v>Security and enforcement</c:v>
                </c:pt>
                <c:pt idx="13">
                  <c:v>Hair and beauty</c:v>
                </c:pt>
                <c:pt idx="14">
                  <c:v>Call centres</c:v>
                </c:pt>
                <c:pt idx="15">
                  <c:v>Non low-paying sectors</c:v>
                </c:pt>
                <c:pt idx="16">
                  <c:v>Total</c:v>
                </c:pt>
              </c:strCache>
            </c:strRef>
          </c:cat>
          <c:val>
            <c:numRef>
              <c:extLst>
                <c:ext xmlns:c15="http://schemas.microsoft.com/office/drawing/2012/chart" uri="{02D57815-91ED-43cb-92C2-25804820EDAC}">
                  <c15:fullRef>
                    <c15:sqref>'Table 18'!$E$5:$E$21</c15:sqref>
                  </c15:fullRef>
                </c:ext>
              </c:extLst>
              <c:f>('Table 18'!$E$5:$E$19,'Table 18'!$E$21)</c:f>
              <c:numCache>
                <c:formatCode>0.0%</c:formatCode>
                <c:ptCount val="16"/>
                <c:pt idx="0">
                  <c:v>1.4999999999999999E-2</c:v>
                </c:pt>
                <c:pt idx="1">
                  <c:v>2.7E-2</c:v>
                </c:pt>
                <c:pt idx="2">
                  <c:v>3.1E-2</c:v>
                </c:pt>
                <c:pt idx="3">
                  <c:v>1.4999999999999999E-2</c:v>
                </c:pt>
                <c:pt idx="4">
                  <c:v>2.9000000000000001E-2</c:v>
                </c:pt>
                <c:pt idx="5">
                  <c:v>2.6000000000000002E-2</c:v>
                </c:pt>
                <c:pt idx="6">
                  <c:v>1.4999999999999999E-2</c:v>
                </c:pt>
                <c:pt idx="7">
                  <c:v>1.4E-2</c:v>
                </c:pt>
                <c:pt idx="8">
                  <c:v>1.6E-2</c:v>
                </c:pt>
                <c:pt idx="9">
                  <c:v>1.8000000000000002E-2</c:v>
                </c:pt>
                <c:pt idx="10">
                  <c:v>9.0000000000000011E-3</c:v>
                </c:pt>
                <c:pt idx="11">
                  <c:v>2.6000000000000002E-2</c:v>
                </c:pt>
                <c:pt idx="12">
                  <c:v>7.0000000000000001E-3</c:v>
                </c:pt>
                <c:pt idx="13">
                  <c:v>3.6000000000000004E-2</c:v>
                </c:pt>
                <c:pt idx="14">
                  <c:v>1.7000000000000001E-2</c:v>
                </c:pt>
                <c:pt idx="15">
                  <c:v>5.0000000000000001E-3</c:v>
                </c:pt>
              </c:numCache>
            </c:numRef>
          </c:val>
          <c:smooth val="0"/>
          <c:extLst>
            <c:ext xmlns:c16="http://schemas.microsoft.com/office/drawing/2014/chart" uri="{C3380CC4-5D6E-409C-BE32-E72D297353CC}">
              <c16:uniqueId val="{00000001-C4E9-4852-BA7B-57EECBCADC55}"/>
            </c:ext>
          </c:extLst>
        </c:ser>
        <c:dLbls>
          <c:showLegendKey val="0"/>
          <c:showVal val="0"/>
          <c:showCatName val="0"/>
          <c:showSerName val="0"/>
          <c:showPercent val="0"/>
          <c:showBubbleSize val="0"/>
        </c:dLbls>
        <c:marker val="1"/>
        <c:smooth val="0"/>
        <c:axId val="225319"/>
        <c:axId val="224663"/>
      </c:lineChart>
      <c:catAx>
        <c:axId val="957534864"/>
        <c:scaling>
          <c:orientation val="minMax"/>
        </c:scaling>
        <c:delete val="0"/>
        <c:axPos val="b"/>
        <c:numFmt formatCode="General" sourceLinked="1"/>
        <c:majorTickMark val="none"/>
        <c:minorTickMark val="none"/>
        <c:tickLblPos val="nextTo"/>
        <c:spPr>
          <a:noFill/>
          <a:ln w="9525" cap="flat" cmpd="sng" algn="ctr">
            <a:solidFill>
              <a:schemeClr val="bg2">
                <a:lumMod val="40000"/>
                <a:lumOff val="60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7536176"/>
        <c:crosses val="autoZero"/>
        <c:auto val="1"/>
        <c:lblAlgn val="ctr"/>
        <c:lblOffset val="100"/>
        <c:noMultiLvlLbl val="0"/>
      </c:catAx>
      <c:valAx>
        <c:axId val="957536176"/>
        <c:scaling>
          <c:orientation val="minMax"/>
        </c:scaling>
        <c:delete val="0"/>
        <c:axPos val="l"/>
        <c:majorGridlines>
          <c:spPr>
            <a:ln w="9525" cap="flat" cmpd="sng" algn="ctr">
              <a:solidFill>
                <a:schemeClr val="bg2">
                  <a:lumMod val="40000"/>
                  <a:lumOff val="6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7534864"/>
        <c:crosses val="autoZero"/>
        <c:crossBetween val="between"/>
      </c:valAx>
      <c:valAx>
        <c:axId val="22466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5319"/>
        <c:crosses val="max"/>
        <c:crossBetween val="between"/>
      </c:valAx>
      <c:catAx>
        <c:axId val="225319"/>
        <c:scaling>
          <c:orientation val="minMax"/>
        </c:scaling>
        <c:delete val="1"/>
        <c:axPos val="b"/>
        <c:numFmt formatCode="General" sourceLinked="1"/>
        <c:majorTickMark val="out"/>
        <c:minorTickMark val="none"/>
        <c:tickLblPos val="nextTo"/>
        <c:crossAx val="224663"/>
        <c:crosses val="autoZero"/>
        <c:auto val="1"/>
        <c:lblAlgn val="ctr"/>
        <c:lblOffset val="100"/>
        <c:noMultiLvlLbl val="0"/>
      </c:catAx>
      <c:spPr>
        <a:noFill/>
        <a:ln>
          <a:noFill/>
        </a:ln>
        <a:effectLst/>
      </c:spPr>
    </c:plotArea>
    <c:legend>
      <c:legendPos val="b"/>
      <c:layout>
        <c:manualLayout>
          <c:xMode val="edge"/>
          <c:yMode val="edge"/>
          <c:x val="8.7352821584059989E-3"/>
          <c:y val="0.90106572615443703"/>
          <c:w val="0.96310315664294477"/>
          <c:h val="9.7347046957816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590550</xdr:colOff>
      <xdr:row>7</xdr:row>
      <xdr:rowOff>38735</xdr:rowOff>
    </xdr:to>
    <xdr:pic>
      <xdr:nvPicPr>
        <xdr:cNvPr id="2" name="Picture 1">
          <a:extLst>
            <a:ext uri="{FF2B5EF4-FFF2-40B4-BE49-F238E27FC236}">
              <a16:creationId xmlns:a16="http://schemas.microsoft.com/office/drawing/2014/main" id="{36C8EA01-7130-401B-85D3-BF4208E8F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200" y="191558"/>
          <a:ext cx="2038350" cy="1109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638929</xdr:colOff>
      <xdr:row>1</xdr:row>
      <xdr:rowOff>6802</xdr:rowOff>
    </xdr:from>
    <xdr:to>
      <xdr:col>12</xdr:col>
      <xdr:colOff>395937</xdr:colOff>
      <xdr:row>50</xdr:row>
      <xdr:rowOff>31811</xdr:rowOff>
    </xdr:to>
    <xdr:pic>
      <xdr:nvPicPr>
        <xdr:cNvPr id="6" name="Picture 2">
          <a:extLst>
            <a:ext uri="{FF2B5EF4-FFF2-40B4-BE49-F238E27FC236}">
              <a16:creationId xmlns:a16="http://schemas.microsoft.com/office/drawing/2014/main" id="{DBCBB2BF-1CB9-423B-94B4-0D2CFD1E892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929" y="197302"/>
          <a:ext cx="7316683" cy="96674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385496</xdr:colOff>
      <xdr:row>3</xdr:row>
      <xdr:rowOff>93135</xdr:rowOff>
    </xdr:from>
    <xdr:to>
      <xdr:col>14</xdr:col>
      <xdr:colOff>44448</xdr:colOff>
      <xdr:row>32</xdr:row>
      <xdr:rowOff>58473</xdr:rowOff>
    </xdr:to>
    <xdr:graphicFrame macro="">
      <xdr:nvGraphicFramePr>
        <xdr:cNvPr id="2" name="Chart 1">
          <a:extLst>
            <a:ext uri="{FF2B5EF4-FFF2-40B4-BE49-F238E27FC236}">
              <a16:creationId xmlns:a16="http://schemas.microsoft.com/office/drawing/2014/main" id="{3499BEEB-42FF-4275-919C-CC9A35040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610658</xdr:colOff>
      <xdr:row>2</xdr:row>
      <xdr:rowOff>161924</xdr:rowOff>
    </xdr:from>
    <xdr:to>
      <xdr:col>10</xdr:col>
      <xdr:colOff>646113</xdr:colOff>
      <xdr:row>24</xdr:row>
      <xdr:rowOff>94192</xdr:rowOff>
    </xdr:to>
    <xdr:graphicFrame macro="">
      <xdr:nvGraphicFramePr>
        <xdr:cNvPr id="2" name="Chart 1">
          <a:extLst>
            <a:ext uri="{FF2B5EF4-FFF2-40B4-BE49-F238E27FC236}">
              <a16:creationId xmlns:a16="http://schemas.microsoft.com/office/drawing/2014/main" id="{07C1E999-BB92-4731-9CD6-AAF33C188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522814</xdr:colOff>
      <xdr:row>3</xdr:row>
      <xdr:rowOff>44185</xdr:rowOff>
    </xdr:from>
    <xdr:to>
      <xdr:col>13</xdr:col>
      <xdr:colOff>534458</xdr:colOff>
      <xdr:row>28</xdr:row>
      <xdr:rowOff>128587</xdr:rowOff>
    </xdr:to>
    <xdr:graphicFrame macro="">
      <xdr:nvGraphicFramePr>
        <xdr:cNvPr id="2" name="Chart 1">
          <a:extLst>
            <a:ext uri="{FF2B5EF4-FFF2-40B4-BE49-F238E27FC236}">
              <a16:creationId xmlns:a16="http://schemas.microsoft.com/office/drawing/2014/main" id="{C41F7A68-2056-410B-9099-2D578851F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618067</xdr:colOff>
      <xdr:row>3</xdr:row>
      <xdr:rowOff>10582</xdr:rowOff>
    </xdr:from>
    <xdr:to>
      <xdr:col>14</xdr:col>
      <xdr:colOff>219075</xdr:colOff>
      <xdr:row>32</xdr:row>
      <xdr:rowOff>57149</xdr:rowOff>
    </xdr:to>
    <xdr:graphicFrame macro="">
      <xdr:nvGraphicFramePr>
        <xdr:cNvPr id="2" name="Chart 1">
          <a:extLst>
            <a:ext uri="{FF2B5EF4-FFF2-40B4-BE49-F238E27FC236}">
              <a16:creationId xmlns:a16="http://schemas.microsoft.com/office/drawing/2014/main" id="{8C0A1A3F-4D40-4A33-9F8D-6A8CAEF56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154781</xdr:colOff>
      <xdr:row>3</xdr:row>
      <xdr:rowOff>133350</xdr:rowOff>
    </xdr:from>
    <xdr:to>
      <xdr:col>24</xdr:col>
      <xdr:colOff>455084</xdr:colOff>
      <xdr:row>54</xdr:row>
      <xdr:rowOff>1404</xdr:rowOff>
    </xdr:to>
    <xdr:pic>
      <xdr:nvPicPr>
        <xdr:cNvPr id="9" name="Picture 8">
          <a:extLst>
            <a:ext uri="{FF2B5EF4-FFF2-40B4-BE49-F238E27FC236}">
              <a16:creationId xmlns:a16="http://schemas.microsoft.com/office/drawing/2014/main" id="{648FBB76-9EE8-496D-A1CF-755B1597CAC6}"/>
            </a:ext>
          </a:extLst>
        </xdr:cNvPr>
        <xdr:cNvPicPr>
          <a:picLocks noChangeAspect="1"/>
        </xdr:cNvPicPr>
      </xdr:nvPicPr>
      <xdr:blipFill rotWithShape="1">
        <a:blip xmlns:r="http://schemas.openxmlformats.org/officeDocument/2006/relationships" r:embed="rId1"/>
        <a:srcRect l="655"/>
        <a:stretch/>
      </xdr:blipFill>
      <xdr:spPr>
        <a:xfrm>
          <a:off x="785812" y="740569"/>
          <a:ext cx="14814022" cy="10190773"/>
        </a:xfrm>
        <a:prstGeom prst="rect">
          <a:avLst/>
        </a:prstGeom>
        <a:solidFill>
          <a:srgbClr val="002060"/>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325698</xdr:colOff>
      <xdr:row>3</xdr:row>
      <xdr:rowOff>97362</xdr:rowOff>
    </xdr:from>
    <xdr:to>
      <xdr:col>17</xdr:col>
      <xdr:colOff>349250</xdr:colOff>
      <xdr:row>34</xdr:row>
      <xdr:rowOff>163512</xdr:rowOff>
    </xdr:to>
    <xdr:graphicFrame macro="">
      <xdr:nvGraphicFramePr>
        <xdr:cNvPr id="6" name="Chart 5">
          <a:extLst>
            <a:ext uri="{FF2B5EF4-FFF2-40B4-BE49-F238E27FC236}">
              <a16:creationId xmlns:a16="http://schemas.microsoft.com/office/drawing/2014/main" id="{6A3AD66B-1520-41F6-8FF3-4C0E83B61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428626</xdr:colOff>
      <xdr:row>3</xdr:row>
      <xdr:rowOff>57149</xdr:rowOff>
    </xdr:from>
    <xdr:to>
      <xdr:col>14</xdr:col>
      <xdr:colOff>455083</xdr:colOff>
      <xdr:row>30</xdr:row>
      <xdr:rowOff>16933</xdr:rowOff>
    </xdr:to>
    <xdr:graphicFrame macro="">
      <xdr:nvGraphicFramePr>
        <xdr:cNvPr id="3" name="Chart 2">
          <a:extLst>
            <a:ext uri="{FF2B5EF4-FFF2-40B4-BE49-F238E27FC236}">
              <a16:creationId xmlns:a16="http://schemas.microsoft.com/office/drawing/2014/main" id="{C03929D9-678C-4417-9A4E-E173DAF8D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154515</xdr:colOff>
      <xdr:row>3</xdr:row>
      <xdr:rowOff>171449</xdr:rowOff>
    </xdr:from>
    <xdr:to>
      <xdr:col>13</xdr:col>
      <xdr:colOff>465667</xdr:colOff>
      <xdr:row>31</xdr:row>
      <xdr:rowOff>31749</xdr:rowOff>
    </xdr:to>
    <xdr:graphicFrame macro="">
      <xdr:nvGraphicFramePr>
        <xdr:cNvPr id="3" name="Chart 2">
          <a:extLst>
            <a:ext uri="{FF2B5EF4-FFF2-40B4-BE49-F238E27FC236}">
              <a16:creationId xmlns:a16="http://schemas.microsoft.com/office/drawing/2014/main" id="{E0F2424C-7126-4FC9-920E-AEF60B5A0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0.4808</cdr:x>
      <cdr:y>0.91566</cdr:y>
    </cdr:from>
    <cdr:to>
      <cdr:x>0.83432</cdr:x>
      <cdr:y>1</cdr:y>
    </cdr:to>
    <cdr:pic>
      <cdr:nvPicPr>
        <cdr:cNvPr id="2" name="chart">
          <a:extLst xmlns:a="http://schemas.openxmlformats.org/drawingml/2006/main">
            <a:ext uri="{FF2B5EF4-FFF2-40B4-BE49-F238E27FC236}">
              <a16:creationId xmlns:a16="http://schemas.microsoft.com/office/drawing/2014/main" id="{AC19AF97-CF4D-4CD8-B0FD-96C8DE05B72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074487" y="4937086"/>
          <a:ext cx="2995888" cy="454769"/>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57149</xdr:colOff>
      <xdr:row>1</xdr:row>
      <xdr:rowOff>28575</xdr:rowOff>
    </xdr:from>
    <xdr:to>
      <xdr:col>12</xdr:col>
      <xdr:colOff>470429</xdr:colOff>
      <xdr:row>53</xdr:row>
      <xdr:rowOff>117291</xdr:rowOff>
    </xdr:to>
    <xdr:pic>
      <xdr:nvPicPr>
        <xdr:cNvPr id="5" name="Picture 2">
          <a:extLst>
            <a:ext uri="{FF2B5EF4-FFF2-40B4-BE49-F238E27FC236}">
              <a16:creationId xmlns:a16="http://schemas.microsoft.com/office/drawing/2014/main" id="{EC57DF92-8631-4A39-A35D-2BE7170C2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024" y="203200"/>
          <a:ext cx="7330547" cy="966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553204</xdr:colOff>
      <xdr:row>1</xdr:row>
      <xdr:rowOff>74687</xdr:rowOff>
    </xdr:from>
    <xdr:to>
      <xdr:col>12</xdr:col>
      <xdr:colOff>333921</xdr:colOff>
      <xdr:row>50</xdr:row>
      <xdr:rowOff>88262</xdr:rowOff>
    </xdr:to>
    <xdr:pic>
      <xdr:nvPicPr>
        <xdr:cNvPr id="9" name="Picture 2">
          <a:extLst>
            <a:ext uri="{FF2B5EF4-FFF2-40B4-BE49-F238E27FC236}">
              <a16:creationId xmlns:a16="http://schemas.microsoft.com/office/drawing/2014/main" id="{C32E8F47-98EF-4E81-8BC6-22D6622E1BB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204" y="265187"/>
          <a:ext cx="7322400" cy="96613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28812</xdr:colOff>
      <xdr:row>1</xdr:row>
      <xdr:rowOff>7761</xdr:rowOff>
    </xdr:from>
    <xdr:to>
      <xdr:col>12</xdr:col>
      <xdr:colOff>433945</xdr:colOff>
      <xdr:row>50</xdr:row>
      <xdr:rowOff>30861</xdr:rowOff>
    </xdr:to>
    <xdr:pic>
      <xdr:nvPicPr>
        <xdr:cNvPr id="5" name="Picture 2">
          <a:extLst>
            <a:ext uri="{FF2B5EF4-FFF2-40B4-BE49-F238E27FC236}">
              <a16:creationId xmlns:a16="http://schemas.microsoft.com/office/drawing/2014/main" id="{D53D3B9D-BE45-42F7-9E86-4B92358A71B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955" y="198261"/>
          <a:ext cx="7322400" cy="96698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172508</xdr:colOff>
      <xdr:row>1</xdr:row>
      <xdr:rowOff>75143</xdr:rowOff>
    </xdr:from>
    <xdr:to>
      <xdr:col>12</xdr:col>
      <xdr:colOff>578275</xdr:colOff>
      <xdr:row>50</xdr:row>
      <xdr:rowOff>96977</xdr:rowOff>
    </xdr:to>
    <xdr:pic>
      <xdr:nvPicPr>
        <xdr:cNvPr id="5" name="Picture 2">
          <a:extLst>
            <a:ext uri="{FF2B5EF4-FFF2-40B4-BE49-F238E27FC236}">
              <a16:creationId xmlns:a16="http://schemas.microsoft.com/office/drawing/2014/main" id="{99BF0E21-47CC-4B71-9204-DCAD7F8E7DB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446" y="265643"/>
          <a:ext cx="7318800" cy="96685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abourMarket(LM)-AnalysisandWages\documentLibrary\NMW\Analysis\HMRC%20Scorecards\2015-16\15.%20Mar%20Monthly%20Scoreca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AnalysisWagesPolicy_343/Shared%20Documents/NMW%20Enforcement/Enforcement%20Analysis/E&amp;C%20report/2019-20/Data,%20charts%20and%20maps/OFFSEN%202020%20Enforcement%20Evidence%20tables_INTER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FFSEN%202020-21%20E&amp;C%20Report%20Tables%20-%20Graph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AnalysisWagesPolicy_343/Shared%20Documents/NMW%20Enforcement/Naming/Naming%20Analysis/Spreadsheet%20lookups/LA%20and%20region%20loo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AnalysisWagesPolicy_343/Shared%20Documents/NMW%20Enforcement/Naming/Naming%20Analysis/Spreadsheet%20lookups/ONS%20SIC%202007%20lookup%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s>
    <sheetDataSet>
      <sheetData sheetId="0">
        <row r="1">
          <cell r="A1" t="str">
            <v>Month</v>
          </cell>
          <cell r="B1" t="str">
            <v>End date</v>
          </cell>
          <cell r="C1" t="str">
            <v>Due date</v>
          </cell>
          <cell r="D1" t="str">
            <v>Prev Month</v>
          </cell>
          <cell r="E1" t="str">
            <v>FullName</v>
          </cell>
          <cell r="F1" t="str">
            <v>YearMonth</v>
          </cell>
        </row>
        <row r="2">
          <cell r="A2" t="str">
            <v>Apr</v>
          </cell>
          <cell r="B2">
            <v>42120</v>
          </cell>
          <cell r="C2">
            <v>42131</v>
          </cell>
          <cell r="D2" t="str">
            <v>Mar PY</v>
          </cell>
          <cell r="E2" t="str">
            <v>April</v>
          </cell>
          <cell r="F2">
            <v>1504</v>
          </cell>
        </row>
        <row r="3">
          <cell r="A3" t="str">
            <v>May</v>
          </cell>
          <cell r="B3">
            <v>42155</v>
          </cell>
          <cell r="C3">
            <v>42165</v>
          </cell>
          <cell r="D3" t="str">
            <v>Apr</v>
          </cell>
          <cell r="E3" t="str">
            <v>May</v>
          </cell>
          <cell r="F3">
            <v>1505</v>
          </cell>
        </row>
        <row r="4">
          <cell r="A4" t="str">
            <v>Jun</v>
          </cell>
          <cell r="B4">
            <v>42183</v>
          </cell>
          <cell r="C4">
            <v>42193</v>
          </cell>
          <cell r="D4" t="str">
            <v>May</v>
          </cell>
          <cell r="E4" t="str">
            <v>June</v>
          </cell>
          <cell r="F4">
            <v>1506</v>
          </cell>
        </row>
        <row r="5">
          <cell r="A5" t="str">
            <v>Jul</v>
          </cell>
          <cell r="B5">
            <v>42211</v>
          </cell>
          <cell r="C5">
            <v>42221</v>
          </cell>
          <cell r="D5" t="str">
            <v>Jun</v>
          </cell>
          <cell r="E5" t="str">
            <v>July</v>
          </cell>
          <cell r="F5">
            <v>1507</v>
          </cell>
        </row>
        <row r="6">
          <cell r="A6" t="str">
            <v>Aug</v>
          </cell>
          <cell r="B6">
            <v>42246</v>
          </cell>
          <cell r="C6">
            <v>42257</v>
          </cell>
          <cell r="D6" t="str">
            <v>Jul</v>
          </cell>
          <cell r="E6" t="str">
            <v>August</v>
          </cell>
          <cell r="F6">
            <v>1508</v>
          </cell>
        </row>
        <row r="7">
          <cell r="A7" t="str">
            <v>Sep</v>
          </cell>
          <cell r="B7">
            <v>42274</v>
          </cell>
          <cell r="C7">
            <v>42284</v>
          </cell>
          <cell r="D7" t="str">
            <v>Aug</v>
          </cell>
          <cell r="E7" t="str">
            <v>September</v>
          </cell>
          <cell r="F7">
            <v>1509</v>
          </cell>
        </row>
        <row r="8">
          <cell r="A8" t="str">
            <v>Oct</v>
          </cell>
          <cell r="B8">
            <v>42302</v>
          </cell>
          <cell r="C8">
            <v>42312</v>
          </cell>
          <cell r="D8" t="str">
            <v>Sep</v>
          </cell>
          <cell r="E8" t="str">
            <v>October</v>
          </cell>
          <cell r="F8">
            <v>1510</v>
          </cell>
        </row>
        <row r="9">
          <cell r="A9" t="str">
            <v>Nov</v>
          </cell>
          <cell r="B9">
            <v>42337</v>
          </cell>
          <cell r="C9">
            <v>42347</v>
          </cell>
          <cell r="D9" t="str">
            <v>Oct</v>
          </cell>
          <cell r="E9" t="str">
            <v>November</v>
          </cell>
          <cell r="F9">
            <v>1511</v>
          </cell>
        </row>
        <row r="10">
          <cell r="A10" t="str">
            <v>Dec</v>
          </cell>
          <cell r="B10">
            <v>42365</v>
          </cell>
          <cell r="C10">
            <v>42377</v>
          </cell>
          <cell r="D10" t="str">
            <v>Nov</v>
          </cell>
          <cell r="E10" t="str">
            <v>December</v>
          </cell>
          <cell r="F10">
            <v>1512</v>
          </cell>
        </row>
        <row r="11">
          <cell r="A11" t="str">
            <v>Jan</v>
          </cell>
          <cell r="B11">
            <v>42400</v>
          </cell>
          <cell r="C11">
            <v>42410</v>
          </cell>
          <cell r="D11" t="str">
            <v>Dec</v>
          </cell>
          <cell r="E11" t="str">
            <v>January</v>
          </cell>
          <cell r="F11">
            <v>1601</v>
          </cell>
        </row>
        <row r="12">
          <cell r="A12" t="str">
            <v>Feb</v>
          </cell>
          <cell r="B12">
            <v>42428</v>
          </cell>
          <cell r="C12">
            <v>42438</v>
          </cell>
          <cell r="D12" t="str">
            <v>Jan</v>
          </cell>
          <cell r="E12" t="str">
            <v>February</v>
          </cell>
          <cell r="F12">
            <v>1602</v>
          </cell>
        </row>
        <row r="13">
          <cell r="A13" t="str">
            <v>Mar</v>
          </cell>
          <cell r="B13">
            <v>42460</v>
          </cell>
          <cell r="C13">
            <v>42472</v>
          </cell>
          <cell r="D13" t="str">
            <v>Feb</v>
          </cell>
          <cell r="E13" t="str">
            <v>March</v>
          </cell>
          <cell r="F13">
            <v>1603</v>
          </cell>
        </row>
      </sheetData>
      <sheetData sheetId="1">
        <row r="2">
          <cell r="C2" t="str">
            <v>Mar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2.1 - NMW Summary"/>
      <sheetName val="Figure 2.1"/>
      <sheetName val="Figure 2.2"/>
      <sheetName val="Table 2.2"/>
      <sheetName val="Table 2.3"/>
      <sheetName val="Figure 2.3"/>
      <sheetName val="Figure 2.4"/>
      <sheetName val="Table  4 - TE Sector"/>
      <sheetName val="Table 2.4"/>
      <sheetName val="Table 5 - Banded Arrears"/>
      <sheetName val="Table 2.5 "/>
      <sheetName val="Table 2.5 -all years"/>
      <sheetName val="Table 7 - Employers Named"/>
      <sheetName val="Table 8 - PROMOTE"/>
      <sheetName val="Supplementary Table 1"/>
      <sheetName val="Annex C - Apprentices_Interns"/>
      <sheetName val="Annex D - Misc"/>
      <sheetName val="Sheet1"/>
      <sheetName val="Sheet2"/>
      <sheetName val="Annex A - Case level data"/>
      <sheetName val="Annex A - Case level data (2)"/>
      <sheetName val="Annex E - Sectors"/>
      <sheetName val="Supplementary Table 2"/>
      <sheetName val="Annex F - Region"/>
      <sheetName val="Supplementary Table 3"/>
      <sheetName val="Supplementary Table 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HE Tables-Graphs"/>
      <sheetName val="Underpayment over time"/>
      <sheetName val="Distribution of underpayment"/>
      <sheetName val="Arrears &amp; workers identified"/>
      <sheetName val="Arrears identified &amp; penalties "/>
    </sheetNames>
    <sheetDataSet>
      <sheetData sheetId="0"/>
      <sheetData sheetId="1"/>
      <sheetData sheetId="2"/>
      <sheetData sheetId="3"/>
      <sheetData sheetId="4">
        <row r="2">
          <cell r="M2" t="str">
            <v>2009/10</v>
          </cell>
          <cell r="N2">
            <v>4390023</v>
          </cell>
          <cell r="O2"/>
          <cell r="P2">
            <v>19245</v>
          </cell>
        </row>
        <row r="3">
          <cell r="M3" t="str">
            <v>2010/11</v>
          </cell>
          <cell r="N3">
            <v>3818396</v>
          </cell>
          <cell r="O3"/>
          <cell r="P3">
            <v>22919</v>
          </cell>
        </row>
        <row r="4">
          <cell r="M4" t="str">
            <v>2011/12</v>
          </cell>
          <cell r="N4">
            <v>3582685</v>
          </cell>
          <cell r="O4"/>
          <cell r="P4">
            <v>17371</v>
          </cell>
        </row>
        <row r="5">
          <cell r="M5" t="str">
            <v>2012/13</v>
          </cell>
          <cell r="N5">
            <v>3974008</v>
          </cell>
          <cell r="O5"/>
          <cell r="P5">
            <v>26519</v>
          </cell>
        </row>
        <row r="6">
          <cell r="M6" t="str">
            <v>2013/14</v>
          </cell>
          <cell r="N6">
            <v>4645547</v>
          </cell>
          <cell r="O6"/>
          <cell r="P6">
            <v>22610</v>
          </cell>
        </row>
        <row r="7">
          <cell r="M7" t="str">
            <v>2014/15</v>
          </cell>
          <cell r="N7">
            <v>3291529</v>
          </cell>
          <cell r="O7"/>
          <cell r="P7">
            <v>26318</v>
          </cell>
        </row>
        <row r="8">
          <cell r="M8" t="str">
            <v>2015/16</v>
          </cell>
          <cell r="N8">
            <v>10281396</v>
          </cell>
          <cell r="O8"/>
          <cell r="P8">
            <v>58080</v>
          </cell>
        </row>
        <row r="9">
          <cell r="M9" t="str">
            <v>2016/17</v>
          </cell>
          <cell r="N9">
            <v>10918047</v>
          </cell>
          <cell r="O9"/>
          <cell r="P9">
            <v>98150</v>
          </cell>
        </row>
        <row r="10">
          <cell r="M10" t="str">
            <v>2017/18</v>
          </cell>
          <cell r="N10">
            <v>15615609</v>
          </cell>
          <cell r="O10"/>
          <cell r="P10">
            <v>201785</v>
          </cell>
        </row>
        <row r="11">
          <cell r="M11" t="str">
            <v>2018/19</v>
          </cell>
          <cell r="N11">
            <v>18372007</v>
          </cell>
          <cell r="O11">
            <v>6075912</v>
          </cell>
          <cell r="P11">
            <v>221581</v>
          </cell>
        </row>
        <row r="12">
          <cell r="M12" t="str">
            <v>2019/20</v>
          </cell>
          <cell r="N12">
            <v>20581253</v>
          </cell>
          <cell r="O12">
            <v>255356</v>
          </cell>
          <cell r="P12">
            <v>263350</v>
          </cell>
        </row>
        <row r="13">
          <cell r="M13" t="str">
            <v>2020/21</v>
          </cell>
          <cell r="N13">
            <v>16758324</v>
          </cell>
          <cell r="O13"/>
          <cell r="P13">
            <v>155196</v>
          </cell>
        </row>
      </sheetData>
      <sheetData sheetId="5">
        <row r="2">
          <cell r="A2" t="str">
            <v>2014/15</v>
          </cell>
          <cell r="B2">
            <v>3291529</v>
          </cell>
          <cell r="C2">
            <v>934660</v>
          </cell>
          <cell r="D2">
            <v>9200000</v>
          </cell>
          <cell r="K2" t="str">
            <v>2009/10</v>
          </cell>
          <cell r="L2">
            <v>5.2827340104309632</v>
          </cell>
          <cell r="N2">
            <v>1205.0570958001647</v>
          </cell>
        </row>
        <row r="3">
          <cell r="A3" t="str">
            <v>2015/16</v>
          </cell>
          <cell r="B3">
            <v>10281396</v>
          </cell>
          <cell r="C3">
            <v>1780500</v>
          </cell>
          <cell r="D3">
            <v>13200000</v>
          </cell>
          <cell r="K3" t="str">
            <v>2010/11</v>
          </cell>
          <cell r="L3">
            <v>7.9003791795932434</v>
          </cell>
          <cell r="N3">
            <v>1316.2344019303689</v>
          </cell>
        </row>
        <row r="4">
          <cell r="A4" t="str">
            <v>2016/17</v>
          </cell>
          <cell r="B4">
            <v>10918047</v>
          </cell>
          <cell r="C4">
            <v>3892381</v>
          </cell>
          <cell r="D4">
            <v>20000000</v>
          </cell>
          <cell r="K4" t="str">
            <v>2011/12</v>
          </cell>
          <cell r="L4">
            <v>6.8551696921862666</v>
          </cell>
          <cell r="N4">
            <v>1413.8456985003947</v>
          </cell>
        </row>
        <row r="5">
          <cell r="A5" t="str">
            <v>2017/18</v>
          </cell>
          <cell r="B5">
            <v>15615609</v>
          </cell>
          <cell r="C5">
            <v>14070621</v>
          </cell>
          <cell r="D5">
            <v>25300000</v>
          </cell>
          <cell r="K5" t="str">
            <v>2012/13</v>
          </cell>
          <cell r="L5">
            <v>15.63620283018868</v>
          </cell>
          <cell r="N5">
            <v>2343.1650943396226</v>
          </cell>
        </row>
        <row r="6">
          <cell r="A6" t="str">
            <v>2018/19</v>
          </cell>
          <cell r="B6">
            <v>24447919</v>
          </cell>
          <cell r="C6">
            <v>17134737</v>
          </cell>
          <cell r="D6">
            <v>26200000</v>
          </cell>
          <cell r="K6" t="str">
            <v>2013/14</v>
          </cell>
          <cell r="L6">
            <v>15.539518900343642</v>
          </cell>
          <cell r="N6">
            <v>3192.8158075601373</v>
          </cell>
        </row>
        <row r="7">
          <cell r="A7" t="str">
            <v>2019/20</v>
          </cell>
          <cell r="B7">
            <v>20836609</v>
          </cell>
          <cell r="C7">
            <v>18453289</v>
          </cell>
          <cell r="D7">
            <v>26300000</v>
          </cell>
          <cell r="K7" t="str">
            <v>2014/15</v>
          </cell>
          <cell r="L7">
            <v>11.941016333938293</v>
          </cell>
          <cell r="N7">
            <v>1493.4342105263158</v>
          </cell>
        </row>
        <row r="8">
          <cell r="A8" t="str">
            <v>2020/21</v>
          </cell>
          <cell r="B8">
            <v>16758324</v>
          </cell>
          <cell r="C8">
            <v>14064688</v>
          </cell>
          <cell r="D8">
            <v>26400000</v>
          </cell>
          <cell r="K8" t="str">
            <v>2015/16</v>
          </cell>
          <cell r="L8">
            <v>21.777277840269967</v>
          </cell>
          <cell r="N8">
            <v>3855.0416197975255</v>
          </cell>
        </row>
        <row r="9">
          <cell r="K9" t="str">
            <v>2016/17</v>
          </cell>
          <cell r="L9">
            <v>36.705310396409871</v>
          </cell>
          <cell r="N9">
            <v>4083.0392670157066</v>
          </cell>
        </row>
        <row r="10">
          <cell r="K10" t="str">
            <v>2017/18</v>
          </cell>
          <cell r="L10">
            <v>84.007077435470435</v>
          </cell>
          <cell r="N10">
            <v>6501.0861781848462</v>
          </cell>
        </row>
        <row r="11">
          <cell r="K11" t="str">
            <v>2018/19</v>
          </cell>
          <cell r="L11">
            <v>73.419814446653419</v>
          </cell>
          <cell r="N11">
            <v>8100.7021206096751</v>
          </cell>
        </row>
        <row r="12">
          <cell r="K12" t="str">
            <v>2019/20</v>
          </cell>
          <cell r="L12">
            <v>78.006516587677723</v>
          </cell>
          <cell r="N12">
            <v>6171.9813388625589</v>
          </cell>
        </row>
        <row r="13">
          <cell r="K13" t="str">
            <v>2020/21</v>
          </cell>
          <cell r="L13">
            <v>64.243294048071647</v>
          </cell>
          <cell r="N13">
            <v>6951.2942170405104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 val="Scotland"/>
      <sheetName val="England and Wales"/>
      <sheetName val="Northern Ireland"/>
      <sheetName val="Combined"/>
    </sheetNames>
    <sheetDataSet>
      <sheetData sheetId="0"/>
      <sheetData sheetId="1"/>
      <sheetData sheetId="2"/>
      <sheetData sheetId="3"/>
      <sheetData sheetId="4">
        <row r="1">
          <cell r="A1" t="str">
            <v>LA_Code</v>
          </cell>
        </row>
        <row r="2">
          <cell r="C2" t="str">
            <v>S99999999</v>
          </cell>
          <cell r="D2" t="str">
            <v>Scotland</v>
          </cell>
        </row>
        <row r="3">
          <cell r="C3" t="str">
            <v>S99999999</v>
          </cell>
          <cell r="D3" t="str">
            <v>Scotland</v>
          </cell>
        </row>
        <row r="4">
          <cell r="C4" t="str">
            <v>S99999999</v>
          </cell>
          <cell r="D4" t="str">
            <v>Scotland</v>
          </cell>
        </row>
        <row r="5">
          <cell r="C5" t="str">
            <v>S99999999</v>
          </cell>
          <cell r="D5" t="str">
            <v>Scotland</v>
          </cell>
        </row>
        <row r="6">
          <cell r="C6" t="str">
            <v>S99999999</v>
          </cell>
          <cell r="D6" t="str">
            <v>Scotland</v>
          </cell>
        </row>
        <row r="7">
          <cell r="C7" t="str">
            <v>S99999999</v>
          </cell>
          <cell r="D7" t="str">
            <v>Scotland</v>
          </cell>
        </row>
        <row r="8">
          <cell r="C8" t="str">
            <v>S99999999</v>
          </cell>
          <cell r="D8" t="str">
            <v>Scotland</v>
          </cell>
        </row>
        <row r="9">
          <cell r="C9" t="str">
            <v>S99999999</v>
          </cell>
          <cell r="D9" t="str">
            <v>Scotland</v>
          </cell>
        </row>
        <row r="10">
          <cell r="C10" t="str">
            <v>S99999999</v>
          </cell>
          <cell r="D10" t="str">
            <v>Scotland</v>
          </cell>
        </row>
        <row r="11">
          <cell r="C11" t="str">
            <v>S99999999</v>
          </cell>
          <cell r="D11" t="str">
            <v>Scotland</v>
          </cell>
        </row>
        <row r="12">
          <cell r="C12" t="str">
            <v>S99999999</v>
          </cell>
          <cell r="D12" t="str">
            <v>Scotland</v>
          </cell>
        </row>
        <row r="13">
          <cell r="C13" t="str">
            <v>S99999999</v>
          </cell>
          <cell r="D13" t="str">
            <v>Scotland</v>
          </cell>
        </row>
        <row r="14">
          <cell r="C14" t="str">
            <v>S99999999</v>
          </cell>
          <cell r="D14" t="str">
            <v>Scotland</v>
          </cell>
        </row>
        <row r="15">
          <cell r="C15" t="str">
            <v>S99999999</v>
          </cell>
          <cell r="D15" t="str">
            <v>Scotland</v>
          </cell>
        </row>
        <row r="16">
          <cell r="C16" t="str">
            <v>S99999999</v>
          </cell>
          <cell r="D16" t="str">
            <v>Scotland</v>
          </cell>
        </row>
        <row r="17">
          <cell r="C17" t="str">
            <v>S99999999</v>
          </cell>
          <cell r="D17" t="str">
            <v>Scotland</v>
          </cell>
        </row>
        <row r="18">
          <cell r="C18" t="str">
            <v>S99999999</v>
          </cell>
          <cell r="D18" t="str">
            <v>Scotland</v>
          </cell>
        </row>
        <row r="19">
          <cell r="C19" t="str">
            <v>S99999999</v>
          </cell>
          <cell r="D19" t="str">
            <v>Scotland</v>
          </cell>
        </row>
        <row r="20">
          <cell r="C20" t="str">
            <v>S99999999</v>
          </cell>
          <cell r="D20" t="str">
            <v>Scotland</v>
          </cell>
        </row>
        <row r="21">
          <cell r="C21" t="str">
            <v>S99999999</v>
          </cell>
          <cell r="D21" t="str">
            <v>Scotland</v>
          </cell>
        </row>
        <row r="22">
          <cell r="C22" t="str">
            <v>S99999999</v>
          </cell>
          <cell r="D22" t="str">
            <v>Scotland</v>
          </cell>
        </row>
        <row r="23">
          <cell r="C23" t="str">
            <v>S99999999</v>
          </cell>
          <cell r="D23" t="str">
            <v>Scotland</v>
          </cell>
        </row>
        <row r="24">
          <cell r="C24" t="str">
            <v>S99999999</v>
          </cell>
          <cell r="D24" t="str">
            <v>Scotland</v>
          </cell>
        </row>
        <row r="25">
          <cell r="C25" t="str">
            <v>S99999999</v>
          </cell>
          <cell r="D25" t="str">
            <v>Scotland</v>
          </cell>
        </row>
        <row r="26">
          <cell r="C26" t="str">
            <v>S99999999</v>
          </cell>
          <cell r="D26" t="str">
            <v>Scotland</v>
          </cell>
        </row>
        <row r="27">
          <cell r="C27" t="str">
            <v>S99999999</v>
          </cell>
          <cell r="D27" t="str">
            <v>Scotland</v>
          </cell>
        </row>
        <row r="28">
          <cell r="C28" t="str">
            <v>S99999999</v>
          </cell>
          <cell r="D28" t="str">
            <v>Scotland</v>
          </cell>
        </row>
        <row r="29">
          <cell r="C29" t="str">
            <v>S99999999</v>
          </cell>
          <cell r="D29" t="str">
            <v>Scotland</v>
          </cell>
        </row>
        <row r="30">
          <cell r="C30" t="str">
            <v>S99999999</v>
          </cell>
          <cell r="D30" t="str">
            <v>Scotland</v>
          </cell>
        </row>
        <row r="31">
          <cell r="C31" t="str">
            <v>S99999999</v>
          </cell>
          <cell r="D31" t="str">
            <v>Scotland</v>
          </cell>
        </row>
        <row r="32">
          <cell r="C32" t="str">
            <v>S99999999</v>
          </cell>
          <cell r="D32" t="str">
            <v>Scotland</v>
          </cell>
        </row>
        <row r="33">
          <cell r="C33" t="str">
            <v>S99999999</v>
          </cell>
          <cell r="D33" t="str">
            <v>Scotland</v>
          </cell>
        </row>
        <row r="34">
          <cell r="C34" t="str">
            <v>S99999999</v>
          </cell>
          <cell r="D34" t="str">
            <v>Scotland</v>
          </cell>
        </row>
        <row r="35">
          <cell r="C35" t="str">
            <v>E12000001</v>
          </cell>
          <cell r="D35" t="str">
            <v>North East</v>
          </cell>
        </row>
        <row r="36">
          <cell r="C36" t="str">
            <v>E12000001</v>
          </cell>
          <cell r="D36" t="str">
            <v>North East</v>
          </cell>
        </row>
        <row r="37">
          <cell r="C37" t="str">
            <v>E12000001</v>
          </cell>
          <cell r="D37" t="str">
            <v>North East</v>
          </cell>
        </row>
        <row r="38">
          <cell r="C38" t="str">
            <v>E12000001</v>
          </cell>
          <cell r="D38" t="str">
            <v>North East</v>
          </cell>
        </row>
        <row r="39">
          <cell r="C39" t="str">
            <v>E12000001</v>
          </cell>
          <cell r="D39" t="str">
            <v>North East</v>
          </cell>
        </row>
        <row r="40">
          <cell r="C40" t="str">
            <v>E12000002</v>
          </cell>
          <cell r="D40" t="str">
            <v>North West</v>
          </cell>
        </row>
        <row r="41">
          <cell r="C41" t="str">
            <v>E12000002</v>
          </cell>
          <cell r="D41" t="str">
            <v>North West</v>
          </cell>
        </row>
        <row r="42">
          <cell r="C42" t="str">
            <v>E12000002</v>
          </cell>
          <cell r="D42" t="str">
            <v>North West</v>
          </cell>
        </row>
        <row r="43">
          <cell r="C43" t="str">
            <v>E12000002</v>
          </cell>
          <cell r="D43" t="str">
            <v>North West</v>
          </cell>
        </row>
        <row r="44">
          <cell r="C44" t="str">
            <v>E12000003</v>
          </cell>
          <cell r="D44" t="str">
            <v>Yorkshire and The Humber</v>
          </cell>
        </row>
        <row r="45">
          <cell r="C45" t="str">
            <v>E12000003</v>
          </cell>
          <cell r="D45" t="str">
            <v>Yorkshire and The Humber</v>
          </cell>
        </row>
        <row r="46">
          <cell r="C46" t="str">
            <v>E12000003</v>
          </cell>
          <cell r="D46" t="str">
            <v>Yorkshire and The Humber</v>
          </cell>
        </row>
        <row r="47">
          <cell r="C47" t="str">
            <v>E12000003</v>
          </cell>
          <cell r="D47" t="str">
            <v>Yorkshire and The Humber</v>
          </cell>
        </row>
        <row r="48">
          <cell r="C48" t="str">
            <v>E12000003</v>
          </cell>
          <cell r="D48" t="str">
            <v>Yorkshire and The Humber</v>
          </cell>
        </row>
        <row r="49">
          <cell r="C49" t="str">
            <v>E12000004</v>
          </cell>
          <cell r="D49" t="str">
            <v>East Midlands</v>
          </cell>
        </row>
        <row r="50">
          <cell r="C50" t="str">
            <v>E12000004</v>
          </cell>
          <cell r="D50" t="str">
            <v>East Midlands</v>
          </cell>
        </row>
        <row r="51">
          <cell r="C51" t="str">
            <v>E12000004</v>
          </cell>
          <cell r="D51" t="str">
            <v>East Midlands</v>
          </cell>
        </row>
        <row r="52">
          <cell r="C52" t="str">
            <v>E12000004</v>
          </cell>
          <cell r="D52" t="str">
            <v>East Midlands</v>
          </cell>
        </row>
        <row r="53">
          <cell r="C53" t="str">
            <v>E12000005</v>
          </cell>
          <cell r="D53" t="str">
            <v>West Midlands</v>
          </cell>
        </row>
        <row r="54">
          <cell r="C54" t="str">
            <v>E12000005</v>
          </cell>
          <cell r="D54" t="str">
            <v>West Midlands</v>
          </cell>
        </row>
        <row r="55">
          <cell r="C55" t="str">
            <v>E12000005</v>
          </cell>
          <cell r="D55" t="str">
            <v>West Midlands</v>
          </cell>
        </row>
        <row r="56">
          <cell r="C56" t="str">
            <v>E12000009</v>
          </cell>
          <cell r="D56" t="str">
            <v>South West</v>
          </cell>
        </row>
        <row r="57">
          <cell r="C57" t="str">
            <v>E12000009</v>
          </cell>
          <cell r="D57" t="str">
            <v>South West</v>
          </cell>
        </row>
        <row r="58">
          <cell r="C58" t="str">
            <v>E12000009</v>
          </cell>
          <cell r="D58" t="str">
            <v>South West</v>
          </cell>
        </row>
        <row r="59">
          <cell r="C59" t="str">
            <v>E12000009</v>
          </cell>
          <cell r="D59" t="str">
            <v>South West</v>
          </cell>
        </row>
        <row r="60">
          <cell r="C60" t="str">
            <v>E12000009</v>
          </cell>
          <cell r="D60" t="str">
            <v>South West</v>
          </cell>
        </row>
        <row r="61">
          <cell r="C61" t="str">
            <v>E12000009</v>
          </cell>
          <cell r="D61" t="str">
            <v>South West</v>
          </cell>
        </row>
        <row r="62">
          <cell r="C62" t="str">
            <v>E12000009</v>
          </cell>
          <cell r="D62" t="str">
            <v>South West</v>
          </cell>
        </row>
        <row r="63">
          <cell r="C63" t="str">
            <v>E12000006</v>
          </cell>
          <cell r="D63" t="str">
            <v>East</v>
          </cell>
        </row>
        <row r="64">
          <cell r="C64" t="str">
            <v>E12000006</v>
          </cell>
          <cell r="D64" t="str">
            <v>East</v>
          </cell>
        </row>
        <row r="65">
          <cell r="C65" t="str">
            <v>E12000006</v>
          </cell>
          <cell r="D65" t="str">
            <v>East</v>
          </cell>
        </row>
        <row r="66">
          <cell r="C66" t="str">
            <v>E12000006</v>
          </cell>
          <cell r="D66" t="str">
            <v>East</v>
          </cell>
        </row>
        <row r="67">
          <cell r="C67" t="str">
            <v>E12000008</v>
          </cell>
          <cell r="D67" t="str">
            <v>South East</v>
          </cell>
        </row>
        <row r="68">
          <cell r="C68" t="str">
            <v>E12000008</v>
          </cell>
          <cell r="D68" t="str">
            <v>South East</v>
          </cell>
        </row>
        <row r="69">
          <cell r="C69" t="str">
            <v>E12000008</v>
          </cell>
          <cell r="D69" t="str">
            <v>South East</v>
          </cell>
        </row>
        <row r="70">
          <cell r="C70" t="str">
            <v>E12000008</v>
          </cell>
          <cell r="D70" t="str">
            <v>South East</v>
          </cell>
        </row>
        <row r="71">
          <cell r="C71" t="str">
            <v>E12000008</v>
          </cell>
          <cell r="D71" t="str">
            <v>South East</v>
          </cell>
        </row>
        <row r="72">
          <cell r="C72" t="str">
            <v>E12000008</v>
          </cell>
          <cell r="D72" t="str">
            <v>South East</v>
          </cell>
        </row>
        <row r="73">
          <cell r="C73" t="str">
            <v>E12000008</v>
          </cell>
          <cell r="D73" t="str">
            <v>South East</v>
          </cell>
        </row>
        <row r="74">
          <cell r="C74" t="str">
            <v>E12000008</v>
          </cell>
          <cell r="D74" t="str">
            <v>South East</v>
          </cell>
        </row>
        <row r="75">
          <cell r="C75" t="str">
            <v>E12000008</v>
          </cell>
          <cell r="D75" t="str">
            <v>South East</v>
          </cell>
        </row>
        <row r="76">
          <cell r="C76" t="str">
            <v>E12000008</v>
          </cell>
          <cell r="D76" t="str">
            <v>South East</v>
          </cell>
        </row>
        <row r="77">
          <cell r="C77" t="str">
            <v>E12000008</v>
          </cell>
          <cell r="D77" t="str">
            <v>South East</v>
          </cell>
        </row>
        <row r="78">
          <cell r="C78" t="str">
            <v>E12000008</v>
          </cell>
          <cell r="D78" t="str">
            <v>South East</v>
          </cell>
        </row>
        <row r="79">
          <cell r="C79" t="str">
            <v>E12000001</v>
          </cell>
          <cell r="D79" t="str">
            <v>North East</v>
          </cell>
        </row>
        <row r="80">
          <cell r="C80" t="str">
            <v>E12000002</v>
          </cell>
          <cell r="D80" t="str">
            <v>North West</v>
          </cell>
        </row>
        <row r="81">
          <cell r="C81" t="str">
            <v>E12000002</v>
          </cell>
          <cell r="D81" t="str">
            <v>North West</v>
          </cell>
        </row>
        <row r="82">
          <cell r="C82" t="str">
            <v>E12000005</v>
          </cell>
          <cell r="D82" t="str">
            <v>West Midlands</v>
          </cell>
        </row>
        <row r="83">
          <cell r="C83" t="str">
            <v>E12000009</v>
          </cell>
          <cell r="D83" t="str">
            <v>South West</v>
          </cell>
        </row>
        <row r="84">
          <cell r="C84" t="str">
            <v>E12000009</v>
          </cell>
          <cell r="D84" t="str">
            <v>South West</v>
          </cell>
        </row>
        <row r="85">
          <cell r="C85" t="str">
            <v>E12000009</v>
          </cell>
          <cell r="D85" t="str">
            <v>South West</v>
          </cell>
        </row>
        <row r="86">
          <cell r="C86" t="str">
            <v>E12000006</v>
          </cell>
          <cell r="D86" t="str">
            <v>East</v>
          </cell>
        </row>
        <row r="87">
          <cell r="C87" t="str">
            <v>E12000006</v>
          </cell>
          <cell r="D87" t="str">
            <v>East</v>
          </cell>
        </row>
        <row r="88">
          <cell r="C88" t="str">
            <v>E12000001</v>
          </cell>
          <cell r="D88" t="str">
            <v>North East</v>
          </cell>
        </row>
        <row r="89">
          <cell r="C89" t="str">
            <v>E12000009</v>
          </cell>
          <cell r="D89" t="str">
            <v>South West</v>
          </cell>
        </row>
        <row r="90">
          <cell r="C90" t="str">
            <v>E12000009</v>
          </cell>
          <cell r="D90" t="str">
            <v>South West</v>
          </cell>
        </row>
        <row r="91">
          <cell r="C91" t="str">
            <v>E12000008</v>
          </cell>
          <cell r="D91" t="str">
            <v>South East</v>
          </cell>
        </row>
        <row r="92">
          <cell r="C92" t="str">
            <v>E12000004</v>
          </cell>
          <cell r="D92" t="str">
            <v>East Midlands</v>
          </cell>
        </row>
        <row r="93">
          <cell r="C93" t="str">
            <v>E12000004</v>
          </cell>
          <cell r="D93" t="str">
            <v>East Midlands</v>
          </cell>
        </row>
        <row r="94">
          <cell r="C94" t="str">
            <v>E12000006</v>
          </cell>
          <cell r="D94" t="str">
            <v>East</v>
          </cell>
        </row>
        <row r="95">
          <cell r="C95" t="str">
            <v>E12000006</v>
          </cell>
          <cell r="D95" t="str">
            <v>East</v>
          </cell>
        </row>
        <row r="96">
          <cell r="C96" t="str">
            <v>E12000006</v>
          </cell>
          <cell r="D96" t="str">
            <v>East</v>
          </cell>
        </row>
        <row r="97">
          <cell r="C97" t="str">
            <v>E12000006</v>
          </cell>
          <cell r="D97" t="str">
            <v>East</v>
          </cell>
        </row>
        <row r="98">
          <cell r="C98" t="str">
            <v>E12000006</v>
          </cell>
          <cell r="D98" t="str">
            <v>East</v>
          </cell>
        </row>
        <row r="99">
          <cell r="C99" t="str">
            <v>E12000002</v>
          </cell>
          <cell r="D99" t="str">
            <v>North West</v>
          </cell>
        </row>
        <row r="100">
          <cell r="C100" t="str">
            <v>E12000002</v>
          </cell>
          <cell r="D100" t="str">
            <v>North West</v>
          </cell>
        </row>
        <row r="101">
          <cell r="C101" t="str">
            <v>E12000002</v>
          </cell>
          <cell r="D101" t="str">
            <v>North West</v>
          </cell>
        </row>
        <row r="102">
          <cell r="C102" t="str">
            <v>E12000002</v>
          </cell>
          <cell r="D102" t="str">
            <v>North West</v>
          </cell>
        </row>
        <row r="103">
          <cell r="C103" t="str">
            <v>E12000002</v>
          </cell>
          <cell r="D103" t="str">
            <v>North West</v>
          </cell>
        </row>
        <row r="104">
          <cell r="C104" t="str">
            <v>E12000002</v>
          </cell>
          <cell r="D104" t="str">
            <v>North West</v>
          </cell>
        </row>
        <row r="105">
          <cell r="C105" t="str">
            <v>E12000004</v>
          </cell>
          <cell r="D105" t="str">
            <v>East Midlands</v>
          </cell>
        </row>
        <row r="106">
          <cell r="C106" t="str">
            <v>E12000004</v>
          </cell>
          <cell r="D106" t="str">
            <v>East Midlands</v>
          </cell>
        </row>
        <row r="107">
          <cell r="C107" t="str">
            <v>E12000004</v>
          </cell>
          <cell r="D107" t="str">
            <v>East Midlands</v>
          </cell>
        </row>
        <row r="108">
          <cell r="C108" t="str">
            <v>E12000004</v>
          </cell>
          <cell r="D108" t="str">
            <v>East Midlands</v>
          </cell>
        </row>
        <row r="109">
          <cell r="C109" t="str">
            <v>E12000004</v>
          </cell>
          <cell r="D109" t="str">
            <v>East Midlands</v>
          </cell>
        </row>
        <row r="110">
          <cell r="C110" t="str">
            <v>E12000004</v>
          </cell>
          <cell r="D110" t="str">
            <v>East Midlands</v>
          </cell>
        </row>
        <row r="111">
          <cell r="C111" t="str">
            <v>E12000004</v>
          </cell>
          <cell r="D111" t="str">
            <v>East Midlands</v>
          </cell>
        </row>
        <row r="112">
          <cell r="C112" t="str">
            <v>E12000004</v>
          </cell>
          <cell r="D112" t="str">
            <v>East Midlands</v>
          </cell>
        </row>
        <row r="113">
          <cell r="C113" t="str">
            <v>E12000009</v>
          </cell>
          <cell r="D113" t="str">
            <v>South West</v>
          </cell>
        </row>
        <row r="114">
          <cell r="C114" t="str">
            <v>E12000009</v>
          </cell>
          <cell r="D114" t="str">
            <v>South West</v>
          </cell>
        </row>
        <row r="115">
          <cell r="C115" t="str">
            <v>E12000009</v>
          </cell>
          <cell r="D115" t="str">
            <v>South West</v>
          </cell>
        </row>
        <row r="116">
          <cell r="C116" t="str">
            <v>E12000009</v>
          </cell>
          <cell r="D116" t="str">
            <v>South West</v>
          </cell>
        </row>
        <row r="117">
          <cell r="C117" t="str">
            <v>E12000009</v>
          </cell>
          <cell r="D117" t="str">
            <v>South West</v>
          </cell>
        </row>
        <row r="118">
          <cell r="C118" t="str">
            <v>E12000009</v>
          </cell>
          <cell r="D118" t="str">
            <v>South West</v>
          </cell>
        </row>
        <row r="119">
          <cell r="C119" t="str">
            <v>E12000009</v>
          </cell>
          <cell r="D119" t="str">
            <v>South West</v>
          </cell>
        </row>
        <row r="120">
          <cell r="C120" t="str">
            <v>E12000009</v>
          </cell>
          <cell r="D120" t="str">
            <v>South West</v>
          </cell>
        </row>
        <row r="121">
          <cell r="C121" t="str">
            <v>E12000008</v>
          </cell>
          <cell r="D121" t="str">
            <v>South East</v>
          </cell>
        </row>
        <row r="122">
          <cell r="C122" t="str">
            <v>E12000008</v>
          </cell>
          <cell r="D122" t="str">
            <v>South East</v>
          </cell>
        </row>
        <row r="123">
          <cell r="C123" t="str">
            <v>E12000008</v>
          </cell>
          <cell r="D123" t="str">
            <v>South East</v>
          </cell>
        </row>
        <row r="124">
          <cell r="C124" t="str">
            <v>E12000008</v>
          </cell>
          <cell r="D124" t="str">
            <v>South East</v>
          </cell>
        </row>
        <row r="125">
          <cell r="C125" t="str">
            <v>E12000008</v>
          </cell>
          <cell r="D125" t="str">
            <v>South East</v>
          </cell>
        </row>
        <row r="126">
          <cell r="C126" t="str">
            <v>E12000006</v>
          </cell>
          <cell r="D126" t="str">
            <v>East</v>
          </cell>
        </row>
        <row r="127">
          <cell r="C127" t="str">
            <v>E12000006</v>
          </cell>
          <cell r="D127" t="str">
            <v>East</v>
          </cell>
        </row>
        <row r="128">
          <cell r="C128" t="str">
            <v>E12000006</v>
          </cell>
          <cell r="D128" t="str">
            <v>East</v>
          </cell>
        </row>
        <row r="129">
          <cell r="C129" t="str">
            <v>E12000006</v>
          </cell>
          <cell r="D129" t="str">
            <v>East</v>
          </cell>
        </row>
        <row r="130">
          <cell r="C130" t="str">
            <v>E12000006</v>
          </cell>
          <cell r="D130" t="str">
            <v>East</v>
          </cell>
        </row>
        <row r="131">
          <cell r="C131" t="str">
            <v>E12000006</v>
          </cell>
          <cell r="D131" t="str">
            <v>East</v>
          </cell>
        </row>
        <row r="132">
          <cell r="C132" t="str">
            <v>E12000006</v>
          </cell>
          <cell r="D132" t="str">
            <v>East</v>
          </cell>
        </row>
        <row r="133">
          <cell r="C133" t="str">
            <v>E12000006</v>
          </cell>
          <cell r="D133" t="str">
            <v>East</v>
          </cell>
        </row>
        <row r="134">
          <cell r="C134" t="str">
            <v>E12000006</v>
          </cell>
          <cell r="D134" t="str">
            <v>East</v>
          </cell>
        </row>
        <row r="135">
          <cell r="C135" t="str">
            <v>E12000006</v>
          </cell>
          <cell r="D135" t="str">
            <v>East</v>
          </cell>
        </row>
        <row r="136">
          <cell r="C136" t="str">
            <v>E12000006</v>
          </cell>
          <cell r="D136" t="str">
            <v>East</v>
          </cell>
        </row>
        <row r="137">
          <cell r="C137" t="str">
            <v>E12000006</v>
          </cell>
          <cell r="D137" t="str">
            <v>East</v>
          </cell>
        </row>
        <row r="138">
          <cell r="C138" t="str">
            <v>E12000009</v>
          </cell>
          <cell r="D138" t="str">
            <v>South West</v>
          </cell>
        </row>
        <row r="139">
          <cell r="C139" t="str">
            <v>E12000009</v>
          </cell>
          <cell r="D139" t="str">
            <v>South West</v>
          </cell>
        </row>
        <row r="140">
          <cell r="C140" t="str">
            <v>E12000009</v>
          </cell>
          <cell r="D140" t="str">
            <v>South West</v>
          </cell>
        </row>
        <row r="141">
          <cell r="C141" t="str">
            <v>E12000009</v>
          </cell>
          <cell r="D141" t="str">
            <v>South West</v>
          </cell>
        </row>
        <row r="142">
          <cell r="C142" t="str">
            <v>E12000009</v>
          </cell>
          <cell r="D142" t="str">
            <v>South West</v>
          </cell>
        </row>
        <row r="143">
          <cell r="C143" t="str">
            <v>E12000009</v>
          </cell>
          <cell r="D143" t="str">
            <v>South West</v>
          </cell>
        </row>
        <row r="144">
          <cell r="C144" t="str">
            <v>E12000008</v>
          </cell>
          <cell r="D144" t="str">
            <v>South East</v>
          </cell>
        </row>
        <row r="145">
          <cell r="C145" t="str">
            <v>E12000008</v>
          </cell>
          <cell r="D145" t="str">
            <v>South East</v>
          </cell>
        </row>
        <row r="146">
          <cell r="C146" t="str">
            <v>E12000008</v>
          </cell>
          <cell r="D146" t="str">
            <v>South East</v>
          </cell>
        </row>
        <row r="147">
          <cell r="C147" t="str">
            <v>E12000008</v>
          </cell>
          <cell r="D147" t="str">
            <v>South East</v>
          </cell>
        </row>
        <row r="148">
          <cell r="C148" t="str">
            <v>E12000008</v>
          </cell>
          <cell r="D148" t="str">
            <v>South East</v>
          </cell>
        </row>
        <row r="149">
          <cell r="C149" t="str">
            <v>E12000008</v>
          </cell>
          <cell r="D149" t="str">
            <v>South East</v>
          </cell>
        </row>
        <row r="150">
          <cell r="C150" t="str">
            <v>E12000008</v>
          </cell>
          <cell r="D150" t="str">
            <v>South East</v>
          </cell>
        </row>
        <row r="151">
          <cell r="C151" t="str">
            <v>E12000008</v>
          </cell>
          <cell r="D151" t="str">
            <v>South East</v>
          </cell>
        </row>
        <row r="152">
          <cell r="C152" t="str">
            <v>E12000008</v>
          </cell>
          <cell r="D152" t="str">
            <v>South East</v>
          </cell>
        </row>
        <row r="153">
          <cell r="C153" t="str">
            <v>E12000008</v>
          </cell>
          <cell r="D153" t="str">
            <v>South East</v>
          </cell>
        </row>
        <row r="154">
          <cell r="C154" t="str">
            <v>E12000008</v>
          </cell>
          <cell r="D154" t="str">
            <v>South East</v>
          </cell>
        </row>
        <row r="155">
          <cell r="C155" t="str">
            <v>E12000006</v>
          </cell>
          <cell r="D155" t="str">
            <v>East</v>
          </cell>
        </row>
        <row r="156">
          <cell r="C156" t="str">
            <v>E12000006</v>
          </cell>
          <cell r="D156" t="str">
            <v>East</v>
          </cell>
        </row>
        <row r="157">
          <cell r="C157" t="str">
            <v>E12000006</v>
          </cell>
          <cell r="D157" t="str">
            <v>East</v>
          </cell>
        </row>
        <row r="158">
          <cell r="C158" t="str">
            <v>E12000006</v>
          </cell>
          <cell r="D158" t="str">
            <v>East</v>
          </cell>
        </row>
        <row r="159">
          <cell r="C159" t="str">
            <v>E12000006</v>
          </cell>
          <cell r="D159" t="str">
            <v>East</v>
          </cell>
        </row>
        <row r="160">
          <cell r="C160" t="str">
            <v>E12000006</v>
          </cell>
          <cell r="D160" t="str">
            <v>East</v>
          </cell>
        </row>
        <row r="161">
          <cell r="C161" t="str">
            <v>E12000008</v>
          </cell>
          <cell r="D161" t="str">
            <v>South East</v>
          </cell>
        </row>
        <row r="162">
          <cell r="C162" t="str">
            <v>E12000008</v>
          </cell>
          <cell r="D162" t="str">
            <v>South East</v>
          </cell>
        </row>
        <row r="163">
          <cell r="C163" t="str">
            <v>E12000008</v>
          </cell>
          <cell r="D163" t="str">
            <v>South East</v>
          </cell>
        </row>
        <row r="164">
          <cell r="C164" t="str">
            <v>E12000008</v>
          </cell>
          <cell r="D164" t="str">
            <v>South East</v>
          </cell>
        </row>
        <row r="165">
          <cell r="C165" t="str">
            <v>E12000008</v>
          </cell>
          <cell r="D165" t="str">
            <v>South East</v>
          </cell>
        </row>
        <row r="166">
          <cell r="C166" t="str">
            <v>E12000008</v>
          </cell>
          <cell r="D166" t="str">
            <v>South East</v>
          </cell>
        </row>
        <row r="167">
          <cell r="C167" t="str">
            <v>E12000008</v>
          </cell>
          <cell r="D167" t="str">
            <v>South East</v>
          </cell>
        </row>
        <row r="168">
          <cell r="C168" t="str">
            <v>E12000008</v>
          </cell>
          <cell r="D168" t="str">
            <v>South East</v>
          </cell>
        </row>
        <row r="169">
          <cell r="C169" t="str">
            <v>E12000008</v>
          </cell>
          <cell r="D169" t="str">
            <v>South East</v>
          </cell>
        </row>
        <row r="170">
          <cell r="C170" t="str">
            <v>E12000008</v>
          </cell>
          <cell r="D170" t="str">
            <v>South East</v>
          </cell>
        </row>
        <row r="171">
          <cell r="C171" t="str">
            <v>E12000008</v>
          </cell>
          <cell r="D171" t="str">
            <v>South East</v>
          </cell>
        </row>
        <row r="172">
          <cell r="C172" t="str">
            <v>E12000008</v>
          </cell>
          <cell r="D172" t="str">
            <v>South East</v>
          </cell>
        </row>
        <row r="173">
          <cell r="C173" t="str">
            <v>E12000002</v>
          </cell>
          <cell r="D173" t="str">
            <v>North West</v>
          </cell>
        </row>
        <row r="174">
          <cell r="C174" t="str">
            <v>E12000002</v>
          </cell>
          <cell r="D174" t="str">
            <v>North West</v>
          </cell>
        </row>
        <row r="175">
          <cell r="C175" t="str">
            <v>E12000002</v>
          </cell>
          <cell r="D175" t="str">
            <v>North West</v>
          </cell>
        </row>
        <row r="176">
          <cell r="C176" t="str">
            <v>E12000002</v>
          </cell>
          <cell r="D176" t="str">
            <v>North West</v>
          </cell>
        </row>
        <row r="177">
          <cell r="C177" t="str">
            <v>E12000002</v>
          </cell>
          <cell r="D177" t="str">
            <v>North West</v>
          </cell>
        </row>
        <row r="178">
          <cell r="C178" t="str">
            <v>E12000002</v>
          </cell>
          <cell r="D178" t="str">
            <v>North West</v>
          </cell>
        </row>
        <row r="179">
          <cell r="C179" t="str">
            <v>E12000002</v>
          </cell>
          <cell r="D179" t="str">
            <v>North West</v>
          </cell>
        </row>
        <row r="180">
          <cell r="C180" t="str">
            <v>E12000002</v>
          </cell>
          <cell r="D180" t="str">
            <v>North West</v>
          </cell>
        </row>
        <row r="181">
          <cell r="C181" t="str">
            <v>E12000002</v>
          </cell>
          <cell r="D181" t="str">
            <v>North West</v>
          </cell>
        </row>
        <row r="182">
          <cell r="C182" t="str">
            <v>E12000002</v>
          </cell>
          <cell r="D182" t="str">
            <v>North West</v>
          </cell>
        </row>
        <row r="183">
          <cell r="C183" t="str">
            <v>E12000002</v>
          </cell>
          <cell r="D183" t="str">
            <v>North West</v>
          </cell>
        </row>
        <row r="184">
          <cell r="C184" t="str">
            <v>E12000002</v>
          </cell>
          <cell r="D184" t="str">
            <v>North West</v>
          </cell>
        </row>
        <row r="185">
          <cell r="C185" t="str">
            <v>E12000004</v>
          </cell>
          <cell r="D185" t="str">
            <v>East Midlands</v>
          </cell>
        </row>
        <row r="186">
          <cell r="C186" t="str">
            <v>E12000004</v>
          </cell>
          <cell r="D186" t="str">
            <v>East Midlands</v>
          </cell>
        </row>
        <row r="187">
          <cell r="C187" t="str">
            <v>E12000004</v>
          </cell>
          <cell r="D187" t="str">
            <v>East Midlands</v>
          </cell>
        </row>
        <row r="188">
          <cell r="C188" t="str">
            <v>E12000004</v>
          </cell>
          <cell r="D188" t="str">
            <v>East Midlands</v>
          </cell>
        </row>
        <row r="189">
          <cell r="C189" t="str">
            <v>E12000004</v>
          </cell>
          <cell r="D189" t="str">
            <v>East Midlands</v>
          </cell>
        </row>
        <row r="190">
          <cell r="C190" t="str">
            <v>E12000004</v>
          </cell>
          <cell r="D190" t="str">
            <v>East Midlands</v>
          </cell>
        </row>
        <row r="191">
          <cell r="C191" t="str">
            <v>E12000004</v>
          </cell>
          <cell r="D191" t="str">
            <v>East Midlands</v>
          </cell>
        </row>
        <row r="192">
          <cell r="C192" t="str">
            <v>E12000004</v>
          </cell>
          <cell r="D192" t="str">
            <v>East Midlands</v>
          </cell>
        </row>
        <row r="193">
          <cell r="C193" t="str">
            <v>E12000004</v>
          </cell>
          <cell r="D193" t="str">
            <v>East Midlands</v>
          </cell>
        </row>
        <row r="194">
          <cell r="C194" t="str">
            <v>E12000004</v>
          </cell>
          <cell r="D194" t="str">
            <v>East Midlands</v>
          </cell>
        </row>
        <row r="195">
          <cell r="C195" t="str">
            <v>E12000004</v>
          </cell>
          <cell r="D195" t="str">
            <v>East Midlands</v>
          </cell>
        </row>
        <row r="196">
          <cell r="C196" t="str">
            <v>E12000004</v>
          </cell>
          <cell r="D196" t="str">
            <v>East Midlands</v>
          </cell>
        </row>
        <row r="197">
          <cell r="C197" t="str">
            <v>E12000004</v>
          </cell>
          <cell r="D197" t="str">
            <v>East Midlands</v>
          </cell>
        </row>
        <row r="198">
          <cell r="C198" t="str">
            <v>E12000004</v>
          </cell>
          <cell r="D198" t="str">
            <v>East Midlands</v>
          </cell>
        </row>
        <row r="199">
          <cell r="C199" t="str">
            <v>E12000006</v>
          </cell>
          <cell r="D199" t="str">
            <v>East</v>
          </cell>
        </row>
        <row r="200">
          <cell r="C200" t="str">
            <v>E12000006</v>
          </cell>
          <cell r="D200" t="str">
            <v>East</v>
          </cell>
        </row>
        <row r="201">
          <cell r="C201" t="str">
            <v>E12000006</v>
          </cell>
          <cell r="D201" t="str">
            <v>East</v>
          </cell>
        </row>
        <row r="202">
          <cell r="C202" t="str">
            <v>E12000006</v>
          </cell>
          <cell r="D202" t="str">
            <v>East</v>
          </cell>
        </row>
        <row r="203">
          <cell r="C203" t="str">
            <v>E12000006</v>
          </cell>
          <cell r="D203" t="str">
            <v>East</v>
          </cell>
        </row>
        <row r="204">
          <cell r="C204" t="str">
            <v>E12000006</v>
          </cell>
          <cell r="D204" t="str">
            <v>East</v>
          </cell>
        </row>
        <row r="205">
          <cell r="C205" t="str">
            <v>E12000006</v>
          </cell>
          <cell r="D205" t="str">
            <v>East</v>
          </cell>
        </row>
        <row r="206">
          <cell r="C206" t="str">
            <v>E12000003</v>
          </cell>
          <cell r="D206" t="str">
            <v>Yorkshire and The Humber</v>
          </cell>
        </row>
        <row r="207">
          <cell r="C207" t="str">
            <v>E12000003</v>
          </cell>
          <cell r="D207" t="str">
            <v>Yorkshire and The Humber</v>
          </cell>
        </row>
        <row r="208">
          <cell r="C208" t="str">
            <v>E12000003</v>
          </cell>
          <cell r="D208" t="str">
            <v>Yorkshire and The Humber</v>
          </cell>
        </row>
        <row r="209">
          <cell r="C209" t="str">
            <v>E12000003</v>
          </cell>
          <cell r="D209" t="str">
            <v>Yorkshire and The Humber</v>
          </cell>
        </row>
        <row r="210">
          <cell r="C210" t="str">
            <v>E12000003</v>
          </cell>
          <cell r="D210" t="str">
            <v>Yorkshire and The Humber</v>
          </cell>
        </row>
        <row r="211">
          <cell r="C211" t="str">
            <v>E12000003</v>
          </cell>
          <cell r="D211" t="str">
            <v>Yorkshire and The Humber</v>
          </cell>
        </row>
        <row r="212">
          <cell r="C212" t="str">
            <v>E12000003</v>
          </cell>
          <cell r="D212" t="str">
            <v>Yorkshire and The Humber</v>
          </cell>
        </row>
        <row r="213">
          <cell r="C213" t="str">
            <v>E12000004</v>
          </cell>
          <cell r="D213" t="str">
            <v>East Midlands</v>
          </cell>
        </row>
        <row r="214">
          <cell r="C214" t="str">
            <v>E12000004</v>
          </cell>
          <cell r="D214" t="str">
            <v>East Midlands</v>
          </cell>
        </row>
        <row r="215">
          <cell r="C215" t="str">
            <v>E12000004</v>
          </cell>
          <cell r="D215" t="str">
            <v>East Midlands</v>
          </cell>
        </row>
        <row r="216">
          <cell r="C216" t="str">
            <v>E12000004</v>
          </cell>
          <cell r="D216" t="str">
            <v>East Midlands</v>
          </cell>
        </row>
        <row r="217">
          <cell r="C217" t="str">
            <v>E12000004</v>
          </cell>
          <cell r="D217" t="str">
            <v>East Midlands</v>
          </cell>
        </row>
        <row r="218">
          <cell r="C218" t="str">
            <v>E12000004</v>
          </cell>
          <cell r="D218" t="str">
            <v>East Midlands</v>
          </cell>
        </row>
        <row r="219">
          <cell r="C219" t="str">
            <v>E12000004</v>
          </cell>
          <cell r="D219" t="str">
            <v>East Midlands</v>
          </cell>
        </row>
        <row r="220">
          <cell r="C220" t="str">
            <v>E12000008</v>
          </cell>
          <cell r="D220" t="str">
            <v>South East</v>
          </cell>
        </row>
        <row r="221">
          <cell r="C221" t="str">
            <v>E12000008</v>
          </cell>
          <cell r="D221" t="str">
            <v>South East</v>
          </cell>
        </row>
        <row r="222">
          <cell r="C222" t="str">
            <v>E12000008</v>
          </cell>
          <cell r="D222" t="str">
            <v>South East</v>
          </cell>
        </row>
        <row r="223">
          <cell r="C223" t="str">
            <v>E12000008</v>
          </cell>
          <cell r="D223" t="str">
            <v>South East</v>
          </cell>
        </row>
        <row r="224">
          <cell r="C224" t="str">
            <v>E12000008</v>
          </cell>
          <cell r="D224" t="str">
            <v>South East</v>
          </cell>
        </row>
        <row r="225">
          <cell r="C225" t="str">
            <v>E12000009</v>
          </cell>
          <cell r="D225" t="str">
            <v>South West</v>
          </cell>
        </row>
        <row r="226">
          <cell r="C226" t="str">
            <v>E12000009</v>
          </cell>
          <cell r="D226" t="str">
            <v>South West</v>
          </cell>
        </row>
        <row r="227">
          <cell r="C227" t="str">
            <v>E12000009</v>
          </cell>
          <cell r="D227" t="str">
            <v>South West</v>
          </cell>
        </row>
        <row r="228">
          <cell r="C228" t="str">
            <v>E12000005</v>
          </cell>
          <cell r="D228" t="str">
            <v>West Midlands</v>
          </cell>
        </row>
        <row r="229">
          <cell r="C229" t="str">
            <v>E12000005</v>
          </cell>
          <cell r="D229" t="str">
            <v>West Midlands</v>
          </cell>
        </row>
        <row r="230">
          <cell r="C230" t="str">
            <v>E12000005</v>
          </cell>
          <cell r="D230" t="str">
            <v>West Midlands</v>
          </cell>
        </row>
        <row r="231">
          <cell r="C231" t="str">
            <v>E12000005</v>
          </cell>
          <cell r="D231" t="str">
            <v>West Midlands</v>
          </cell>
        </row>
        <row r="232">
          <cell r="C232" t="str">
            <v>E12000005</v>
          </cell>
          <cell r="D232" t="str">
            <v>West Midlands</v>
          </cell>
        </row>
        <row r="233">
          <cell r="C233" t="str">
            <v>E12000005</v>
          </cell>
          <cell r="D233" t="str">
            <v>West Midlands</v>
          </cell>
        </row>
        <row r="234">
          <cell r="C234" t="str">
            <v>E12000005</v>
          </cell>
          <cell r="D234" t="str">
            <v>West Midlands</v>
          </cell>
        </row>
        <row r="235">
          <cell r="C235" t="str">
            <v>E12000005</v>
          </cell>
          <cell r="D235" t="str">
            <v>West Midlands</v>
          </cell>
        </row>
        <row r="236">
          <cell r="C236" t="str">
            <v>E12000006</v>
          </cell>
          <cell r="D236" t="str">
            <v>East</v>
          </cell>
        </row>
        <row r="237">
          <cell r="C237" t="str">
            <v>E12000006</v>
          </cell>
          <cell r="D237" t="str">
            <v>East</v>
          </cell>
        </row>
        <row r="238">
          <cell r="C238" t="str">
            <v>E12000006</v>
          </cell>
          <cell r="D238" t="str">
            <v>East</v>
          </cell>
        </row>
        <row r="239">
          <cell r="C239" t="str">
            <v>E12000008</v>
          </cell>
          <cell r="D239" t="str">
            <v>South East</v>
          </cell>
        </row>
        <row r="240">
          <cell r="C240" t="str">
            <v>E12000008</v>
          </cell>
          <cell r="D240" t="str">
            <v>South East</v>
          </cell>
        </row>
        <row r="241">
          <cell r="C241" t="str">
            <v>E12000008</v>
          </cell>
          <cell r="D241" t="str">
            <v>South East</v>
          </cell>
        </row>
        <row r="242">
          <cell r="C242" t="str">
            <v>E12000008</v>
          </cell>
          <cell r="D242" t="str">
            <v>South East</v>
          </cell>
        </row>
        <row r="243">
          <cell r="C243" t="str">
            <v>E12000008</v>
          </cell>
          <cell r="D243" t="str">
            <v>South East</v>
          </cell>
        </row>
        <row r="244">
          <cell r="C244" t="str">
            <v>E12000008</v>
          </cell>
          <cell r="D244" t="str">
            <v>South East</v>
          </cell>
        </row>
        <row r="245">
          <cell r="C245" t="str">
            <v>E12000008</v>
          </cell>
          <cell r="D245" t="str">
            <v>South East</v>
          </cell>
        </row>
        <row r="246">
          <cell r="C246" t="str">
            <v>E12000008</v>
          </cell>
          <cell r="D246" t="str">
            <v>South East</v>
          </cell>
        </row>
        <row r="247">
          <cell r="C247" t="str">
            <v>E12000008</v>
          </cell>
          <cell r="D247" t="str">
            <v>South East</v>
          </cell>
        </row>
        <row r="248">
          <cell r="C248" t="str">
            <v>E12000008</v>
          </cell>
          <cell r="D248" t="str">
            <v>South East</v>
          </cell>
        </row>
        <row r="249">
          <cell r="C249" t="str">
            <v>E12000008</v>
          </cell>
          <cell r="D249" t="str">
            <v>South East</v>
          </cell>
        </row>
        <row r="250">
          <cell r="C250" t="str">
            <v>E12000005</v>
          </cell>
          <cell r="D250" t="str">
            <v>West Midlands</v>
          </cell>
        </row>
        <row r="251">
          <cell r="C251" t="str">
            <v>E12000005</v>
          </cell>
          <cell r="D251" t="str">
            <v>West Midlands</v>
          </cell>
        </row>
        <row r="252">
          <cell r="C252" t="str">
            <v>E12000005</v>
          </cell>
          <cell r="D252" t="str">
            <v>West Midlands</v>
          </cell>
        </row>
        <row r="253">
          <cell r="C253" t="str">
            <v>E12000005</v>
          </cell>
          <cell r="D253" t="str">
            <v>West Midlands</v>
          </cell>
        </row>
        <row r="254">
          <cell r="C254" t="str">
            <v>E12000005</v>
          </cell>
          <cell r="D254" t="str">
            <v>West Midlands</v>
          </cell>
        </row>
        <row r="255">
          <cell r="C255" t="str">
            <v>E12000008</v>
          </cell>
          <cell r="D255" t="str">
            <v>South East</v>
          </cell>
        </row>
        <row r="256">
          <cell r="C256" t="str">
            <v>E12000008</v>
          </cell>
          <cell r="D256" t="str">
            <v>South East</v>
          </cell>
        </row>
        <row r="257">
          <cell r="C257" t="str">
            <v>E12000008</v>
          </cell>
          <cell r="D257" t="str">
            <v>South East</v>
          </cell>
        </row>
        <row r="258">
          <cell r="C258" t="str">
            <v>E12000008</v>
          </cell>
          <cell r="D258" t="str">
            <v>South East</v>
          </cell>
        </row>
        <row r="259">
          <cell r="C259" t="str">
            <v>E12000008</v>
          </cell>
          <cell r="D259" t="str">
            <v>South East</v>
          </cell>
        </row>
        <row r="260">
          <cell r="C260" t="str">
            <v>E12000008</v>
          </cell>
          <cell r="D260" t="str">
            <v>South East</v>
          </cell>
        </row>
        <row r="261">
          <cell r="C261" t="str">
            <v>E12000008</v>
          </cell>
          <cell r="D261" t="str">
            <v>South East</v>
          </cell>
        </row>
        <row r="262">
          <cell r="C262" t="str">
            <v>E12000005</v>
          </cell>
          <cell r="D262" t="str">
            <v>West Midlands</v>
          </cell>
        </row>
        <row r="263">
          <cell r="C263" t="str">
            <v>E12000005</v>
          </cell>
          <cell r="D263" t="str">
            <v>West Midlands</v>
          </cell>
        </row>
        <row r="264">
          <cell r="C264" t="str">
            <v>E12000005</v>
          </cell>
          <cell r="D264" t="str">
            <v>West Midlands</v>
          </cell>
        </row>
        <row r="265">
          <cell r="C265" t="str">
            <v>E12000005</v>
          </cell>
          <cell r="D265" t="str">
            <v>West Midlands</v>
          </cell>
        </row>
        <row r="266">
          <cell r="C266" t="str">
            <v>E12000005</v>
          </cell>
          <cell r="D266" t="str">
            <v>West Midlands</v>
          </cell>
        </row>
        <row r="267">
          <cell r="C267" t="str">
            <v>E12000005</v>
          </cell>
          <cell r="D267" t="str">
            <v>West Midlands</v>
          </cell>
        </row>
        <row r="268">
          <cell r="C268" t="str">
            <v>E12000006</v>
          </cell>
          <cell r="D268" t="str">
            <v>East</v>
          </cell>
        </row>
        <row r="269">
          <cell r="C269" t="str">
            <v>E12000006</v>
          </cell>
          <cell r="D269" t="str">
            <v>East</v>
          </cell>
        </row>
        <row r="270">
          <cell r="C270" t="str">
            <v>E12000006</v>
          </cell>
          <cell r="D270" t="str">
            <v>East</v>
          </cell>
        </row>
        <row r="271">
          <cell r="C271" t="str">
            <v>E12000006</v>
          </cell>
          <cell r="D271" t="str">
            <v>East</v>
          </cell>
        </row>
        <row r="272">
          <cell r="C272" t="str">
            <v>E12000006</v>
          </cell>
          <cell r="D272" t="str">
            <v>East</v>
          </cell>
        </row>
        <row r="273">
          <cell r="C273" t="str">
            <v>E12000006</v>
          </cell>
          <cell r="D273" t="str">
            <v>East</v>
          </cell>
        </row>
        <row r="274">
          <cell r="C274" t="str">
            <v>E12000009</v>
          </cell>
          <cell r="D274" t="str">
            <v>South West</v>
          </cell>
        </row>
        <row r="275">
          <cell r="C275" t="str">
            <v>E12000002</v>
          </cell>
          <cell r="D275" t="str">
            <v>North West</v>
          </cell>
        </row>
        <row r="276">
          <cell r="C276" t="str">
            <v>E12000002</v>
          </cell>
          <cell r="D276" t="str">
            <v>North West</v>
          </cell>
        </row>
        <row r="277">
          <cell r="C277" t="str">
            <v>E12000002</v>
          </cell>
          <cell r="D277" t="str">
            <v>North West</v>
          </cell>
        </row>
        <row r="278">
          <cell r="C278" t="str">
            <v>E12000002</v>
          </cell>
          <cell r="D278" t="str">
            <v>North West</v>
          </cell>
        </row>
        <row r="279">
          <cell r="C279" t="str">
            <v>E12000002</v>
          </cell>
          <cell r="D279" t="str">
            <v>North West</v>
          </cell>
        </row>
        <row r="280">
          <cell r="C280" t="str">
            <v>E12000002</v>
          </cell>
          <cell r="D280" t="str">
            <v>North West</v>
          </cell>
        </row>
        <row r="281">
          <cell r="C281" t="str">
            <v>E12000002</v>
          </cell>
          <cell r="D281" t="str">
            <v>North West</v>
          </cell>
        </row>
        <row r="282">
          <cell r="C282" t="str">
            <v>E12000002</v>
          </cell>
          <cell r="D282" t="str">
            <v>North West</v>
          </cell>
        </row>
        <row r="283">
          <cell r="C283" t="str">
            <v>E12000002</v>
          </cell>
          <cell r="D283" t="str">
            <v>North West</v>
          </cell>
        </row>
        <row r="284">
          <cell r="C284" t="str">
            <v>E12000002</v>
          </cell>
          <cell r="D284" t="str">
            <v>North West</v>
          </cell>
        </row>
        <row r="285">
          <cell r="C285" t="str">
            <v>E12000002</v>
          </cell>
          <cell r="D285" t="str">
            <v>North West</v>
          </cell>
        </row>
        <row r="286">
          <cell r="C286" t="str">
            <v>E12000002</v>
          </cell>
          <cell r="D286" t="str">
            <v>North West</v>
          </cell>
        </row>
        <row r="287">
          <cell r="C287" t="str">
            <v>E12000002</v>
          </cell>
          <cell r="D287" t="str">
            <v>North West</v>
          </cell>
        </row>
        <row r="288">
          <cell r="C288" t="str">
            <v>E12000002</v>
          </cell>
          <cell r="D288" t="str">
            <v>North West</v>
          </cell>
        </row>
        <row r="289">
          <cell r="C289" t="str">
            <v>E12000002</v>
          </cell>
          <cell r="D289" t="str">
            <v>North West</v>
          </cell>
        </row>
        <row r="290">
          <cell r="C290" t="str">
            <v>E12000003</v>
          </cell>
          <cell r="D290" t="str">
            <v>Yorkshire and The Humber</v>
          </cell>
        </row>
        <row r="291">
          <cell r="C291" t="str">
            <v>E12000003</v>
          </cell>
          <cell r="D291" t="str">
            <v>Yorkshire and The Humber</v>
          </cell>
        </row>
        <row r="292">
          <cell r="C292" t="str">
            <v>E12000003</v>
          </cell>
          <cell r="D292" t="str">
            <v>Yorkshire and The Humber</v>
          </cell>
        </row>
        <row r="293">
          <cell r="C293" t="str">
            <v>E12000003</v>
          </cell>
          <cell r="D293" t="str">
            <v>Yorkshire and The Humber</v>
          </cell>
        </row>
        <row r="294">
          <cell r="C294" t="str">
            <v>E12000001</v>
          </cell>
          <cell r="D294" t="str">
            <v>North East</v>
          </cell>
        </row>
        <row r="295">
          <cell r="C295" t="str">
            <v>E12000001</v>
          </cell>
          <cell r="D295" t="str">
            <v>North East</v>
          </cell>
        </row>
        <row r="296">
          <cell r="C296" t="str">
            <v>E12000001</v>
          </cell>
          <cell r="D296" t="str">
            <v>North East</v>
          </cell>
        </row>
        <row r="297">
          <cell r="C297" t="str">
            <v>E12000001</v>
          </cell>
          <cell r="D297" t="str">
            <v>North East</v>
          </cell>
        </row>
        <row r="298">
          <cell r="C298" t="str">
            <v>E12000005</v>
          </cell>
          <cell r="D298" t="str">
            <v>West Midlands</v>
          </cell>
        </row>
        <row r="299">
          <cell r="C299" t="str">
            <v>E12000005</v>
          </cell>
          <cell r="D299" t="str">
            <v>West Midlands</v>
          </cell>
        </row>
        <row r="300">
          <cell r="C300" t="str">
            <v>E12000005</v>
          </cell>
          <cell r="D300" t="str">
            <v>West Midlands</v>
          </cell>
        </row>
        <row r="301">
          <cell r="C301" t="str">
            <v>E12000005</v>
          </cell>
          <cell r="D301" t="str">
            <v>West Midlands</v>
          </cell>
        </row>
        <row r="302">
          <cell r="C302" t="str">
            <v>E12000005</v>
          </cell>
          <cell r="D302" t="str">
            <v>West Midlands</v>
          </cell>
        </row>
        <row r="303">
          <cell r="C303" t="str">
            <v>E12000005</v>
          </cell>
          <cell r="D303" t="str">
            <v>West Midlands</v>
          </cell>
        </row>
        <row r="304">
          <cell r="C304" t="str">
            <v>E12000005</v>
          </cell>
          <cell r="D304" t="str">
            <v>West Midlands</v>
          </cell>
        </row>
        <row r="305">
          <cell r="C305" t="str">
            <v>E12000003</v>
          </cell>
          <cell r="D305" t="str">
            <v>Yorkshire and The Humber</v>
          </cell>
        </row>
        <row r="306">
          <cell r="C306" t="str">
            <v>E12000003</v>
          </cell>
          <cell r="D306" t="str">
            <v>Yorkshire and The Humber</v>
          </cell>
        </row>
        <row r="307">
          <cell r="C307" t="str">
            <v>E12000003</v>
          </cell>
          <cell r="D307" t="str">
            <v>Yorkshire and The Humber</v>
          </cell>
        </row>
        <row r="308">
          <cell r="C308" t="str">
            <v>E12000003</v>
          </cell>
          <cell r="D308" t="str">
            <v>Yorkshire and The Humber</v>
          </cell>
        </row>
        <row r="309">
          <cell r="C309" t="str">
            <v>E12000003</v>
          </cell>
          <cell r="D309" t="str">
            <v>Yorkshire and The Humber</v>
          </cell>
        </row>
        <row r="310">
          <cell r="C310" t="str">
            <v>E12000001</v>
          </cell>
          <cell r="D310" t="str">
            <v>North East</v>
          </cell>
        </row>
        <row r="311">
          <cell r="C311" t="str">
            <v>E12000007</v>
          </cell>
          <cell r="D311" t="str">
            <v>London</v>
          </cell>
        </row>
        <row r="312">
          <cell r="C312" t="str">
            <v>E12000007</v>
          </cell>
          <cell r="D312" t="str">
            <v>London</v>
          </cell>
        </row>
        <row r="313">
          <cell r="C313" t="str">
            <v>E12000007</v>
          </cell>
          <cell r="D313" t="str">
            <v>London</v>
          </cell>
        </row>
        <row r="314">
          <cell r="C314" t="str">
            <v>E12000007</v>
          </cell>
          <cell r="D314" t="str">
            <v>London</v>
          </cell>
        </row>
        <row r="315">
          <cell r="C315" t="str">
            <v>E12000007</v>
          </cell>
          <cell r="D315" t="str">
            <v>London</v>
          </cell>
        </row>
        <row r="316">
          <cell r="C316" t="str">
            <v>E12000007</v>
          </cell>
          <cell r="D316" t="str">
            <v>London</v>
          </cell>
        </row>
        <row r="317">
          <cell r="C317" t="str">
            <v>E12000007</v>
          </cell>
          <cell r="D317" t="str">
            <v>London</v>
          </cell>
        </row>
        <row r="318">
          <cell r="C318" t="str">
            <v>E12000007</v>
          </cell>
          <cell r="D318" t="str">
            <v>London</v>
          </cell>
        </row>
        <row r="319">
          <cell r="C319" t="str">
            <v>E12000007</v>
          </cell>
          <cell r="D319" t="str">
            <v>London</v>
          </cell>
        </row>
        <row r="320">
          <cell r="C320" t="str">
            <v>E12000007</v>
          </cell>
          <cell r="D320" t="str">
            <v>London</v>
          </cell>
        </row>
        <row r="321">
          <cell r="C321" t="str">
            <v>E12000007</v>
          </cell>
          <cell r="D321" t="str">
            <v>London</v>
          </cell>
        </row>
        <row r="322">
          <cell r="C322" t="str">
            <v>E12000007</v>
          </cell>
          <cell r="D322" t="str">
            <v>London</v>
          </cell>
        </row>
        <row r="323">
          <cell r="C323" t="str">
            <v>E12000007</v>
          </cell>
          <cell r="D323" t="str">
            <v>London</v>
          </cell>
        </row>
        <row r="324">
          <cell r="C324" t="str">
            <v>E12000007</v>
          </cell>
          <cell r="D324" t="str">
            <v>London</v>
          </cell>
        </row>
        <row r="325">
          <cell r="C325" t="str">
            <v>E12000007</v>
          </cell>
          <cell r="D325" t="str">
            <v>London</v>
          </cell>
        </row>
        <row r="326">
          <cell r="C326" t="str">
            <v>E12000007</v>
          </cell>
          <cell r="D326" t="str">
            <v>London</v>
          </cell>
        </row>
        <row r="327">
          <cell r="C327" t="str">
            <v>E12000007</v>
          </cell>
          <cell r="D327" t="str">
            <v>London</v>
          </cell>
        </row>
        <row r="328">
          <cell r="C328" t="str">
            <v>E12000007</v>
          </cell>
          <cell r="D328" t="str">
            <v>London</v>
          </cell>
        </row>
        <row r="329">
          <cell r="C329" t="str">
            <v>E12000007</v>
          </cell>
          <cell r="D329" t="str">
            <v>London</v>
          </cell>
        </row>
        <row r="330">
          <cell r="C330" t="str">
            <v>E12000007</v>
          </cell>
          <cell r="D330" t="str">
            <v>London</v>
          </cell>
        </row>
        <row r="331">
          <cell r="C331" t="str">
            <v>E12000007</v>
          </cell>
          <cell r="D331" t="str">
            <v>London</v>
          </cell>
        </row>
        <row r="332">
          <cell r="C332" t="str">
            <v>E12000007</v>
          </cell>
          <cell r="D332" t="str">
            <v>London</v>
          </cell>
        </row>
        <row r="333">
          <cell r="C333" t="str">
            <v>E12000007</v>
          </cell>
          <cell r="D333" t="str">
            <v>London</v>
          </cell>
        </row>
        <row r="334">
          <cell r="C334" t="str">
            <v>E12000007</v>
          </cell>
          <cell r="D334" t="str">
            <v>London</v>
          </cell>
        </row>
        <row r="335">
          <cell r="C335" t="str">
            <v>E12000007</v>
          </cell>
          <cell r="D335" t="str">
            <v>London</v>
          </cell>
        </row>
        <row r="336">
          <cell r="C336" t="str">
            <v>E12000007</v>
          </cell>
          <cell r="D336" t="str">
            <v>London</v>
          </cell>
        </row>
        <row r="337">
          <cell r="C337" t="str">
            <v>E12000007</v>
          </cell>
          <cell r="D337" t="str">
            <v>London</v>
          </cell>
        </row>
        <row r="338">
          <cell r="C338" t="str">
            <v>E12000007</v>
          </cell>
          <cell r="D338" t="str">
            <v>London</v>
          </cell>
        </row>
        <row r="339">
          <cell r="C339" t="str">
            <v>E12000007</v>
          </cell>
          <cell r="D339" t="str">
            <v>London</v>
          </cell>
        </row>
        <row r="340">
          <cell r="C340" t="str">
            <v>E12000007</v>
          </cell>
          <cell r="D340" t="str">
            <v>London</v>
          </cell>
        </row>
        <row r="341">
          <cell r="C341" t="str">
            <v>E12000007</v>
          </cell>
          <cell r="D341" t="str">
            <v>London</v>
          </cell>
        </row>
        <row r="342">
          <cell r="C342" t="str">
            <v>E12000007</v>
          </cell>
          <cell r="D342" t="str">
            <v>London</v>
          </cell>
        </row>
        <row r="343">
          <cell r="C343" t="str">
            <v>E12000007</v>
          </cell>
          <cell r="D343" t="str">
            <v>London</v>
          </cell>
        </row>
        <row r="344">
          <cell r="C344" t="str">
            <v>W99999999</v>
          </cell>
          <cell r="D344" t="str">
            <v>Wales</v>
          </cell>
        </row>
        <row r="345">
          <cell r="C345" t="str">
            <v>W99999999</v>
          </cell>
          <cell r="D345" t="str">
            <v>Wales</v>
          </cell>
        </row>
        <row r="346">
          <cell r="C346" t="str">
            <v>W99999999</v>
          </cell>
          <cell r="D346" t="str">
            <v>Wales</v>
          </cell>
        </row>
        <row r="347">
          <cell r="C347" t="str">
            <v>W99999999</v>
          </cell>
          <cell r="D347" t="str">
            <v>Wales</v>
          </cell>
        </row>
        <row r="348">
          <cell r="C348" t="str">
            <v>W99999999</v>
          </cell>
          <cell r="D348" t="str">
            <v>Wales</v>
          </cell>
        </row>
        <row r="349">
          <cell r="C349" t="str">
            <v>W99999999</v>
          </cell>
          <cell r="D349" t="str">
            <v>Wales</v>
          </cell>
        </row>
        <row r="350">
          <cell r="C350" t="str">
            <v>W99999999</v>
          </cell>
          <cell r="D350" t="str">
            <v>Wales</v>
          </cell>
        </row>
        <row r="351">
          <cell r="C351" t="str">
            <v>W99999999</v>
          </cell>
          <cell r="D351" t="str">
            <v>Wales</v>
          </cell>
        </row>
        <row r="352">
          <cell r="C352" t="str">
            <v>W99999999</v>
          </cell>
          <cell r="D352" t="str">
            <v>Wales</v>
          </cell>
        </row>
        <row r="353">
          <cell r="C353" t="str">
            <v>W99999999</v>
          </cell>
          <cell r="D353" t="str">
            <v>Wales</v>
          </cell>
        </row>
        <row r="354">
          <cell r="C354" t="str">
            <v>W99999999</v>
          </cell>
          <cell r="D354" t="str">
            <v>Wales</v>
          </cell>
        </row>
        <row r="355">
          <cell r="C355" t="str">
            <v>W99999999</v>
          </cell>
          <cell r="D355" t="str">
            <v>Wales</v>
          </cell>
        </row>
        <row r="356">
          <cell r="C356" t="str">
            <v>W99999999</v>
          </cell>
          <cell r="D356" t="str">
            <v>Wales</v>
          </cell>
        </row>
        <row r="357">
          <cell r="C357" t="str">
            <v>W99999999</v>
          </cell>
          <cell r="D357" t="str">
            <v>Wales</v>
          </cell>
        </row>
        <row r="358">
          <cell r="C358" t="str">
            <v>W99999999</v>
          </cell>
          <cell r="D358" t="str">
            <v>Wales</v>
          </cell>
        </row>
        <row r="359">
          <cell r="C359" t="str">
            <v>W99999999</v>
          </cell>
          <cell r="D359" t="str">
            <v>Wales</v>
          </cell>
        </row>
        <row r="360">
          <cell r="C360" t="str">
            <v>W99999999</v>
          </cell>
          <cell r="D360" t="str">
            <v>Wales</v>
          </cell>
        </row>
        <row r="361">
          <cell r="C361" t="str">
            <v>W99999999</v>
          </cell>
          <cell r="D361" t="str">
            <v>Wales</v>
          </cell>
        </row>
        <row r="362">
          <cell r="C362" t="str">
            <v>W99999999</v>
          </cell>
          <cell r="D362" t="str">
            <v>Wales</v>
          </cell>
        </row>
        <row r="363">
          <cell r="C363" t="str">
            <v>W99999999</v>
          </cell>
          <cell r="D363" t="str">
            <v>Wales</v>
          </cell>
        </row>
        <row r="364">
          <cell r="C364" t="str">
            <v>W99999999</v>
          </cell>
          <cell r="D364" t="str">
            <v>Wales</v>
          </cell>
        </row>
        <row r="365">
          <cell r="C365" t="str">
            <v>N99999999</v>
          </cell>
          <cell r="D365" t="str">
            <v>Northern Ireland</v>
          </cell>
        </row>
        <row r="366">
          <cell r="C366" t="str">
            <v>N99999999</v>
          </cell>
          <cell r="D366" t="str">
            <v>Northern Ireland</v>
          </cell>
        </row>
        <row r="367">
          <cell r="C367" t="str">
            <v>N99999999</v>
          </cell>
          <cell r="D367" t="str">
            <v>Northern Ireland</v>
          </cell>
        </row>
        <row r="368">
          <cell r="C368" t="str">
            <v>N99999999</v>
          </cell>
          <cell r="D368" t="str">
            <v>Northern Ireland</v>
          </cell>
        </row>
        <row r="369">
          <cell r="C369" t="str">
            <v>N99999999</v>
          </cell>
          <cell r="D369" t="str">
            <v>Northern Ireland</v>
          </cell>
        </row>
        <row r="370">
          <cell r="C370" t="str">
            <v>N99999999</v>
          </cell>
          <cell r="D370" t="str">
            <v>Northern Ireland</v>
          </cell>
        </row>
        <row r="371">
          <cell r="C371" t="str">
            <v>N99999999</v>
          </cell>
          <cell r="D371" t="str">
            <v>Northern Ireland</v>
          </cell>
        </row>
        <row r="372">
          <cell r="C372" t="str">
            <v>N99999999</v>
          </cell>
          <cell r="D372" t="str">
            <v>Northern Ireland</v>
          </cell>
        </row>
        <row r="373">
          <cell r="C373" t="str">
            <v>N99999999</v>
          </cell>
          <cell r="D373" t="str">
            <v>Northern Ireland</v>
          </cell>
        </row>
        <row r="374">
          <cell r="C374" t="str">
            <v>N99999999</v>
          </cell>
          <cell r="D374" t="str">
            <v>Northern Ireland</v>
          </cell>
        </row>
        <row r="375">
          <cell r="C375" t="str">
            <v>N99999999</v>
          </cell>
          <cell r="D375" t="str">
            <v>Northern Ireland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Digit SIC 2007"/>
      <sheetName val="SIC 2007 - Alphabetical"/>
      <sheetName val="Numerical Index (LOOKUP)"/>
      <sheetName val="Numerical Index"/>
      <sheetName val="2 Digit SIC 2007"/>
      <sheetName val="Broad sector names and codes"/>
      <sheetName val="Addendum"/>
    </sheetNames>
    <sheetDataSet>
      <sheetData sheetId="0">
        <row r="2">
          <cell r="C2" t="str">
            <v>Division</v>
          </cell>
        </row>
      </sheetData>
      <sheetData sheetId="1"/>
      <sheetData sheetId="2">
        <row r="2">
          <cell r="A2" t="str">
            <v>1110</v>
          </cell>
          <cell r="B2" t="str">
            <v>Growing of cereals (except rice), leguminous crops and oil seeds</v>
          </cell>
        </row>
        <row r="3">
          <cell r="A3" t="str">
            <v>1120</v>
          </cell>
          <cell r="B3" t="str">
            <v>Growing of rice</v>
          </cell>
        </row>
        <row r="4">
          <cell r="A4" t="str">
            <v>1130</v>
          </cell>
          <cell r="B4" t="str">
            <v>Growing of vegetables and melons, roots and tubers</v>
          </cell>
        </row>
        <row r="5">
          <cell r="A5" t="str">
            <v>1140</v>
          </cell>
          <cell r="B5" t="str">
            <v>Growing of sugar cane</v>
          </cell>
        </row>
        <row r="6">
          <cell r="A6" t="str">
            <v>1150</v>
          </cell>
          <cell r="B6" t="str">
            <v>Growing of tobacco</v>
          </cell>
        </row>
        <row r="7">
          <cell r="A7" t="str">
            <v>1160</v>
          </cell>
          <cell r="B7" t="str">
            <v>Growing of fibre crops</v>
          </cell>
        </row>
        <row r="8">
          <cell r="A8" t="str">
            <v>1190</v>
          </cell>
          <cell r="B8" t="str">
            <v>Growing of other non-perennial crops</v>
          </cell>
        </row>
        <row r="9">
          <cell r="A9" t="str">
            <v>1210</v>
          </cell>
          <cell r="B9" t="str">
            <v>Growing of grapes</v>
          </cell>
        </row>
        <row r="10">
          <cell r="A10" t="str">
            <v>1220</v>
          </cell>
          <cell r="B10" t="str">
            <v>Growing of tropical and subtropical fruits</v>
          </cell>
        </row>
        <row r="11">
          <cell r="A11" t="str">
            <v>1230</v>
          </cell>
          <cell r="B11" t="str">
            <v>Growing of citrus fruits</v>
          </cell>
        </row>
        <row r="12">
          <cell r="A12" t="str">
            <v>1240</v>
          </cell>
          <cell r="B12" t="str">
            <v>Growing of pome fruits and stone fruits</v>
          </cell>
        </row>
        <row r="13">
          <cell r="A13" t="str">
            <v>1250</v>
          </cell>
          <cell r="B13" t="str">
            <v>Growing of other tree and bush fruits and nuts</v>
          </cell>
        </row>
        <row r="14">
          <cell r="A14" t="str">
            <v>1260</v>
          </cell>
          <cell r="B14" t="str">
            <v>Growing of oleaginous fruits</v>
          </cell>
        </row>
        <row r="15">
          <cell r="A15" t="str">
            <v>1270</v>
          </cell>
          <cell r="B15" t="str">
            <v>Growing of beverage crops</v>
          </cell>
        </row>
        <row r="16">
          <cell r="A16" t="str">
            <v>1280</v>
          </cell>
          <cell r="B16" t="str">
            <v>Growing of spices, aromatic, drug and pharmaceutical crops</v>
          </cell>
        </row>
        <row r="17">
          <cell r="A17" t="str">
            <v>1290</v>
          </cell>
          <cell r="B17" t="str">
            <v>Growing of other perennial crops</v>
          </cell>
        </row>
        <row r="18">
          <cell r="A18" t="str">
            <v>1300</v>
          </cell>
          <cell r="B18" t="str">
            <v>Plant propagation</v>
          </cell>
        </row>
        <row r="19">
          <cell r="A19" t="str">
            <v>1410</v>
          </cell>
          <cell r="B19" t="str">
            <v>Raising of dairy cattle</v>
          </cell>
        </row>
        <row r="20">
          <cell r="A20" t="str">
            <v>1420</v>
          </cell>
          <cell r="B20" t="str">
            <v>Raising of other cattle and buffaloes</v>
          </cell>
        </row>
        <row r="21">
          <cell r="A21" t="str">
            <v>1430</v>
          </cell>
          <cell r="B21" t="str">
            <v>Raising of horses and other equines</v>
          </cell>
        </row>
        <row r="22">
          <cell r="A22" t="str">
            <v>1440</v>
          </cell>
          <cell r="B22" t="str">
            <v>Raising of camels and camelids</v>
          </cell>
        </row>
        <row r="23">
          <cell r="A23" t="str">
            <v>1450</v>
          </cell>
          <cell r="B23" t="str">
            <v>Raising of sheep and goats</v>
          </cell>
        </row>
        <row r="24">
          <cell r="A24" t="str">
            <v>1460</v>
          </cell>
          <cell r="B24" t="str">
            <v>Raising of swine/pigs</v>
          </cell>
        </row>
        <row r="25">
          <cell r="A25" t="str">
            <v>1470</v>
          </cell>
          <cell r="B25" t="str">
            <v>Raising of poultry</v>
          </cell>
        </row>
        <row r="26">
          <cell r="A26" t="str">
            <v>1490</v>
          </cell>
          <cell r="B26" t="str">
            <v>Raising of other animals</v>
          </cell>
        </row>
        <row r="27">
          <cell r="A27" t="str">
            <v>1500</v>
          </cell>
          <cell r="B27" t="str">
            <v>Mixed farming</v>
          </cell>
        </row>
        <row r="28">
          <cell r="A28" t="str">
            <v>1610</v>
          </cell>
          <cell r="B28" t="str">
            <v>Support activities for crop production</v>
          </cell>
        </row>
        <row r="29">
          <cell r="A29" t="str">
            <v>1621</v>
          </cell>
          <cell r="B29" t="str">
            <v>Farm animal boarding and care</v>
          </cell>
        </row>
        <row r="30">
          <cell r="A30" t="str">
            <v>1629</v>
          </cell>
          <cell r="B30" t="str">
            <v>Support activities for animal production (other than farm animal boarding and care) n.e.c.</v>
          </cell>
        </row>
        <row r="31">
          <cell r="A31" t="str">
            <v>1630</v>
          </cell>
          <cell r="B31" t="str">
            <v>Post-harvest crop activities</v>
          </cell>
        </row>
        <row r="32">
          <cell r="A32" t="str">
            <v>1640</v>
          </cell>
          <cell r="B32" t="str">
            <v>Seed processing for propagation</v>
          </cell>
        </row>
        <row r="33">
          <cell r="A33" t="str">
            <v>1700</v>
          </cell>
          <cell r="B33" t="str">
            <v>Hunting, trapping and related service activities</v>
          </cell>
        </row>
        <row r="34">
          <cell r="A34" t="str">
            <v>2100</v>
          </cell>
          <cell r="B34" t="str">
            <v>Silviculture and other forestry activities</v>
          </cell>
        </row>
        <row r="35">
          <cell r="A35" t="str">
            <v>2200</v>
          </cell>
          <cell r="B35" t="str">
            <v>Logging</v>
          </cell>
        </row>
        <row r="36">
          <cell r="A36" t="str">
            <v>2300</v>
          </cell>
          <cell r="B36" t="str">
            <v>Gathering of wild growing non-wood products</v>
          </cell>
        </row>
        <row r="37">
          <cell r="A37" t="str">
            <v>2400</v>
          </cell>
          <cell r="B37" t="str">
            <v>Support services to forestry</v>
          </cell>
        </row>
        <row r="38">
          <cell r="A38" t="str">
            <v>3110</v>
          </cell>
          <cell r="B38" t="str">
            <v>Marine fishing</v>
          </cell>
        </row>
        <row r="39">
          <cell r="A39" t="str">
            <v>3120</v>
          </cell>
          <cell r="B39" t="str">
            <v>Freshwater fishing</v>
          </cell>
        </row>
        <row r="40">
          <cell r="A40" t="str">
            <v>3210</v>
          </cell>
          <cell r="B40" t="str">
            <v>Marine aquaculture</v>
          </cell>
        </row>
        <row r="41">
          <cell r="A41" t="str">
            <v>3220</v>
          </cell>
          <cell r="B41" t="str">
            <v>Freshwater aquaculture</v>
          </cell>
        </row>
        <row r="42">
          <cell r="A42" t="str">
            <v>5101</v>
          </cell>
          <cell r="B42" t="str">
            <v>Mining of hard coal from deep coal mines (underground mining)</v>
          </cell>
        </row>
        <row r="43">
          <cell r="A43" t="str">
            <v>5102</v>
          </cell>
          <cell r="B43" t="str">
            <v>Mining of hard coal from open cast coal working (surface mining)</v>
          </cell>
        </row>
        <row r="44">
          <cell r="A44" t="str">
            <v>5200</v>
          </cell>
          <cell r="B44" t="str">
            <v>Mining of lignite</v>
          </cell>
        </row>
        <row r="45">
          <cell r="A45" t="str">
            <v>6100</v>
          </cell>
          <cell r="B45" t="str">
            <v>Extraction of crude petroleum</v>
          </cell>
        </row>
        <row r="46">
          <cell r="A46" t="str">
            <v>6200</v>
          </cell>
          <cell r="B46" t="str">
            <v>Extraction of natural gas</v>
          </cell>
        </row>
        <row r="47">
          <cell r="A47" t="str">
            <v>7100</v>
          </cell>
          <cell r="B47" t="str">
            <v>Mining of iron ores</v>
          </cell>
        </row>
        <row r="48">
          <cell r="A48" t="str">
            <v>7210</v>
          </cell>
          <cell r="B48" t="str">
            <v>Mining of uranium and thorium ores</v>
          </cell>
        </row>
        <row r="49">
          <cell r="A49" t="str">
            <v>7290</v>
          </cell>
          <cell r="B49" t="str">
            <v>Mining of other non-ferrous metal ores</v>
          </cell>
        </row>
        <row r="50">
          <cell r="A50" t="str">
            <v>8110</v>
          </cell>
          <cell r="B50" t="str">
            <v>Quarrying of ornamental and building stone, limestone, gypsum, chalk and slate</v>
          </cell>
        </row>
        <row r="51">
          <cell r="A51" t="str">
            <v>8120</v>
          </cell>
          <cell r="B51" t="str">
            <v>Operation of gravel and sand pits; mining of clays and kaolin</v>
          </cell>
        </row>
        <row r="52">
          <cell r="A52" t="str">
            <v>8910</v>
          </cell>
          <cell r="B52" t="str">
            <v>Mining of chemical and fertiliser minerals</v>
          </cell>
        </row>
        <row r="53">
          <cell r="A53" t="str">
            <v>8920</v>
          </cell>
          <cell r="B53" t="str">
            <v>Extraction of peat</v>
          </cell>
        </row>
        <row r="54">
          <cell r="A54" t="str">
            <v>8930</v>
          </cell>
          <cell r="B54" t="str">
            <v>Extraction of salt</v>
          </cell>
        </row>
        <row r="55">
          <cell r="A55" t="str">
            <v>8990</v>
          </cell>
          <cell r="B55" t="str">
            <v>Other mining and quarrying n.e.c.</v>
          </cell>
        </row>
        <row r="56">
          <cell r="A56" t="str">
            <v>9100</v>
          </cell>
          <cell r="B56" t="str">
            <v>Support activities for petroleum and natural gas extraction</v>
          </cell>
        </row>
        <row r="57">
          <cell r="A57" t="str">
            <v>9900</v>
          </cell>
          <cell r="B57" t="str">
            <v>Support activities for other mining and quarrying</v>
          </cell>
        </row>
        <row r="58">
          <cell r="A58" t="str">
            <v>10110</v>
          </cell>
          <cell r="B58" t="str">
            <v>Processing and preserving of meat</v>
          </cell>
        </row>
        <row r="59">
          <cell r="A59" t="str">
            <v>10120</v>
          </cell>
          <cell r="B59" t="str">
            <v>Processing and preserving of poultry meat</v>
          </cell>
        </row>
        <row r="60">
          <cell r="A60" t="str">
            <v>10130</v>
          </cell>
          <cell r="B60" t="str">
            <v>Production of meat and poultry meat products</v>
          </cell>
        </row>
        <row r="61">
          <cell r="A61" t="str">
            <v>10200</v>
          </cell>
          <cell r="B61" t="str">
            <v>Processing and preserving of fish, crustaceans and molluscs</v>
          </cell>
        </row>
        <row r="62">
          <cell r="A62" t="str">
            <v>10310</v>
          </cell>
          <cell r="B62" t="str">
            <v>Processing and preserving of potatoes</v>
          </cell>
        </row>
        <row r="63">
          <cell r="A63" t="str">
            <v>10320</v>
          </cell>
          <cell r="B63" t="str">
            <v>Manufacture of fruit and vegetable juice</v>
          </cell>
        </row>
        <row r="64">
          <cell r="A64" t="str">
            <v>10390</v>
          </cell>
          <cell r="B64" t="str">
            <v>Other processing and preserving of fruit and vegetables</v>
          </cell>
        </row>
        <row r="65">
          <cell r="A65" t="str">
            <v>10410</v>
          </cell>
          <cell r="B65" t="str">
            <v>Manufacture of oils and fats</v>
          </cell>
        </row>
        <row r="66">
          <cell r="A66" t="str">
            <v>10420</v>
          </cell>
          <cell r="B66" t="str">
            <v>Manufacture of margarine and similar edible fats</v>
          </cell>
        </row>
        <row r="67">
          <cell r="A67" t="str">
            <v>10511</v>
          </cell>
          <cell r="B67" t="str">
            <v>Liquid milk and cream production</v>
          </cell>
        </row>
        <row r="68">
          <cell r="A68" t="str">
            <v>10512</v>
          </cell>
          <cell r="B68" t="str">
            <v>Butter and cheese production</v>
          </cell>
        </row>
        <row r="69">
          <cell r="A69" t="str">
            <v>10519</v>
          </cell>
          <cell r="B69" t="str">
            <v>Manufacture of milk products (other than liquid milk and cream, butter, cheese) n.e.c</v>
          </cell>
        </row>
        <row r="70">
          <cell r="A70" t="str">
            <v>10520</v>
          </cell>
          <cell r="B70" t="str">
            <v>Manufacture of ice cream</v>
          </cell>
        </row>
        <row r="71">
          <cell r="A71" t="str">
            <v>10611</v>
          </cell>
          <cell r="B71" t="str">
            <v>Grain milling</v>
          </cell>
        </row>
        <row r="72">
          <cell r="A72" t="str">
            <v>10612</v>
          </cell>
          <cell r="B72" t="str">
            <v>Manufacture of breakfast cereals and cereals-based foods</v>
          </cell>
        </row>
        <row r="73">
          <cell r="A73" t="str">
            <v>10620</v>
          </cell>
          <cell r="B73" t="str">
            <v>Manufacture of starches and starch products</v>
          </cell>
        </row>
        <row r="74">
          <cell r="A74" t="str">
            <v>10710</v>
          </cell>
          <cell r="B74" t="str">
            <v>Manufacture of bread; manufacture of fresh pastry goods and cakes</v>
          </cell>
        </row>
        <row r="75">
          <cell r="A75" t="str">
            <v>10720</v>
          </cell>
          <cell r="B75" t="str">
            <v>Manufacture of rusks and biscuits; manufacture of preserved pastry goods and cakes</v>
          </cell>
        </row>
        <row r="76">
          <cell r="A76" t="str">
            <v>10730</v>
          </cell>
          <cell r="B76" t="str">
            <v>Manufacture of macaroni, noodles, couscous and similar farinaceous products</v>
          </cell>
        </row>
        <row r="77">
          <cell r="A77" t="str">
            <v>10810</v>
          </cell>
          <cell r="B77" t="str">
            <v>Manufacture of sugar</v>
          </cell>
        </row>
        <row r="78">
          <cell r="A78" t="str">
            <v>10821</v>
          </cell>
          <cell r="B78" t="str">
            <v>Manufacture of cocoa, and chocolate confectionery</v>
          </cell>
        </row>
        <row r="79">
          <cell r="A79" t="str">
            <v>10822</v>
          </cell>
          <cell r="B79" t="str">
            <v>Manufacture of sugar confectionery</v>
          </cell>
        </row>
        <row r="80">
          <cell r="A80" t="str">
            <v>10831</v>
          </cell>
          <cell r="B80" t="str">
            <v>Tea processing</v>
          </cell>
        </row>
        <row r="81">
          <cell r="A81" t="str">
            <v>10832</v>
          </cell>
          <cell r="B81" t="str">
            <v>Production of coffee and coffee substitutes</v>
          </cell>
        </row>
        <row r="82">
          <cell r="A82" t="str">
            <v>10840</v>
          </cell>
          <cell r="B82" t="str">
            <v>Manufacture of condiments and seasonings</v>
          </cell>
        </row>
        <row r="83">
          <cell r="A83" t="str">
            <v>10850</v>
          </cell>
          <cell r="B83" t="str">
            <v>Manufacture of prepared meals and dishes</v>
          </cell>
        </row>
        <row r="84">
          <cell r="A84" t="str">
            <v>10860</v>
          </cell>
          <cell r="B84" t="str">
            <v>Manufacture of homogenised food preparations and dietetic food</v>
          </cell>
        </row>
        <row r="85">
          <cell r="A85" t="str">
            <v>10890</v>
          </cell>
          <cell r="B85" t="str">
            <v>Manufacture of other food products n.e.c.</v>
          </cell>
        </row>
        <row r="86">
          <cell r="A86" t="str">
            <v>10910</v>
          </cell>
          <cell r="B86" t="str">
            <v>Manufacture of prepared feeds for farm animals</v>
          </cell>
        </row>
        <row r="87">
          <cell r="A87" t="str">
            <v>10920</v>
          </cell>
          <cell r="B87" t="str">
            <v>Manufacture of prepared pet foods</v>
          </cell>
        </row>
        <row r="88">
          <cell r="A88" t="str">
            <v>11010</v>
          </cell>
          <cell r="B88" t="str">
            <v>Distilling, rectifying and blending of spirits</v>
          </cell>
        </row>
        <row r="89">
          <cell r="A89" t="str">
            <v>11020</v>
          </cell>
          <cell r="B89" t="str">
            <v>Manufacture of wine from grape</v>
          </cell>
        </row>
        <row r="90">
          <cell r="A90" t="str">
            <v>11030</v>
          </cell>
          <cell r="B90" t="str">
            <v>Manufacture of cider and other fruit wines</v>
          </cell>
        </row>
        <row r="91">
          <cell r="A91" t="str">
            <v>11040</v>
          </cell>
          <cell r="B91" t="str">
            <v>Manufacture of other non-distilled fermented beverages</v>
          </cell>
        </row>
        <row r="92">
          <cell r="A92" t="str">
            <v>11050</v>
          </cell>
          <cell r="B92" t="str">
            <v>Manufacture of beer</v>
          </cell>
        </row>
        <row r="93">
          <cell r="A93" t="str">
            <v>11060</v>
          </cell>
          <cell r="B93" t="str">
            <v>Manufacture of malt</v>
          </cell>
        </row>
        <row r="94">
          <cell r="A94" t="str">
            <v>11070</v>
          </cell>
          <cell r="B94" t="str">
            <v>Manufacture of soft drinks; production of mineral waters and other bottled waters</v>
          </cell>
        </row>
        <row r="95">
          <cell r="A95" t="str">
            <v>12000</v>
          </cell>
          <cell r="B95" t="str">
            <v>Manufacture of tobacco products</v>
          </cell>
        </row>
        <row r="96">
          <cell r="A96" t="str">
            <v>13100</v>
          </cell>
          <cell r="B96" t="str">
            <v>Preparation and spinning of textile fibres</v>
          </cell>
        </row>
        <row r="97">
          <cell r="A97" t="str">
            <v>13200</v>
          </cell>
          <cell r="B97" t="str">
            <v>Weaving of textiles</v>
          </cell>
        </row>
        <row r="98">
          <cell r="A98" t="str">
            <v>13300</v>
          </cell>
          <cell r="B98" t="str">
            <v>Finishing of textiles</v>
          </cell>
        </row>
        <row r="99">
          <cell r="A99" t="str">
            <v>13910</v>
          </cell>
          <cell r="B99" t="str">
            <v>Manufacture of knitted and crocheted fabrics</v>
          </cell>
        </row>
        <row r="100">
          <cell r="A100" t="str">
            <v>13921</v>
          </cell>
          <cell r="B100" t="str">
            <v>Manufacture of soft furnishings</v>
          </cell>
        </row>
        <row r="101">
          <cell r="A101" t="str">
            <v>13922</v>
          </cell>
          <cell r="B101" t="str">
            <v>Manufacture of canvas goods, sacks etc.</v>
          </cell>
        </row>
        <row r="102">
          <cell r="A102" t="str">
            <v>13923</v>
          </cell>
          <cell r="B102" t="str">
            <v>Manufacture of household textiles (other than soft furnishings of 13.92/1)</v>
          </cell>
        </row>
        <row r="103">
          <cell r="A103" t="str">
            <v>13931</v>
          </cell>
          <cell r="B103" t="str">
            <v>Manufacture of woven or tufted carpets and rugs</v>
          </cell>
        </row>
        <row r="104">
          <cell r="A104" t="str">
            <v>13939</v>
          </cell>
          <cell r="B104" t="str">
            <v>Manufacture of carpets and rugs (other than woven or tufted) n.e.c.</v>
          </cell>
        </row>
        <row r="105">
          <cell r="A105" t="str">
            <v>13940</v>
          </cell>
          <cell r="B105" t="str">
            <v>Manufacture of cordage, rope, twine and netting</v>
          </cell>
        </row>
        <row r="106">
          <cell r="A106" t="str">
            <v>13950</v>
          </cell>
          <cell r="B106" t="str">
            <v>Manufacture of non-wovens and articles made from non-wovens, except apparel</v>
          </cell>
        </row>
        <row r="107">
          <cell r="A107" t="str">
            <v>13960</v>
          </cell>
          <cell r="B107" t="str">
            <v>Manufacture of other technical and industrial textiles</v>
          </cell>
        </row>
        <row r="108">
          <cell r="A108" t="str">
            <v>13990</v>
          </cell>
          <cell r="B108" t="str">
            <v>Manufacture of other textiles n.e.c.</v>
          </cell>
        </row>
        <row r="109">
          <cell r="A109" t="str">
            <v>14110</v>
          </cell>
          <cell r="B109" t="str">
            <v>Manufacture of leather clothes</v>
          </cell>
        </row>
        <row r="110">
          <cell r="A110" t="str">
            <v>14120</v>
          </cell>
          <cell r="B110" t="str">
            <v>Manufacture of workwear</v>
          </cell>
        </row>
        <row r="111">
          <cell r="A111">
            <v>14131</v>
          </cell>
          <cell r="B111" t="str">
            <v>Manufacture of men's outerwear, other than leather clothes and workwear</v>
          </cell>
        </row>
        <row r="112">
          <cell r="A112">
            <v>14132</v>
          </cell>
          <cell r="B112" t="str">
            <v>Manufacture of women's outerwear, other than leather clothes and workwear</v>
          </cell>
        </row>
        <row r="113">
          <cell r="A113">
            <v>14141</v>
          </cell>
          <cell r="B113" t="str">
            <v>Manufacture of men's underwear</v>
          </cell>
        </row>
        <row r="114">
          <cell r="A114">
            <v>14142</v>
          </cell>
          <cell r="B114" t="str">
            <v>Manufacture of women's underwear</v>
          </cell>
        </row>
        <row r="115">
          <cell r="A115">
            <v>14190</v>
          </cell>
          <cell r="B115" t="str">
            <v>Manufacture of other wearing apparel and accessories</v>
          </cell>
        </row>
        <row r="116">
          <cell r="A116">
            <v>14200</v>
          </cell>
          <cell r="B116" t="str">
            <v>Manufacture of articles of fur</v>
          </cell>
        </row>
        <row r="117">
          <cell r="A117">
            <v>14310</v>
          </cell>
          <cell r="B117" t="str">
            <v>Manufacture of knitted and crocheted hosiery</v>
          </cell>
        </row>
        <row r="118">
          <cell r="A118">
            <v>14390</v>
          </cell>
          <cell r="B118" t="str">
            <v>Manufacture of other knitted and crocheted apparel</v>
          </cell>
        </row>
        <row r="119">
          <cell r="A119">
            <v>15110</v>
          </cell>
          <cell r="B119" t="str">
            <v>Tanning and dressing of leather; dressing and dyeing of fur</v>
          </cell>
        </row>
        <row r="120">
          <cell r="A120">
            <v>15120</v>
          </cell>
          <cell r="B120" t="str">
            <v>Manufacture of luggage, handbags and the like, saddlery and harness</v>
          </cell>
        </row>
        <row r="121">
          <cell r="A121">
            <v>15200</v>
          </cell>
          <cell r="B121" t="str">
            <v>Manufacture of footwear</v>
          </cell>
        </row>
        <row r="122">
          <cell r="A122">
            <v>16100</v>
          </cell>
          <cell r="B122" t="str">
            <v>Sawmilling and planing of wood</v>
          </cell>
        </row>
        <row r="123">
          <cell r="A123">
            <v>16210</v>
          </cell>
          <cell r="B123" t="str">
            <v>Manufacture of veneer sheets and wood-based panels</v>
          </cell>
        </row>
        <row r="124">
          <cell r="A124">
            <v>16220</v>
          </cell>
          <cell r="B124" t="str">
            <v>Manufacture of assembled parquet floors</v>
          </cell>
        </row>
        <row r="125">
          <cell r="A125">
            <v>16230</v>
          </cell>
          <cell r="B125" t="str">
            <v>Manufacture of other builders' carpentry and joinery</v>
          </cell>
        </row>
        <row r="126">
          <cell r="A126">
            <v>16240</v>
          </cell>
          <cell r="B126" t="str">
            <v>Manufacture of wooden containers</v>
          </cell>
        </row>
        <row r="127">
          <cell r="A127">
            <v>16290</v>
          </cell>
          <cell r="B127" t="str">
            <v>Manufacture of other products of wood; manufacture of articles of cork, straw and plaiting materials</v>
          </cell>
        </row>
        <row r="128">
          <cell r="A128">
            <v>17110</v>
          </cell>
          <cell r="B128" t="str">
            <v>Manufacture of pulp</v>
          </cell>
        </row>
        <row r="129">
          <cell r="A129">
            <v>17120</v>
          </cell>
          <cell r="B129" t="str">
            <v>Manufacture of paper and paperboard</v>
          </cell>
        </row>
        <row r="130">
          <cell r="A130">
            <v>17211</v>
          </cell>
          <cell r="B130" t="str">
            <v>Manufacture of corrugated paper and paperboard; manufacture of sacks and bags of paper</v>
          </cell>
        </row>
        <row r="131">
          <cell r="A131">
            <v>17219</v>
          </cell>
          <cell r="B131" t="str">
            <v>Manufacture of paper and paperboard containers other than sacks and bags</v>
          </cell>
        </row>
        <row r="132">
          <cell r="A132">
            <v>17220</v>
          </cell>
          <cell r="B132" t="str">
            <v>Manufacture of household and sanitary goods and of toilet requisites</v>
          </cell>
        </row>
        <row r="133">
          <cell r="A133">
            <v>17230</v>
          </cell>
          <cell r="B133" t="str">
            <v>Manufacture of paper stationery</v>
          </cell>
        </row>
        <row r="134">
          <cell r="A134">
            <v>17240</v>
          </cell>
          <cell r="B134" t="str">
            <v>Manufacture of wallpaper</v>
          </cell>
        </row>
        <row r="135">
          <cell r="A135">
            <v>17290</v>
          </cell>
          <cell r="B135" t="str">
            <v>Manufacture of other articles of paper and paperboard</v>
          </cell>
        </row>
        <row r="136">
          <cell r="A136">
            <v>18110</v>
          </cell>
          <cell r="B136" t="str">
            <v>Printing of newspapers</v>
          </cell>
        </row>
        <row r="137">
          <cell r="A137">
            <v>18121</v>
          </cell>
          <cell r="B137" t="str">
            <v>Manufacture of printed labels</v>
          </cell>
        </row>
        <row r="138">
          <cell r="A138">
            <v>18129</v>
          </cell>
          <cell r="B138" t="str">
            <v>Printing (other than printing of newspapers and printing on labels and tags) n.e.c.</v>
          </cell>
        </row>
        <row r="139">
          <cell r="A139">
            <v>18130</v>
          </cell>
          <cell r="B139" t="str">
            <v>Pre-press and pre-media services</v>
          </cell>
        </row>
        <row r="140">
          <cell r="A140">
            <v>18140</v>
          </cell>
          <cell r="B140" t="str">
            <v>Binding and related services</v>
          </cell>
        </row>
        <row r="141">
          <cell r="A141">
            <v>18201</v>
          </cell>
          <cell r="B141" t="str">
            <v>Reproduction of sound recording</v>
          </cell>
        </row>
        <row r="142">
          <cell r="A142">
            <v>18202</v>
          </cell>
          <cell r="B142" t="str">
            <v>Reproduction of video recording</v>
          </cell>
        </row>
        <row r="143">
          <cell r="A143">
            <v>18203</v>
          </cell>
          <cell r="B143" t="str">
            <v>Reproduction of computer media</v>
          </cell>
        </row>
        <row r="144">
          <cell r="A144">
            <v>19100</v>
          </cell>
          <cell r="B144" t="str">
            <v>Manufacture of coke oven products</v>
          </cell>
        </row>
        <row r="145">
          <cell r="A145">
            <v>19201</v>
          </cell>
          <cell r="B145" t="str">
            <v>Mineral oil refining</v>
          </cell>
        </row>
        <row r="146">
          <cell r="A146">
            <v>19209</v>
          </cell>
          <cell r="B146" t="str">
            <v>Other treatment of petroleum products (excluding mineral oil refining/petrochemicals manufacture)</v>
          </cell>
        </row>
        <row r="147">
          <cell r="A147">
            <v>20110</v>
          </cell>
          <cell r="B147" t="str">
            <v>Manufacture of industrial gases</v>
          </cell>
        </row>
        <row r="148">
          <cell r="A148">
            <v>20120</v>
          </cell>
          <cell r="B148" t="str">
            <v>Manufacture of dyes and pigments</v>
          </cell>
        </row>
        <row r="149">
          <cell r="A149">
            <v>20130</v>
          </cell>
          <cell r="B149" t="str">
            <v>Manufacture of other inorganic basic chemicals</v>
          </cell>
        </row>
        <row r="150">
          <cell r="A150">
            <v>20140</v>
          </cell>
          <cell r="B150" t="str">
            <v>Manufacture of other organic basic chemicals</v>
          </cell>
        </row>
        <row r="151">
          <cell r="A151">
            <v>20150</v>
          </cell>
          <cell r="B151" t="str">
            <v>Manufacture of fertilisers and nitrogen compounds</v>
          </cell>
        </row>
        <row r="152">
          <cell r="A152">
            <v>20160</v>
          </cell>
          <cell r="B152" t="str">
            <v>Manufacture of plastics in primary forms</v>
          </cell>
        </row>
        <row r="153">
          <cell r="A153">
            <v>20170</v>
          </cell>
          <cell r="B153" t="str">
            <v>Manufacture of synthetic rubber in primary forms</v>
          </cell>
        </row>
        <row r="154">
          <cell r="A154">
            <v>20200</v>
          </cell>
          <cell r="B154" t="str">
            <v>Manufacture of pesticides and other agrochemical products</v>
          </cell>
        </row>
        <row r="155">
          <cell r="A155">
            <v>20301</v>
          </cell>
          <cell r="B155" t="str">
            <v>Manufacture of paints, varnishes and similar coatings, mastics and sealants</v>
          </cell>
        </row>
        <row r="156">
          <cell r="A156">
            <v>20302</v>
          </cell>
          <cell r="B156" t="str">
            <v>Manufacture of printing ink</v>
          </cell>
        </row>
        <row r="157">
          <cell r="A157">
            <v>20411</v>
          </cell>
          <cell r="B157" t="str">
            <v>Manufacture of soap and detergents</v>
          </cell>
        </row>
        <row r="158">
          <cell r="A158">
            <v>20412</v>
          </cell>
          <cell r="B158" t="str">
            <v>Manufacture of cleaning and polishing preparations</v>
          </cell>
        </row>
        <row r="159">
          <cell r="A159">
            <v>20420</v>
          </cell>
          <cell r="B159" t="str">
            <v>Manufacture of perfumes and toilet preparations</v>
          </cell>
        </row>
        <row r="160">
          <cell r="A160">
            <v>20510</v>
          </cell>
          <cell r="B160" t="str">
            <v>Manufacture of explosives</v>
          </cell>
        </row>
        <row r="161">
          <cell r="A161">
            <v>20520</v>
          </cell>
          <cell r="B161" t="str">
            <v>Manufacture of glues</v>
          </cell>
        </row>
        <row r="162">
          <cell r="A162">
            <v>20530</v>
          </cell>
          <cell r="B162" t="str">
            <v>Manufacture of essential oils</v>
          </cell>
        </row>
        <row r="163">
          <cell r="A163">
            <v>20590</v>
          </cell>
          <cell r="B163" t="str">
            <v>Manufacture of other chemical products n.e.c.</v>
          </cell>
        </row>
        <row r="164">
          <cell r="A164">
            <v>20600</v>
          </cell>
          <cell r="B164" t="str">
            <v>Manufacture of man-made fibres</v>
          </cell>
        </row>
        <row r="165">
          <cell r="A165">
            <v>21100</v>
          </cell>
          <cell r="B165" t="str">
            <v>Manufacture of basic pharmaceutical products</v>
          </cell>
        </row>
        <row r="166">
          <cell r="A166">
            <v>21200</v>
          </cell>
          <cell r="B166" t="str">
            <v>Manufacture of pharmaceutical preparations</v>
          </cell>
        </row>
        <row r="167">
          <cell r="A167">
            <v>22110</v>
          </cell>
          <cell r="B167" t="str">
            <v>Manufacture of rubber tyres and tubes; retreading and rebuilding of rubber tyres</v>
          </cell>
        </row>
        <row r="168">
          <cell r="A168">
            <v>22190</v>
          </cell>
          <cell r="B168" t="str">
            <v>Manufacture of other rubber products</v>
          </cell>
        </row>
        <row r="169">
          <cell r="A169">
            <v>22210</v>
          </cell>
          <cell r="B169" t="str">
            <v>Manufacture of plastic plates, sheets, tubes and profiles</v>
          </cell>
        </row>
        <row r="170">
          <cell r="A170">
            <v>22220</v>
          </cell>
          <cell r="B170" t="str">
            <v>Manufacture of plastic packing goods</v>
          </cell>
        </row>
        <row r="171">
          <cell r="A171">
            <v>22230</v>
          </cell>
          <cell r="B171" t="str">
            <v>Manufacture of builders’ ware of plastic</v>
          </cell>
        </row>
        <row r="172">
          <cell r="A172">
            <v>22290</v>
          </cell>
          <cell r="B172" t="str">
            <v>Manufacture of other plastic products</v>
          </cell>
        </row>
        <row r="173">
          <cell r="A173">
            <v>23110</v>
          </cell>
          <cell r="B173" t="str">
            <v>Manufacture of flat glass</v>
          </cell>
        </row>
        <row r="174">
          <cell r="A174">
            <v>23120</v>
          </cell>
          <cell r="B174" t="str">
            <v>Shaping and processing of flat glass</v>
          </cell>
        </row>
        <row r="175">
          <cell r="A175">
            <v>23130</v>
          </cell>
          <cell r="B175" t="str">
            <v>Manufacture of hollow glass</v>
          </cell>
        </row>
        <row r="176">
          <cell r="A176">
            <v>23140</v>
          </cell>
          <cell r="B176" t="str">
            <v>Manufacture of glass fibres</v>
          </cell>
        </row>
        <row r="177">
          <cell r="A177">
            <v>23190</v>
          </cell>
          <cell r="B177" t="str">
            <v>Manufacture and processing of other glass, including technical glassware</v>
          </cell>
        </row>
        <row r="178">
          <cell r="A178">
            <v>23200</v>
          </cell>
          <cell r="B178" t="str">
            <v>Manufacture of refractory products</v>
          </cell>
        </row>
        <row r="179">
          <cell r="A179">
            <v>23310</v>
          </cell>
          <cell r="B179" t="str">
            <v>Manufacture of ceramic tiles and flags</v>
          </cell>
        </row>
        <row r="180">
          <cell r="A180">
            <v>23320</v>
          </cell>
          <cell r="B180" t="str">
            <v>Manufacture of bricks, tiles and construction products, in baked clay</v>
          </cell>
        </row>
        <row r="181">
          <cell r="A181">
            <v>23410</v>
          </cell>
          <cell r="B181" t="str">
            <v>Manufacture of ceramic household and ornamental articles</v>
          </cell>
        </row>
        <row r="182">
          <cell r="A182">
            <v>23420</v>
          </cell>
          <cell r="B182" t="str">
            <v>Manufacture of ceramic sanitary fixtures</v>
          </cell>
        </row>
        <row r="183">
          <cell r="A183">
            <v>23430</v>
          </cell>
          <cell r="B183" t="str">
            <v>Manufacture of ceramic insulators and insulating fittings</v>
          </cell>
        </row>
        <row r="184">
          <cell r="A184">
            <v>23440</v>
          </cell>
          <cell r="B184" t="str">
            <v>Manufacture of other technical ceramic products</v>
          </cell>
        </row>
        <row r="185">
          <cell r="A185">
            <v>23490</v>
          </cell>
          <cell r="B185" t="str">
            <v>Manufacture of other ceramic products</v>
          </cell>
        </row>
        <row r="186">
          <cell r="A186">
            <v>23510</v>
          </cell>
          <cell r="B186" t="str">
            <v>Manufacture of cement</v>
          </cell>
        </row>
        <row r="187">
          <cell r="A187">
            <v>23520</v>
          </cell>
          <cell r="B187" t="str">
            <v>Manufacture of lime and plaster</v>
          </cell>
        </row>
        <row r="188">
          <cell r="A188">
            <v>23610</v>
          </cell>
          <cell r="B188" t="str">
            <v>Manufacture of concrete products for construction purposes</v>
          </cell>
        </row>
        <row r="189">
          <cell r="A189">
            <v>23620</v>
          </cell>
          <cell r="B189" t="str">
            <v>Manufacture of plaster products for construction purposes</v>
          </cell>
        </row>
        <row r="190">
          <cell r="A190">
            <v>23630</v>
          </cell>
          <cell r="B190" t="str">
            <v>Manufacture of ready-mixed concrete</v>
          </cell>
        </row>
        <row r="191">
          <cell r="A191">
            <v>23640</v>
          </cell>
          <cell r="B191" t="str">
            <v>Manufacture of mortars</v>
          </cell>
        </row>
        <row r="192">
          <cell r="A192">
            <v>23650</v>
          </cell>
          <cell r="B192" t="str">
            <v>Manufacture of fibre cement</v>
          </cell>
        </row>
        <row r="193">
          <cell r="A193">
            <v>23690</v>
          </cell>
          <cell r="B193" t="str">
            <v>Manufacture of other articles of concrete, plaster and cement</v>
          </cell>
        </row>
        <row r="194">
          <cell r="A194">
            <v>23700</v>
          </cell>
          <cell r="B194" t="str">
            <v>Cutting, shaping and finishing of stone</v>
          </cell>
        </row>
        <row r="195">
          <cell r="A195">
            <v>23910</v>
          </cell>
          <cell r="B195" t="str">
            <v>Production of abrasive products</v>
          </cell>
        </row>
        <row r="196">
          <cell r="A196">
            <v>23990</v>
          </cell>
          <cell r="B196" t="str">
            <v>Manufacture of other non-metallic mineral products n.e.c.</v>
          </cell>
        </row>
        <row r="197">
          <cell r="A197">
            <v>24100</v>
          </cell>
          <cell r="B197" t="str">
            <v>Manufacture of basic iron and steel and of ferro-alloys</v>
          </cell>
        </row>
        <row r="198">
          <cell r="A198">
            <v>24200</v>
          </cell>
          <cell r="B198" t="str">
            <v>Manufacture of tubes, pipes, hollow profiles and related fittings, of steel</v>
          </cell>
        </row>
        <row r="199">
          <cell r="A199">
            <v>24310</v>
          </cell>
          <cell r="B199" t="str">
            <v>Cold drawing of bars</v>
          </cell>
        </row>
        <row r="200">
          <cell r="A200">
            <v>24320</v>
          </cell>
          <cell r="B200" t="str">
            <v>Cold rolling of narrow strip</v>
          </cell>
        </row>
        <row r="201">
          <cell r="A201">
            <v>24330</v>
          </cell>
          <cell r="B201" t="str">
            <v>Cold forming or folding</v>
          </cell>
        </row>
        <row r="202">
          <cell r="A202">
            <v>24340</v>
          </cell>
          <cell r="B202" t="str">
            <v>Cold drawing of wire</v>
          </cell>
        </row>
        <row r="203">
          <cell r="A203">
            <v>24410</v>
          </cell>
          <cell r="B203" t="str">
            <v>Precious metals production</v>
          </cell>
        </row>
        <row r="204">
          <cell r="A204">
            <v>24420</v>
          </cell>
          <cell r="B204" t="str">
            <v>Aluminium production</v>
          </cell>
        </row>
        <row r="205">
          <cell r="A205">
            <v>24430</v>
          </cell>
          <cell r="B205" t="str">
            <v>Lead, zinc and tin production</v>
          </cell>
        </row>
        <row r="206">
          <cell r="A206">
            <v>24440</v>
          </cell>
          <cell r="B206" t="str">
            <v>Copper production</v>
          </cell>
        </row>
        <row r="207">
          <cell r="A207">
            <v>24450</v>
          </cell>
          <cell r="B207" t="str">
            <v>Other non-ferrous metal production</v>
          </cell>
        </row>
        <row r="208">
          <cell r="A208">
            <v>24460</v>
          </cell>
          <cell r="B208" t="str">
            <v>Processing of nuclear fuel</v>
          </cell>
        </row>
        <row r="209">
          <cell r="A209">
            <v>24510</v>
          </cell>
          <cell r="B209" t="str">
            <v>Casting of iron</v>
          </cell>
        </row>
        <row r="210">
          <cell r="A210">
            <v>24520</v>
          </cell>
          <cell r="B210" t="str">
            <v>Casting of steel</v>
          </cell>
        </row>
        <row r="211">
          <cell r="A211">
            <v>24530</v>
          </cell>
          <cell r="B211" t="str">
            <v>Casting of light metals</v>
          </cell>
        </row>
        <row r="212">
          <cell r="A212">
            <v>24540</v>
          </cell>
          <cell r="B212" t="str">
            <v>Casting of other non-ferrous metals</v>
          </cell>
        </row>
        <row r="213">
          <cell r="A213">
            <v>25110</v>
          </cell>
          <cell r="B213" t="str">
            <v>Manufacture of metal structures and parts of structures</v>
          </cell>
        </row>
        <row r="214">
          <cell r="A214">
            <v>25120</v>
          </cell>
          <cell r="B214" t="str">
            <v>Manufacture of doors and windows of metal</v>
          </cell>
        </row>
        <row r="215">
          <cell r="A215">
            <v>25210</v>
          </cell>
          <cell r="B215" t="str">
            <v>Manufacture of central heating radiators and boilers</v>
          </cell>
        </row>
        <row r="216">
          <cell r="A216">
            <v>25290</v>
          </cell>
          <cell r="B216" t="str">
            <v>Manufacture of other tanks, reservoirs and containers of metal</v>
          </cell>
        </row>
        <row r="217">
          <cell r="A217">
            <v>25300</v>
          </cell>
          <cell r="B217" t="str">
            <v>Manufacture of steam generators, except central heating hot water boilers</v>
          </cell>
        </row>
        <row r="218">
          <cell r="A218">
            <v>25400</v>
          </cell>
          <cell r="B218" t="str">
            <v>Manufacture of weapons and ammunition</v>
          </cell>
        </row>
        <row r="219">
          <cell r="A219">
            <v>25500</v>
          </cell>
          <cell r="B219" t="str">
            <v>Forging, pressing, stamping and roll-forming of metal; powder metallurgy</v>
          </cell>
        </row>
        <row r="220">
          <cell r="A220">
            <v>25610</v>
          </cell>
          <cell r="B220" t="str">
            <v>Treatment and coating of metals</v>
          </cell>
        </row>
        <row r="221">
          <cell r="A221">
            <v>25620</v>
          </cell>
          <cell r="B221" t="str">
            <v>Machining</v>
          </cell>
        </row>
        <row r="222">
          <cell r="A222">
            <v>25710</v>
          </cell>
          <cell r="B222" t="str">
            <v>Manufacture of cutlery</v>
          </cell>
        </row>
        <row r="223">
          <cell r="A223">
            <v>25720</v>
          </cell>
          <cell r="B223" t="str">
            <v>Manufacture of locks and hinges</v>
          </cell>
        </row>
        <row r="224">
          <cell r="A224">
            <v>25730</v>
          </cell>
          <cell r="B224" t="str">
            <v>Manufacture of tools</v>
          </cell>
        </row>
        <row r="225">
          <cell r="A225">
            <v>25910</v>
          </cell>
          <cell r="B225" t="str">
            <v>Manufacture of steel drums and similar containers</v>
          </cell>
        </row>
        <row r="226">
          <cell r="A226">
            <v>25920</v>
          </cell>
          <cell r="B226" t="str">
            <v>Manufacture of light metal packaging</v>
          </cell>
        </row>
        <row r="227">
          <cell r="A227">
            <v>25930</v>
          </cell>
          <cell r="B227" t="str">
            <v>Manufacture of wire products, chain and springs</v>
          </cell>
        </row>
        <row r="228">
          <cell r="A228">
            <v>25940</v>
          </cell>
          <cell r="B228" t="str">
            <v>Manufacture of fasteners and screw machine products</v>
          </cell>
        </row>
        <row r="229">
          <cell r="A229">
            <v>25990</v>
          </cell>
          <cell r="B229" t="str">
            <v>Manufacture of other fabricated metal products n.e.c.</v>
          </cell>
        </row>
        <row r="230">
          <cell r="A230">
            <v>26110</v>
          </cell>
          <cell r="B230" t="str">
            <v>Manufacture of electronic components</v>
          </cell>
        </row>
        <row r="231">
          <cell r="A231">
            <v>26120</v>
          </cell>
          <cell r="B231" t="str">
            <v>Manufacture of loaded electronic boards</v>
          </cell>
        </row>
        <row r="232">
          <cell r="A232">
            <v>26200</v>
          </cell>
          <cell r="B232" t="str">
            <v>Manufacture of computers and peripheral equipment</v>
          </cell>
        </row>
        <row r="233">
          <cell r="A233">
            <v>26301</v>
          </cell>
          <cell r="B233" t="str">
            <v>Manufacture of telegraph and telephone apparatus and equipment</v>
          </cell>
        </row>
        <row r="234">
          <cell r="A234">
            <v>26309</v>
          </cell>
          <cell r="B234" t="str">
            <v>Manufacture of communication equipment (other than telegraph and telephone apparatus and equipment</v>
          </cell>
        </row>
        <row r="235">
          <cell r="A235">
            <v>26400</v>
          </cell>
          <cell r="B235" t="str">
            <v>Manufacture of consumer electronics</v>
          </cell>
        </row>
        <row r="236">
          <cell r="A236">
            <v>26511</v>
          </cell>
          <cell r="B236" t="str">
            <v>Manufacture of electronic instruments and appliances for measuring, testing, and navigation, except industrial process control equipment</v>
          </cell>
        </row>
        <row r="237">
          <cell r="A237">
            <v>26512</v>
          </cell>
          <cell r="B237" t="str">
            <v>Manufacture of electronic industrial process control equipment</v>
          </cell>
        </row>
        <row r="238">
          <cell r="A238">
            <v>26513</v>
          </cell>
          <cell r="B238" t="str">
            <v>Manufacture of non-electronic instruments and appliances for measuring, testing and navigation , except industrial process control equipment</v>
          </cell>
        </row>
        <row r="239">
          <cell r="A239">
            <v>26514</v>
          </cell>
          <cell r="B239" t="str">
            <v>Manufacture of non-electronic industrial process control equipment</v>
          </cell>
        </row>
        <row r="240">
          <cell r="A240">
            <v>26520</v>
          </cell>
          <cell r="B240" t="str">
            <v>Manufacture of watches and clocks</v>
          </cell>
        </row>
        <row r="241">
          <cell r="A241">
            <v>26600</v>
          </cell>
          <cell r="B241" t="str">
            <v>Manufacture of irradiation, electromedical and electrotherapeutic equipment</v>
          </cell>
        </row>
        <row r="242">
          <cell r="A242">
            <v>26701</v>
          </cell>
          <cell r="B242" t="str">
            <v>Manufacture of optical precision instruments</v>
          </cell>
        </row>
        <row r="243">
          <cell r="A243">
            <v>26702</v>
          </cell>
          <cell r="B243" t="str">
            <v>Manufacture of photographic and cinematographic equipment</v>
          </cell>
        </row>
        <row r="244">
          <cell r="A244">
            <v>26800</v>
          </cell>
          <cell r="B244" t="str">
            <v>Manufacture of magnetic and optical media</v>
          </cell>
        </row>
        <row r="245">
          <cell r="A245">
            <v>27110</v>
          </cell>
          <cell r="B245" t="str">
            <v>Manufacture of electric motors, generators and transformers</v>
          </cell>
        </row>
        <row r="246">
          <cell r="A246">
            <v>27120</v>
          </cell>
          <cell r="B246" t="str">
            <v>Manufacture of electricity distribution and control apparatus</v>
          </cell>
        </row>
        <row r="247">
          <cell r="A247">
            <v>27200</v>
          </cell>
          <cell r="B247" t="str">
            <v>Manufacture of batteries and accumulators</v>
          </cell>
        </row>
        <row r="248">
          <cell r="A248">
            <v>27310</v>
          </cell>
          <cell r="B248" t="str">
            <v>Manufacture of fibre optic cables</v>
          </cell>
        </row>
        <row r="249">
          <cell r="A249">
            <v>27320</v>
          </cell>
          <cell r="B249" t="str">
            <v>Manufacture of other electronic and electric wires and cables</v>
          </cell>
        </row>
        <row r="250">
          <cell r="A250">
            <v>27330</v>
          </cell>
          <cell r="B250" t="str">
            <v>Manufacture of wiring devices</v>
          </cell>
        </row>
        <row r="251">
          <cell r="A251">
            <v>27400</v>
          </cell>
          <cell r="B251" t="str">
            <v>Manufacture of electric lighting equipment</v>
          </cell>
        </row>
        <row r="252">
          <cell r="A252">
            <v>27510</v>
          </cell>
          <cell r="B252" t="str">
            <v>Manufacture of electric domestic appliances</v>
          </cell>
        </row>
        <row r="253">
          <cell r="A253">
            <v>27520</v>
          </cell>
          <cell r="B253" t="str">
            <v>Manufacture of non-electric domestic appliances</v>
          </cell>
        </row>
        <row r="254">
          <cell r="A254">
            <v>27900</v>
          </cell>
          <cell r="B254" t="str">
            <v>Manufacture of other electrical equipment</v>
          </cell>
        </row>
        <row r="255">
          <cell r="A255">
            <v>28110</v>
          </cell>
          <cell r="B255" t="str">
            <v>Manufacture of engines and turbines, except aircraft, vehicle and cycle engines</v>
          </cell>
        </row>
        <row r="256">
          <cell r="A256">
            <v>28120</v>
          </cell>
          <cell r="B256" t="str">
            <v>Manufacture of fluid power equipment</v>
          </cell>
        </row>
        <row r="257">
          <cell r="A257">
            <v>28131</v>
          </cell>
          <cell r="B257" t="str">
            <v>Manufacture of pumps</v>
          </cell>
        </row>
        <row r="258">
          <cell r="A258">
            <v>28132</v>
          </cell>
          <cell r="B258" t="str">
            <v>Manufacture of compressors</v>
          </cell>
        </row>
        <row r="259">
          <cell r="A259">
            <v>28140</v>
          </cell>
          <cell r="B259" t="str">
            <v>Manufacture of other taps and valves</v>
          </cell>
        </row>
        <row r="260">
          <cell r="A260">
            <v>28150</v>
          </cell>
          <cell r="B260" t="str">
            <v>Manufacture of bearings, gears, gearing and driving elements</v>
          </cell>
        </row>
        <row r="261">
          <cell r="A261">
            <v>28210</v>
          </cell>
          <cell r="B261" t="str">
            <v>Manufacture of ovens, furnaces and furnace burners</v>
          </cell>
        </row>
        <row r="262">
          <cell r="A262">
            <v>28220</v>
          </cell>
          <cell r="B262" t="str">
            <v>Manufacture of lifting and handling equipment</v>
          </cell>
        </row>
        <row r="263">
          <cell r="A263">
            <v>28230</v>
          </cell>
          <cell r="B263" t="str">
            <v>Manufacture of office machinery and equipment (except computers and peripheral equipment)</v>
          </cell>
        </row>
        <row r="264">
          <cell r="A264">
            <v>28240</v>
          </cell>
          <cell r="B264" t="str">
            <v>Manufacture of power-driven hand tools</v>
          </cell>
        </row>
        <row r="265">
          <cell r="A265">
            <v>28250</v>
          </cell>
          <cell r="B265" t="str">
            <v>Manufacture of non-domestic cooling and ventilation equipment</v>
          </cell>
        </row>
        <row r="266">
          <cell r="A266">
            <v>28290</v>
          </cell>
          <cell r="B266" t="str">
            <v>Manufacture of other general-purpose machinery n.e.c.</v>
          </cell>
        </row>
        <row r="267">
          <cell r="A267">
            <v>28301</v>
          </cell>
          <cell r="B267" t="str">
            <v>Manufacture of agricultural tractors</v>
          </cell>
        </row>
        <row r="268">
          <cell r="A268">
            <v>28302</v>
          </cell>
          <cell r="B268" t="str">
            <v>Manufacture of agricultural and forestry machinery (other than agricultural tractors)</v>
          </cell>
        </row>
        <row r="269">
          <cell r="A269">
            <v>28410</v>
          </cell>
          <cell r="B269" t="str">
            <v>Manufacture of metal forming machinery</v>
          </cell>
        </row>
        <row r="270">
          <cell r="A270">
            <v>28490</v>
          </cell>
          <cell r="B270" t="str">
            <v>Manufacture of other machine tools</v>
          </cell>
        </row>
        <row r="271">
          <cell r="A271">
            <v>28910</v>
          </cell>
          <cell r="B271" t="str">
            <v>Manufacture of machinery for metallurgy</v>
          </cell>
        </row>
        <row r="272">
          <cell r="A272">
            <v>28921</v>
          </cell>
          <cell r="B272" t="str">
            <v>Manufacture of machinery for mining</v>
          </cell>
        </row>
        <row r="273">
          <cell r="A273">
            <v>28922</v>
          </cell>
          <cell r="B273" t="str">
            <v>Manufacture of earthmoving equipment</v>
          </cell>
        </row>
        <row r="274">
          <cell r="A274">
            <v>28923</v>
          </cell>
          <cell r="B274" t="str">
            <v>Manufacture of equipment for concrete crushing and screening roadworks</v>
          </cell>
        </row>
        <row r="275">
          <cell r="A275">
            <v>28930</v>
          </cell>
          <cell r="B275" t="str">
            <v>Manufacture of machinery for food, beverage and tobacco processing</v>
          </cell>
        </row>
        <row r="276">
          <cell r="A276">
            <v>28940</v>
          </cell>
          <cell r="B276" t="str">
            <v>Manufacture of machinery for textile, apparel and leather production</v>
          </cell>
        </row>
        <row r="277">
          <cell r="A277">
            <v>28950</v>
          </cell>
          <cell r="B277" t="str">
            <v>Manufacture of machinery for paper and paperboard production</v>
          </cell>
        </row>
        <row r="278">
          <cell r="A278">
            <v>28960</v>
          </cell>
          <cell r="B278" t="str">
            <v>Manufacture of plastics and rubber machinery</v>
          </cell>
        </row>
        <row r="279">
          <cell r="A279">
            <v>28990</v>
          </cell>
          <cell r="B279" t="str">
            <v>Manufacture of other special-purpose machinery n.e.c.</v>
          </cell>
        </row>
        <row r="280">
          <cell r="A280">
            <v>29100</v>
          </cell>
          <cell r="B280" t="str">
            <v>Manufacture of motor vehicles</v>
          </cell>
        </row>
        <row r="281">
          <cell r="A281">
            <v>29201</v>
          </cell>
          <cell r="B281" t="str">
            <v>Manufacture of bodies (coachwork) for motor vehicles (except caravans)</v>
          </cell>
        </row>
        <row r="282">
          <cell r="A282">
            <v>29202</v>
          </cell>
          <cell r="B282" t="str">
            <v>Manufacture of trailers and semi-trailers</v>
          </cell>
        </row>
        <row r="283">
          <cell r="A283">
            <v>29203</v>
          </cell>
          <cell r="B283" t="str">
            <v>Manufacture of caravans</v>
          </cell>
        </row>
        <row r="284">
          <cell r="A284">
            <v>29310</v>
          </cell>
          <cell r="B284" t="str">
            <v>Manufacture of electrical and electronic equipment for motor vehicles</v>
          </cell>
        </row>
        <row r="285">
          <cell r="A285">
            <v>29320</v>
          </cell>
          <cell r="B285" t="str">
            <v>Manufacture of other parts and accessories for motor vehicles</v>
          </cell>
        </row>
        <row r="286">
          <cell r="A286">
            <v>30110</v>
          </cell>
          <cell r="B286" t="str">
            <v>Building of ships and floating structures</v>
          </cell>
        </row>
        <row r="287">
          <cell r="A287">
            <v>30120</v>
          </cell>
          <cell r="B287" t="str">
            <v>Building of pleasure and sporting boats</v>
          </cell>
        </row>
        <row r="288">
          <cell r="A288">
            <v>30200</v>
          </cell>
          <cell r="B288" t="str">
            <v>Manufacture of railway locomotives and rolling stock</v>
          </cell>
        </row>
        <row r="289">
          <cell r="A289">
            <v>30300</v>
          </cell>
          <cell r="B289" t="str">
            <v>Manufacture of air and spacecraft and related machinery</v>
          </cell>
        </row>
        <row r="290">
          <cell r="A290">
            <v>30400</v>
          </cell>
          <cell r="B290" t="str">
            <v>Manufacture of military fighting vehicles</v>
          </cell>
        </row>
        <row r="291">
          <cell r="A291">
            <v>30910</v>
          </cell>
          <cell r="B291" t="str">
            <v>Manufacture of motorcycles</v>
          </cell>
        </row>
        <row r="292">
          <cell r="A292">
            <v>30920</v>
          </cell>
          <cell r="B292" t="str">
            <v>Manufacture of bicycles and invalid carriages</v>
          </cell>
        </row>
        <row r="293">
          <cell r="A293">
            <v>30990</v>
          </cell>
          <cell r="B293" t="str">
            <v>Manufacture of other transport equipment n.e.c.</v>
          </cell>
        </row>
        <row r="294">
          <cell r="A294">
            <v>31010</v>
          </cell>
          <cell r="B294" t="str">
            <v>Manufacture of office and shop furniture</v>
          </cell>
        </row>
        <row r="295">
          <cell r="A295">
            <v>31020</v>
          </cell>
          <cell r="B295" t="str">
            <v>Manufacture of kitchen furniture</v>
          </cell>
        </row>
        <row r="296">
          <cell r="A296">
            <v>31030</v>
          </cell>
          <cell r="B296" t="str">
            <v>Manufacture of mattresses</v>
          </cell>
        </row>
        <row r="297">
          <cell r="A297">
            <v>31090</v>
          </cell>
          <cell r="B297" t="str">
            <v>Manufacture of other furniture</v>
          </cell>
        </row>
        <row r="298">
          <cell r="A298">
            <v>32110</v>
          </cell>
          <cell r="B298" t="str">
            <v>Striking of coins</v>
          </cell>
        </row>
        <row r="299">
          <cell r="A299">
            <v>32120</v>
          </cell>
          <cell r="B299" t="str">
            <v>Manufacture of jewellery and related articles</v>
          </cell>
        </row>
        <row r="300">
          <cell r="A300">
            <v>32130</v>
          </cell>
          <cell r="B300" t="str">
            <v>Manufacture of imitation jewellery and related articles</v>
          </cell>
        </row>
        <row r="301">
          <cell r="A301">
            <v>32200</v>
          </cell>
          <cell r="B301" t="str">
            <v>Manufacture of musical instruments</v>
          </cell>
        </row>
        <row r="302">
          <cell r="A302">
            <v>32300</v>
          </cell>
          <cell r="B302" t="str">
            <v>Manufacture of sports goods</v>
          </cell>
        </row>
        <row r="303">
          <cell r="A303">
            <v>32401</v>
          </cell>
          <cell r="B303" t="str">
            <v>Manufacture of professional and arcade games and toys</v>
          </cell>
        </row>
        <row r="304">
          <cell r="A304">
            <v>32409</v>
          </cell>
          <cell r="B304" t="str">
            <v>Manufacture of games and toys (other than professional and arcade games and toys) n.e.c.</v>
          </cell>
        </row>
        <row r="305">
          <cell r="A305">
            <v>32500</v>
          </cell>
          <cell r="B305" t="str">
            <v>Manufacture of medical and dental instruments and supplies</v>
          </cell>
        </row>
        <row r="306">
          <cell r="A306">
            <v>32910</v>
          </cell>
          <cell r="B306" t="str">
            <v>Manufacture of brooms and brushes</v>
          </cell>
        </row>
        <row r="307">
          <cell r="A307">
            <v>32990</v>
          </cell>
          <cell r="B307" t="str">
            <v>Other manufacturing n.e.c.</v>
          </cell>
        </row>
        <row r="308">
          <cell r="A308">
            <v>33110</v>
          </cell>
          <cell r="B308" t="str">
            <v>Repair of fabricated metal products</v>
          </cell>
        </row>
        <row r="309">
          <cell r="A309">
            <v>33120</v>
          </cell>
          <cell r="B309" t="str">
            <v>Repair of machinery</v>
          </cell>
        </row>
        <row r="310">
          <cell r="A310">
            <v>33130</v>
          </cell>
          <cell r="B310" t="str">
            <v>Repair of electronic and optical equipment</v>
          </cell>
        </row>
        <row r="311">
          <cell r="A311">
            <v>33140</v>
          </cell>
          <cell r="B311" t="str">
            <v>Repair of electrical equipment</v>
          </cell>
        </row>
        <row r="312">
          <cell r="A312">
            <v>33150</v>
          </cell>
          <cell r="B312" t="str">
            <v>Repair and maintenance of ships and boats</v>
          </cell>
        </row>
        <row r="313">
          <cell r="A313">
            <v>33160</v>
          </cell>
          <cell r="B313" t="str">
            <v>Repair and maintenance of aircraft and spacecraft</v>
          </cell>
        </row>
        <row r="314">
          <cell r="A314">
            <v>33170</v>
          </cell>
          <cell r="B314" t="str">
            <v>Repair and maintenance of other transport equipment</v>
          </cell>
        </row>
        <row r="315">
          <cell r="A315">
            <v>33190</v>
          </cell>
          <cell r="B315" t="str">
            <v>Repair of other equipment</v>
          </cell>
        </row>
        <row r="316">
          <cell r="A316">
            <v>33200</v>
          </cell>
          <cell r="B316" t="str">
            <v>Installation of industrial machinery and equipment</v>
          </cell>
        </row>
        <row r="317">
          <cell r="A317">
            <v>35110</v>
          </cell>
          <cell r="B317" t="str">
            <v>Production of electricity</v>
          </cell>
        </row>
        <row r="318">
          <cell r="A318">
            <v>35120</v>
          </cell>
          <cell r="B318" t="str">
            <v>Transmission of electricity</v>
          </cell>
        </row>
        <row r="319">
          <cell r="A319">
            <v>35130</v>
          </cell>
          <cell r="B319" t="str">
            <v>Distribution of electricity</v>
          </cell>
        </row>
        <row r="320">
          <cell r="A320">
            <v>35140</v>
          </cell>
          <cell r="B320" t="str">
            <v>Trade of electricity</v>
          </cell>
        </row>
        <row r="321">
          <cell r="A321">
            <v>35210</v>
          </cell>
          <cell r="B321" t="str">
            <v>Manufacture of gas</v>
          </cell>
        </row>
        <row r="322">
          <cell r="A322">
            <v>35220</v>
          </cell>
          <cell r="B322" t="str">
            <v>Distribution of gaseous fuels through mains</v>
          </cell>
        </row>
        <row r="323">
          <cell r="A323">
            <v>35230</v>
          </cell>
          <cell r="B323" t="str">
            <v>Trade of gas through mains</v>
          </cell>
        </row>
        <row r="324">
          <cell r="A324">
            <v>35300</v>
          </cell>
          <cell r="B324" t="str">
            <v>Steam and air conditioning supply</v>
          </cell>
        </row>
        <row r="325">
          <cell r="A325">
            <v>36000</v>
          </cell>
          <cell r="B325" t="str">
            <v>Water collection, treatment and supply</v>
          </cell>
        </row>
        <row r="326">
          <cell r="A326">
            <v>37000</v>
          </cell>
          <cell r="B326" t="str">
            <v>Sewerage</v>
          </cell>
        </row>
        <row r="327">
          <cell r="A327">
            <v>38110</v>
          </cell>
          <cell r="B327" t="str">
            <v>Collection of non-hazardous waste</v>
          </cell>
        </row>
        <row r="328">
          <cell r="A328">
            <v>38120</v>
          </cell>
          <cell r="B328" t="str">
            <v>Collection of hazardous waste</v>
          </cell>
        </row>
        <row r="329">
          <cell r="A329">
            <v>38210</v>
          </cell>
          <cell r="B329" t="str">
            <v>Treatment and disposal of non-hazardous waste</v>
          </cell>
        </row>
        <row r="330">
          <cell r="A330">
            <v>38220</v>
          </cell>
          <cell r="B330" t="str">
            <v>Treatment and disposal of hazardous waste</v>
          </cell>
        </row>
        <row r="331">
          <cell r="A331">
            <v>38310</v>
          </cell>
          <cell r="B331" t="str">
            <v>Dismantling of wrecks</v>
          </cell>
        </row>
        <row r="332">
          <cell r="A332">
            <v>38320</v>
          </cell>
          <cell r="B332" t="str">
            <v>Recovery of sorted materials</v>
          </cell>
        </row>
        <row r="333">
          <cell r="A333">
            <v>39000</v>
          </cell>
          <cell r="B333" t="str">
            <v>Remediation activities and other waste management services</v>
          </cell>
        </row>
        <row r="334">
          <cell r="A334">
            <v>41100</v>
          </cell>
          <cell r="B334" t="str">
            <v>Development of building projects</v>
          </cell>
        </row>
        <row r="335">
          <cell r="A335">
            <v>41201</v>
          </cell>
          <cell r="B335" t="str">
            <v>Construction of commercial buildings</v>
          </cell>
        </row>
        <row r="336">
          <cell r="A336">
            <v>41202</v>
          </cell>
          <cell r="B336" t="str">
            <v>Construction of domestic buildings</v>
          </cell>
        </row>
        <row r="337">
          <cell r="A337">
            <v>42110</v>
          </cell>
          <cell r="B337" t="str">
            <v>Construction of roads and motorways</v>
          </cell>
        </row>
        <row r="338">
          <cell r="A338">
            <v>42120</v>
          </cell>
          <cell r="B338" t="str">
            <v>Construction of railways and underground railways</v>
          </cell>
        </row>
        <row r="339">
          <cell r="A339">
            <v>42130</v>
          </cell>
          <cell r="B339" t="str">
            <v>Construction of bridges and tunnels</v>
          </cell>
        </row>
        <row r="340">
          <cell r="A340">
            <v>42210</v>
          </cell>
          <cell r="B340" t="str">
            <v>Construction of utility projects for fluids</v>
          </cell>
        </row>
        <row r="341">
          <cell r="A341">
            <v>42220</v>
          </cell>
          <cell r="B341" t="str">
            <v>Construction of utility projects for electricity and telecommunications</v>
          </cell>
        </row>
        <row r="342">
          <cell r="A342">
            <v>42910</v>
          </cell>
          <cell r="B342" t="str">
            <v>Construction of water projects</v>
          </cell>
        </row>
        <row r="343">
          <cell r="A343">
            <v>42990</v>
          </cell>
          <cell r="B343" t="str">
            <v>Construction of other civil engineering projects n.e.c.</v>
          </cell>
        </row>
        <row r="344">
          <cell r="A344">
            <v>43110</v>
          </cell>
          <cell r="B344" t="str">
            <v>Demolition</v>
          </cell>
        </row>
        <row r="345">
          <cell r="A345">
            <v>43120</v>
          </cell>
          <cell r="B345" t="str">
            <v>Site preparation</v>
          </cell>
        </row>
        <row r="346">
          <cell r="A346">
            <v>43130</v>
          </cell>
          <cell r="B346" t="str">
            <v>Test drilling and boring</v>
          </cell>
        </row>
        <row r="347">
          <cell r="A347">
            <v>43210</v>
          </cell>
          <cell r="B347" t="str">
            <v>Electrical installation</v>
          </cell>
        </row>
        <row r="348">
          <cell r="A348">
            <v>43220</v>
          </cell>
          <cell r="B348" t="str">
            <v>Plumbing, heat and air-conditioning installation</v>
          </cell>
        </row>
        <row r="349">
          <cell r="A349">
            <v>43290</v>
          </cell>
          <cell r="B349" t="str">
            <v>Other construction installation</v>
          </cell>
        </row>
        <row r="350">
          <cell r="A350">
            <v>43310</v>
          </cell>
          <cell r="B350" t="str">
            <v>Plastering</v>
          </cell>
        </row>
        <row r="351">
          <cell r="A351">
            <v>43320</v>
          </cell>
          <cell r="B351" t="str">
            <v>Joinery installation</v>
          </cell>
        </row>
        <row r="352">
          <cell r="A352">
            <v>43330</v>
          </cell>
          <cell r="B352" t="str">
            <v>Floor and wall covering</v>
          </cell>
        </row>
        <row r="353">
          <cell r="A353">
            <v>43341</v>
          </cell>
          <cell r="B353" t="str">
            <v>Painting</v>
          </cell>
        </row>
        <row r="354">
          <cell r="A354">
            <v>43342</v>
          </cell>
          <cell r="B354" t="str">
            <v>Glazing</v>
          </cell>
        </row>
        <row r="355">
          <cell r="A355">
            <v>43390</v>
          </cell>
          <cell r="B355" t="str">
            <v>Other building completion and finishing</v>
          </cell>
        </row>
        <row r="356">
          <cell r="A356">
            <v>43910</v>
          </cell>
          <cell r="B356" t="str">
            <v>Roofing activities</v>
          </cell>
        </row>
        <row r="357">
          <cell r="A357">
            <v>43991</v>
          </cell>
          <cell r="B357" t="str">
            <v>Scaffold erection</v>
          </cell>
        </row>
        <row r="358">
          <cell r="A358">
            <v>43999</v>
          </cell>
          <cell r="B358" t="str">
            <v>Specialised construction activities (other than scaffold erection) n.e.c.</v>
          </cell>
        </row>
        <row r="359">
          <cell r="A359">
            <v>45111</v>
          </cell>
          <cell r="B359" t="str">
            <v>Sale of new cars and light motor vehicles</v>
          </cell>
        </row>
        <row r="360">
          <cell r="A360">
            <v>45112</v>
          </cell>
          <cell r="B360" t="str">
            <v>Sale of used cars and light motor vehicles</v>
          </cell>
        </row>
        <row r="361">
          <cell r="A361">
            <v>45190</v>
          </cell>
          <cell r="B361" t="str">
            <v>Sale of other motor vehicles</v>
          </cell>
        </row>
        <row r="362">
          <cell r="A362">
            <v>45200</v>
          </cell>
          <cell r="B362" t="str">
            <v>Maintenance and repair of motor vehicles</v>
          </cell>
        </row>
        <row r="363">
          <cell r="A363">
            <v>45310</v>
          </cell>
          <cell r="B363" t="str">
            <v>Wholesale trade of motor vehicle parts and accessories</v>
          </cell>
        </row>
        <row r="364">
          <cell r="A364">
            <v>45320</v>
          </cell>
          <cell r="B364" t="str">
            <v>Retail trade of motor vehicle parts and accessories</v>
          </cell>
        </row>
        <row r="365">
          <cell r="A365">
            <v>45400</v>
          </cell>
          <cell r="B365" t="str">
            <v>Sale, maintenance and repair of motorcycles and related parts and accessories</v>
          </cell>
        </row>
        <row r="366">
          <cell r="A366">
            <v>46110</v>
          </cell>
          <cell r="B366" t="str">
            <v>Agents involved in the sale of agricultural raw materials, live animals, textile raw materials and semi-finished goods</v>
          </cell>
        </row>
        <row r="367">
          <cell r="A367">
            <v>46120</v>
          </cell>
          <cell r="B367" t="str">
            <v>Agents involved in the sale of fuels, ores, metals and industrial chemicals</v>
          </cell>
        </row>
        <row r="368">
          <cell r="A368">
            <v>46130</v>
          </cell>
          <cell r="B368" t="str">
            <v>Agents involved in the sale of timber and building materials</v>
          </cell>
        </row>
        <row r="369">
          <cell r="A369">
            <v>46140</v>
          </cell>
          <cell r="B369" t="str">
            <v>Agents involved in the sale of machinery, industrial equipment, ships and aircraft</v>
          </cell>
        </row>
        <row r="370">
          <cell r="A370">
            <v>46150</v>
          </cell>
          <cell r="B370" t="str">
            <v>Agents involved in the sale of furniture, household goods, hardware and ironmongery</v>
          </cell>
        </row>
        <row r="371">
          <cell r="A371">
            <v>46160</v>
          </cell>
          <cell r="B371" t="str">
            <v>Agents involved in the sale of textiles, clothing, fur, footwear and leather goods</v>
          </cell>
        </row>
        <row r="372">
          <cell r="A372">
            <v>46170</v>
          </cell>
          <cell r="B372" t="str">
            <v>Agents involved in the sale of food, beverages and tobacco</v>
          </cell>
        </row>
        <row r="373">
          <cell r="A373">
            <v>46180</v>
          </cell>
          <cell r="B373" t="str">
            <v>Agents specialised in the sale of other particular products</v>
          </cell>
        </row>
        <row r="374">
          <cell r="A374">
            <v>46190</v>
          </cell>
          <cell r="B374" t="str">
            <v>Agents involved in the sale of a variety of goods</v>
          </cell>
        </row>
        <row r="375">
          <cell r="A375">
            <v>46210</v>
          </cell>
          <cell r="B375" t="str">
            <v>Wholesale of grain, unmanufactured tobacco, seeds and animal feeds</v>
          </cell>
        </row>
        <row r="376">
          <cell r="A376">
            <v>46220</v>
          </cell>
          <cell r="B376" t="str">
            <v>Wholesale of flowers and plants</v>
          </cell>
        </row>
        <row r="377">
          <cell r="A377">
            <v>46230</v>
          </cell>
          <cell r="B377" t="str">
            <v>Wholesale of live animals</v>
          </cell>
        </row>
        <row r="378">
          <cell r="A378">
            <v>46240</v>
          </cell>
          <cell r="B378" t="str">
            <v>Wholesale of hides, skins and leather</v>
          </cell>
        </row>
        <row r="379">
          <cell r="A379">
            <v>46310</v>
          </cell>
          <cell r="B379" t="str">
            <v>Wholesale of fruit and vegetables</v>
          </cell>
        </row>
        <row r="380">
          <cell r="A380">
            <v>46320</v>
          </cell>
          <cell r="B380" t="str">
            <v>Wholesale of meat and meat products</v>
          </cell>
        </row>
        <row r="381">
          <cell r="A381">
            <v>46330</v>
          </cell>
          <cell r="B381" t="str">
            <v>Wholesale of dairy products, eggs and edible oils and fats</v>
          </cell>
        </row>
        <row r="382">
          <cell r="A382">
            <v>46341</v>
          </cell>
          <cell r="B382" t="str">
            <v>Wholesale of fruit and vegetable juices, mineral waters and soft drinks</v>
          </cell>
        </row>
        <row r="383">
          <cell r="A383">
            <v>46342</v>
          </cell>
          <cell r="B383" t="str">
            <v>Wholesale of wine, beer, spirits and other alcoholic beverages</v>
          </cell>
        </row>
        <row r="384">
          <cell r="A384">
            <v>46350</v>
          </cell>
          <cell r="B384" t="str">
            <v>Wholesale of tobacco products</v>
          </cell>
        </row>
        <row r="385">
          <cell r="A385">
            <v>46360</v>
          </cell>
          <cell r="B385" t="str">
            <v>Wholesale of sugar and chocolate and sugar confectionery</v>
          </cell>
        </row>
        <row r="386">
          <cell r="A386">
            <v>46370</v>
          </cell>
          <cell r="B386" t="str">
            <v>Wholesale of coffee, tea, cocoa and spices</v>
          </cell>
        </row>
        <row r="387">
          <cell r="A387">
            <v>46380</v>
          </cell>
          <cell r="B387" t="str">
            <v>Wholesale of other food, including fish, crustaceans and molluscs</v>
          </cell>
        </row>
        <row r="388">
          <cell r="A388">
            <v>46390</v>
          </cell>
          <cell r="B388" t="str">
            <v>Non-specialised wholesale of food, beverages and tobacco</v>
          </cell>
        </row>
        <row r="389">
          <cell r="A389">
            <v>46410</v>
          </cell>
          <cell r="B389" t="str">
            <v>Wholesale of textiles</v>
          </cell>
        </row>
        <row r="390">
          <cell r="A390">
            <v>46420</v>
          </cell>
          <cell r="B390" t="str">
            <v>Wholesale of clothing and footwear</v>
          </cell>
        </row>
        <row r="391">
          <cell r="A391">
            <v>46431</v>
          </cell>
          <cell r="B391" t="str">
            <v>Wholesale of gramophone records, audio tapes, compact discs and video tapes and of the equipment on which these are played</v>
          </cell>
        </row>
        <row r="392">
          <cell r="A392">
            <v>46439</v>
          </cell>
          <cell r="B392" t="str">
            <v>Wholesale of radio and television goods and of electrical household appliances (other than of gramophone records, audio tapes, compact discs and video tapes and the equipment on which these are played) n.e.c.</v>
          </cell>
        </row>
        <row r="393">
          <cell r="A393">
            <v>46440</v>
          </cell>
          <cell r="B393" t="str">
            <v>Wholesale of china and glassware and cleaning materials</v>
          </cell>
        </row>
        <row r="394">
          <cell r="A394">
            <v>46450</v>
          </cell>
          <cell r="B394" t="str">
            <v>Wholesale of perfume and cosmetics</v>
          </cell>
        </row>
        <row r="395">
          <cell r="A395">
            <v>46460</v>
          </cell>
          <cell r="B395" t="str">
            <v>Wholesale of pharmaceutical goods</v>
          </cell>
        </row>
        <row r="396">
          <cell r="A396">
            <v>46470</v>
          </cell>
          <cell r="B396" t="str">
            <v>Wholesale of furniture, carpets and lighting equipment</v>
          </cell>
        </row>
        <row r="397">
          <cell r="A397">
            <v>46480</v>
          </cell>
          <cell r="B397" t="str">
            <v>Wholesale of watches and jewellery</v>
          </cell>
        </row>
        <row r="398">
          <cell r="A398">
            <v>46491</v>
          </cell>
          <cell r="B398" t="str">
            <v>Wholesale of musical instruments -</v>
          </cell>
        </row>
        <row r="399">
          <cell r="A399">
            <v>46499</v>
          </cell>
          <cell r="B399" t="str">
            <v>Wholesale of household goods (other than musical instruments) n.e.c.</v>
          </cell>
        </row>
        <row r="400">
          <cell r="A400">
            <v>46510</v>
          </cell>
          <cell r="B400" t="str">
            <v>Wholesale of computers, computer peripheral equipment and software</v>
          </cell>
        </row>
        <row r="401">
          <cell r="A401">
            <v>46520</v>
          </cell>
          <cell r="B401" t="str">
            <v>Wholesale of electronic and telecommunications equipment and parts</v>
          </cell>
        </row>
        <row r="402">
          <cell r="A402">
            <v>46610</v>
          </cell>
          <cell r="B402" t="str">
            <v>Wholesale of agricultural machinery, equipment and supplies</v>
          </cell>
        </row>
        <row r="403">
          <cell r="A403">
            <v>46620</v>
          </cell>
          <cell r="B403" t="str">
            <v>Wholesale of machine tools</v>
          </cell>
        </row>
        <row r="404">
          <cell r="A404">
            <v>46630</v>
          </cell>
          <cell r="B404" t="str">
            <v>Wholesale of mining, construction and civil engineering machinery</v>
          </cell>
        </row>
        <row r="405">
          <cell r="A405">
            <v>46640</v>
          </cell>
          <cell r="B405" t="str">
            <v>Wholesale of machinery for the textile industry and of sewing and knitting machines</v>
          </cell>
        </row>
        <row r="406">
          <cell r="A406">
            <v>46650</v>
          </cell>
          <cell r="B406" t="str">
            <v>Wholesale of office furniture</v>
          </cell>
        </row>
        <row r="407">
          <cell r="A407">
            <v>46660</v>
          </cell>
          <cell r="B407" t="str">
            <v>Wholesale of other office machinery and equipment</v>
          </cell>
        </row>
        <row r="408">
          <cell r="A408">
            <v>46690</v>
          </cell>
          <cell r="B408" t="str">
            <v>Wholesale of other machinery and equipment</v>
          </cell>
        </row>
        <row r="409">
          <cell r="A409">
            <v>46711</v>
          </cell>
          <cell r="B409" t="str">
            <v>Wholesale of petroleum and petroleum products</v>
          </cell>
        </row>
        <row r="410">
          <cell r="A410">
            <v>46719</v>
          </cell>
          <cell r="B410" t="str">
            <v>Wholesale of fuels and related products (other than petroleum and petroleum products)</v>
          </cell>
        </row>
        <row r="411">
          <cell r="A411">
            <v>46720</v>
          </cell>
          <cell r="B411" t="str">
            <v>Wholesale of metals and metal ores</v>
          </cell>
        </row>
        <row r="412">
          <cell r="A412">
            <v>46730</v>
          </cell>
          <cell r="B412" t="str">
            <v>Wholesale of wood, construction materials and sanitary equipment</v>
          </cell>
        </row>
        <row r="413">
          <cell r="A413">
            <v>46740</v>
          </cell>
          <cell r="B413" t="str">
            <v>Wholesale of hardware, plumbing and heating equipment and supplies</v>
          </cell>
        </row>
        <row r="414">
          <cell r="A414">
            <v>46750</v>
          </cell>
          <cell r="B414" t="str">
            <v>Wholesale of chemical products</v>
          </cell>
        </row>
        <row r="415">
          <cell r="A415">
            <v>46760</v>
          </cell>
          <cell r="B415" t="str">
            <v>Wholesale of other intermediate products</v>
          </cell>
        </row>
        <row r="416">
          <cell r="A416">
            <v>46770</v>
          </cell>
          <cell r="B416" t="str">
            <v>Wholesale of waste and scrap</v>
          </cell>
        </row>
        <row r="417">
          <cell r="A417">
            <v>46900</v>
          </cell>
          <cell r="B417" t="str">
            <v>Non-specialised wholesale trade</v>
          </cell>
        </row>
        <row r="418">
          <cell r="A418">
            <v>47110</v>
          </cell>
          <cell r="B418" t="str">
            <v>Retail sale in non-specialised stores with food, beverages or tobacco predominating</v>
          </cell>
        </row>
        <row r="419">
          <cell r="A419">
            <v>47190</v>
          </cell>
          <cell r="B419" t="str">
            <v>Other retail sale in non-specialised stores</v>
          </cell>
        </row>
        <row r="420">
          <cell r="A420">
            <v>47210</v>
          </cell>
          <cell r="B420" t="str">
            <v>Retail sale of fruit and vegetables in specialised stores</v>
          </cell>
        </row>
        <row r="421">
          <cell r="A421">
            <v>47220</v>
          </cell>
          <cell r="B421" t="str">
            <v>Retail sale of meat and meat products in specialised stores</v>
          </cell>
        </row>
        <row r="422">
          <cell r="A422">
            <v>47230</v>
          </cell>
          <cell r="B422" t="str">
            <v>Retail sale of fish, crustaceans and molluscs in specialised stores</v>
          </cell>
        </row>
        <row r="423">
          <cell r="A423">
            <v>47240</v>
          </cell>
          <cell r="B423" t="str">
            <v>Retail sale of bread, cakes, flour confectionery and sugar confectionery in specialised stores</v>
          </cell>
        </row>
        <row r="424">
          <cell r="A424">
            <v>47250</v>
          </cell>
          <cell r="B424" t="str">
            <v>Retail sale of beverages in specialised stores</v>
          </cell>
        </row>
        <row r="425">
          <cell r="A425">
            <v>47260</v>
          </cell>
          <cell r="B425" t="str">
            <v>Retail sale of tobacco products in specialised stores</v>
          </cell>
        </row>
        <row r="426">
          <cell r="A426">
            <v>47290</v>
          </cell>
          <cell r="B426" t="str">
            <v>Other retail sale of food in specialised stores</v>
          </cell>
        </row>
        <row r="427">
          <cell r="A427">
            <v>47300</v>
          </cell>
          <cell r="B427" t="str">
            <v>Retail sale of automotive fuel in specialised stores</v>
          </cell>
        </row>
        <row r="428">
          <cell r="A428">
            <v>47410</v>
          </cell>
          <cell r="B428" t="str">
            <v>Retail sale of computers, peripheral units and software in specialised stores</v>
          </cell>
        </row>
        <row r="429">
          <cell r="A429">
            <v>47421</v>
          </cell>
          <cell r="B429" t="str">
            <v>Retail sale of mobile telephones in specialised stores</v>
          </cell>
        </row>
        <row r="430">
          <cell r="A430">
            <v>47429</v>
          </cell>
          <cell r="B430" t="str">
            <v>Retail sale of telecommunications equipment (other than mobile telephones) n.e.c., in specialised stores</v>
          </cell>
        </row>
        <row r="431">
          <cell r="A431">
            <v>47430</v>
          </cell>
          <cell r="B431" t="str">
            <v>Retail sale of audio and video equipment in specialised stores</v>
          </cell>
        </row>
        <row r="432">
          <cell r="A432">
            <v>47510</v>
          </cell>
          <cell r="B432" t="str">
            <v>Retail sale of textiles in specialised stores</v>
          </cell>
        </row>
        <row r="433">
          <cell r="A433">
            <v>47520</v>
          </cell>
          <cell r="B433" t="str">
            <v>Retail sale of hardware, paints and glass in specialised stores</v>
          </cell>
        </row>
        <row r="434">
          <cell r="A434">
            <v>47530</v>
          </cell>
          <cell r="B434" t="str">
            <v>Retail sale of carpets, rugs, wall and floor coverings in specialised stores</v>
          </cell>
        </row>
        <row r="435">
          <cell r="A435">
            <v>47540</v>
          </cell>
          <cell r="B435" t="str">
            <v>Retail sale of electrical household appliances in specialised stores</v>
          </cell>
        </row>
        <row r="436">
          <cell r="A436">
            <v>47591</v>
          </cell>
          <cell r="B436" t="str">
            <v>Retail sale of musical instruments and scores in specialised stores</v>
          </cell>
        </row>
        <row r="437">
          <cell r="A437">
            <v>47599</v>
          </cell>
          <cell r="B437" t="str">
            <v>Retail sale of furniture, lighting equipment and other household articles (other than musical instruments) n.e.c., in specialised stores</v>
          </cell>
        </row>
        <row r="438">
          <cell r="A438">
            <v>47610</v>
          </cell>
          <cell r="B438" t="str">
            <v>Retail sale of books in specialised stores</v>
          </cell>
        </row>
        <row r="439">
          <cell r="A439">
            <v>47620</v>
          </cell>
          <cell r="B439" t="str">
            <v>Retail sale of newspapers and stationery in specialised stores</v>
          </cell>
        </row>
        <row r="440">
          <cell r="A440">
            <v>47630</v>
          </cell>
          <cell r="B440" t="str">
            <v>Retail sale of music and video recordings in specialised stores</v>
          </cell>
        </row>
        <row r="441">
          <cell r="A441">
            <v>47640</v>
          </cell>
          <cell r="B441" t="str">
            <v>Retail sale of sporting equipment in specialised stores</v>
          </cell>
        </row>
        <row r="442">
          <cell r="A442">
            <v>47650</v>
          </cell>
          <cell r="B442" t="str">
            <v>Retail sale of games and toys in specialised stores</v>
          </cell>
        </row>
        <row r="443">
          <cell r="A443">
            <v>47710</v>
          </cell>
          <cell r="B443" t="str">
            <v>Retail sale of clothing in specialised stores</v>
          </cell>
        </row>
        <row r="444">
          <cell r="A444">
            <v>47721</v>
          </cell>
          <cell r="B444" t="str">
            <v>Retail sale of footwear in specialised stores</v>
          </cell>
        </row>
        <row r="445">
          <cell r="A445">
            <v>47722</v>
          </cell>
          <cell r="B445" t="str">
            <v>Retail sale of leather goods in specialised stores</v>
          </cell>
        </row>
        <row r="446">
          <cell r="A446">
            <v>47730</v>
          </cell>
          <cell r="B446" t="str">
            <v>Dispensing chemist in specialised stores</v>
          </cell>
        </row>
        <row r="447">
          <cell r="A447">
            <v>47741</v>
          </cell>
          <cell r="B447" t="str">
            <v>Retail sale of hearing aids in specialised stores</v>
          </cell>
        </row>
        <row r="448">
          <cell r="A448">
            <v>47749</v>
          </cell>
          <cell r="B448" t="str">
            <v>Retail sale of medical and orthopaedic goods (other than hearing aids) n.e.c., in specialised stores</v>
          </cell>
        </row>
        <row r="449">
          <cell r="A449">
            <v>47750</v>
          </cell>
          <cell r="B449" t="str">
            <v>Retail sale of cosmetic and toilet articles in specialised stores</v>
          </cell>
        </row>
        <row r="450">
          <cell r="A450">
            <v>47760</v>
          </cell>
          <cell r="B450" t="str">
            <v>Retail sale of flowers, plants, seeds, fertilisers, pet animals and pet food in specialised stores</v>
          </cell>
        </row>
        <row r="451">
          <cell r="A451">
            <v>47770</v>
          </cell>
          <cell r="B451" t="str">
            <v>Retail sale of watches and jewellery in specialised stores</v>
          </cell>
        </row>
        <row r="452">
          <cell r="A452">
            <v>47781</v>
          </cell>
          <cell r="B452" t="str">
            <v>Retail sale in commercial art galleries</v>
          </cell>
        </row>
        <row r="453">
          <cell r="A453">
            <v>47782</v>
          </cell>
          <cell r="B453" t="str">
            <v>Retail sale by opticians</v>
          </cell>
        </row>
        <row r="454">
          <cell r="A454">
            <v>47789</v>
          </cell>
          <cell r="B454" t="str">
            <v>Other retail sale of new goods in specialised stores (other than by opticians or commercial art galleries), n.e.c</v>
          </cell>
        </row>
        <row r="455">
          <cell r="A455">
            <v>47791</v>
          </cell>
          <cell r="B455" t="str">
            <v>Retail sale of antiques including antique books, in stores</v>
          </cell>
        </row>
        <row r="456">
          <cell r="A456">
            <v>47799</v>
          </cell>
          <cell r="B456" t="str">
            <v>Retail sale of second-hand goods (other than antiques and antique books) in stores</v>
          </cell>
        </row>
        <row r="457">
          <cell r="A457">
            <v>47810</v>
          </cell>
          <cell r="B457" t="str">
            <v>Retail sale via stalls and markets of food, beverages and tobacco products</v>
          </cell>
        </row>
        <row r="458">
          <cell r="A458">
            <v>47820</v>
          </cell>
          <cell r="B458" t="str">
            <v>Retail sale via stalls and markets of textiles, clothing and footwear</v>
          </cell>
        </row>
        <row r="459">
          <cell r="A459">
            <v>47890</v>
          </cell>
          <cell r="B459" t="str">
            <v>Retail sale via stalls and markets of other goods</v>
          </cell>
        </row>
        <row r="460">
          <cell r="A460">
            <v>47910</v>
          </cell>
          <cell r="B460" t="str">
            <v>Retail sale via mail order houses or via Internet</v>
          </cell>
        </row>
        <row r="461">
          <cell r="A461">
            <v>47990</v>
          </cell>
          <cell r="B461" t="str">
            <v>Other retail sale not in stores, stalls or markets</v>
          </cell>
        </row>
        <row r="462">
          <cell r="A462">
            <v>49100</v>
          </cell>
          <cell r="B462" t="str">
            <v>Passenger rail transport, interurban</v>
          </cell>
        </row>
        <row r="463">
          <cell r="A463">
            <v>49200</v>
          </cell>
          <cell r="B463" t="str">
            <v>Freight rail transport</v>
          </cell>
        </row>
        <row r="464">
          <cell r="A464">
            <v>49311</v>
          </cell>
          <cell r="B464" t="str">
            <v>Urban, suburban or metropolitan area passenger railway transportation by underground, metro and similar systems</v>
          </cell>
        </row>
        <row r="465">
          <cell r="A465">
            <v>49319</v>
          </cell>
          <cell r="B465" t="str">
            <v>Urban, suburban or metropolitan area passenger land transport other than railway transportation by underground, metro and similar systems</v>
          </cell>
        </row>
        <row r="466">
          <cell r="A466">
            <v>49320</v>
          </cell>
          <cell r="B466" t="str">
            <v>Taxi operation</v>
          </cell>
        </row>
        <row r="467">
          <cell r="A467">
            <v>49390</v>
          </cell>
          <cell r="B467" t="str">
            <v>Other passenger land transport n.e.c.</v>
          </cell>
        </row>
        <row r="468">
          <cell r="A468">
            <v>49410</v>
          </cell>
          <cell r="B468" t="str">
            <v>Freight transport by road</v>
          </cell>
        </row>
        <row r="469">
          <cell r="A469">
            <v>49420</v>
          </cell>
          <cell r="B469" t="str">
            <v>Removal services</v>
          </cell>
        </row>
        <row r="470">
          <cell r="A470">
            <v>49500</v>
          </cell>
          <cell r="B470" t="str">
            <v>Transport via pipeline</v>
          </cell>
        </row>
        <row r="471">
          <cell r="A471">
            <v>50100</v>
          </cell>
          <cell r="B471" t="str">
            <v>Sea and coastal passenger water transport</v>
          </cell>
        </row>
        <row r="472">
          <cell r="A472">
            <v>50200</v>
          </cell>
          <cell r="B472" t="str">
            <v>Sea and coastal freight water transport</v>
          </cell>
        </row>
        <row r="473">
          <cell r="A473">
            <v>50300</v>
          </cell>
          <cell r="B473" t="str">
            <v>Inland passenger water transport</v>
          </cell>
        </row>
        <row r="474">
          <cell r="A474">
            <v>50400</v>
          </cell>
          <cell r="B474" t="str">
            <v>Inland freight water transport</v>
          </cell>
        </row>
        <row r="475">
          <cell r="A475">
            <v>51101</v>
          </cell>
          <cell r="B475" t="str">
            <v>Scheduled passenger air transport</v>
          </cell>
        </row>
        <row r="476">
          <cell r="A476">
            <v>51102</v>
          </cell>
          <cell r="B476" t="str">
            <v>Non-scheduled passenger air transport</v>
          </cell>
        </row>
        <row r="477">
          <cell r="A477">
            <v>51210</v>
          </cell>
          <cell r="B477" t="str">
            <v>Freight air transport</v>
          </cell>
        </row>
        <row r="478">
          <cell r="A478">
            <v>51220</v>
          </cell>
          <cell r="B478" t="str">
            <v>Space transport</v>
          </cell>
        </row>
        <row r="479">
          <cell r="A479">
            <v>52101</v>
          </cell>
          <cell r="B479" t="str">
            <v>Operation of warehousing and storage facilities for water transport activities of division 50</v>
          </cell>
        </row>
        <row r="480">
          <cell r="A480">
            <v>52102</v>
          </cell>
          <cell r="B480" t="str">
            <v>Operation of warehousing and storage facilities for air transport activities of division 51</v>
          </cell>
        </row>
        <row r="481">
          <cell r="A481">
            <v>52103</v>
          </cell>
          <cell r="B481" t="str">
            <v>Operation of warehousing and storage facilities for land transport activities of division 49</v>
          </cell>
        </row>
        <row r="482">
          <cell r="A482">
            <v>52211</v>
          </cell>
          <cell r="B482" t="str">
            <v>Operation of rail freight terminals</v>
          </cell>
        </row>
        <row r="483">
          <cell r="A483">
            <v>52212</v>
          </cell>
          <cell r="B483" t="str">
            <v>Operation of rail passenger facilities at railway stations</v>
          </cell>
        </row>
        <row r="484">
          <cell r="A484">
            <v>52213</v>
          </cell>
          <cell r="B484" t="str">
            <v>Operation of bus and coach passenger facilities at bus and coach stations</v>
          </cell>
        </row>
        <row r="485">
          <cell r="A485">
            <v>52219</v>
          </cell>
          <cell r="B485" t="str">
            <v>Other service activities incidental to land transportation, n.e.c. (not including operation of rail freight terminals, passenger facilities at railway stations or passenger facilities at bus and coach stations)</v>
          </cell>
        </row>
        <row r="486">
          <cell r="A486">
            <v>52220</v>
          </cell>
          <cell r="B486" t="str">
            <v>Service activities incidental to water transportation</v>
          </cell>
        </row>
        <row r="487">
          <cell r="A487">
            <v>52230</v>
          </cell>
          <cell r="B487" t="str">
            <v>Service activities incidental to air transportation</v>
          </cell>
        </row>
        <row r="488">
          <cell r="A488">
            <v>52241</v>
          </cell>
          <cell r="B488" t="str">
            <v>Cargo handling for water transport activities of division 50</v>
          </cell>
        </row>
        <row r="489">
          <cell r="A489">
            <v>52242</v>
          </cell>
          <cell r="B489" t="str">
            <v>Cargo handling for air transport activities of division 51</v>
          </cell>
        </row>
        <row r="490">
          <cell r="A490">
            <v>52243</v>
          </cell>
          <cell r="B490" t="str">
            <v>Cargo handling for land transport activities of division 49</v>
          </cell>
        </row>
        <row r="491">
          <cell r="A491">
            <v>52290</v>
          </cell>
          <cell r="B491" t="str">
            <v>Other transportation support activities</v>
          </cell>
        </row>
        <row r="492">
          <cell r="A492">
            <v>53100</v>
          </cell>
          <cell r="B492" t="str">
            <v>Postal activities under universal service obligation</v>
          </cell>
        </row>
        <row r="493">
          <cell r="A493">
            <v>53201</v>
          </cell>
          <cell r="B493" t="str">
            <v>Licensed Carriers</v>
          </cell>
        </row>
        <row r="494">
          <cell r="A494">
            <v>53202</v>
          </cell>
          <cell r="B494" t="str">
            <v>Unlicensed Carriers</v>
          </cell>
        </row>
        <row r="495">
          <cell r="A495">
            <v>55100</v>
          </cell>
          <cell r="B495" t="str">
            <v>Hotels and similar accommodation</v>
          </cell>
        </row>
        <row r="496">
          <cell r="A496">
            <v>55101</v>
          </cell>
          <cell r="B496" t="str">
            <v>Hotels and similar accommodation</v>
          </cell>
        </row>
        <row r="497">
          <cell r="A497">
            <v>55201</v>
          </cell>
          <cell r="B497" t="str">
            <v>Holiday centres and villages</v>
          </cell>
        </row>
        <row r="498">
          <cell r="A498">
            <v>55202</v>
          </cell>
          <cell r="B498" t="str">
            <v>Youth hostels</v>
          </cell>
        </row>
        <row r="499">
          <cell r="A499">
            <v>55209</v>
          </cell>
          <cell r="B499" t="str">
            <v>Other holiday and other short stay accommodation (not including holiday centres and villages or youth hostels) n.e.c.</v>
          </cell>
        </row>
        <row r="500">
          <cell r="A500">
            <v>55300</v>
          </cell>
          <cell r="B500" t="str">
            <v>Camping grounds, recreational vehicle parks and trailer parks</v>
          </cell>
        </row>
        <row r="501">
          <cell r="A501">
            <v>55900</v>
          </cell>
          <cell r="B501" t="str">
            <v>Other accommodation</v>
          </cell>
        </row>
        <row r="502">
          <cell r="A502">
            <v>56100</v>
          </cell>
          <cell r="B502" t="str">
            <v>Restaurants and mobile food service activities</v>
          </cell>
        </row>
        <row r="503">
          <cell r="A503">
            <v>56101</v>
          </cell>
          <cell r="B503" t="str">
            <v>Licensed restaurants</v>
          </cell>
        </row>
        <row r="504">
          <cell r="A504">
            <v>56102</v>
          </cell>
          <cell r="B504" t="str">
            <v>Unlicensed restaurants and cafes</v>
          </cell>
        </row>
        <row r="505">
          <cell r="A505">
            <v>56103</v>
          </cell>
          <cell r="B505" t="str">
            <v>Take away food shops and mobile food stands</v>
          </cell>
        </row>
        <row r="506">
          <cell r="A506">
            <v>56210</v>
          </cell>
          <cell r="B506" t="str">
            <v>Event catering activities</v>
          </cell>
        </row>
        <row r="507">
          <cell r="A507">
            <v>56290</v>
          </cell>
          <cell r="B507" t="str">
            <v>Other food service activities</v>
          </cell>
        </row>
        <row r="508">
          <cell r="A508">
            <v>56301</v>
          </cell>
          <cell r="B508" t="str">
            <v>Licensed clubs</v>
          </cell>
        </row>
        <row r="509">
          <cell r="A509">
            <v>56302</v>
          </cell>
          <cell r="B509" t="str">
            <v>Public houses and bars</v>
          </cell>
        </row>
        <row r="510">
          <cell r="A510">
            <v>58110</v>
          </cell>
          <cell r="B510" t="str">
            <v>Book publishing</v>
          </cell>
        </row>
        <row r="511">
          <cell r="A511">
            <v>58120</v>
          </cell>
          <cell r="B511" t="str">
            <v>Publishing of directories and mailing lists</v>
          </cell>
        </row>
        <row r="512">
          <cell r="A512">
            <v>58130</v>
          </cell>
          <cell r="B512" t="str">
            <v>Publishing of newspapers</v>
          </cell>
        </row>
        <row r="513">
          <cell r="A513">
            <v>58141</v>
          </cell>
          <cell r="B513" t="str">
            <v>Publishing of learned journals</v>
          </cell>
        </row>
        <row r="514">
          <cell r="A514">
            <v>58142</v>
          </cell>
          <cell r="B514" t="str">
            <v>Publishing of consumer, business and professional journals and periodicals</v>
          </cell>
        </row>
        <row r="515">
          <cell r="A515">
            <v>58190</v>
          </cell>
          <cell r="B515" t="str">
            <v>Other publishing activities</v>
          </cell>
        </row>
        <row r="516">
          <cell r="A516">
            <v>58210</v>
          </cell>
          <cell r="B516" t="str">
            <v>Publishing of computer games</v>
          </cell>
        </row>
        <row r="517">
          <cell r="A517">
            <v>58290</v>
          </cell>
          <cell r="B517" t="str">
            <v>Other software publishing</v>
          </cell>
        </row>
        <row r="518">
          <cell r="A518">
            <v>59111</v>
          </cell>
          <cell r="B518" t="str">
            <v>Motion picture production activities</v>
          </cell>
        </row>
        <row r="519">
          <cell r="A519">
            <v>59112</v>
          </cell>
          <cell r="B519" t="str">
            <v>Video production activities</v>
          </cell>
        </row>
        <row r="520">
          <cell r="A520">
            <v>59113</v>
          </cell>
          <cell r="B520" t="str">
            <v>Television programme production activities</v>
          </cell>
        </row>
        <row r="521">
          <cell r="A521">
            <v>59120</v>
          </cell>
          <cell r="B521" t="str">
            <v>Motion picture, video and television programme post-production activities</v>
          </cell>
        </row>
        <row r="522">
          <cell r="A522">
            <v>59131</v>
          </cell>
          <cell r="B522" t="str">
            <v>Motion picture distribution activities</v>
          </cell>
        </row>
        <row r="523">
          <cell r="A523">
            <v>59132</v>
          </cell>
          <cell r="B523" t="str">
            <v>Video distribution activities</v>
          </cell>
        </row>
        <row r="524">
          <cell r="A524">
            <v>59133</v>
          </cell>
          <cell r="B524" t="str">
            <v>Television programme distribution activities</v>
          </cell>
        </row>
        <row r="525">
          <cell r="A525">
            <v>59140</v>
          </cell>
          <cell r="B525" t="str">
            <v>Motion picture projection activities</v>
          </cell>
        </row>
        <row r="526">
          <cell r="A526">
            <v>59200</v>
          </cell>
          <cell r="B526" t="str">
            <v>Sound recording and music publishing activities</v>
          </cell>
        </row>
        <row r="527">
          <cell r="A527">
            <v>60100</v>
          </cell>
          <cell r="B527" t="str">
            <v>Radio broadcasting</v>
          </cell>
        </row>
        <row r="528">
          <cell r="A528">
            <v>60200</v>
          </cell>
          <cell r="B528" t="str">
            <v>Television programming and broadcasting activities</v>
          </cell>
        </row>
        <row r="529">
          <cell r="A529">
            <v>61100</v>
          </cell>
          <cell r="B529" t="str">
            <v>Wired telecommunications activities</v>
          </cell>
        </row>
        <row r="530">
          <cell r="A530">
            <v>61200</v>
          </cell>
          <cell r="B530" t="str">
            <v>Wireless telecommunications activities</v>
          </cell>
        </row>
        <row r="531">
          <cell r="A531">
            <v>61300</v>
          </cell>
          <cell r="B531" t="str">
            <v>Satellite telecommunications activities</v>
          </cell>
        </row>
        <row r="532">
          <cell r="A532">
            <v>61900</v>
          </cell>
          <cell r="B532" t="str">
            <v>Other telecommunications activities</v>
          </cell>
        </row>
        <row r="533">
          <cell r="A533">
            <v>62011</v>
          </cell>
          <cell r="B533" t="str">
            <v>Ready-made interactive leisure and entertainment software development</v>
          </cell>
        </row>
        <row r="534">
          <cell r="A534">
            <v>62012</v>
          </cell>
          <cell r="B534" t="str">
            <v>Business and domestic software development</v>
          </cell>
        </row>
        <row r="535">
          <cell r="A535">
            <v>62020</v>
          </cell>
          <cell r="B535" t="str">
            <v>Computer consultancy activities</v>
          </cell>
        </row>
        <row r="536">
          <cell r="A536">
            <v>62030</v>
          </cell>
          <cell r="B536" t="str">
            <v>Computer facilities management activities</v>
          </cell>
        </row>
        <row r="537">
          <cell r="A537">
            <v>62090</v>
          </cell>
          <cell r="B537" t="str">
            <v>Other information technology and computer service activities</v>
          </cell>
        </row>
        <row r="538">
          <cell r="A538">
            <v>63110</v>
          </cell>
          <cell r="B538" t="str">
            <v>Data processing, hosting and related activities</v>
          </cell>
        </row>
        <row r="539">
          <cell r="A539">
            <v>63120</v>
          </cell>
          <cell r="B539" t="str">
            <v>Web portals</v>
          </cell>
        </row>
        <row r="540">
          <cell r="A540">
            <v>63910</v>
          </cell>
          <cell r="B540" t="str">
            <v>News agency activities</v>
          </cell>
        </row>
        <row r="541">
          <cell r="A541">
            <v>63990</v>
          </cell>
          <cell r="B541" t="str">
            <v>Other information service activities n.e.c.</v>
          </cell>
        </row>
        <row r="542">
          <cell r="A542">
            <v>64110</v>
          </cell>
          <cell r="B542" t="str">
            <v>Central banking</v>
          </cell>
        </row>
        <row r="543">
          <cell r="A543">
            <v>64191</v>
          </cell>
          <cell r="B543" t="str">
            <v>Banks</v>
          </cell>
        </row>
        <row r="544">
          <cell r="A544">
            <v>64192</v>
          </cell>
          <cell r="B544" t="str">
            <v>Building societies</v>
          </cell>
        </row>
        <row r="545">
          <cell r="A545">
            <v>64201</v>
          </cell>
          <cell r="B545" t="str">
            <v>Activities of agricultural holding companies</v>
          </cell>
        </row>
        <row r="546">
          <cell r="A546">
            <v>64202</v>
          </cell>
          <cell r="B546" t="str">
            <v>Activities of production holding companies</v>
          </cell>
        </row>
        <row r="547">
          <cell r="A547">
            <v>64203</v>
          </cell>
          <cell r="B547" t="str">
            <v>Activities of construction holding companies</v>
          </cell>
        </row>
        <row r="548">
          <cell r="A548">
            <v>64204</v>
          </cell>
          <cell r="B548" t="str">
            <v>Activities of distribution holding companies</v>
          </cell>
        </row>
        <row r="549">
          <cell r="A549">
            <v>64205</v>
          </cell>
          <cell r="B549" t="str">
            <v>Activities of financial services holding companies</v>
          </cell>
        </row>
        <row r="550">
          <cell r="A550">
            <v>64209</v>
          </cell>
          <cell r="B550" t="str">
            <v>Activities of other holding companies (not including agricultural, production, construction, distribution and financial services holding companies) n.e.c.</v>
          </cell>
        </row>
        <row r="551">
          <cell r="A551">
            <v>64301</v>
          </cell>
          <cell r="B551" t="str">
            <v>Activities of investment trusts</v>
          </cell>
        </row>
        <row r="552">
          <cell r="A552">
            <v>64302</v>
          </cell>
          <cell r="B552" t="str">
            <v>Activities of unit trusts</v>
          </cell>
        </row>
        <row r="553">
          <cell r="A553">
            <v>64303</v>
          </cell>
          <cell r="B553" t="str">
            <v>Activities of venture and development capital companies</v>
          </cell>
        </row>
        <row r="554">
          <cell r="A554">
            <v>64304</v>
          </cell>
          <cell r="B554" t="str">
            <v>Activities of open-ended investment companies</v>
          </cell>
        </row>
        <row r="555">
          <cell r="A555">
            <v>64305</v>
          </cell>
          <cell r="B555" t="str">
            <v>Activities of property unit trusts</v>
          </cell>
        </row>
        <row r="556">
          <cell r="A556">
            <v>64306</v>
          </cell>
          <cell r="B556" t="str">
            <v>Activities of real estate investment trusts</v>
          </cell>
        </row>
        <row r="557">
          <cell r="A557">
            <v>64910</v>
          </cell>
          <cell r="B557" t="str">
            <v>Financial leasing</v>
          </cell>
        </row>
        <row r="558">
          <cell r="A558">
            <v>64921</v>
          </cell>
          <cell r="B558" t="str">
            <v>Credit granting by non-deposit taking finance houses and other specialist consumer credit grantors</v>
          </cell>
        </row>
        <row r="559">
          <cell r="A559">
            <v>64922</v>
          </cell>
          <cell r="B559" t="str">
            <v>Activities of mortgage finance companies</v>
          </cell>
        </row>
        <row r="560">
          <cell r="A560">
            <v>64929</v>
          </cell>
          <cell r="B560" t="str">
            <v>Other credit granting (not including credit granting by non-deposit taking finance houses and other specialist consumer credit grantors and activities of mortgage finance companies) n.e.c.</v>
          </cell>
        </row>
        <row r="561">
          <cell r="A561">
            <v>64991</v>
          </cell>
          <cell r="B561" t="str">
            <v>Security dealing on own account</v>
          </cell>
        </row>
        <row r="562">
          <cell r="A562">
            <v>64992</v>
          </cell>
          <cell r="B562" t="str">
            <v>Factoring</v>
          </cell>
        </row>
        <row r="563">
          <cell r="A563">
            <v>64999</v>
          </cell>
          <cell r="B563" t="str">
            <v>Other financial service activities, except insurance and pension funding, (not including security dealing on own account and factoring) n.e.c.</v>
          </cell>
        </row>
        <row r="564">
          <cell r="A564">
            <v>65110</v>
          </cell>
          <cell r="B564" t="str">
            <v>Life insurance</v>
          </cell>
        </row>
        <row r="565">
          <cell r="A565">
            <v>65120</v>
          </cell>
          <cell r="B565" t="str">
            <v>Non-life insurance</v>
          </cell>
        </row>
        <row r="566">
          <cell r="A566">
            <v>65201</v>
          </cell>
          <cell r="B566" t="str">
            <v>Life reinsurance</v>
          </cell>
        </row>
        <row r="567">
          <cell r="A567">
            <v>65202</v>
          </cell>
          <cell r="B567" t="str">
            <v>Non-life reinsurance</v>
          </cell>
        </row>
        <row r="568">
          <cell r="A568">
            <v>65300</v>
          </cell>
          <cell r="B568" t="str">
            <v>Pension funding</v>
          </cell>
        </row>
        <row r="569">
          <cell r="A569">
            <v>66110</v>
          </cell>
          <cell r="B569" t="str">
            <v>Administration of financial markets</v>
          </cell>
        </row>
        <row r="570">
          <cell r="A570">
            <v>66120</v>
          </cell>
          <cell r="B570" t="str">
            <v>Security and commodity contracts brokerage</v>
          </cell>
        </row>
        <row r="571">
          <cell r="A571">
            <v>66190</v>
          </cell>
          <cell r="B571" t="str">
            <v>Other activities auxiliary to financial services, except insurance and pension funding</v>
          </cell>
        </row>
        <row r="572">
          <cell r="A572">
            <v>66210</v>
          </cell>
          <cell r="B572" t="str">
            <v>Risk and damage evaluation</v>
          </cell>
        </row>
        <row r="573">
          <cell r="A573">
            <v>66220</v>
          </cell>
          <cell r="B573" t="str">
            <v>Activities of insurance agents and brokers</v>
          </cell>
        </row>
        <row r="574">
          <cell r="A574">
            <v>66290</v>
          </cell>
          <cell r="B574" t="str">
            <v>Other activities auxiliary to insurance and pension funding</v>
          </cell>
        </row>
        <row r="575">
          <cell r="A575">
            <v>66300</v>
          </cell>
          <cell r="B575" t="str">
            <v>Fund management activities</v>
          </cell>
        </row>
        <row r="576">
          <cell r="A576">
            <v>68100</v>
          </cell>
          <cell r="B576" t="str">
            <v>Buying and selling of own real estate</v>
          </cell>
        </row>
        <row r="577">
          <cell r="A577">
            <v>68201</v>
          </cell>
          <cell r="B577" t="str">
            <v>Renting and operating of Housing Association real estate</v>
          </cell>
        </row>
        <row r="578">
          <cell r="A578">
            <v>68202</v>
          </cell>
          <cell r="B578" t="str">
            <v>Letting and operating of conference and exhibition centres</v>
          </cell>
        </row>
        <row r="579">
          <cell r="A579">
            <v>68209</v>
          </cell>
          <cell r="B579" t="str">
            <v>Letting and operating of own or leased real estate (other than Housing Association real estate and conference and exhibition services) n.e.c.</v>
          </cell>
        </row>
        <row r="580">
          <cell r="A580">
            <v>68310</v>
          </cell>
          <cell r="B580" t="str">
            <v>Real estate agencies</v>
          </cell>
        </row>
        <row r="581">
          <cell r="A581">
            <v>68320</v>
          </cell>
          <cell r="B581" t="str">
            <v>Management of real estate on a fee or contract basis</v>
          </cell>
        </row>
        <row r="582">
          <cell r="A582">
            <v>69101</v>
          </cell>
          <cell r="B582" t="str">
            <v>Barristers at law</v>
          </cell>
        </row>
        <row r="583">
          <cell r="A583">
            <v>69102</v>
          </cell>
          <cell r="B583" t="str">
            <v>Solicitors</v>
          </cell>
        </row>
        <row r="584">
          <cell r="A584">
            <v>69109</v>
          </cell>
          <cell r="B584" t="str">
            <v>Activities of patent and copyright agents; other legal activities (other than those of barristers and solicitors) n.e.c.</v>
          </cell>
        </row>
        <row r="585">
          <cell r="A585">
            <v>69201</v>
          </cell>
          <cell r="B585" t="str">
            <v>Accounting, and auditing activities</v>
          </cell>
        </row>
        <row r="586">
          <cell r="A586">
            <v>69202</v>
          </cell>
          <cell r="B586" t="str">
            <v>Bookkeeping activities</v>
          </cell>
        </row>
        <row r="587">
          <cell r="A587">
            <v>69203</v>
          </cell>
          <cell r="B587" t="str">
            <v>Tax consultancy</v>
          </cell>
        </row>
        <row r="588">
          <cell r="A588">
            <v>70100</v>
          </cell>
          <cell r="B588" t="str">
            <v>Activities of head offices</v>
          </cell>
        </row>
        <row r="589">
          <cell r="A589">
            <v>70210</v>
          </cell>
          <cell r="B589" t="str">
            <v>Public relations and communication activities</v>
          </cell>
        </row>
        <row r="590">
          <cell r="A590">
            <v>70221</v>
          </cell>
          <cell r="B590" t="str">
            <v>Financial management</v>
          </cell>
        </row>
        <row r="591">
          <cell r="A591">
            <v>70229</v>
          </cell>
          <cell r="B591" t="str">
            <v>Management consultancy activities (other than financial management)</v>
          </cell>
        </row>
        <row r="592">
          <cell r="A592">
            <v>71111</v>
          </cell>
          <cell r="B592" t="str">
            <v>Architectural activities</v>
          </cell>
        </row>
        <row r="593">
          <cell r="A593">
            <v>71112</v>
          </cell>
          <cell r="B593" t="str">
            <v>Urban planning and landscape architectural activities</v>
          </cell>
        </row>
        <row r="594">
          <cell r="A594">
            <v>71121</v>
          </cell>
          <cell r="B594" t="str">
            <v>Engineering design activities for industrial process and production</v>
          </cell>
        </row>
        <row r="595">
          <cell r="A595">
            <v>71122</v>
          </cell>
          <cell r="B595" t="str">
            <v>Engineering related scientific and technical consulting activities</v>
          </cell>
        </row>
        <row r="596">
          <cell r="A596">
            <v>71129</v>
          </cell>
          <cell r="B596" t="str">
            <v>Other engineering activities (not including engineering design for industrial process and production or engineering related scientific and technical consulting activities)</v>
          </cell>
        </row>
        <row r="597">
          <cell r="A597">
            <v>71200</v>
          </cell>
          <cell r="B597" t="str">
            <v>Technical testing and analysis</v>
          </cell>
        </row>
        <row r="598">
          <cell r="A598">
            <v>72110</v>
          </cell>
          <cell r="B598" t="str">
            <v>Research and experimental development on biotechnology</v>
          </cell>
        </row>
        <row r="599">
          <cell r="A599">
            <v>72190</v>
          </cell>
          <cell r="B599" t="str">
            <v>Other research and experimental development on natural sciences and engineering</v>
          </cell>
        </row>
        <row r="600">
          <cell r="A600">
            <v>72200</v>
          </cell>
          <cell r="B600" t="str">
            <v>Research and experimental development on social sciences and humanities</v>
          </cell>
        </row>
        <row r="601">
          <cell r="A601">
            <v>73110</v>
          </cell>
          <cell r="B601" t="str">
            <v>Advertising agencies</v>
          </cell>
        </row>
        <row r="602">
          <cell r="A602">
            <v>73120</v>
          </cell>
          <cell r="B602" t="str">
            <v>Media representation</v>
          </cell>
        </row>
        <row r="603">
          <cell r="A603">
            <v>73200</v>
          </cell>
          <cell r="B603" t="str">
            <v>Market research and public opinion polling</v>
          </cell>
        </row>
        <row r="604">
          <cell r="A604">
            <v>74100</v>
          </cell>
          <cell r="B604" t="str">
            <v>Specialised design activities</v>
          </cell>
        </row>
        <row r="605">
          <cell r="A605">
            <v>74201</v>
          </cell>
          <cell r="B605" t="str">
            <v>Portrait photographic activities</v>
          </cell>
        </row>
        <row r="606">
          <cell r="A606">
            <v>74202</v>
          </cell>
          <cell r="B606" t="str">
            <v>Other specialist photography (not including portrait photography)</v>
          </cell>
        </row>
        <row r="607">
          <cell r="A607">
            <v>74203</v>
          </cell>
          <cell r="B607" t="str">
            <v>Film processing</v>
          </cell>
        </row>
        <row r="608">
          <cell r="A608">
            <v>74209</v>
          </cell>
          <cell r="B608" t="str">
            <v>Other photographic activities (not including portrait and other specialist photography and film processing) n.e.c.</v>
          </cell>
        </row>
        <row r="609">
          <cell r="A609">
            <v>74300</v>
          </cell>
          <cell r="B609" t="str">
            <v>Translation and interpretation activities</v>
          </cell>
        </row>
        <row r="610">
          <cell r="A610">
            <v>74901</v>
          </cell>
          <cell r="B610" t="str">
            <v>Environmental consulting activities</v>
          </cell>
        </row>
        <row r="611">
          <cell r="A611">
            <v>74902</v>
          </cell>
          <cell r="B611" t="str">
            <v>Quantity surveying activities</v>
          </cell>
        </row>
        <row r="612">
          <cell r="A612">
            <v>74909</v>
          </cell>
          <cell r="B612" t="str">
            <v>Other professional, scientific and technical activities (not including environmental consultancy or quantity surveying) n.e.c.</v>
          </cell>
        </row>
        <row r="613">
          <cell r="A613">
            <v>75000</v>
          </cell>
          <cell r="B613" t="str">
            <v>Veterinary activities</v>
          </cell>
        </row>
        <row r="614">
          <cell r="A614">
            <v>77110</v>
          </cell>
          <cell r="B614" t="str">
            <v>Renting and leasing of cars and light motor vehicles</v>
          </cell>
        </row>
        <row r="615">
          <cell r="A615">
            <v>77120</v>
          </cell>
          <cell r="B615" t="str">
            <v>Renting and leasing of trucks</v>
          </cell>
        </row>
        <row r="616">
          <cell r="A616">
            <v>77210</v>
          </cell>
          <cell r="B616" t="str">
            <v>Renting and leasing of recreational and sports goods</v>
          </cell>
        </row>
        <row r="617">
          <cell r="A617">
            <v>77220</v>
          </cell>
          <cell r="B617" t="str">
            <v>Renting of video tapes and disks</v>
          </cell>
        </row>
        <row r="618">
          <cell r="A618">
            <v>77291</v>
          </cell>
          <cell r="B618" t="str">
            <v>Renting and leasing of media entertainment equipment</v>
          </cell>
        </row>
        <row r="619">
          <cell r="A619">
            <v>77299</v>
          </cell>
          <cell r="B619" t="str">
            <v>Renting and leasing of other personal and household goods (other than media entertainment equipment)</v>
          </cell>
        </row>
        <row r="620">
          <cell r="A620">
            <v>77310</v>
          </cell>
          <cell r="B620" t="str">
            <v>Renting and leasing of agricultural machinery and equipment</v>
          </cell>
        </row>
        <row r="621">
          <cell r="A621">
            <v>77320</v>
          </cell>
          <cell r="B621" t="str">
            <v>Renting and leasing of construction and civil engineering machinery and equipment</v>
          </cell>
        </row>
        <row r="622">
          <cell r="A622">
            <v>77330</v>
          </cell>
          <cell r="B622" t="str">
            <v>Renting and leasing of office machinery and equipment (including computers)</v>
          </cell>
        </row>
        <row r="623">
          <cell r="A623">
            <v>77341</v>
          </cell>
          <cell r="B623" t="str">
            <v>Renting and leasing of passenger water transport equipment</v>
          </cell>
        </row>
        <row r="624">
          <cell r="A624">
            <v>77342</v>
          </cell>
          <cell r="B624" t="str">
            <v>Renting and leasing of freight water transport equipment</v>
          </cell>
        </row>
        <row r="625">
          <cell r="A625">
            <v>77351</v>
          </cell>
          <cell r="B625" t="str">
            <v>Renting and leasing of passenger air transport equipment</v>
          </cell>
        </row>
        <row r="626">
          <cell r="A626">
            <v>77352</v>
          </cell>
          <cell r="B626" t="str">
            <v>Renting and leasing of freight air transport equipment</v>
          </cell>
        </row>
        <row r="627">
          <cell r="A627">
            <v>77390</v>
          </cell>
          <cell r="B627" t="str">
            <v>Renting and leasing of other machinery, equipment and tangible goods n.e.c.</v>
          </cell>
        </row>
        <row r="628">
          <cell r="A628">
            <v>77400</v>
          </cell>
          <cell r="B628" t="str">
            <v>Leasing of intellectual property and similar products, except copyrighted works</v>
          </cell>
        </row>
        <row r="629">
          <cell r="A629">
            <v>78101</v>
          </cell>
          <cell r="B629" t="str">
            <v>Motion picture, television and other theatrical casting</v>
          </cell>
        </row>
        <row r="630">
          <cell r="A630">
            <v>78109</v>
          </cell>
          <cell r="B630" t="str">
            <v>Activities of employment placement agencies (other than motion picture, television and other theatrical casting) n.e.c.</v>
          </cell>
        </row>
        <row r="631">
          <cell r="A631">
            <v>78200</v>
          </cell>
          <cell r="B631" t="str">
            <v>Temporary employment agency activities</v>
          </cell>
        </row>
        <row r="632">
          <cell r="A632">
            <v>78300</v>
          </cell>
          <cell r="B632" t="str">
            <v>Other human resources provision</v>
          </cell>
        </row>
        <row r="633">
          <cell r="A633">
            <v>79110</v>
          </cell>
          <cell r="B633" t="str">
            <v>Travel agency activities</v>
          </cell>
        </row>
        <row r="634">
          <cell r="A634">
            <v>79120</v>
          </cell>
          <cell r="B634" t="str">
            <v>Tour operator activities</v>
          </cell>
        </row>
        <row r="635">
          <cell r="A635">
            <v>79901</v>
          </cell>
          <cell r="B635" t="str">
            <v>Activities of tourist guides</v>
          </cell>
        </row>
        <row r="636">
          <cell r="A636">
            <v>79909</v>
          </cell>
          <cell r="B636" t="str">
            <v>Other reservation service and related activities (not including activities of tourist guides)</v>
          </cell>
        </row>
        <row r="637">
          <cell r="A637">
            <v>80100</v>
          </cell>
          <cell r="B637" t="str">
            <v>Private security activities</v>
          </cell>
        </row>
        <row r="638">
          <cell r="A638">
            <v>80200</v>
          </cell>
          <cell r="B638" t="str">
            <v>Security systems service activities</v>
          </cell>
        </row>
        <row r="639">
          <cell r="A639">
            <v>80300</v>
          </cell>
          <cell r="B639" t="str">
            <v>Investigation activities</v>
          </cell>
        </row>
        <row r="640">
          <cell r="A640">
            <v>81100</v>
          </cell>
          <cell r="B640" t="str">
            <v>Combined facilities support activities</v>
          </cell>
        </row>
        <row r="641">
          <cell r="A641">
            <v>81210</v>
          </cell>
          <cell r="B641" t="str">
            <v>General cleaning of buildings</v>
          </cell>
        </row>
        <row r="642">
          <cell r="A642">
            <v>81221</v>
          </cell>
          <cell r="B642" t="str">
            <v>Window cleaning services</v>
          </cell>
        </row>
        <row r="643">
          <cell r="A643">
            <v>81222</v>
          </cell>
          <cell r="B643" t="str">
            <v>Specialised cleaning services</v>
          </cell>
        </row>
        <row r="644">
          <cell r="A644">
            <v>81223</v>
          </cell>
          <cell r="B644" t="str">
            <v>Furnace and chimney cleaning services</v>
          </cell>
        </row>
        <row r="645">
          <cell r="A645">
            <v>81229</v>
          </cell>
          <cell r="B645" t="str">
            <v>Building and industrial cleaning activities (other than window cleaning, specialised cleaning and furnace and chimney cleaning services) n.e.c.</v>
          </cell>
        </row>
        <row r="646">
          <cell r="A646">
            <v>81291</v>
          </cell>
          <cell r="B646" t="str">
            <v>Disinfecting and extermination services</v>
          </cell>
        </row>
        <row r="647">
          <cell r="A647">
            <v>81299</v>
          </cell>
          <cell r="B647" t="str">
            <v>Cleaning services (other than disinfecting and extermination services) n.e.c.</v>
          </cell>
        </row>
        <row r="648">
          <cell r="A648">
            <v>81300</v>
          </cell>
          <cell r="B648" t="str">
            <v>Landscape service activities</v>
          </cell>
        </row>
        <row r="649">
          <cell r="A649">
            <v>82110</v>
          </cell>
          <cell r="B649" t="str">
            <v>Combined office administrative service activities</v>
          </cell>
        </row>
        <row r="650">
          <cell r="A650">
            <v>82190</v>
          </cell>
          <cell r="B650" t="str">
            <v>Photocopying, document preparation and other specialised office support activities</v>
          </cell>
        </row>
        <row r="651">
          <cell r="A651">
            <v>82200</v>
          </cell>
          <cell r="B651" t="str">
            <v>Activities of call centres</v>
          </cell>
        </row>
        <row r="652">
          <cell r="A652">
            <v>82301</v>
          </cell>
          <cell r="B652" t="str">
            <v>Activities of exhibition and fair organizers</v>
          </cell>
        </row>
        <row r="653">
          <cell r="A653">
            <v>82302</v>
          </cell>
          <cell r="B653" t="str">
            <v>Activities of conference organizers</v>
          </cell>
        </row>
        <row r="654">
          <cell r="A654">
            <v>82911</v>
          </cell>
          <cell r="B654" t="str">
            <v>Activities of collection agencies</v>
          </cell>
        </row>
        <row r="655">
          <cell r="A655">
            <v>82912</v>
          </cell>
          <cell r="B655" t="str">
            <v>Activities of credit bureaus</v>
          </cell>
        </row>
        <row r="656">
          <cell r="A656">
            <v>82920</v>
          </cell>
          <cell r="B656" t="str">
            <v>Packaging activities</v>
          </cell>
        </row>
        <row r="657">
          <cell r="A657">
            <v>82990</v>
          </cell>
          <cell r="B657" t="str">
            <v>Other business support service activities n.e.c.</v>
          </cell>
        </row>
        <row r="658">
          <cell r="A658">
            <v>84110</v>
          </cell>
          <cell r="B658" t="str">
            <v>General public administration activities</v>
          </cell>
        </row>
        <row r="659">
          <cell r="A659">
            <v>84120</v>
          </cell>
          <cell r="B659" t="str">
            <v>Regulation of the activities of providing health care, education, cultural services and other social services, excluding social security</v>
          </cell>
        </row>
        <row r="660">
          <cell r="A660">
            <v>84130</v>
          </cell>
          <cell r="B660" t="str">
            <v>Regulation of and contribution to more efficient operation of businesses</v>
          </cell>
        </row>
        <row r="661">
          <cell r="A661">
            <v>84210</v>
          </cell>
          <cell r="B661" t="str">
            <v>Foreign affairs</v>
          </cell>
        </row>
        <row r="662">
          <cell r="A662">
            <v>84220</v>
          </cell>
          <cell r="B662" t="str">
            <v>Defence activities</v>
          </cell>
        </row>
        <row r="663">
          <cell r="A663">
            <v>84230</v>
          </cell>
          <cell r="B663" t="str">
            <v>Justice and judicial activities</v>
          </cell>
        </row>
        <row r="664">
          <cell r="A664">
            <v>84240</v>
          </cell>
          <cell r="B664" t="str">
            <v>Public order and safety activities</v>
          </cell>
        </row>
        <row r="665">
          <cell r="A665">
            <v>84250</v>
          </cell>
          <cell r="B665" t="str">
            <v>Fire service activities</v>
          </cell>
        </row>
        <row r="666">
          <cell r="A666">
            <v>84300</v>
          </cell>
          <cell r="B666" t="str">
            <v>Compulsory social security activities</v>
          </cell>
        </row>
        <row r="667">
          <cell r="A667">
            <v>85100</v>
          </cell>
          <cell r="B667" t="str">
            <v>Pre-primary education</v>
          </cell>
        </row>
        <row r="668">
          <cell r="A668">
            <v>85200</v>
          </cell>
          <cell r="B668" t="str">
            <v>Primary education</v>
          </cell>
        </row>
        <row r="669">
          <cell r="A669">
            <v>85310</v>
          </cell>
          <cell r="B669" t="str">
            <v>General secondary education</v>
          </cell>
        </row>
        <row r="670">
          <cell r="A670">
            <v>85320</v>
          </cell>
          <cell r="B670" t="str">
            <v>Technical and vocational secondary education</v>
          </cell>
        </row>
        <row r="671">
          <cell r="A671">
            <v>85410</v>
          </cell>
          <cell r="B671" t="str">
            <v>Post-secondary non-tertiary education</v>
          </cell>
        </row>
        <row r="672">
          <cell r="A672">
            <v>85421</v>
          </cell>
          <cell r="B672" t="str">
            <v>First-degree level higher education</v>
          </cell>
        </row>
        <row r="673">
          <cell r="A673">
            <v>85422</v>
          </cell>
          <cell r="B673" t="str">
            <v>Post-graduate level higher education</v>
          </cell>
        </row>
        <row r="674">
          <cell r="A674">
            <v>85510</v>
          </cell>
          <cell r="B674" t="str">
            <v>Sports and recreation education</v>
          </cell>
        </row>
        <row r="675">
          <cell r="A675">
            <v>85520</v>
          </cell>
          <cell r="B675" t="str">
            <v>Cultural education</v>
          </cell>
        </row>
        <row r="676">
          <cell r="A676">
            <v>85530</v>
          </cell>
          <cell r="B676" t="str">
            <v>Driving school activities</v>
          </cell>
        </row>
        <row r="677">
          <cell r="A677">
            <v>85590</v>
          </cell>
          <cell r="B677" t="str">
            <v>Other education n.e.c.</v>
          </cell>
        </row>
        <row r="678">
          <cell r="A678">
            <v>85600</v>
          </cell>
          <cell r="B678" t="str">
            <v>Educational support activities</v>
          </cell>
        </row>
        <row r="679">
          <cell r="A679">
            <v>86101</v>
          </cell>
          <cell r="B679" t="str">
            <v>Hospital activities</v>
          </cell>
        </row>
        <row r="680">
          <cell r="A680">
            <v>86102</v>
          </cell>
          <cell r="B680" t="str">
            <v>Medical nursing home activities</v>
          </cell>
        </row>
        <row r="681">
          <cell r="A681">
            <v>86210</v>
          </cell>
          <cell r="B681" t="str">
            <v>General medical practice activities</v>
          </cell>
        </row>
        <row r="682">
          <cell r="A682">
            <v>86220</v>
          </cell>
          <cell r="B682" t="str">
            <v>Specialist medical practice activities</v>
          </cell>
        </row>
        <row r="683">
          <cell r="A683">
            <v>86230</v>
          </cell>
          <cell r="B683" t="str">
            <v>Dental practice activities</v>
          </cell>
        </row>
        <row r="684">
          <cell r="A684">
            <v>86900</v>
          </cell>
          <cell r="B684" t="str">
            <v>Other human health activities</v>
          </cell>
        </row>
        <row r="685">
          <cell r="A685">
            <v>87100</v>
          </cell>
          <cell r="B685" t="str">
            <v>Residential nursing care activities</v>
          </cell>
        </row>
        <row r="686">
          <cell r="A686">
            <v>87200</v>
          </cell>
          <cell r="B686" t="str">
            <v>Residential care activities for learning disabilities, mental health and substance abuse</v>
          </cell>
        </row>
        <row r="687">
          <cell r="A687">
            <v>87300</v>
          </cell>
          <cell r="B687" t="str">
            <v>Residential care activities for the elderly and disabled</v>
          </cell>
        </row>
        <row r="688">
          <cell r="A688">
            <v>87900</v>
          </cell>
          <cell r="B688" t="str">
            <v>Other residential care activities</v>
          </cell>
        </row>
        <row r="689">
          <cell r="A689">
            <v>88100</v>
          </cell>
          <cell r="B689" t="str">
            <v>Social work activities without accommodation for the elderly and disabled</v>
          </cell>
        </row>
        <row r="690">
          <cell r="A690">
            <v>88910</v>
          </cell>
          <cell r="B690" t="str">
            <v>Child day-care activities</v>
          </cell>
        </row>
        <row r="691">
          <cell r="A691">
            <v>88990</v>
          </cell>
          <cell r="B691" t="str">
            <v>Other social work activities without accommodation n.e.c.</v>
          </cell>
        </row>
        <row r="692">
          <cell r="A692">
            <v>90010</v>
          </cell>
          <cell r="B692" t="str">
            <v>Performing arts</v>
          </cell>
        </row>
        <row r="693">
          <cell r="A693">
            <v>90020</v>
          </cell>
          <cell r="B693" t="str">
            <v>Support activities to performing arts</v>
          </cell>
        </row>
        <row r="694">
          <cell r="A694">
            <v>90030</v>
          </cell>
          <cell r="B694" t="str">
            <v>Artistic creation</v>
          </cell>
        </row>
        <row r="695">
          <cell r="A695">
            <v>90040</v>
          </cell>
          <cell r="B695" t="str">
            <v>Operation of arts facilities</v>
          </cell>
        </row>
        <row r="696">
          <cell r="A696">
            <v>91011</v>
          </cell>
          <cell r="B696" t="str">
            <v>Library activities</v>
          </cell>
        </row>
        <row r="697">
          <cell r="A697">
            <v>91012</v>
          </cell>
          <cell r="B697" t="str">
            <v>Archive activities</v>
          </cell>
        </row>
        <row r="698">
          <cell r="A698">
            <v>91020</v>
          </cell>
          <cell r="B698" t="str">
            <v>Museum activities</v>
          </cell>
        </row>
        <row r="699">
          <cell r="A699">
            <v>91030</v>
          </cell>
          <cell r="B699" t="str">
            <v>Operation of historical sites and buildings and similar visitor attractions</v>
          </cell>
        </row>
        <row r="700">
          <cell r="A700">
            <v>91040</v>
          </cell>
          <cell r="B700" t="str">
            <v>Botanical and zoological gardens and nature reserve activities</v>
          </cell>
        </row>
        <row r="701">
          <cell r="A701">
            <v>92000</v>
          </cell>
          <cell r="B701" t="str">
            <v>Gambling and betting activities</v>
          </cell>
        </row>
        <row r="702">
          <cell r="A702">
            <v>93110</v>
          </cell>
          <cell r="B702" t="str">
            <v>Operation of sports facilities</v>
          </cell>
        </row>
        <row r="703">
          <cell r="A703">
            <v>93120</v>
          </cell>
          <cell r="B703" t="str">
            <v>Activities of sport clubs</v>
          </cell>
        </row>
        <row r="704">
          <cell r="A704">
            <v>93130</v>
          </cell>
          <cell r="B704" t="str">
            <v>Fitness facilities</v>
          </cell>
        </row>
        <row r="705">
          <cell r="A705">
            <v>93191</v>
          </cell>
          <cell r="B705" t="str">
            <v>Activities of racehorse owners</v>
          </cell>
        </row>
        <row r="706">
          <cell r="A706">
            <v>93199</v>
          </cell>
          <cell r="B706" t="str">
            <v>Other sports activities (not including activities of racehorse owners) n.e.c.</v>
          </cell>
        </row>
        <row r="707">
          <cell r="A707">
            <v>93210</v>
          </cell>
          <cell r="B707" t="str">
            <v>Activities of amusement parks and theme parks</v>
          </cell>
        </row>
        <row r="708">
          <cell r="A708">
            <v>93290</v>
          </cell>
          <cell r="B708" t="str">
            <v>Other amusement and recreation activities</v>
          </cell>
        </row>
        <row r="709">
          <cell r="A709">
            <v>94110</v>
          </cell>
          <cell r="B709" t="str">
            <v>Activities of business and employers membership organisations</v>
          </cell>
        </row>
        <row r="710">
          <cell r="A710">
            <v>94120</v>
          </cell>
          <cell r="B710" t="str">
            <v>Activities of professional membership organisations</v>
          </cell>
        </row>
        <row r="711">
          <cell r="A711">
            <v>94200</v>
          </cell>
          <cell r="B711" t="str">
            <v>Activities of trade unions</v>
          </cell>
        </row>
        <row r="712">
          <cell r="A712">
            <v>94910</v>
          </cell>
          <cell r="B712" t="str">
            <v>Activities of religious organisations</v>
          </cell>
        </row>
        <row r="713">
          <cell r="A713">
            <v>94920</v>
          </cell>
          <cell r="B713" t="str">
            <v>Activities of political organisations</v>
          </cell>
        </row>
        <row r="714">
          <cell r="A714">
            <v>94990</v>
          </cell>
          <cell r="B714" t="str">
            <v>Activities of other membership organisations n.e.c.</v>
          </cell>
        </row>
        <row r="715">
          <cell r="A715">
            <v>95110</v>
          </cell>
          <cell r="B715" t="str">
            <v>Repair of computers and peripheral equipment</v>
          </cell>
        </row>
        <row r="716">
          <cell r="A716">
            <v>95120</v>
          </cell>
          <cell r="B716" t="str">
            <v>Repair of communication equipment</v>
          </cell>
        </row>
        <row r="717">
          <cell r="A717">
            <v>95210</v>
          </cell>
          <cell r="B717" t="str">
            <v>Repair of consumer electronics</v>
          </cell>
        </row>
        <row r="718">
          <cell r="A718">
            <v>95220</v>
          </cell>
          <cell r="B718" t="str">
            <v>Repair of household appliances and home and garden equipment</v>
          </cell>
        </row>
        <row r="719">
          <cell r="A719">
            <v>95230</v>
          </cell>
          <cell r="B719" t="str">
            <v>Repair of footwear and leather goods</v>
          </cell>
        </row>
        <row r="720">
          <cell r="A720">
            <v>95240</v>
          </cell>
          <cell r="B720" t="str">
            <v>Repair of furniture and home furnishings</v>
          </cell>
        </row>
        <row r="721">
          <cell r="A721">
            <v>95250</v>
          </cell>
          <cell r="B721" t="str">
            <v>Repair of watches, clocks and jewellery</v>
          </cell>
        </row>
        <row r="722">
          <cell r="A722">
            <v>95290</v>
          </cell>
          <cell r="B722" t="str">
            <v>Repair of other personal and household goods</v>
          </cell>
        </row>
        <row r="723">
          <cell r="A723">
            <v>96010</v>
          </cell>
          <cell r="B723" t="str">
            <v>Washing and (dry-)cleaning of textile and fur products</v>
          </cell>
        </row>
        <row r="724">
          <cell r="A724">
            <v>96020</v>
          </cell>
          <cell r="B724" t="str">
            <v>Hairdressing and other beauty treatment</v>
          </cell>
        </row>
        <row r="725">
          <cell r="A725">
            <v>96030</v>
          </cell>
          <cell r="B725" t="str">
            <v>Funeral and related activities</v>
          </cell>
        </row>
        <row r="726">
          <cell r="A726">
            <v>96040</v>
          </cell>
          <cell r="B726" t="str">
            <v>Physical well-being activities</v>
          </cell>
        </row>
        <row r="727">
          <cell r="A727">
            <v>96090</v>
          </cell>
          <cell r="B727" t="str">
            <v>Other personal service activities n.e.c.</v>
          </cell>
        </row>
        <row r="728">
          <cell r="A728">
            <v>97000</v>
          </cell>
          <cell r="B728" t="str">
            <v>Activities of households as employers of domestic personnel</v>
          </cell>
        </row>
        <row r="729">
          <cell r="A729">
            <v>98100</v>
          </cell>
          <cell r="B729" t="str">
            <v>Undifferentiated goods-producing activities of private households for own use</v>
          </cell>
        </row>
        <row r="730">
          <cell r="A730">
            <v>98200</v>
          </cell>
          <cell r="B730" t="str">
            <v>Undifferentiated service-producing activities of private households for own use</v>
          </cell>
        </row>
        <row r="731">
          <cell r="A731">
            <v>99000</v>
          </cell>
          <cell r="B731" t="str">
            <v>Activities of extraterritorial organisations and bodies</v>
          </cell>
        </row>
      </sheetData>
      <sheetData sheetId="3"/>
      <sheetData sheetId="4">
        <row r="2">
          <cell r="A2">
            <v>1</v>
          </cell>
          <cell r="B2" t="str">
            <v>Crop and animal production, hunting and related service activities</v>
          </cell>
          <cell r="C2" t="str">
            <v xml:space="preserve"> A</v>
          </cell>
          <cell r="D2" t="str">
            <v>Agriculture, Forestry and Fishing</v>
          </cell>
        </row>
        <row r="3">
          <cell r="A3">
            <v>2</v>
          </cell>
          <cell r="B3" t="str">
            <v>Forestry and logging</v>
          </cell>
          <cell r="C3" t="str">
            <v xml:space="preserve"> A</v>
          </cell>
          <cell r="D3" t="str">
            <v>Agriculture, Forestry and Fishing</v>
          </cell>
        </row>
        <row r="4">
          <cell r="A4">
            <v>3</v>
          </cell>
          <cell r="B4" t="str">
            <v>Fishing and aquaculture</v>
          </cell>
          <cell r="C4" t="str">
            <v xml:space="preserve"> A</v>
          </cell>
          <cell r="D4" t="str">
            <v>Agriculture, Forestry and Fishing</v>
          </cell>
        </row>
        <row r="5">
          <cell r="A5">
            <v>5</v>
          </cell>
          <cell r="B5" t="str">
            <v>Mining of coal and lignite</v>
          </cell>
          <cell r="C5" t="str">
            <v xml:space="preserve"> B</v>
          </cell>
          <cell r="D5" t="str">
            <v>Mining and Quarrying</v>
          </cell>
        </row>
        <row r="6">
          <cell r="A6">
            <v>6</v>
          </cell>
          <cell r="B6" t="str">
            <v>Extraction of crude petroleum and natural gas</v>
          </cell>
          <cell r="C6" t="str">
            <v xml:space="preserve"> B</v>
          </cell>
          <cell r="D6" t="str">
            <v>Mining and Quarrying</v>
          </cell>
        </row>
        <row r="7">
          <cell r="A7">
            <v>7</v>
          </cell>
          <cell r="B7" t="str">
            <v>Mining of metal ores</v>
          </cell>
          <cell r="C7" t="str">
            <v xml:space="preserve"> B</v>
          </cell>
          <cell r="D7" t="str">
            <v>Mining and Quarrying</v>
          </cell>
        </row>
        <row r="8">
          <cell r="A8">
            <v>8</v>
          </cell>
          <cell r="B8" t="str">
            <v>Other mining and quarrying</v>
          </cell>
          <cell r="C8" t="str">
            <v xml:space="preserve"> B</v>
          </cell>
          <cell r="D8" t="str">
            <v>Mining and Quarrying</v>
          </cell>
        </row>
        <row r="9">
          <cell r="A9">
            <v>9</v>
          </cell>
          <cell r="B9" t="str">
            <v>Mining support service activities</v>
          </cell>
          <cell r="C9" t="str">
            <v xml:space="preserve"> B</v>
          </cell>
          <cell r="D9" t="str">
            <v>Mining and Quarrying</v>
          </cell>
        </row>
        <row r="10">
          <cell r="A10">
            <v>10</v>
          </cell>
          <cell r="B10" t="str">
            <v>Manufacture of food products</v>
          </cell>
          <cell r="C10" t="str">
            <v xml:space="preserve"> C</v>
          </cell>
          <cell r="D10" t="str">
            <v>Manufacturing</v>
          </cell>
        </row>
        <row r="11">
          <cell r="A11">
            <v>11</v>
          </cell>
          <cell r="B11" t="str">
            <v>Manufacture of beverages</v>
          </cell>
          <cell r="C11" t="str">
            <v xml:space="preserve"> C</v>
          </cell>
          <cell r="D11" t="str">
            <v>Manufacturing</v>
          </cell>
        </row>
        <row r="12">
          <cell r="A12">
            <v>12</v>
          </cell>
          <cell r="B12" t="str">
            <v>Manufacture of tobacco products</v>
          </cell>
          <cell r="C12" t="str">
            <v xml:space="preserve"> C</v>
          </cell>
          <cell r="D12" t="str">
            <v>Manufacturing</v>
          </cell>
        </row>
        <row r="13">
          <cell r="A13">
            <v>13</v>
          </cell>
          <cell r="B13" t="str">
            <v>Manufacture of textiles</v>
          </cell>
          <cell r="C13" t="str">
            <v xml:space="preserve"> C</v>
          </cell>
          <cell r="D13" t="str">
            <v>Manufacturing</v>
          </cell>
        </row>
        <row r="14">
          <cell r="A14">
            <v>14</v>
          </cell>
          <cell r="B14" t="str">
            <v>Manufacture of wearing apparel</v>
          </cell>
          <cell r="C14" t="str">
            <v xml:space="preserve"> C</v>
          </cell>
          <cell r="D14" t="str">
            <v>Manufacturing</v>
          </cell>
        </row>
        <row r="15">
          <cell r="A15">
            <v>15</v>
          </cell>
          <cell r="B15" t="str">
            <v>Manufacture of leather and related products</v>
          </cell>
          <cell r="C15" t="str">
            <v xml:space="preserve"> C</v>
          </cell>
          <cell r="D15" t="str">
            <v>Manufacturing</v>
          </cell>
        </row>
        <row r="16">
          <cell r="A16">
            <v>16</v>
          </cell>
          <cell r="B16" t="str">
            <v>Manufacture of wood and of products of wood and cork, except furniture; manufacture of articles of straw and plaiting materials</v>
          </cell>
          <cell r="C16" t="str">
            <v xml:space="preserve"> C</v>
          </cell>
          <cell r="D16" t="str">
            <v>Manufacturing</v>
          </cell>
        </row>
        <row r="17">
          <cell r="A17">
            <v>17</v>
          </cell>
          <cell r="B17" t="str">
            <v>Manufacture of paper and paper products</v>
          </cell>
          <cell r="C17" t="str">
            <v xml:space="preserve"> C</v>
          </cell>
          <cell r="D17" t="str">
            <v>Manufacturing</v>
          </cell>
        </row>
        <row r="18">
          <cell r="A18">
            <v>18</v>
          </cell>
          <cell r="B18" t="str">
            <v>Printing and reproduction of recorded media</v>
          </cell>
          <cell r="C18" t="str">
            <v xml:space="preserve"> C</v>
          </cell>
          <cell r="D18" t="str">
            <v>Manufacturing</v>
          </cell>
        </row>
        <row r="19">
          <cell r="A19">
            <v>19</v>
          </cell>
          <cell r="B19" t="str">
            <v>Manufacture of coke and refined petroleum products</v>
          </cell>
          <cell r="C19" t="str">
            <v xml:space="preserve"> C</v>
          </cell>
          <cell r="D19" t="str">
            <v>Manufacturing</v>
          </cell>
        </row>
        <row r="20">
          <cell r="A20">
            <v>20</v>
          </cell>
          <cell r="B20" t="str">
            <v>Manufacture of chemicals and chemical products</v>
          </cell>
          <cell r="C20" t="str">
            <v xml:space="preserve"> C</v>
          </cell>
          <cell r="D20" t="str">
            <v>Manufacturing</v>
          </cell>
        </row>
        <row r="21">
          <cell r="A21">
            <v>21</v>
          </cell>
          <cell r="B21" t="str">
            <v>Manufacture of basic pharmaceutical products and pharmaceutical preparations</v>
          </cell>
          <cell r="C21" t="str">
            <v xml:space="preserve"> C</v>
          </cell>
          <cell r="D21" t="str">
            <v>Manufacturing</v>
          </cell>
        </row>
        <row r="22">
          <cell r="A22">
            <v>22</v>
          </cell>
          <cell r="B22" t="str">
            <v>Manufacture of rubber and plastic products</v>
          </cell>
          <cell r="C22" t="str">
            <v xml:space="preserve"> C</v>
          </cell>
          <cell r="D22" t="str">
            <v>Manufacturing</v>
          </cell>
        </row>
        <row r="23">
          <cell r="A23">
            <v>23</v>
          </cell>
          <cell r="B23" t="str">
            <v>Manufacture of other non-metallic mineral products</v>
          </cell>
          <cell r="C23" t="str">
            <v xml:space="preserve"> C</v>
          </cell>
          <cell r="D23" t="str">
            <v>Manufacturing</v>
          </cell>
        </row>
        <row r="24">
          <cell r="A24">
            <v>24</v>
          </cell>
          <cell r="B24" t="str">
            <v>Manufacture of basic metals</v>
          </cell>
          <cell r="C24" t="str">
            <v xml:space="preserve"> C</v>
          </cell>
          <cell r="D24" t="str">
            <v>Manufacturing</v>
          </cell>
        </row>
        <row r="25">
          <cell r="A25">
            <v>25</v>
          </cell>
          <cell r="B25" t="str">
            <v>Manufacture of fabricated metal products, except machinery and equipment</v>
          </cell>
          <cell r="C25" t="str">
            <v xml:space="preserve"> C</v>
          </cell>
          <cell r="D25" t="str">
            <v>Manufacturing</v>
          </cell>
        </row>
        <row r="26">
          <cell r="A26">
            <v>26</v>
          </cell>
          <cell r="B26" t="str">
            <v>Manufacture of computer, electronic and optical products</v>
          </cell>
          <cell r="C26" t="str">
            <v xml:space="preserve"> C</v>
          </cell>
          <cell r="D26" t="str">
            <v>Manufacturing</v>
          </cell>
        </row>
        <row r="27">
          <cell r="A27">
            <v>27</v>
          </cell>
          <cell r="B27" t="str">
            <v>Manufacture of electrical equipment</v>
          </cell>
          <cell r="C27" t="str">
            <v xml:space="preserve"> C</v>
          </cell>
          <cell r="D27" t="str">
            <v>Manufacturing</v>
          </cell>
        </row>
        <row r="28">
          <cell r="A28">
            <v>28</v>
          </cell>
          <cell r="B28" t="str">
            <v>Manufacture of machinery and equipment n.e.c.</v>
          </cell>
          <cell r="C28" t="str">
            <v xml:space="preserve"> C</v>
          </cell>
          <cell r="D28" t="str">
            <v>Manufacturing</v>
          </cell>
        </row>
        <row r="29">
          <cell r="A29">
            <v>29</v>
          </cell>
          <cell r="B29" t="str">
            <v>Manufacture of motor vehicles, trailers and semi-trailers</v>
          </cell>
          <cell r="C29" t="str">
            <v xml:space="preserve"> C</v>
          </cell>
          <cell r="D29" t="str">
            <v>Manufacturing</v>
          </cell>
        </row>
        <row r="30">
          <cell r="A30">
            <v>30</v>
          </cell>
          <cell r="B30" t="str">
            <v>Manufacture of other transport equipment</v>
          </cell>
          <cell r="C30" t="str">
            <v xml:space="preserve"> C</v>
          </cell>
          <cell r="D30" t="str">
            <v>Manufacturing</v>
          </cell>
        </row>
        <row r="31">
          <cell r="A31">
            <v>31</v>
          </cell>
          <cell r="B31" t="str">
            <v>Manufacture of furniture</v>
          </cell>
          <cell r="C31" t="str">
            <v xml:space="preserve"> C</v>
          </cell>
          <cell r="D31" t="str">
            <v>Manufacturing</v>
          </cell>
        </row>
        <row r="32">
          <cell r="A32">
            <v>32</v>
          </cell>
          <cell r="B32" t="str">
            <v>Other manufacturing</v>
          </cell>
          <cell r="C32" t="str">
            <v xml:space="preserve"> C</v>
          </cell>
          <cell r="D32" t="str">
            <v>Manufacturing</v>
          </cell>
        </row>
        <row r="33">
          <cell r="A33">
            <v>33</v>
          </cell>
          <cell r="B33" t="str">
            <v>Repair and installation of machinery and equipment</v>
          </cell>
          <cell r="C33" t="str">
            <v xml:space="preserve"> C</v>
          </cell>
          <cell r="D33" t="str">
            <v>Manufacturing</v>
          </cell>
        </row>
        <row r="34">
          <cell r="A34">
            <v>35</v>
          </cell>
          <cell r="B34" t="str">
            <v>Electricity, gas, steam and air conditioning supply</v>
          </cell>
          <cell r="C34" t="str">
            <v>D</v>
          </cell>
          <cell r="D34" t="str">
            <v>Electricity, Gas, Steam and Air Conditioning Supply</v>
          </cell>
        </row>
        <row r="35">
          <cell r="A35">
            <v>36</v>
          </cell>
          <cell r="B35" t="str">
            <v>Water collection, treatment and supply</v>
          </cell>
          <cell r="C35" t="str">
            <v>E</v>
          </cell>
          <cell r="D35" t="str">
            <v>Water Supply; Sewerage, Waste Management and Remediation Activities</v>
          </cell>
        </row>
        <row r="36">
          <cell r="A36">
            <v>37</v>
          </cell>
          <cell r="B36" t="str">
            <v>Sewerage</v>
          </cell>
          <cell r="C36" t="str">
            <v>E</v>
          </cell>
          <cell r="D36" t="str">
            <v>Water Supply; Sewerage, Waste Management and Remediation Activities</v>
          </cell>
        </row>
        <row r="37">
          <cell r="A37">
            <v>38</v>
          </cell>
          <cell r="B37" t="str">
            <v>Waste collection, treatment and disposal activities; materials recovery</v>
          </cell>
          <cell r="C37" t="str">
            <v>E</v>
          </cell>
          <cell r="D37" t="str">
            <v>Water Supply; Sewerage, Waste Management and Remediation Activities</v>
          </cell>
        </row>
        <row r="38">
          <cell r="A38">
            <v>39</v>
          </cell>
          <cell r="B38" t="str">
            <v>Remediation activities and other waste management services.</v>
          </cell>
          <cell r="C38" t="str">
            <v>E</v>
          </cell>
          <cell r="D38" t="str">
            <v>Water Supply; Sewerage, Waste Management and Remediation Activities</v>
          </cell>
        </row>
        <row r="39">
          <cell r="A39">
            <v>41</v>
          </cell>
          <cell r="B39" t="str">
            <v>Construction of buildings</v>
          </cell>
          <cell r="C39" t="str">
            <v xml:space="preserve"> F</v>
          </cell>
          <cell r="D39" t="str">
            <v>Construction</v>
          </cell>
        </row>
        <row r="40">
          <cell r="A40">
            <v>42</v>
          </cell>
          <cell r="B40" t="str">
            <v>Civil engineering</v>
          </cell>
          <cell r="C40" t="str">
            <v xml:space="preserve"> F</v>
          </cell>
          <cell r="D40" t="str">
            <v>Construction</v>
          </cell>
        </row>
        <row r="41">
          <cell r="A41">
            <v>43</v>
          </cell>
          <cell r="B41" t="str">
            <v>Specialised construction activities</v>
          </cell>
          <cell r="C41" t="str">
            <v xml:space="preserve"> F</v>
          </cell>
          <cell r="D41" t="str">
            <v>Construction</v>
          </cell>
        </row>
        <row r="42">
          <cell r="A42">
            <v>45</v>
          </cell>
          <cell r="B42" t="str">
            <v>Wholesale and retail trade and repair of motor vehicles and motorcycles</v>
          </cell>
          <cell r="C42" t="str">
            <v xml:space="preserve"> G</v>
          </cell>
          <cell r="D42" t="str">
            <v>Wholesale and Retail Trade; Repair of Motor Vehicles and Motorcycles</v>
          </cell>
        </row>
        <row r="43">
          <cell r="A43">
            <v>46</v>
          </cell>
          <cell r="B43" t="str">
            <v>Wholesale trade, except of motor vehicles and motorcycles</v>
          </cell>
          <cell r="C43" t="str">
            <v xml:space="preserve"> G</v>
          </cell>
          <cell r="D43" t="str">
            <v>Wholesale and Retail Trade; Repair of Motor Vehicles and Motorcycles</v>
          </cell>
        </row>
        <row r="44">
          <cell r="A44">
            <v>47</v>
          </cell>
          <cell r="B44" t="str">
            <v>Retail trade, except of motor vehicles and motorcycles</v>
          </cell>
          <cell r="C44" t="str">
            <v xml:space="preserve"> G</v>
          </cell>
          <cell r="D44" t="str">
            <v>Wholesale and Retail Trade; Repair of Motor Vehicles and Motorcycles</v>
          </cell>
        </row>
        <row r="45">
          <cell r="A45">
            <v>49</v>
          </cell>
          <cell r="B45" t="str">
            <v>Land transport and transport via pipelines</v>
          </cell>
          <cell r="C45" t="str">
            <v xml:space="preserve"> H</v>
          </cell>
          <cell r="D45" t="str">
            <v>Transportation and Storage</v>
          </cell>
        </row>
        <row r="46">
          <cell r="A46">
            <v>50</v>
          </cell>
          <cell r="B46" t="str">
            <v>Water transport</v>
          </cell>
          <cell r="C46" t="str">
            <v xml:space="preserve"> H</v>
          </cell>
          <cell r="D46" t="str">
            <v>Transportation and Storage</v>
          </cell>
        </row>
        <row r="47">
          <cell r="A47">
            <v>51</v>
          </cell>
          <cell r="B47" t="str">
            <v>Air transport</v>
          </cell>
          <cell r="C47" t="str">
            <v xml:space="preserve"> H</v>
          </cell>
          <cell r="D47" t="str">
            <v>Transportation and Storage</v>
          </cell>
        </row>
        <row r="48">
          <cell r="A48">
            <v>52</v>
          </cell>
          <cell r="B48" t="str">
            <v>Warehousing and support activities for transportation</v>
          </cell>
          <cell r="C48" t="str">
            <v xml:space="preserve"> H</v>
          </cell>
          <cell r="D48" t="str">
            <v>Transportation and Storage</v>
          </cell>
        </row>
        <row r="49">
          <cell r="A49">
            <v>53</v>
          </cell>
          <cell r="B49" t="str">
            <v>Postal and courier activities</v>
          </cell>
          <cell r="C49" t="str">
            <v xml:space="preserve"> H</v>
          </cell>
          <cell r="D49" t="str">
            <v>Transportation and Storage</v>
          </cell>
        </row>
        <row r="50">
          <cell r="A50">
            <v>55</v>
          </cell>
          <cell r="B50" t="str">
            <v>Accommodation</v>
          </cell>
          <cell r="C50" t="str">
            <v xml:space="preserve"> I</v>
          </cell>
          <cell r="D50" t="str">
            <v>Accommodation and Food Service Activities</v>
          </cell>
        </row>
        <row r="51">
          <cell r="A51">
            <v>56</v>
          </cell>
          <cell r="B51" t="str">
            <v>Food and beverage service activities</v>
          </cell>
          <cell r="C51" t="str">
            <v xml:space="preserve"> I</v>
          </cell>
          <cell r="D51" t="str">
            <v>Accommodation and Food Service Activities</v>
          </cell>
        </row>
        <row r="52">
          <cell r="A52">
            <v>58</v>
          </cell>
          <cell r="B52" t="str">
            <v>Publishing activities</v>
          </cell>
          <cell r="C52" t="str">
            <v>J</v>
          </cell>
          <cell r="D52" t="str">
            <v>Information and Communication</v>
          </cell>
        </row>
        <row r="53">
          <cell r="A53">
            <v>59</v>
          </cell>
          <cell r="B53" t="str">
            <v>Motion picture, video and television programme production, sound recording and music publishing activities</v>
          </cell>
          <cell r="C53" t="str">
            <v>J</v>
          </cell>
          <cell r="D53" t="str">
            <v>Information and Communication</v>
          </cell>
        </row>
        <row r="54">
          <cell r="A54">
            <v>60</v>
          </cell>
          <cell r="B54" t="str">
            <v>Programming and broadcasting activities</v>
          </cell>
          <cell r="C54" t="str">
            <v>J</v>
          </cell>
          <cell r="D54" t="str">
            <v>Information and Communication</v>
          </cell>
        </row>
        <row r="55">
          <cell r="A55">
            <v>61</v>
          </cell>
          <cell r="B55" t="str">
            <v>Telecommunications</v>
          </cell>
          <cell r="C55" t="str">
            <v>J</v>
          </cell>
          <cell r="D55" t="str">
            <v>Information and Communication</v>
          </cell>
        </row>
        <row r="56">
          <cell r="A56">
            <v>62</v>
          </cell>
          <cell r="B56" t="str">
            <v>Computer programming, consultancy and related activities</v>
          </cell>
          <cell r="C56" t="str">
            <v>J</v>
          </cell>
          <cell r="D56" t="str">
            <v>Information and Communication</v>
          </cell>
        </row>
        <row r="57">
          <cell r="A57">
            <v>63</v>
          </cell>
          <cell r="B57" t="str">
            <v>Information service activities</v>
          </cell>
          <cell r="C57" t="str">
            <v>J</v>
          </cell>
          <cell r="D57" t="str">
            <v>Information and Communication</v>
          </cell>
        </row>
        <row r="58">
          <cell r="A58">
            <v>64</v>
          </cell>
          <cell r="B58" t="str">
            <v>Financial service activities, except insurance and pension funding</v>
          </cell>
          <cell r="C58" t="str">
            <v xml:space="preserve"> K</v>
          </cell>
          <cell r="D58" t="str">
            <v>Financial and Insurance Activities</v>
          </cell>
        </row>
        <row r="59">
          <cell r="A59">
            <v>65</v>
          </cell>
          <cell r="B59" t="str">
            <v>Insurance, reinsurance and pension funding, except compulsory social security</v>
          </cell>
          <cell r="C59" t="str">
            <v xml:space="preserve"> K</v>
          </cell>
          <cell r="D59" t="str">
            <v>Financial and Insurance Activities</v>
          </cell>
        </row>
        <row r="60">
          <cell r="A60">
            <v>66</v>
          </cell>
          <cell r="B60" t="str">
            <v>Activities auxiliary to financial services and insurance activities</v>
          </cell>
          <cell r="C60" t="str">
            <v xml:space="preserve"> K</v>
          </cell>
          <cell r="D60" t="str">
            <v>Financial and Insurance Activities</v>
          </cell>
        </row>
        <row r="61">
          <cell r="A61">
            <v>68</v>
          </cell>
          <cell r="B61" t="str">
            <v>Real estate activities</v>
          </cell>
          <cell r="C61" t="str">
            <v xml:space="preserve"> L</v>
          </cell>
          <cell r="D61" t="str">
            <v>Real estate activities</v>
          </cell>
        </row>
        <row r="62">
          <cell r="A62">
            <v>69</v>
          </cell>
          <cell r="B62" t="str">
            <v>Legal and accounting activities</v>
          </cell>
          <cell r="C62" t="str">
            <v xml:space="preserve"> M</v>
          </cell>
          <cell r="D62" t="str">
            <v>Professional, Scientific and Technical Activities</v>
          </cell>
        </row>
        <row r="63">
          <cell r="A63">
            <v>70</v>
          </cell>
          <cell r="B63" t="str">
            <v>Activities of head offices; management consultancy activities</v>
          </cell>
          <cell r="C63" t="str">
            <v xml:space="preserve"> M</v>
          </cell>
          <cell r="D63" t="str">
            <v>Professional, Scientific and Technical Activities</v>
          </cell>
        </row>
        <row r="64">
          <cell r="A64">
            <v>71</v>
          </cell>
          <cell r="B64" t="str">
            <v>Architectural and engineering activities; technical testing and analysis</v>
          </cell>
          <cell r="C64" t="str">
            <v xml:space="preserve"> M</v>
          </cell>
          <cell r="D64" t="str">
            <v>Professional, Scientific and Technical Activities</v>
          </cell>
        </row>
        <row r="65">
          <cell r="A65">
            <v>72</v>
          </cell>
          <cell r="B65" t="str">
            <v>Scientific research and development</v>
          </cell>
          <cell r="C65" t="str">
            <v xml:space="preserve"> M</v>
          </cell>
          <cell r="D65" t="str">
            <v>Professional, Scientific and Technical Activities</v>
          </cell>
        </row>
        <row r="66">
          <cell r="A66">
            <v>73</v>
          </cell>
          <cell r="B66" t="str">
            <v>Advertising and market research</v>
          </cell>
          <cell r="C66" t="str">
            <v xml:space="preserve"> M</v>
          </cell>
          <cell r="D66" t="str">
            <v>Professional, Scientific and Technical Activities</v>
          </cell>
        </row>
        <row r="67">
          <cell r="A67">
            <v>74</v>
          </cell>
          <cell r="B67" t="str">
            <v>Other professional, scientific and technical activities</v>
          </cell>
          <cell r="C67" t="str">
            <v xml:space="preserve"> M</v>
          </cell>
          <cell r="D67" t="str">
            <v>Professional, Scientific and Technical Activities</v>
          </cell>
        </row>
        <row r="68">
          <cell r="A68">
            <v>75</v>
          </cell>
          <cell r="B68" t="str">
            <v>Veterinary activities</v>
          </cell>
          <cell r="C68" t="str">
            <v xml:space="preserve"> M</v>
          </cell>
          <cell r="D68" t="str">
            <v>Professional, Scientific and Technical Activities</v>
          </cell>
        </row>
        <row r="69">
          <cell r="A69">
            <v>77</v>
          </cell>
          <cell r="B69" t="str">
            <v>Rental and leasing activities</v>
          </cell>
          <cell r="C69" t="str">
            <v xml:space="preserve"> N</v>
          </cell>
          <cell r="D69" t="str">
            <v>Administrative and Support Service Activities</v>
          </cell>
        </row>
        <row r="70">
          <cell r="A70">
            <v>78</v>
          </cell>
          <cell r="B70" t="str">
            <v>Employment activities</v>
          </cell>
          <cell r="C70" t="str">
            <v xml:space="preserve"> N</v>
          </cell>
          <cell r="D70" t="str">
            <v>Administrative and Support Service Activities</v>
          </cell>
        </row>
        <row r="71">
          <cell r="A71">
            <v>79</v>
          </cell>
          <cell r="B71" t="str">
            <v>Travel agency, tour operator and other reservation service and related activities</v>
          </cell>
          <cell r="C71" t="str">
            <v xml:space="preserve"> N</v>
          </cell>
          <cell r="D71" t="str">
            <v>Administrative and Support Service Activities</v>
          </cell>
        </row>
        <row r="72">
          <cell r="A72">
            <v>80</v>
          </cell>
          <cell r="B72" t="str">
            <v>Security and investigation activities</v>
          </cell>
          <cell r="C72" t="str">
            <v xml:space="preserve"> N</v>
          </cell>
          <cell r="D72" t="str">
            <v>Administrative and Support Service Activities</v>
          </cell>
        </row>
        <row r="73">
          <cell r="A73">
            <v>81</v>
          </cell>
          <cell r="B73" t="str">
            <v>Services to buildings and landscape activities</v>
          </cell>
          <cell r="C73" t="str">
            <v xml:space="preserve"> N</v>
          </cell>
          <cell r="D73" t="str">
            <v>Administrative and Support Service Activities</v>
          </cell>
        </row>
        <row r="74">
          <cell r="A74">
            <v>82</v>
          </cell>
          <cell r="B74" t="str">
            <v>Office administrative, office support and other business support activities</v>
          </cell>
          <cell r="C74" t="str">
            <v xml:space="preserve"> N</v>
          </cell>
          <cell r="D74" t="str">
            <v>Administrative and Support Service Activities</v>
          </cell>
        </row>
        <row r="75">
          <cell r="A75">
            <v>84</v>
          </cell>
          <cell r="B75" t="str">
            <v>Public administration and defence; compulsory social security</v>
          </cell>
          <cell r="C75" t="str">
            <v xml:space="preserve"> O</v>
          </cell>
          <cell r="D75" t="str">
            <v>Public administration and defence; compulsory social security</v>
          </cell>
        </row>
        <row r="76">
          <cell r="A76">
            <v>85</v>
          </cell>
          <cell r="B76" t="str">
            <v>Education</v>
          </cell>
          <cell r="C76" t="str">
            <v xml:space="preserve"> P</v>
          </cell>
          <cell r="D76" t="str">
            <v>Education</v>
          </cell>
        </row>
        <row r="77">
          <cell r="A77">
            <v>86</v>
          </cell>
          <cell r="B77" t="str">
            <v>Human health activities</v>
          </cell>
          <cell r="C77" t="str">
            <v xml:space="preserve"> Q</v>
          </cell>
          <cell r="D77" t="str">
            <v>Human Health and Social Work Activities</v>
          </cell>
        </row>
        <row r="78">
          <cell r="A78">
            <v>87</v>
          </cell>
          <cell r="B78" t="str">
            <v>Residential care activities</v>
          </cell>
          <cell r="C78" t="str">
            <v xml:space="preserve"> Q</v>
          </cell>
          <cell r="D78" t="str">
            <v>Human Health and Social Work Activities</v>
          </cell>
        </row>
        <row r="79">
          <cell r="A79">
            <v>88</v>
          </cell>
          <cell r="B79" t="str">
            <v>Social work activities without accommodation</v>
          </cell>
          <cell r="C79" t="str">
            <v xml:space="preserve"> Q</v>
          </cell>
          <cell r="D79" t="str">
            <v>Human Health and Social Work Activities</v>
          </cell>
        </row>
        <row r="80">
          <cell r="A80">
            <v>90</v>
          </cell>
          <cell r="B80" t="str">
            <v>Creative, arts and entertainment activities</v>
          </cell>
          <cell r="C80" t="str">
            <v xml:space="preserve"> R</v>
          </cell>
          <cell r="D80" t="str">
            <v>Arts, Entertainment and Recreation</v>
          </cell>
        </row>
        <row r="81">
          <cell r="A81">
            <v>91</v>
          </cell>
          <cell r="B81" t="str">
            <v>Libraries, archives, museums and other cultural activities</v>
          </cell>
          <cell r="C81" t="str">
            <v xml:space="preserve"> R</v>
          </cell>
          <cell r="D81" t="str">
            <v>Arts, Entertainment and Recreation</v>
          </cell>
        </row>
        <row r="82">
          <cell r="A82">
            <v>92</v>
          </cell>
          <cell r="B82" t="str">
            <v>Gambling and betting activities</v>
          </cell>
          <cell r="C82" t="str">
            <v xml:space="preserve"> R</v>
          </cell>
          <cell r="D82" t="str">
            <v>Arts, Entertainment and Recreation</v>
          </cell>
        </row>
        <row r="83">
          <cell r="A83">
            <v>93</v>
          </cell>
          <cell r="B83" t="str">
            <v>Sports activities and amusement and recreation activities</v>
          </cell>
          <cell r="C83" t="str">
            <v xml:space="preserve"> R</v>
          </cell>
          <cell r="D83" t="str">
            <v>Arts, Entertainment and Recreation</v>
          </cell>
        </row>
        <row r="84">
          <cell r="A84">
            <v>94</v>
          </cell>
          <cell r="B84" t="str">
            <v>Activities of membership organisations</v>
          </cell>
          <cell r="C84" t="str">
            <v xml:space="preserve"> S</v>
          </cell>
          <cell r="D84" t="str">
            <v>Other Service Activities</v>
          </cell>
        </row>
        <row r="85">
          <cell r="A85">
            <v>95</v>
          </cell>
          <cell r="B85" t="str">
            <v>Repair of computers and personal and household goods</v>
          </cell>
          <cell r="C85" t="str">
            <v xml:space="preserve"> S</v>
          </cell>
          <cell r="D85" t="str">
            <v>Other Service Activities</v>
          </cell>
        </row>
        <row r="86">
          <cell r="A86">
            <v>96</v>
          </cell>
          <cell r="B86" t="str">
            <v>Other personal service activities</v>
          </cell>
          <cell r="C86" t="str">
            <v xml:space="preserve"> S</v>
          </cell>
          <cell r="D86" t="str">
            <v>Other Service Activities</v>
          </cell>
        </row>
        <row r="87">
          <cell r="A87">
            <v>97</v>
          </cell>
          <cell r="B87" t="str">
            <v>Activities of households as employers of domestic personnel</v>
          </cell>
          <cell r="C87" t="str">
            <v xml:space="preserve"> T</v>
          </cell>
          <cell r="D87" t="str">
            <v>Activities of Households as Employers; Undifferentiated Goods and Services; Producing Activities of Households for own use</v>
          </cell>
        </row>
        <row r="88">
          <cell r="A88">
            <v>98</v>
          </cell>
          <cell r="B88" t="str">
            <v>Undifferentiated goods- and services-producing activities of private households for own use</v>
          </cell>
          <cell r="C88" t="str">
            <v xml:space="preserve"> T</v>
          </cell>
          <cell r="D88" t="str">
            <v>Activities of Households as Employers; Undifferentiated Goods and Services; Producing Activities of Households for own use</v>
          </cell>
        </row>
        <row r="89">
          <cell r="A89">
            <v>99</v>
          </cell>
          <cell r="B89" t="str">
            <v>Activities of extraterritorial organisations and bodies</v>
          </cell>
          <cell r="C89" t="str">
            <v xml:space="preserve"> U</v>
          </cell>
          <cell r="D89" t="str">
            <v>Activities of extraterritorial organisations and bodies</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2FF096-325E-45D5-91B0-739329611FE2}" name="Table1" displayName="Table1" ref="B4:E22" totalsRowShown="0" headerRowDxfId="5" dataDxfId="4">
  <autoFilter ref="B4:E22" xr:uid="{062FF096-325E-45D5-91B0-739329611FE2}">
    <filterColumn colId="0" hiddenButton="1"/>
    <filterColumn colId="1" hiddenButton="1"/>
    <filterColumn colId="2" hiddenButton="1"/>
    <filterColumn colId="3" hiddenButton="1"/>
  </autoFilter>
  <sortState xmlns:xlrd2="http://schemas.microsoft.com/office/spreadsheetml/2017/richdata2" ref="B5:E20">
    <sortCondition descending="1" ref="D5:D20"/>
  </sortState>
  <tableColumns count="4">
    <tableColumn id="1" xr3:uid="{BFB81D24-18E8-4161-B84C-AD15187CC72F}" name="Low Pay Sector" dataDxfId="3" dataCellStyle="style1643643767655"/>
    <tableColumn id="4" xr3:uid="{48414DED-2FC0-4685-AC77-B11397500031}" name="Total number of jobs" dataDxfId="2" dataCellStyle="style1643643767655"/>
    <tableColumn id="6" xr3:uid="{4C7BEB11-F53A-46A9-A9F8-C3A3326A2B5C}" name="Below minimum wage" dataDxfId="1" dataCellStyle="style1643643768342"/>
    <tableColumn id="5" xr3:uid="{415E6004-FD67-4800-B999-5C3D6A2E48F3}" name="% of workers paid below NMW" dataDxfId="0"/>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Custom 1">
      <a:dk1>
        <a:srgbClr val="041E42"/>
      </a:dk1>
      <a:lt1>
        <a:sysClr val="window" lastClr="FFFFFF"/>
      </a:lt1>
      <a:dk2>
        <a:srgbClr val="307FE2"/>
      </a:dk2>
      <a:lt2>
        <a:srgbClr val="B0B1B1"/>
      </a:lt2>
      <a:accent1>
        <a:srgbClr val="00A9E0"/>
      </a:accent1>
      <a:accent2>
        <a:srgbClr val="009300"/>
      </a:accent2>
      <a:accent3>
        <a:srgbClr val="FF9E1B"/>
      </a:accent3>
      <a:accent4>
        <a:srgbClr val="B00D23"/>
      </a:accent4>
      <a:accent5>
        <a:srgbClr val="AC145A"/>
      </a:accent5>
      <a:accent6>
        <a:srgbClr val="5D0E8B"/>
      </a:accent6>
      <a:hlink>
        <a:srgbClr val="0000FF"/>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quirie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247B-EE38-4D3F-BBF2-F753FA03822F}">
  <dimension ref="A9:O58"/>
  <sheetViews>
    <sheetView tabSelected="1" zoomScale="80" zoomScaleNormal="80" workbookViewId="0">
      <selection activeCell="F55" sqref="F55"/>
    </sheetView>
  </sheetViews>
  <sheetFormatPr defaultColWidth="9" defaultRowHeight="14.4" x14ac:dyDescent="0.3"/>
  <cols>
    <col min="1" max="1" width="4.5546875" style="59" customWidth="1"/>
    <col min="2" max="2" width="20.21875" style="4" customWidth="1"/>
    <col min="3" max="16384" width="9" style="59"/>
  </cols>
  <sheetData>
    <row r="9" spans="2:3" s="57" customFormat="1" ht="37.950000000000003" customHeight="1" x14ac:dyDescent="0.3">
      <c r="B9" s="56" t="s">
        <v>0</v>
      </c>
    </row>
    <row r="11" spans="2:3" ht="22.95" customHeight="1" x14ac:dyDescent="0.3">
      <c r="B11" s="58" t="s">
        <v>1</v>
      </c>
    </row>
    <row r="12" spans="2:3" x14ac:dyDescent="0.3">
      <c r="B12" s="1" t="s">
        <v>2</v>
      </c>
    </row>
    <row r="13" spans="2:3" ht="14.55" customHeight="1" x14ac:dyDescent="0.3"/>
    <row r="14" spans="2:3" ht="14.55" customHeight="1" x14ac:dyDescent="0.3">
      <c r="B14" s="69" t="s">
        <v>3</v>
      </c>
      <c r="C14" s="4" t="s">
        <v>4</v>
      </c>
    </row>
    <row r="15" spans="2:3" ht="14.55" customHeight="1" x14ac:dyDescent="0.3">
      <c r="B15" s="69" t="s">
        <v>5</v>
      </c>
      <c r="C15" s="4" t="s">
        <v>6</v>
      </c>
    </row>
    <row r="16" spans="2:3" ht="14.55" customHeight="1" x14ac:dyDescent="0.3">
      <c r="B16" s="69" t="s">
        <v>7</v>
      </c>
      <c r="C16" s="4" t="s">
        <v>8</v>
      </c>
    </row>
    <row r="17" spans="2:15" ht="14.55" customHeight="1" x14ac:dyDescent="0.3">
      <c r="B17" s="69" t="s">
        <v>9</v>
      </c>
      <c r="C17" s="4" t="s">
        <v>10</v>
      </c>
    </row>
    <row r="18" spans="2:15" ht="14.55" customHeight="1" x14ac:dyDescent="0.3">
      <c r="B18" s="69" t="s">
        <v>11</v>
      </c>
      <c r="C18" s="4" t="s">
        <v>12</v>
      </c>
    </row>
    <row r="19" spans="2:15" ht="14.55" customHeight="1" x14ac:dyDescent="0.3">
      <c r="B19" s="69" t="s">
        <v>13</v>
      </c>
      <c r="C19" s="4" t="s">
        <v>14</v>
      </c>
    </row>
    <row r="20" spans="2:15" ht="14.55" customHeight="1" x14ac:dyDescent="0.3">
      <c r="B20" s="69" t="s">
        <v>15</v>
      </c>
      <c r="C20" s="4" t="s">
        <v>16</v>
      </c>
    </row>
    <row r="21" spans="2:15" ht="14.55" customHeight="1" x14ac:dyDescent="0.3">
      <c r="B21" s="69" t="s">
        <v>17</v>
      </c>
      <c r="C21" s="4" t="s">
        <v>18</v>
      </c>
    </row>
    <row r="22" spans="2:15" ht="14.55" customHeight="1" x14ac:dyDescent="0.3">
      <c r="B22" s="69" t="s">
        <v>19</v>
      </c>
      <c r="C22" s="4" t="s">
        <v>20</v>
      </c>
      <c r="O22" s="60"/>
    </row>
    <row r="23" spans="2:15" ht="14.55" customHeight="1" x14ac:dyDescent="0.3">
      <c r="B23" s="69" t="s">
        <v>21</v>
      </c>
      <c r="C23" s="4" t="s">
        <v>22</v>
      </c>
      <c r="O23" s="62"/>
    </row>
    <row r="24" spans="2:15" ht="14.55" customHeight="1" x14ac:dyDescent="0.3">
      <c r="B24" s="69" t="s">
        <v>23</v>
      </c>
      <c r="C24" s="4" t="s">
        <v>24</v>
      </c>
    </row>
    <row r="25" spans="2:15" ht="14.55" customHeight="1" x14ac:dyDescent="0.3">
      <c r="B25" s="69" t="s">
        <v>25</v>
      </c>
      <c r="C25" s="4" t="s">
        <v>26</v>
      </c>
    </row>
    <row r="26" spans="2:15" ht="14.55" customHeight="1" x14ac:dyDescent="0.3">
      <c r="B26" s="69" t="s">
        <v>27</v>
      </c>
      <c r="C26" s="4" t="s">
        <v>28</v>
      </c>
    </row>
    <row r="27" spans="2:15" ht="14.55" customHeight="1" x14ac:dyDescent="0.3">
      <c r="B27" s="69" t="s">
        <v>29</v>
      </c>
      <c r="C27" s="4" t="s">
        <v>30</v>
      </c>
    </row>
    <row r="28" spans="2:15" ht="14.55" customHeight="1" x14ac:dyDescent="0.3">
      <c r="B28" s="69" t="s">
        <v>31</v>
      </c>
      <c r="C28" s="4" t="s">
        <v>32</v>
      </c>
    </row>
    <row r="29" spans="2:15" ht="14.55" customHeight="1" x14ac:dyDescent="0.3">
      <c r="B29" s="69" t="s">
        <v>33</v>
      </c>
      <c r="C29" s="4" t="s">
        <v>34</v>
      </c>
    </row>
    <row r="30" spans="2:15" ht="14.55" customHeight="1" x14ac:dyDescent="0.3">
      <c r="B30" s="69" t="s">
        <v>35</v>
      </c>
      <c r="C30" s="4" t="s">
        <v>36</v>
      </c>
    </row>
    <row r="31" spans="2:15" ht="14.55" customHeight="1" x14ac:dyDescent="0.3">
      <c r="B31" s="69" t="s">
        <v>37</v>
      </c>
      <c r="C31" s="4" t="s">
        <v>38</v>
      </c>
    </row>
    <row r="32" spans="2:15" ht="14.55" customHeight="1" x14ac:dyDescent="0.3">
      <c r="B32" s="69" t="s">
        <v>39</v>
      </c>
      <c r="C32" s="4" t="s">
        <v>40</v>
      </c>
    </row>
    <row r="33" spans="1:11" ht="14.55" customHeight="1" x14ac:dyDescent="0.3">
      <c r="B33" s="69" t="s">
        <v>41</v>
      </c>
      <c r="C33" s="4" t="s">
        <v>42</v>
      </c>
    </row>
    <row r="34" spans="1:11" ht="14.55" customHeight="1" x14ac:dyDescent="0.3">
      <c r="B34" s="69" t="s">
        <v>43</v>
      </c>
      <c r="C34" s="4" t="s">
        <v>44</v>
      </c>
    </row>
    <row r="35" spans="1:11" ht="14.55" customHeight="1" x14ac:dyDescent="0.3">
      <c r="B35" s="69" t="s">
        <v>45</v>
      </c>
      <c r="C35" s="4" t="s">
        <v>46</v>
      </c>
    </row>
    <row r="36" spans="1:11" ht="14.55" customHeight="1" x14ac:dyDescent="0.3">
      <c r="B36" s="69" t="s">
        <v>47</v>
      </c>
      <c r="C36" s="4" t="s">
        <v>48</v>
      </c>
    </row>
    <row r="37" spans="1:11" ht="14.55" customHeight="1" x14ac:dyDescent="0.3">
      <c r="B37" s="69" t="s">
        <v>49</v>
      </c>
      <c r="C37" s="4" t="s">
        <v>50</v>
      </c>
      <c r="D37" s="63"/>
      <c r="E37" s="63"/>
      <c r="F37" s="63"/>
      <c r="G37" s="63"/>
      <c r="H37" s="63"/>
      <c r="I37" s="63"/>
      <c r="J37" s="63"/>
      <c r="K37" s="63"/>
    </row>
    <row r="38" spans="1:11" ht="14.55" customHeight="1" x14ac:dyDescent="0.3">
      <c r="B38" s="69" t="s">
        <v>51</v>
      </c>
      <c r="C38" s="4" t="s">
        <v>52</v>
      </c>
      <c r="D38" s="63"/>
      <c r="E38" s="63"/>
      <c r="F38" s="63"/>
      <c r="G38" s="63"/>
      <c r="H38" s="63"/>
      <c r="I38" s="63"/>
      <c r="J38" s="63"/>
      <c r="K38" s="63"/>
    </row>
    <row r="39" spans="1:11" ht="14.55" customHeight="1" x14ac:dyDescent="0.3">
      <c r="A39" s="64"/>
      <c r="B39" s="69" t="s">
        <v>53</v>
      </c>
      <c r="C39" s="4" t="s">
        <v>8835</v>
      </c>
    </row>
    <row r="40" spans="1:11" ht="14.55" customHeight="1" x14ac:dyDescent="0.3">
      <c r="B40" s="69" t="s">
        <v>54</v>
      </c>
      <c r="C40" s="4" t="s">
        <v>55</v>
      </c>
    </row>
    <row r="41" spans="1:11" ht="14.55" customHeight="1" x14ac:dyDescent="0.3">
      <c r="B41" s="69" t="s">
        <v>56</v>
      </c>
      <c r="C41" s="4" t="s">
        <v>57</v>
      </c>
    </row>
    <row r="42" spans="1:11" ht="14.55" customHeight="1" x14ac:dyDescent="0.3">
      <c r="B42" s="69" t="s">
        <v>8836</v>
      </c>
      <c r="C42" s="4" t="s">
        <v>59</v>
      </c>
    </row>
    <row r="43" spans="1:11" ht="14.55" customHeight="1" x14ac:dyDescent="0.3">
      <c r="B43" s="69" t="s">
        <v>8837</v>
      </c>
      <c r="C43" s="4" t="s">
        <v>59</v>
      </c>
    </row>
    <row r="44" spans="1:11" ht="14.55" customHeight="1" x14ac:dyDescent="0.3">
      <c r="B44" s="69" t="s">
        <v>58</v>
      </c>
      <c r="C44" s="4" t="s">
        <v>62</v>
      </c>
    </row>
    <row r="45" spans="1:11" ht="14.55" customHeight="1" x14ac:dyDescent="0.3">
      <c r="B45" s="69" t="s">
        <v>60</v>
      </c>
      <c r="C45" s="4" t="s">
        <v>8838</v>
      </c>
      <c r="D45" s="63"/>
      <c r="E45" s="63"/>
      <c r="F45" s="63"/>
      <c r="G45" s="63"/>
      <c r="H45" s="63"/>
      <c r="I45" s="63"/>
    </row>
    <row r="46" spans="1:11" ht="14.55" customHeight="1" x14ac:dyDescent="0.3">
      <c r="B46" s="69" t="s">
        <v>61</v>
      </c>
      <c r="C46" s="4" t="s">
        <v>64</v>
      </c>
      <c r="D46" s="63"/>
      <c r="E46" s="63"/>
      <c r="F46" s="63"/>
      <c r="G46" s="63"/>
      <c r="H46" s="63"/>
      <c r="I46" s="63"/>
    </row>
    <row r="47" spans="1:11" ht="14.55" customHeight="1" x14ac:dyDescent="0.3">
      <c r="B47" s="69" t="s">
        <v>63</v>
      </c>
      <c r="C47" s="4" t="s">
        <v>8847</v>
      </c>
      <c r="D47" s="63"/>
      <c r="E47" s="63"/>
      <c r="F47" s="63"/>
      <c r="G47" s="63"/>
      <c r="H47" s="63"/>
      <c r="I47" s="63"/>
    </row>
    <row r="48" spans="1:11" ht="14.55" customHeight="1" x14ac:dyDescent="0.3">
      <c r="B48"/>
    </row>
    <row r="49" spans="2:2" ht="14.55" customHeight="1" x14ac:dyDescent="0.3">
      <c r="B49" s="65" t="s">
        <v>65</v>
      </c>
    </row>
    <row r="50" spans="2:2" ht="14.55" customHeight="1" x14ac:dyDescent="0.3">
      <c r="B50" s="61" t="s">
        <v>66</v>
      </c>
    </row>
    <row r="52" spans="2:2" x14ac:dyDescent="0.3">
      <c r="B52" s="4" t="s">
        <v>67</v>
      </c>
    </row>
    <row r="53" spans="2:2" x14ac:dyDescent="0.3">
      <c r="B53" s="4" t="s">
        <v>68</v>
      </c>
    </row>
    <row r="54" spans="2:2" x14ac:dyDescent="0.3">
      <c r="B54" s="4" t="s">
        <v>69</v>
      </c>
    </row>
    <row r="55" spans="2:2" x14ac:dyDescent="0.3">
      <c r="B55" s="4" t="s">
        <v>70</v>
      </c>
    </row>
    <row r="56" spans="2:2" x14ac:dyDescent="0.3">
      <c r="B56" s="4" t="s">
        <v>71</v>
      </c>
    </row>
    <row r="58" spans="2:2" x14ac:dyDescent="0.3">
      <c r="B58" s="4" t="s">
        <v>72</v>
      </c>
    </row>
  </sheetData>
  <hyperlinks>
    <hyperlink ref="B50" r:id="rId1" xr:uid="{D2C60DC3-D857-4F4C-9D9F-798E54F9E7AF}"/>
    <hyperlink ref="B14" location="'Table 1'!A1" display="Table 1." xr:uid="{66C1ADF9-6C52-4F54-90F2-3EDF6A500656}"/>
    <hyperlink ref="B15" location="'Figure 1a'!A1" display="Figure 1a." xr:uid="{180245AA-5B2B-4ABE-8DF9-9A19DA478A15}"/>
    <hyperlink ref="B16" location="'Figure 1b'!A1" display="Figure 1b." xr:uid="{C71783CF-C2EE-4A72-893D-72C4B1A99219}"/>
    <hyperlink ref="B17" location="'Figure 1c'!A1" display="Figure 1c." xr:uid="{21913C9C-5DDA-4457-A61C-1407488EF521}"/>
    <hyperlink ref="B18" location="'Table 2'!A1" display="Table 2." xr:uid="{819FBAB2-BCFD-4A4E-8FE3-930E320B3911}"/>
    <hyperlink ref="B19" location="'Table 3'!A1" display="Table 3." xr:uid="{14CB47E3-20DA-42E3-896C-BE3B84D085CE}"/>
    <hyperlink ref="B20" location="'Table 4'!A1" display="Table 4." xr:uid="{45F2766D-2F97-4455-85FE-418A917BCE1A}"/>
    <hyperlink ref="B21" location="'Table 5'!A1" display="Table 5." xr:uid="{4A61A23E-A57A-4B47-8CB2-4CB7636E519B}"/>
    <hyperlink ref="B22" location="'Table 6'!A1" display="Table 6." xr:uid="{CDFF9D3E-F58E-4692-B02A-01C06A261856}"/>
    <hyperlink ref="B23" location="'Figure 6a'!A1" display="Figure 6a." xr:uid="{E9BCAA3C-2322-48E3-A351-FFB33D129538}"/>
    <hyperlink ref="B24" location="'Figure 6b'!A1" display="Figure 6b." xr:uid="{2636B2AD-1B79-404D-82E3-563CBB5809F4}"/>
    <hyperlink ref="B25" location="'Figure 6c'!A1" display="Figure 6c." xr:uid="{E015F171-DFB7-4859-B138-762D1AA2F9C7}"/>
    <hyperlink ref="B26" location="'Figure 6d'!A1" display="Figure 6d." xr:uid="{B101D465-0FD6-4206-AB72-481193A50ADF}"/>
    <hyperlink ref="B27" location="'Figure 6e'!A1" display="Figure 6e." xr:uid="{8F4F7D98-F691-4B95-84F6-8D1EA6C0CE71}"/>
    <hyperlink ref="B28" location="'Table 7'!A1" display="Table 7." xr:uid="{BEC3E7CB-4D7F-4BE5-BCCE-10052733FAA7}"/>
    <hyperlink ref="B29" location="'Table 8a and 8b'!A1" display="Tables 8a and 8b." xr:uid="{81A9F400-8560-4445-AF95-BE8C57D386BE}"/>
    <hyperlink ref="B30" location="'Table 9a and 9b'!A1" display="Tables 9a and 9b." xr:uid="{E979C2DC-414D-4FAB-AB13-B446FBBD6077}"/>
    <hyperlink ref="B31" location="'Table 10'!A1" display="Table 10." xr:uid="{E4414B46-EE03-4DD3-B816-A3E6E16843A8}"/>
    <hyperlink ref="B32" location="'Figure 10a'!A1" display="Figure 10a." xr:uid="{F66B3F5B-AA7B-4B36-9001-D50497836CC4}"/>
    <hyperlink ref="B33" location="'Figure 10b'!A1" display="Figure 10b." xr:uid="{0832A5B3-52B8-41CC-8696-875BE18B3B3A}"/>
    <hyperlink ref="B34" location="'Table 11'!A1" display="Table 11." xr:uid="{61CF35D7-6E8D-4CB5-AD31-0281224D4FEC}"/>
    <hyperlink ref="B35" location="'Tables 12a and 12b'!A1" display="Tables 12a and 12b." xr:uid="{00F7CFCF-4143-4A6C-9C73-87644B3F1872}"/>
    <hyperlink ref="B36" location="'Table 13'!A1" display="Table 13." xr:uid="{092E8570-7F04-4022-9379-38852CED2FF2}"/>
    <hyperlink ref="B37" location="'Table 14'!A1" display="Table 14." xr:uid="{C407CB27-11E7-4EA8-96C1-6E9EE49D8163}"/>
    <hyperlink ref="B38" location="'Table 15'!A1" display="Table 15." xr:uid="{4820A7AE-E77C-4B95-B3B9-298C9A89176C}"/>
    <hyperlink ref="B39" location="'Tables 16a and 16b'!A1" display="Tables 16a and 16b." xr:uid="{8D89D40F-89D2-470E-91D5-472CF210DAC0}"/>
    <hyperlink ref="B40" location="'Table 17'!A1" display="Table 17." xr:uid="{4B1243F2-E982-485A-A918-E463BBD59B24}"/>
    <hyperlink ref="B41" location="'Figure 17'!A1" display="Figure 17." xr:uid="{C1308FF7-4643-4173-BA82-5CC3DEF349D8}"/>
    <hyperlink ref="B42" location="'Table 19'!A1" display="Table 18." xr:uid="{1B716B17-5FCD-46B1-9536-A4492BA3C867}"/>
    <hyperlink ref="B43" location="'Figure 19'!A1" display="Figure 18." xr:uid="{AEAF7599-24F8-47ED-A9DC-33F5A8256330}"/>
    <hyperlink ref="B44" location="'Table 20'!A1" display="Table 19." xr:uid="{9DEB9C3D-9703-4ADE-BEAB-027B0CF6EFE7}"/>
    <hyperlink ref="B45" location="Contents!A1" display="Figure 19." xr:uid="{D7C1124C-1400-48E1-AD79-5A68C6D525AA}"/>
    <hyperlink ref="B46" location="'Table 21'!A1" display="Table 20." xr:uid="{5420F075-456E-4366-AD3A-A96653371994}"/>
    <hyperlink ref="B47" location="Contents!A1" display="Table 21." xr:uid="{D02EFF07-9CCA-4B7E-BAF3-FB6746CAACF5}"/>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dimension ref="B1:P29"/>
  <sheetViews>
    <sheetView showGridLines="0" zoomScale="90" zoomScaleNormal="90" workbookViewId="0">
      <selection activeCell="B3" sqref="B3"/>
    </sheetView>
  </sheetViews>
  <sheetFormatPr defaultColWidth="8.77734375" defaultRowHeight="15" x14ac:dyDescent="0.25"/>
  <cols>
    <col min="1" max="1" width="9" style="139"/>
    <col min="2" max="2" width="36" style="139" customWidth="1"/>
    <col min="3" max="14" width="23.44140625" style="139" customWidth="1"/>
    <col min="15" max="16384" width="8.77734375" style="139"/>
  </cols>
  <sheetData>
    <row r="1" spans="2:14" ht="15.6" x14ac:dyDescent="0.3">
      <c r="B1" s="3"/>
    </row>
    <row r="2" spans="2:14" s="86" customFormat="1" ht="15.6" x14ac:dyDescent="0.3">
      <c r="B2" s="76" t="s">
        <v>8849</v>
      </c>
    </row>
    <row r="3" spans="2:14" s="86" customFormat="1" ht="15.6" x14ac:dyDescent="0.3">
      <c r="B3" s="3"/>
    </row>
    <row r="4" spans="2:14" ht="47.25" customHeight="1" x14ac:dyDescent="0.25">
      <c r="B4" s="250" t="s">
        <v>224</v>
      </c>
      <c r="C4" s="146" t="s">
        <v>162</v>
      </c>
      <c r="D4" s="146" t="s">
        <v>225</v>
      </c>
      <c r="E4" s="250" t="s">
        <v>77</v>
      </c>
      <c r="F4" s="250" t="s">
        <v>226</v>
      </c>
      <c r="G4" s="250" t="s">
        <v>78</v>
      </c>
      <c r="H4" s="250" t="s">
        <v>79</v>
      </c>
      <c r="I4" s="250" t="s">
        <v>80</v>
      </c>
      <c r="J4" s="250" t="s">
        <v>227</v>
      </c>
      <c r="K4" s="250" t="s">
        <v>83</v>
      </c>
      <c r="L4" s="250" t="s">
        <v>228</v>
      </c>
      <c r="M4" s="250" t="s">
        <v>87</v>
      </c>
      <c r="N4" s="250" t="s">
        <v>88</v>
      </c>
    </row>
    <row r="5" spans="2:14" s="204" customFormat="1" ht="18" customHeight="1" x14ac:dyDescent="0.25">
      <c r="B5" s="231" t="s">
        <v>229</v>
      </c>
      <c r="C5" s="449">
        <v>10000</v>
      </c>
      <c r="D5" s="232">
        <v>1.0607638537898482E-2</v>
      </c>
      <c r="E5" s="233">
        <v>93</v>
      </c>
      <c r="F5" s="234">
        <v>3.3941605839416057E-2</v>
      </c>
      <c r="G5" s="235">
        <v>34</v>
      </c>
      <c r="H5" s="236">
        <v>0.36559139784946237</v>
      </c>
      <c r="I5" s="237">
        <v>337537</v>
      </c>
      <c r="J5" s="238">
        <v>2.014145328614007E-2</v>
      </c>
      <c r="K5" s="239">
        <v>6289</v>
      </c>
      <c r="L5" s="236">
        <v>4.0522951622464498E-2</v>
      </c>
      <c r="M5" s="239">
        <v>20</v>
      </c>
      <c r="N5" s="240">
        <v>55150</v>
      </c>
    </row>
    <row r="6" spans="2:14" s="204" customFormat="1" ht="18" customHeight="1" x14ac:dyDescent="0.25">
      <c r="B6" s="231" t="s">
        <v>230</v>
      </c>
      <c r="C6" s="449">
        <v>25000</v>
      </c>
      <c r="D6" s="232">
        <v>9.0664689764617269E-3</v>
      </c>
      <c r="E6" s="233">
        <v>386</v>
      </c>
      <c r="F6" s="234">
        <v>0.14087591240875913</v>
      </c>
      <c r="G6" s="235">
        <v>132</v>
      </c>
      <c r="H6" s="236">
        <v>0.34196891191709844</v>
      </c>
      <c r="I6" s="237">
        <v>331196</v>
      </c>
      <c r="J6" s="238">
        <v>1.9763074159444585E-2</v>
      </c>
      <c r="K6" s="239">
        <v>4490</v>
      </c>
      <c r="L6" s="236">
        <v>2.8931158019536586E-2</v>
      </c>
      <c r="M6" s="239">
        <v>81</v>
      </c>
      <c r="N6" s="240">
        <v>383271</v>
      </c>
    </row>
    <row r="7" spans="2:14" s="204" customFormat="1" ht="18" customHeight="1" x14ac:dyDescent="0.25">
      <c r="B7" s="231" t="s">
        <v>231</v>
      </c>
      <c r="C7" s="449">
        <v>21000</v>
      </c>
      <c r="D7" s="232">
        <v>9.8311481563414602E-3</v>
      </c>
      <c r="E7" s="233">
        <v>265</v>
      </c>
      <c r="F7" s="234">
        <v>9.6715328467153291E-2</v>
      </c>
      <c r="G7" s="235">
        <v>112</v>
      </c>
      <c r="H7" s="236">
        <v>0.42264150943396228</v>
      </c>
      <c r="I7" s="237">
        <v>746135</v>
      </c>
      <c r="J7" s="238">
        <v>4.4523247074110754E-2</v>
      </c>
      <c r="K7" s="239">
        <v>8795</v>
      </c>
      <c r="L7" s="236">
        <v>5.6670275007087809E-2</v>
      </c>
      <c r="M7" s="239">
        <v>69</v>
      </c>
      <c r="N7" s="240">
        <v>661640</v>
      </c>
    </row>
    <row r="8" spans="2:14" s="204" customFormat="1" ht="18" customHeight="1" x14ac:dyDescent="0.25">
      <c r="B8" s="231" t="s">
        <v>232</v>
      </c>
      <c r="C8" s="449">
        <v>20000</v>
      </c>
      <c r="D8" s="232">
        <v>1.128443513862179E-2</v>
      </c>
      <c r="E8" s="233">
        <v>201</v>
      </c>
      <c r="F8" s="234">
        <v>7.3357664233576647E-2</v>
      </c>
      <c r="G8" s="235">
        <v>75</v>
      </c>
      <c r="H8" s="236">
        <v>0.37313432835820898</v>
      </c>
      <c r="I8" s="237">
        <v>9461665</v>
      </c>
      <c r="J8" s="238">
        <v>0.56459494398127164</v>
      </c>
      <c r="K8" s="239">
        <v>88921</v>
      </c>
      <c r="L8" s="236">
        <v>0.57295935462254177</v>
      </c>
      <c r="M8" s="239">
        <v>43</v>
      </c>
      <c r="N8" s="240">
        <v>8066971</v>
      </c>
    </row>
    <row r="9" spans="2:14" s="204" customFormat="1" ht="18" customHeight="1" x14ac:dyDescent="0.25">
      <c r="B9" s="231" t="s">
        <v>233</v>
      </c>
      <c r="C9" s="449">
        <v>27000</v>
      </c>
      <c r="D9" s="232">
        <v>1.2453275716416206E-2</v>
      </c>
      <c r="E9" s="233">
        <v>288</v>
      </c>
      <c r="F9" s="234">
        <v>0.10510948905109489</v>
      </c>
      <c r="G9" s="235">
        <v>110</v>
      </c>
      <c r="H9" s="236">
        <v>0.38194444444444442</v>
      </c>
      <c r="I9" s="237">
        <v>1885962</v>
      </c>
      <c r="J9" s="238">
        <v>0.11253881951440968</v>
      </c>
      <c r="K9" s="239">
        <v>9781</v>
      </c>
      <c r="L9" s="236">
        <v>6.3023531534317889E-2</v>
      </c>
      <c r="M9" s="239">
        <v>64</v>
      </c>
      <c r="N9" s="240">
        <v>1416849</v>
      </c>
    </row>
    <row r="10" spans="2:14" s="204" customFormat="1" ht="18" customHeight="1" x14ac:dyDescent="0.25">
      <c r="B10" s="231" t="s">
        <v>234</v>
      </c>
      <c r="C10" s="449">
        <v>21000</v>
      </c>
      <c r="D10" s="232">
        <v>8.9007534654583862E-3</v>
      </c>
      <c r="E10" s="233">
        <v>206</v>
      </c>
      <c r="F10" s="234">
        <v>7.518248175182482E-2</v>
      </c>
      <c r="G10" s="235">
        <v>73</v>
      </c>
      <c r="H10" s="236">
        <v>0.35436893203883496</v>
      </c>
      <c r="I10" s="237">
        <v>1120576</v>
      </c>
      <c r="J10" s="238">
        <v>6.6866829881078796E-2</v>
      </c>
      <c r="K10" s="239">
        <v>12013</v>
      </c>
      <c r="L10" s="236">
        <v>7.7405345498595318E-2</v>
      </c>
      <c r="M10" s="239">
        <v>45</v>
      </c>
      <c r="N10" s="240">
        <v>960422</v>
      </c>
    </row>
    <row r="11" spans="2:14" s="204" customFormat="1" ht="18" customHeight="1" x14ac:dyDescent="0.25">
      <c r="B11" s="231" t="s">
        <v>70</v>
      </c>
      <c r="C11" s="449">
        <v>23000</v>
      </c>
      <c r="D11" s="232">
        <v>6.003793886404157E-3</v>
      </c>
      <c r="E11" s="233">
        <v>425</v>
      </c>
      <c r="F11" s="234">
        <v>0.1551094890510949</v>
      </c>
      <c r="G11" s="235">
        <v>146</v>
      </c>
      <c r="H11" s="236">
        <v>0.34352941176470586</v>
      </c>
      <c r="I11" s="237">
        <v>1285697</v>
      </c>
      <c r="J11" s="238">
        <v>7.6719903493929348E-2</v>
      </c>
      <c r="K11" s="239">
        <v>10005</v>
      </c>
      <c r="L11" s="236">
        <v>6.4466867702775849E-2</v>
      </c>
      <c r="M11" s="239">
        <v>79</v>
      </c>
      <c r="N11" s="240">
        <v>1435009</v>
      </c>
    </row>
    <row r="12" spans="2:14" s="204" customFormat="1" ht="18" customHeight="1" x14ac:dyDescent="0.25">
      <c r="B12" s="231" t="s">
        <v>235</v>
      </c>
      <c r="C12" s="449">
        <v>29000</v>
      </c>
      <c r="D12" s="232">
        <v>7.3982412628226151E-3</v>
      </c>
      <c r="E12" s="233">
        <v>263</v>
      </c>
      <c r="F12" s="234">
        <v>9.5985401459854014E-2</v>
      </c>
      <c r="G12" s="235">
        <v>97</v>
      </c>
      <c r="H12" s="236">
        <v>0.36882129277566539</v>
      </c>
      <c r="I12" s="237">
        <v>461266</v>
      </c>
      <c r="J12" s="238">
        <v>2.7524590167847335E-2</v>
      </c>
      <c r="K12" s="239">
        <v>2876</v>
      </c>
      <c r="L12" s="236">
        <v>1.8531405448594034E-2</v>
      </c>
      <c r="M12" s="239">
        <v>59</v>
      </c>
      <c r="N12" s="240">
        <v>332206</v>
      </c>
    </row>
    <row r="13" spans="2:14" s="204" customFormat="1" ht="18" customHeight="1" x14ac:dyDescent="0.25">
      <c r="B13" s="231" t="s">
        <v>236</v>
      </c>
      <c r="C13" s="449">
        <v>18000</v>
      </c>
      <c r="D13" s="232">
        <v>8.2392316979559791E-3</v>
      </c>
      <c r="E13" s="233">
        <v>176</v>
      </c>
      <c r="F13" s="234">
        <v>6.4233576642335768E-2</v>
      </c>
      <c r="G13" s="235">
        <v>56</v>
      </c>
      <c r="H13" s="236">
        <v>0.31818181818181818</v>
      </c>
      <c r="I13" s="237">
        <v>401604</v>
      </c>
      <c r="J13" s="238">
        <v>2.3964448950861673E-2</v>
      </c>
      <c r="K13" s="239">
        <v>4945</v>
      </c>
      <c r="L13" s="236">
        <v>3.1862934611716798E-2</v>
      </c>
      <c r="M13" s="239">
        <v>33</v>
      </c>
      <c r="N13" s="240">
        <v>275741</v>
      </c>
    </row>
    <row r="14" spans="2:14" s="204" customFormat="1" ht="18" customHeight="1" x14ac:dyDescent="0.25">
      <c r="B14" s="231" t="s">
        <v>237</v>
      </c>
      <c r="C14" s="449">
        <v>9000</v>
      </c>
      <c r="D14" s="232">
        <v>7.6893136318132542E-3</v>
      </c>
      <c r="E14" s="233">
        <v>105</v>
      </c>
      <c r="F14" s="234">
        <v>3.8321167883211681E-2</v>
      </c>
      <c r="G14" s="235">
        <v>36</v>
      </c>
      <c r="H14" s="236">
        <v>0.34285714285714286</v>
      </c>
      <c r="I14" s="237">
        <v>262408</v>
      </c>
      <c r="J14" s="238">
        <v>1.5658367746082483E-2</v>
      </c>
      <c r="K14" s="239">
        <v>3895</v>
      </c>
      <c r="L14" s="236">
        <v>2.5097296322070157E-2</v>
      </c>
      <c r="M14" s="239">
        <v>14</v>
      </c>
      <c r="N14" s="240">
        <v>206496</v>
      </c>
    </row>
    <row r="15" spans="2:14" s="204" customFormat="1" ht="18" customHeight="1" x14ac:dyDescent="0.25">
      <c r="B15" s="231" t="s">
        <v>238</v>
      </c>
      <c r="C15" s="449">
        <v>15000</v>
      </c>
      <c r="D15" s="232">
        <v>6.8808392797061139E-3</v>
      </c>
      <c r="E15" s="233">
        <v>246</v>
      </c>
      <c r="F15" s="234">
        <v>8.9781021897810218E-2</v>
      </c>
      <c r="G15" s="235">
        <v>87</v>
      </c>
      <c r="H15" s="236">
        <v>0.35365853658536583</v>
      </c>
      <c r="I15" s="237">
        <v>327948</v>
      </c>
      <c r="J15" s="238">
        <v>1.956926002862816E-2</v>
      </c>
      <c r="K15" s="239">
        <v>875</v>
      </c>
      <c r="L15" s="236">
        <v>5.6380319080388671E-3</v>
      </c>
      <c r="M15" s="239">
        <v>45</v>
      </c>
      <c r="N15" s="240">
        <v>203029</v>
      </c>
    </row>
    <row r="16" spans="2:14" s="204" customFormat="1" ht="18" customHeight="1" x14ac:dyDescent="0.25">
      <c r="B16" s="231" t="s">
        <v>239</v>
      </c>
      <c r="C16" s="449">
        <v>10000</v>
      </c>
      <c r="D16" s="232">
        <v>9.0356914599216184E-3</v>
      </c>
      <c r="E16" s="233">
        <v>84</v>
      </c>
      <c r="F16" s="234">
        <v>3.0656934306569343E-2</v>
      </c>
      <c r="G16" s="235">
        <v>36</v>
      </c>
      <c r="H16" s="236">
        <v>0.42857142857142855</v>
      </c>
      <c r="I16" s="237">
        <v>136330</v>
      </c>
      <c r="J16" s="238">
        <v>8.1350617161954856E-3</v>
      </c>
      <c r="K16" s="239">
        <v>2311</v>
      </c>
      <c r="L16" s="236">
        <v>1.4890847702260368E-2</v>
      </c>
      <c r="M16" s="239">
        <v>23</v>
      </c>
      <c r="N16" s="240">
        <v>67904</v>
      </c>
    </row>
    <row r="17" spans="2:16" s="204" customFormat="1" ht="18" customHeight="1" x14ac:dyDescent="0.25">
      <c r="B17" s="231" t="s">
        <v>240</v>
      </c>
      <c r="C17" s="447" t="s">
        <v>106</v>
      </c>
      <c r="D17" s="241" t="s">
        <v>106</v>
      </c>
      <c r="E17" s="233">
        <v>2</v>
      </c>
      <c r="F17" s="234">
        <v>7.2992700729927003E-4</v>
      </c>
      <c r="G17" s="235">
        <v>0</v>
      </c>
      <c r="H17" s="236" t="s">
        <v>106</v>
      </c>
      <c r="I17" s="237" t="s">
        <v>106</v>
      </c>
      <c r="J17" s="238" t="s">
        <v>106</v>
      </c>
      <c r="K17" s="239" t="s">
        <v>106</v>
      </c>
      <c r="L17" s="236" t="s">
        <v>106</v>
      </c>
      <c r="M17" s="239">
        <v>0</v>
      </c>
      <c r="N17" s="240">
        <v>0</v>
      </c>
    </row>
    <row r="18" spans="2:16" s="204" customFormat="1" ht="18" customHeight="1" x14ac:dyDescent="0.3">
      <c r="B18" s="242" t="s">
        <v>150</v>
      </c>
      <c r="C18" s="448">
        <v>228000</v>
      </c>
      <c r="D18" s="243">
        <v>8.5924213785316637E-3</v>
      </c>
      <c r="E18" s="244">
        <v>2740</v>
      </c>
      <c r="F18" s="244"/>
      <c r="G18" s="245">
        <v>994</v>
      </c>
      <c r="H18" s="246">
        <v>0.39</v>
      </c>
      <c r="I18" s="247">
        <v>16758324</v>
      </c>
      <c r="J18" s="247"/>
      <c r="K18" s="248">
        <v>155196</v>
      </c>
      <c r="L18" s="248"/>
      <c r="M18" s="244">
        <v>575</v>
      </c>
      <c r="N18" s="249">
        <v>14064688</v>
      </c>
      <c r="P18" s="205"/>
    </row>
    <row r="19" spans="2:16" ht="15.6" x14ac:dyDescent="0.3">
      <c r="B19" s="206"/>
      <c r="G19" s="207"/>
      <c r="K19" s="208"/>
      <c r="L19" s="208"/>
      <c r="M19" s="152"/>
      <c r="N19" s="152"/>
    </row>
    <row r="20" spans="2:16" s="86" customFormat="1" ht="15.6" x14ac:dyDescent="0.25">
      <c r="B20" s="209" t="s">
        <v>217</v>
      </c>
    </row>
    <row r="21" spans="2:16" s="86" customFormat="1" x14ac:dyDescent="0.25">
      <c r="B21" s="210"/>
    </row>
    <row r="22" spans="2:16" s="86" customFormat="1" x14ac:dyDescent="0.25">
      <c r="B22" s="210" t="s">
        <v>108</v>
      </c>
    </row>
    <row r="23" spans="2:16" s="86" customFormat="1" ht="15.6" x14ac:dyDescent="0.3">
      <c r="B23" s="199" t="s">
        <v>218</v>
      </c>
    </row>
    <row r="24" spans="2:16" s="86" customFormat="1" ht="15.6" x14ac:dyDescent="0.25">
      <c r="B24" s="79" t="s">
        <v>219</v>
      </c>
    </row>
    <row r="25" spans="2:16" s="86" customFormat="1" ht="15.6" x14ac:dyDescent="0.25">
      <c r="B25" s="211" t="s">
        <v>241</v>
      </c>
    </row>
    <row r="26" spans="2:16" s="86" customFormat="1" ht="15.6" x14ac:dyDescent="0.3">
      <c r="B26" s="199" t="s">
        <v>242</v>
      </c>
    </row>
    <row r="27" spans="2:16" s="86" customFormat="1" ht="15.6" x14ac:dyDescent="0.25">
      <c r="B27" s="211" t="s">
        <v>243</v>
      </c>
    </row>
    <row r="28" spans="2:16" s="86" customFormat="1" ht="15.6" x14ac:dyDescent="0.3">
      <c r="B28" s="135" t="s">
        <v>223</v>
      </c>
    </row>
    <row r="29" spans="2:16" ht="15.6" x14ac:dyDescent="0.3">
      <c r="B29" s="212" t="s">
        <v>244</v>
      </c>
    </row>
  </sheetData>
  <pageMargins left="0.7" right="0.7" top="0.75" bottom="0.75" header="0.3" footer="0.3"/>
  <pageSetup paperSize="9" orientation="portrait"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9571-CAF7-478B-9432-CBF8D8677827}">
  <dimension ref="B59:S80"/>
  <sheetViews>
    <sheetView zoomScale="60" zoomScaleNormal="60" workbookViewId="0">
      <selection activeCell="C78" sqref="C78"/>
    </sheetView>
  </sheetViews>
  <sheetFormatPr defaultColWidth="9" defaultRowHeight="14.4" x14ac:dyDescent="0.3"/>
  <cols>
    <col min="1" max="16384" width="9" style="6"/>
  </cols>
  <sheetData>
    <row r="59" spans="2:2" ht="15.6" x14ac:dyDescent="0.3">
      <c r="B59" s="439" t="s">
        <v>108</v>
      </c>
    </row>
    <row r="60" spans="2:2" ht="15.6" x14ac:dyDescent="0.3">
      <c r="B60" s="450"/>
    </row>
    <row r="61" spans="2:2" ht="15.6" x14ac:dyDescent="0.3">
      <c r="B61" s="450" t="s">
        <v>8841</v>
      </c>
    </row>
    <row r="62" spans="2:2" ht="15.6" x14ac:dyDescent="0.3">
      <c r="B62" s="450" t="s">
        <v>8839</v>
      </c>
    </row>
    <row r="63" spans="2:2" ht="15.6" x14ac:dyDescent="0.3">
      <c r="B63" s="450"/>
    </row>
    <row r="64" spans="2:2" ht="15.6" x14ac:dyDescent="0.3">
      <c r="B64" s="450" t="s">
        <v>107</v>
      </c>
    </row>
    <row r="76" spans="3:19" ht="15.6" x14ac:dyDescent="0.3">
      <c r="C76" s="450"/>
      <c r="D76" s="450"/>
      <c r="E76" s="450"/>
      <c r="F76" s="450"/>
      <c r="G76" s="450"/>
      <c r="H76" s="450"/>
      <c r="I76" s="450"/>
      <c r="J76" s="450"/>
      <c r="K76" s="450"/>
      <c r="L76" s="450"/>
      <c r="M76" s="450"/>
      <c r="N76" s="450"/>
      <c r="O76" s="450"/>
      <c r="P76" s="450"/>
      <c r="Q76" s="450"/>
      <c r="R76" s="450"/>
      <c r="S76" s="450"/>
    </row>
    <row r="77" spans="3:19" ht="15.6" x14ac:dyDescent="0.3">
      <c r="C77" s="450"/>
      <c r="D77" s="450"/>
      <c r="E77" s="450"/>
      <c r="F77" s="450"/>
      <c r="G77" s="450"/>
      <c r="H77" s="450"/>
      <c r="I77" s="450"/>
      <c r="J77" s="450"/>
      <c r="K77" s="450"/>
      <c r="L77" s="450"/>
      <c r="M77" s="450"/>
      <c r="N77" s="450"/>
      <c r="O77" s="450"/>
      <c r="P77" s="450"/>
      <c r="Q77" s="450"/>
      <c r="R77" s="450"/>
      <c r="S77" s="450"/>
    </row>
    <row r="78" spans="3:19" ht="15.6" x14ac:dyDescent="0.3">
      <c r="C78" s="450"/>
      <c r="D78" s="450"/>
      <c r="E78" s="450"/>
      <c r="F78" s="450"/>
      <c r="G78" s="450"/>
      <c r="H78" s="450"/>
      <c r="I78" s="450"/>
      <c r="J78" s="450"/>
      <c r="K78" s="450"/>
      <c r="L78" s="450"/>
      <c r="M78" s="450"/>
      <c r="N78" s="450"/>
      <c r="O78" s="450"/>
      <c r="P78" s="450"/>
      <c r="Q78" s="450"/>
      <c r="R78" s="450"/>
      <c r="S78" s="450"/>
    </row>
    <row r="79" spans="3:19" ht="15.6" x14ac:dyDescent="0.3">
      <c r="C79" s="450"/>
      <c r="D79" s="450"/>
      <c r="E79" s="450"/>
      <c r="F79" s="450"/>
      <c r="G79" s="450"/>
      <c r="H79" s="450"/>
      <c r="I79" s="450"/>
      <c r="J79" s="450"/>
      <c r="K79" s="450"/>
      <c r="L79" s="450"/>
      <c r="M79" s="450"/>
      <c r="N79" s="450"/>
      <c r="O79" s="450"/>
      <c r="P79" s="450"/>
      <c r="Q79" s="450"/>
      <c r="R79" s="450"/>
      <c r="S79" s="450"/>
    </row>
    <row r="80" spans="3:19" ht="15.6" x14ac:dyDescent="0.3">
      <c r="C80" s="450"/>
      <c r="D80" s="450"/>
      <c r="E80" s="450"/>
      <c r="F80" s="450"/>
      <c r="G80" s="450"/>
      <c r="H80" s="450"/>
      <c r="I80" s="450"/>
      <c r="J80" s="450"/>
      <c r="K80" s="450"/>
      <c r="L80" s="450"/>
      <c r="M80" s="450"/>
      <c r="N80" s="450"/>
      <c r="O80" s="450"/>
      <c r="P80" s="450"/>
      <c r="Q80" s="450"/>
      <c r="R80" s="450"/>
      <c r="S80" s="450"/>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09510-5538-4C8C-9866-3AE4892FBF10}">
  <dimension ref="B55:B59"/>
  <sheetViews>
    <sheetView zoomScale="70" zoomScaleNormal="70" workbookViewId="0">
      <selection activeCell="G56" sqref="G56"/>
    </sheetView>
  </sheetViews>
  <sheetFormatPr defaultColWidth="9" defaultRowHeight="15" x14ac:dyDescent="0.25"/>
  <cols>
    <col min="1" max="16384" width="9" style="83"/>
  </cols>
  <sheetData>
    <row r="55" spans="2:2" ht="15.6" x14ac:dyDescent="0.3">
      <c r="B55" s="439" t="s">
        <v>108</v>
      </c>
    </row>
    <row r="56" spans="2:2" ht="15.6" x14ac:dyDescent="0.3">
      <c r="B56" s="439" t="s">
        <v>8841</v>
      </c>
    </row>
    <row r="57" spans="2:2" ht="15.6" x14ac:dyDescent="0.3">
      <c r="B57" s="439" t="s">
        <v>8839</v>
      </c>
    </row>
    <row r="58" spans="2:2" ht="15.6" x14ac:dyDescent="0.3">
      <c r="B58" s="439"/>
    </row>
    <row r="59" spans="2:2" ht="15.6" x14ac:dyDescent="0.3">
      <c r="B59" s="439" t="s">
        <v>107</v>
      </c>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E948A-B333-4B39-B81B-DD432CB260C0}">
  <dimension ref="B54:B58"/>
  <sheetViews>
    <sheetView zoomScale="70" zoomScaleNormal="70" workbookViewId="0">
      <selection activeCell="C59" sqref="C59"/>
    </sheetView>
  </sheetViews>
  <sheetFormatPr defaultColWidth="9" defaultRowHeight="15" x14ac:dyDescent="0.25"/>
  <cols>
    <col min="1" max="16384" width="9" style="83"/>
  </cols>
  <sheetData>
    <row r="54" spans="2:2" ht="15.6" x14ac:dyDescent="0.3">
      <c r="B54" s="439" t="s">
        <v>108</v>
      </c>
    </row>
    <row r="55" spans="2:2" ht="15.6" x14ac:dyDescent="0.3">
      <c r="B55" s="439" t="s">
        <v>8841</v>
      </c>
    </row>
    <row r="56" spans="2:2" ht="15.6" x14ac:dyDescent="0.3">
      <c r="B56" s="439" t="s">
        <v>8839</v>
      </c>
    </row>
    <row r="57" spans="2:2" ht="15.6" x14ac:dyDescent="0.3">
      <c r="B57" s="439"/>
    </row>
    <row r="58" spans="2:2" ht="15.6" x14ac:dyDescent="0.3">
      <c r="B58" s="439" t="s">
        <v>107</v>
      </c>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A4A77-F2AE-4138-BBD7-43E3A463208A}">
  <dimension ref="B54:B58"/>
  <sheetViews>
    <sheetView zoomScale="80" zoomScaleNormal="80" workbookViewId="0">
      <selection activeCell="S25" sqref="S25"/>
    </sheetView>
  </sheetViews>
  <sheetFormatPr defaultColWidth="9" defaultRowHeight="15" x14ac:dyDescent="0.25"/>
  <cols>
    <col min="1" max="16384" width="9" style="83"/>
  </cols>
  <sheetData>
    <row r="54" spans="2:2" ht="15.6" x14ac:dyDescent="0.3">
      <c r="B54" s="439" t="s">
        <v>108</v>
      </c>
    </row>
    <row r="55" spans="2:2" ht="15.6" x14ac:dyDescent="0.3">
      <c r="B55" s="439" t="s">
        <v>8841</v>
      </c>
    </row>
    <row r="56" spans="2:2" ht="15.6" x14ac:dyDescent="0.3">
      <c r="B56" s="439" t="s">
        <v>8839</v>
      </c>
    </row>
    <row r="57" spans="2:2" ht="15.6" x14ac:dyDescent="0.3">
      <c r="B57" s="439"/>
    </row>
    <row r="58" spans="2:2" ht="15.6" x14ac:dyDescent="0.3">
      <c r="B58" s="439" t="s">
        <v>107</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9F42-8D69-4D77-907E-DCC2F5301B8E}">
  <dimension ref="B54:B59"/>
  <sheetViews>
    <sheetView zoomScale="70" zoomScaleNormal="70" workbookViewId="0">
      <selection activeCell="I61" sqref="I61"/>
    </sheetView>
  </sheetViews>
  <sheetFormatPr defaultColWidth="9" defaultRowHeight="15" x14ac:dyDescent="0.25"/>
  <cols>
    <col min="1" max="16384" width="9" style="83"/>
  </cols>
  <sheetData>
    <row r="54" spans="2:2" ht="15.6" x14ac:dyDescent="0.3">
      <c r="B54" s="439" t="s">
        <v>108</v>
      </c>
    </row>
    <row r="55" spans="2:2" ht="15.6" x14ac:dyDescent="0.3">
      <c r="B55" s="439" t="s">
        <v>8841</v>
      </c>
    </row>
    <row r="56" spans="2:2" ht="15.6" x14ac:dyDescent="0.3">
      <c r="B56" s="439" t="s">
        <v>8840</v>
      </c>
    </row>
    <row r="57" spans="2:2" ht="15.6" x14ac:dyDescent="0.3">
      <c r="B57" s="439" t="s">
        <v>8839</v>
      </c>
    </row>
    <row r="58" spans="2:2" ht="15.6" x14ac:dyDescent="0.3">
      <c r="B58" s="439"/>
    </row>
    <row r="59" spans="2:2" ht="15.6" x14ac:dyDescent="0.3">
      <c r="B59" s="439" t="s">
        <v>107</v>
      </c>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B26D6-D2AE-4021-B075-EB32508DC412}">
  <dimension ref="B2:L22"/>
  <sheetViews>
    <sheetView showGridLines="0" topLeftCell="A10" zoomScale="80" zoomScaleNormal="80" workbookViewId="0">
      <selection activeCell="B3" sqref="B3"/>
    </sheetView>
  </sheetViews>
  <sheetFormatPr defaultColWidth="8.77734375" defaultRowHeight="15" x14ac:dyDescent="0.25"/>
  <cols>
    <col min="1" max="1" width="5.77734375" style="139" customWidth="1"/>
    <col min="2" max="4" width="43.77734375" style="139" customWidth="1"/>
    <col min="5" max="5" width="8.77734375" style="139" customWidth="1"/>
    <col min="6" max="16384" width="8.77734375" style="139"/>
  </cols>
  <sheetData>
    <row r="2" spans="2:5" ht="15.6" x14ac:dyDescent="0.3">
      <c r="B2" s="76" t="s">
        <v>8850</v>
      </c>
      <c r="C2" s="86"/>
      <c r="D2" s="86"/>
      <c r="E2" s="86"/>
    </row>
    <row r="4" spans="2:5" ht="42.45" customHeight="1" x14ac:dyDescent="0.25">
      <c r="B4" s="251" t="s">
        <v>74</v>
      </c>
      <c r="C4" s="252" t="s">
        <v>245</v>
      </c>
      <c r="D4" s="252" t="s">
        <v>246</v>
      </c>
      <c r="E4" s="83"/>
    </row>
    <row r="5" spans="2:5" x14ac:dyDescent="0.25">
      <c r="B5" s="147" t="s">
        <v>90</v>
      </c>
      <c r="C5" s="104">
        <v>9811</v>
      </c>
      <c r="D5" s="150">
        <v>9434</v>
      </c>
      <c r="E5" s="83"/>
    </row>
    <row r="6" spans="2:5" x14ac:dyDescent="0.25">
      <c r="B6" s="147" t="s">
        <v>92</v>
      </c>
      <c r="C6" s="104">
        <v>10908</v>
      </c>
      <c r="D6" s="150">
        <v>12011</v>
      </c>
      <c r="E6" s="83"/>
    </row>
    <row r="7" spans="2:5" x14ac:dyDescent="0.25">
      <c r="B7" s="147" t="s">
        <v>93</v>
      </c>
      <c r="C7" s="104">
        <v>8892</v>
      </c>
      <c r="D7" s="150">
        <v>8479</v>
      </c>
      <c r="E7" s="83"/>
    </row>
    <row r="8" spans="2:5" x14ac:dyDescent="0.25">
      <c r="B8" s="147" t="s">
        <v>94</v>
      </c>
      <c r="C8" s="104">
        <v>11185</v>
      </c>
      <c r="D8" s="150">
        <v>15334</v>
      </c>
      <c r="E8" s="83"/>
    </row>
    <row r="9" spans="2:5" x14ac:dyDescent="0.25">
      <c r="B9" s="147" t="s">
        <v>95</v>
      </c>
      <c r="C9" s="104">
        <v>10461</v>
      </c>
      <c r="D9" s="150">
        <v>12149</v>
      </c>
      <c r="E9" s="83"/>
    </row>
    <row r="10" spans="2:5" x14ac:dyDescent="0.25">
      <c r="B10" s="147" t="s">
        <v>96</v>
      </c>
      <c r="C10" s="104">
        <v>6241</v>
      </c>
      <c r="D10" s="150">
        <v>20077</v>
      </c>
      <c r="E10" s="83"/>
    </row>
    <row r="11" spans="2:5" x14ac:dyDescent="0.25">
      <c r="B11" s="147" t="s">
        <v>97</v>
      </c>
      <c r="C11" s="104">
        <v>25770</v>
      </c>
      <c r="D11" s="150">
        <v>32310</v>
      </c>
      <c r="E11" s="83"/>
    </row>
    <row r="12" spans="2:5" x14ac:dyDescent="0.25">
      <c r="B12" s="147" t="s">
        <v>98</v>
      </c>
      <c r="C12" s="104">
        <v>37584</v>
      </c>
      <c r="D12" s="150">
        <v>60566</v>
      </c>
      <c r="E12" s="83"/>
    </row>
    <row r="13" spans="2:5" x14ac:dyDescent="0.25">
      <c r="B13" s="147" t="s">
        <v>99</v>
      </c>
      <c r="C13" s="104">
        <v>79258</v>
      </c>
      <c r="D13" s="150">
        <v>122527</v>
      </c>
      <c r="E13" s="83"/>
    </row>
    <row r="14" spans="2:5" x14ac:dyDescent="0.25">
      <c r="B14" s="147" t="s">
        <v>100</v>
      </c>
      <c r="C14" s="104">
        <v>90893</v>
      </c>
      <c r="D14" s="150">
        <v>130688</v>
      </c>
      <c r="E14" s="83"/>
    </row>
    <row r="15" spans="2:5" x14ac:dyDescent="0.25">
      <c r="B15" s="147" t="s">
        <v>101</v>
      </c>
      <c r="C15" s="94">
        <v>114484</v>
      </c>
      <c r="D15" s="253">
        <v>148866</v>
      </c>
      <c r="E15" s="83"/>
    </row>
    <row r="16" spans="2:5" x14ac:dyDescent="0.25">
      <c r="B16" s="147" t="s">
        <v>102</v>
      </c>
      <c r="C16" s="104">
        <v>71482</v>
      </c>
      <c r="D16" s="150">
        <v>83714</v>
      </c>
      <c r="E16" s="83"/>
    </row>
    <row r="17" spans="2:12" ht="15.6" x14ac:dyDescent="0.25">
      <c r="B17" s="254" t="s">
        <v>150</v>
      </c>
      <c r="C17" s="255">
        <f>SUM(C5:C16)</f>
        <v>476969</v>
      </c>
      <c r="D17" s="255">
        <f>SUM(D5:D16)</f>
        <v>656155</v>
      </c>
      <c r="E17" s="141"/>
    </row>
    <row r="19" spans="2:12" ht="15.6" x14ac:dyDescent="0.3">
      <c r="B19" s="256" t="s">
        <v>107</v>
      </c>
    </row>
    <row r="20" spans="2:12" x14ac:dyDescent="0.25">
      <c r="B20" s="257"/>
    </row>
    <row r="21" spans="2:12" ht="15.6" x14ac:dyDescent="0.3">
      <c r="B21" s="464" t="s">
        <v>108</v>
      </c>
    </row>
    <row r="22" spans="2:12" ht="15.6" x14ac:dyDescent="0.3">
      <c r="B22" s="138" t="s">
        <v>8842</v>
      </c>
      <c r="C22" s="109"/>
      <c r="D22" s="109"/>
      <c r="E22" s="109"/>
      <c r="F22" s="109"/>
      <c r="G22" s="109"/>
      <c r="H22" s="109"/>
      <c r="I22" s="109"/>
      <c r="J22" s="109"/>
      <c r="K22" s="109"/>
      <c r="L22" s="109"/>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2:T47"/>
  <sheetViews>
    <sheetView showGridLines="0" topLeftCell="A28" zoomScale="80" zoomScaleNormal="80" workbookViewId="0">
      <selection activeCell="B34" sqref="B34"/>
    </sheetView>
  </sheetViews>
  <sheetFormatPr defaultColWidth="8.77734375" defaultRowHeight="15" x14ac:dyDescent="0.25"/>
  <cols>
    <col min="1" max="1" width="8.77734375" style="86"/>
    <col min="2" max="2" width="40.21875" style="86" customWidth="1"/>
    <col min="3" max="11" width="22.77734375" style="86" customWidth="1"/>
    <col min="12" max="18" width="15.77734375" style="86" customWidth="1"/>
    <col min="19" max="19" width="12.77734375" style="86" customWidth="1"/>
    <col min="20" max="20" width="16.21875" style="86" customWidth="1"/>
    <col min="21" max="16384" width="8.77734375" style="86"/>
  </cols>
  <sheetData>
    <row r="2" spans="2:20" ht="15.6" x14ac:dyDescent="0.3">
      <c r="B2" s="76" t="s">
        <v>247</v>
      </c>
      <c r="G2" s="87"/>
      <c r="I2" s="125"/>
    </row>
    <row r="4" spans="2:20" ht="43.5" customHeight="1" x14ac:dyDescent="0.25">
      <c r="B4" s="185" t="s">
        <v>74</v>
      </c>
      <c r="C4" s="145" t="s">
        <v>76</v>
      </c>
      <c r="D4" s="145" t="s">
        <v>77</v>
      </c>
      <c r="E4" s="145" t="s">
        <v>78</v>
      </c>
      <c r="F4" s="145" t="s">
        <v>79</v>
      </c>
      <c r="G4" s="145" t="s">
        <v>80</v>
      </c>
      <c r="H4" s="145" t="s">
        <v>248</v>
      </c>
      <c r="I4" s="145" t="s">
        <v>83</v>
      </c>
      <c r="J4" s="145" t="s">
        <v>87</v>
      </c>
      <c r="K4" s="146" t="s">
        <v>88</v>
      </c>
      <c r="L4" s="258"/>
      <c r="N4" s="258"/>
      <c r="P4" s="258"/>
      <c r="R4" s="258"/>
      <c r="T4" s="258"/>
    </row>
    <row r="5" spans="2:20" x14ac:dyDescent="0.25">
      <c r="B5" s="91" t="s">
        <v>96</v>
      </c>
      <c r="C5" s="94">
        <v>106</v>
      </c>
      <c r="D5" s="94">
        <v>151</v>
      </c>
      <c r="E5" s="100">
        <v>60</v>
      </c>
      <c r="F5" s="95">
        <v>0.4</v>
      </c>
      <c r="G5" s="92">
        <v>579385</v>
      </c>
      <c r="H5" s="92">
        <v>3836.9867549668875</v>
      </c>
      <c r="I5" s="94">
        <v>5247</v>
      </c>
      <c r="J5" s="94">
        <v>49</v>
      </c>
      <c r="K5" s="259">
        <v>127367</v>
      </c>
      <c r="L5" s="260"/>
      <c r="N5" s="261"/>
      <c r="P5" s="262"/>
      <c r="R5" s="262"/>
      <c r="T5" s="263"/>
    </row>
    <row r="6" spans="2:20" x14ac:dyDescent="0.25">
      <c r="B6" s="91" t="s">
        <v>97</v>
      </c>
      <c r="C6" s="94">
        <v>2009</v>
      </c>
      <c r="D6" s="94">
        <v>1091</v>
      </c>
      <c r="E6" s="100">
        <v>206</v>
      </c>
      <c r="F6" s="95">
        <v>0.19</v>
      </c>
      <c r="G6" s="92">
        <v>6984043</v>
      </c>
      <c r="H6" s="92">
        <v>6401.5059578368473</v>
      </c>
      <c r="I6" s="94">
        <v>43486</v>
      </c>
      <c r="J6" s="94">
        <v>133</v>
      </c>
      <c r="K6" s="259">
        <v>733716</v>
      </c>
      <c r="L6" s="260"/>
      <c r="N6" s="264"/>
      <c r="P6" s="264"/>
      <c r="R6" s="264"/>
      <c r="T6" s="265"/>
    </row>
    <row r="7" spans="2:20" x14ac:dyDescent="0.25">
      <c r="B7" s="91" t="s">
        <v>98</v>
      </c>
      <c r="C7" s="94">
        <v>1259</v>
      </c>
      <c r="D7" s="94">
        <v>1473</v>
      </c>
      <c r="E7" s="100">
        <v>494</v>
      </c>
      <c r="F7" s="95">
        <v>0.34</v>
      </c>
      <c r="G7" s="92">
        <v>5181343</v>
      </c>
      <c r="H7" s="92">
        <v>3517.5444670739985</v>
      </c>
      <c r="I7" s="94">
        <v>68290</v>
      </c>
      <c r="J7" s="94">
        <v>368</v>
      </c>
      <c r="K7" s="259">
        <v>2534618</v>
      </c>
      <c r="L7" s="260"/>
      <c r="N7" s="264"/>
      <c r="P7" s="264"/>
      <c r="R7" s="264"/>
      <c r="T7" s="265"/>
    </row>
    <row r="8" spans="2:20" x14ac:dyDescent="0.25">
      <c r="B8" s="91" t="s">
        <v>99</v>
      </c>
      <c r="C8" s="94">
        <v>1603</v>
      </c>
      <c r="D8" s="94">
        <v>994</v>
      </c>
      <c r="E8" s="100">
        <v>392</v>
      </c>
      <c r="F8" s="95">
        <v>0.39436619718309857</v>
      </c>
      <c r="G8" s="92">
        <v>3800083</v>
      </c>
      <c r="H8" s="92">
        <v>3823.0211267605632</v>
      </c>
      <c r="I8" s="94">
        <v>64453</v>
      </c>
      <c r="J8" s="94">
        <v>332</v>
      </c>
      <c r="K8" s="259">
        <v>3416736</v>
      </c>
      <c r="L8" s="260"/>
      <c r="N8" s="264"/>
      <c r="P8" s="264"/>
      <c r="R8" s="264"/>
      <c r="T8" s="265"/>
    </row>
    <row r="9" spans="2:20" s="109" customFormat="1" x14ac:dyDescent="0.25">
      <c r="B9" s="103" t="s">
        <v>100</v>
      </c>
      <c r="C9" s="104">
        <v>1506</v>
      </c>
      <c r="D9" s="104">
        <v>1665</v>
      </c>
      <c r="E9" s="266">
        <v>609</v>
      </c>
      <c r="F9" s="106">
        <v>0.36576576576576575</v>
      </c>
      <c r="G9" s="92">
        <v>9936606</v>
      </c>
      <c r="H9" s="92">
        <v>5967.9315315315316</v>
      </c>
      <c r="I9" s="104">
        <v>96577</v>
      </c>
      <c r="J9" s="104">
        <v>516</v>
      </c>
      <c r="K9" s="259">
        <v>8890792</v>
      </c>
      <c r="L9" s="260"/>
      <c r="M9" s="86"/>
      <c r="N9" s="264"/>
      <c r="O9" s="86"/>
      <c r="P9" s="264"/>
      <c r="Q9" s="86"/>
      <c r="R9" s="264"/>
      <c r="S9" s="86"/>
      <c r="T9" s="265"/>
    </row>
    <row r="10" spans="2:20" x14ac:dyDescent="0.25">
      <c r="B10" s="91" t="s">
        <v>101</v>
      </c>
      <c r="C10" s="94">
        <v>2505</v>
      </c>
      <c r="D10" s="94">
        <v>2197</v>
      </c>
      <c r="E10" s="94">
        <v>681</v>
      </c>
      <c r="F10" s="106">
        <v>0.37833333333333335</v>
      </c>
      <c r="G10" s="96">
        <v>15829949</v>
      </c>
      <c r="H10" s="92">
        <v>7205.2567137005008</v>
      </c>
      <c r="I10" s="94">
        <v>212499</v>
      </c>
      <c r="J10" s="94">
        <v>512</v>
      </c>
      <c r="K10" s="267">
        <v>13661856</v>
      </c>
      <c r="L10" s="260"/>
      <c r="N10" s="264"/>
      <c r="P10" s="264"/>
      <c r="R10" s="264"/>
      <c r="T10" s="265"/>
    </row>
    <row r="11" spans="2:20" x14ac:dyDescent="0.25">
      <c r="B11" s="268" t="s">
        <v>102</v>
      </c>
      <c r="C11" s="113">
        <v>1825</v>
      </c>
      <c r="D11" s="113">
        <v>1784</v>
      </c>
      <c r="E11" s="113">
        <v>514</v>
      </c>
      <c r="F11" s="106">
        <v>0.32</v>
      </c>
      <c r="G11" s="269">
        <v>14547700</v>
      </c>
      <c r="H11" s="92">
        <v>8154.5403587443943</v>
      </c>
      <c r="I11" s="94">
        <v>138989</v>
      </c>
      <c r="J11" s="270">
        <v>290</v>
      </c>
      <c r="K11" s="267">
        <v>12057060</v>
      </c>
      <c r="L11" s="260"/>
      <c r="N11" s="264"/>
      <c r="P11" s="264"/>
      <c r="R11" s="264"/>
      <c r="T11" s="265"/>
    </row>
    <row r="12" spans="2:20" s="109" customFormat="1" x14ac:dyDescent="0.25">
      <c r="B12" s="271" t="s">
        <v>249</v>
      </c>
      <c r="C12" s="272">
        <v>1453</v>
      </c>
      <c r="D12" s="272">
        <v>1472</v>
      </c>
      <c r="E12" s="272">
        <v>473</v>
      </c>
      <c r="F12" s="273">
        <v>0.32133152173913043</v>
      </c>
      <c r="G12" s="120">
        <v>14530092</v>
      </c>
      <c r="H12" s="120">
        <v>9870.986413043478</v>
      </c>
      <c r="I12" s="118">
        <v>138873</v>
      </c>
      <c r="J12" s="274">
        <v>289</v>
      </c>
      <c r="K12" s="275">
        <v>12056304</v>
      </c>
      <c r="L12" s="276"/>
      <c r="M12" s="86"/>
      <c r="N12" s="264"/>
      <c r="O12" s="86"/>
      <c r="P12" s="264"/>
      <c r="Q12" s="86"/>
      <c r="R12" s="264"/>
      <c r="S12" s="86"/>
      <c r="T12" s="265"/>
    </row>
    <row r="13" spans="2:20" x14ac:dyDescent="0.25">
      <c r="B13" s="271" t="s">
        <v>8824</v>
      </c>
      <c r="C13" s="272">
        <v>372</v>
      </c>
      <c r="D13" s="272">
        <v>312</v>
      </c>
      <c r="E13" s="272">
        <v>41</v>
      </c>
      <c r="F13" s="272" t="s">
        <v>106</v>
      </c>
      <c r="G13" s="120">
        <v>17608</v>
      </c>
      <c r="H13" s="120">
        <v>56.435897435897438</v>
      </c>
      <c r="I13" s="118">
        <v>116</v>
      </c>
      <c r="J13" s="118">
        <v>1</v>
      </c>
      <c r="K13" s="275">
        <v>756</v>
      </c>
      <c r="L13" s="276"/>
      <c r="M13" s="131"/>
      <c r="N13" s="131"/>
      <c r="O13" s="128"/>
      <c r="P13" s="128"/>
      <c r="Q13" s="128"/>
      <c r="R13" s="128"/>
      <c r="S13" s="132"/>
    </row>
    <row r="14" spans="2:20" x14ac:dyDescent="0.25">
      <c r="L14" s="131"/>
      <c r="M14" s="131"/>
      <c r="N14" s="131"/>
      <c r="O14" s="128"/>
      <c r="P14" s="128"/>
      <c r="Q14" s="128"/>
      <c r="R14" s="128"/>
      <c r="S14" s="132"/>
    </row>
    <row r="15" spans="2:20" x14ac:dyDescent="0.25">
      <c r="B15" s="277"/>
      <c r="C15" s="262"/>
      <c r="D15" s="262"/>
      <c r="E15" s="262"/>
      <c r="F15" s="262"/>
      <c r="G15" s="278"/>
      <c r="H15" s="278"/>
      <c r="I15" s="279"/>
      <c r="J15" s="280"/>
      <c r="K15" s="281"/>
      <c r="L15" s="131"/>
      <c r="M15" s="131"/>
      <c r="N15" s="131"/>
      <c r="O15" s="128"/>
      <c r="P15" s="128"/>
      <c r="Q15" s="128"/>
      <c r="R15" s="128"/>
      <c r="S15" s="132"/>
    </row>
    <row r="16" spans="2:20" ht="15.6" x14ac:dyDescent="0.3">
      <c r="B16" s="76" t="s">
        <v>107</v>
      </c>
      <c r="E16" s="282"/>
      <c r="F16" s="262"/>
      <c r="G16" s="283"/>
      <c r="H16" s="284"/>
      <c r="I16" s="285"/>
      <c r="J16" s="285"/>
      <c r="K16" s="283"/>
      <c r="L16" s="262"/>
      <c r="M16" s="285"/>
    </row>
    <row r="17" spans="2:14" ht="15.6" x14ac:dyDescent="0.3">
      <c r="B17" s="76"/>
      <c r="E17" s="282"/>
      <c r="F17" s="262"/>
      <c r="G17" s="283"/>
      <c r="H17" s="284"/>
      <c r="I17" s="285"/>
      <c r="J17" s="285"/>
      <c r="K17" s="283"/>
      <c r="L17" s="262"/>
      <c r="M17" s="285"/>
    </row>
    <row r="18" spans="2:14" ht="15.6" x14ac:dyDescent="0.3">
      <c r="B18" s="135" t="s">
        <v>151</v>
      </c>
      <c r="D18" s="286"/>
    </row>
    <row r="19" spans="2:14" ht="15.6" x14ac:dyDescent="0.3">
      <c r="B19" s="135" t="s">
        <v>250</v>
      </c>
      <c r="D19" s="286"/>
    </row>
    <row r="20" spans="2:14" ht="15.6" x14ac:dyDescent="0.3">
      <c r="B20" s="135" t="s">
        <v>251</v>
      </c>
      <c r="D20" s="286"/>
    </row>
    <row r="21" spans="2:14" x14ac:dyDescent="0.25">
      <c r="D21" s="286"/>
    </row>
    <row r="22" spans="2:14" ht="15.6" x14ac:dyDescent="0.3">
      <c r="B22" s="76" t="s">
        <v>252</v>
      </c>
      <c r="C22" s="287"/>
      <c r="D22" s="287"/>
      <c r="E22" s="287"/>
      <c r="F22" s="287"/>
    </row>
    <row r="23" spans="2:14" ht="15.6" x14ac:dyDescent="0.3">
      <c r="B23" s="288"/>
      <c r="C23" s="288"/>
      <c r="D23" s="288"/>
      <c r="E23" s="288"/>
    </row>
    <row r="24" spans="2:14" ht="43.5" customHeight="1" x14ac:dyDescent="0.25">
      <c r="B24" s="144" t="s">
        <v>74</v>
      </c>
      <c r="C24" s="307" t="s">
        <v>253</v>
      </c>
      <c r="D24" s="307" t="s">
        <v>254</v>
      </c>
      <c r="E24" s="308" t="s">
        <v>240</v>
      </c>
      <c r="F24" s="309" t="s">
        <v>255</v>
      </c>
      <c r="H24" s="289"/>
      <c r="M24" s="286"/>
    </row>
    <row r="25" spans="2:14" x14ac:dyDescent="0.25">
      <c r="B25" s="147" t="s">
        <v>97</v>
      </c>
      <c r="C25" s="94" t="s">
        <v>256</v>
      </c>
      <c r="D25" s="94">
        <v>536</v>
      </c>
      <c r="E25" s="104">
        <v>1473</v>
      </c>
      <c r="F25" s="290" t="s">
        <v>256</v>
      </c>
      <c r="M25" s="286"/>
      <c r="N25" s="291"/>
    </row>
    <row r="26" spans="2:14" x14ac:dyDescent="0.25">
      <c r="B26" s="147" t="s">
        <v>98</v>
      </c>
      <c r="C26" s="94">
        <v>344</v>
      </c>
      <c r="D26" s="94">
        <v>350</v>
      </c>
      <c r="E26" s="104">
        <v>565</v>
      </c>
      <c r="F26" s="290">
        <v>593</v>
      </c>
      <c r="M26" s="286"/>
      <c r="N26" s="291"/>
    </row>
    <row r="27" spans="2:14" x14ac:dyDescent="0.25">
      <c r="B27" s="147" t="s">
        <v>99</v>
      </c>
      <c r="C27" s="94">
        <v>608</v>
      </c>
      <c r="D27" s="94">
        <v>390</v>
      </c>
      <c r="E27" s="104">
        <v>605</v>
      </c>
      <c r="F27" s="290">
        <v>818</v>
      </c>
      <c r="M27" s="291"/>
    </row>
    <row r="28" spans="2:14" s="109" customFormat="1" x14ac:dyDescent="0.25">
      <c r="B28" s="103" t="s">
        <v>100</v>
      </c>
      <c r="C28" s="104">
        <v>441</v>
      </c>
      <c r="D28" s="104">
        <v>382</v>
      </c>
      <c r="E28" s="104">
        <v>683</v>
      </c>
      <c r="F28" s="290">
        <v>649</v>
      </c>
      <c r="G28" s="86"/>
      <c r="H28" s="86"/>
      <c r="I28" s="86"/>
      <c r="J28" s="86"/>
      <c r="L28" s="86"/>
    </row>
    <row r="29" spans="2:14" s="109" customFormat="1" x14ac:dyDescent="0.25">
      <c r="B29" s="91" t="s">
        <v>101</v>
      </c>
      <c r="C29" s="93">
        <v>1115</v>
      </c>
      <c r="D29" s="93">
        <v>341</v>
      </c>
      <c r="E29" s="104">
        <v>1049</v>
      </c>
      <c r="F29" s="290" t="s">
        <v>256</v>
      </c>
      <c r="G29" s="86"/>
      <c r="H29" s="86"/>
      <c r="I29" s="86"/>
      <c r="J29" s="86"/>
      <c r="L29" s="86"/>
    </row>
    <row r="30" spans="2:14" s="109" customFormat="1" x14ac:dyDescent="0.25">
      <c r="B30" s="292" t="s">
        <v>102</v>
      </c>
      <c r="C30" s="293">
        <v>583</v>
      </c>
      <c r="D30" s="293">
        <v>217</v>
      </c>
      <c r="E30" s="104">
        <v>1025</v>
      </c>
      <c r="F30" s="290" t="s">
        <v>256</v>
      </c>
      <c r="G30" s="86"/>
      <c r="H30" s="86"/>
      <c r="I30" s="86"/>
      <c r="J30" s="86"/>
      <c r="L30" s="86"/>
    </row>
    <row r="32" spans="2:14" ht="15.6" x14ac:dyDescent="0.3">
      <c r="B32" s="76" t="s">
        <v>107</v>
      </c>
    </row>
    <row r="34" spans="2:14" ht="15.6" x14ac:dyDescent="0.3">
      <c r="B34" s="135" t="s">
        <v>108</v>
      </c>
    </row>
    <row r="35" spans="2:14" ht="15.6" x14ac:dyDescent="0.3">
      <c r="B35" s="138" t="s">
        <v>257</v>
      </c>
      <c r="N35" s="291"/>
    </row>
    <row r="36" spans="2:14" ht="15.6" x14ac:dyDescent="0.3">
      <c r="B36" s="138" t="s">
        <v>258</v>
      </c>
      <c r="N36" s="291"/>
    </row>
    <row r="37" spans="2:14" ht="15.6" x14ac:dyDescent="0.3">
      <c r="B37" s="138" t="s">
        <v>259</v>
      </c>
    </row>
    <row r="38" spans="2:14" ht="15.6" x14ac:dyDescent="0.3">
      <c r="B38" s="138" t="s">
        <v>260</v>
      </c>
    </row>
    <row r="39" spans="2:14" ht="15.6" x14ac:dyDescent="0.3">
      <c r="B39" s="138" t="s">
        <v>261</v>
      </c>
    </row>
    <row r="40" spans="2:14" ht="15.6" x14ac:dyDescent="0.3">
      <c r="B40" s="294" t="s">
        <v>262</v>
      </c>
    </row>
    <row r="43" spans="2:14" ht="15.6" x14ac:dyDescent="0.3">
      <c r="B43" s="138"/>
    </row>
    <row r="44" spans="2:14" ht="15.6" x14ac:dyDescent="0.3">
      <c r="B44" s="138"/>
    </row>
    <row r="45" spans="2:14" ht="15.6" x14ac:dyDescent="0.3">
      <c r="B45" s="138"/>
    </row>
    <row r="46" spans="2:14" ht="15.6" x14ac:dyDescent="0.3">
      <c r="B46" s="138"/>
    </row>
    <row r="47" spans="2:14" ht="15.6" x14ac:dyDescent="0.3">
      <c r="B47" s="138"/>
    </row>
  </sheetData>
  <pageMargins left="0.7" right="0.7" top="0.75" bottom="0.75" header="0.3" footer="0.3"/>
  <pageSetup paperSize="9"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B2:Y36"/>
  <sheetViews>
    <sheetView showGridLines="0" zoomScale="80" zoomScaleNormal="80" workbookViewId="0">
      <selection activeCell="B27" sqref="B27"/>
    </sheetView>
  </sheetViews>
  <sheetFormatPr defaultColWidth="8.77734375" defaultRowHeight="15" x14ac:dyDescent="0.25"/>
  <cols>
    <col min="1" max="1" width="8.77734375" style="86"/>
    <col min="2" max="11" width="23.44140625" style="86" customWidth="1"/>
    <col min="12" max="19" width="15.77734375" style="86" customWidth="1"/>
    <col min="20" max="20" width="16.21875" style="86" customWidth="1"/>
    <col min="21" max="21" width="10.21875" style="86" customWidth="1"/>
    <col min="22" max="16384" width="8.77734375" style="86"/>
  </cols>
  <sheetData>
    <row r="2" spans="2:24" ht="15.6" x14ac:dyDescent="0.3">
      <c r="B2" s="76" t="s">
        <v>263</v>
      </c>
      <c r="C2" s="76"/>
      <c r="D2" s="76"/>
    </row>
    <row r="3" spans="2:24" x14ac:dyDescent="0.25">
      <c r="C3" s="87"/>
    </row>
    <row r="4" spans="2:24" ht="47.55" customHeight="1" x14ac:dyDescent="0.25">
      <c r="B4" s="185" t="s">
        <v>74</v>
      </c>
      <c r="C4" s="145" t="s">
        <v>76</v>
      </c>
      <c r="D4" s="145" t="s">
        <v>77</v>
      </c>
      <c r="E4" s="145" t="s">
        <v>78</v>
      </c>
      <c r="F4" s="145" t="s">
        <v>79</v>
      </c>
      <c r="G4" s="145" t="s">
        <v>80</v>
      </c>
      <c r="H4" s="145" t="s">
        <v>248</v>
      </c>
      <c r="I4" s="145" t="s">
        <v>83</v>
      </c>
      <c r="J4" s="145" t="s">
        <v>87</v>
      </c>
      <c r="K4" s="146" t="s">
        <v>88</v>
      </c>
    </row>
    <row r="5" spans="2:24" x14ac:dyDescent="0.25">
      <c r="B5" s="91" t="s">
        <v>96</v>
      </c>
      <c r="C5" s="94">
        <v>2222</v>
      </c>
      <c r="D5" s="94">
        <v>2053</v>
      </c>
      <c r="E5" s="100">
        <v>675</v>
      </c>
      <c r="F5" s="95">
        <v>0.33</v>
      </c>
      <c r="G5" s="92">
        <v>2712144</v>
      </c>
      <c r="H5" s="438">
        <v>1321.0638090599123</v>
      </c>
      <c r="I5" s="94">
        <v>21071</v>
      </c>
      <c r="J5" s="94">
        <v>656</v>
      </c>
      <c r="K5" s="259">
        <v>807293</v>
      </c>
      <c r="L5" s="99"/>
      <c r="M5" s="99"/>
    </row>
    <row r="6" spans="2:24" x14ac:dyDescent="0.25">
      <c r="B6" s="91" t="s">
        <v>97</v>
      </c>
      <c r="C6" s="94">
        <v>1237</v>
      </c>
      <c r="D6" s="94">
        <v>1576</v>
      </c>
      <c r="E6" s="100">
        <v>752</v>
      </c>
      <c r="F6" s="95">
        <v>0.48</v>
      </c>
      <c r="G6" s="92">
        <v>3297353</v>
      </c>
      <c r="H6" s="438">
        <v>2092.2290609137058</v>
      </c>
      <c r="I6" s="94">
        <v>14594</v>
      </c>
      <c r="J6" s="94">
        <v>682</v>
      </c>
      <c r="K6" s="259">
        <v>1046751</v>
      </c>
      <c r="L6" s="99"/>
    </row>
    <row r="7" spans="2:24" x14ac:dyDescent="0.25">
      <c r="B7" s="91" t="s">
        <v>98</v>
      </c>
      <c r="C7" s="94">
        <v>1516</v>
      </c>
      <c r="D7" s="94">
        <v>1201</v>
      </c>
      <c r="E7" s="100">
        <v>640</v>
      </c>
      <c r="F7" s="95">
        <v>0.53</v>
      </c>
      <c r="G7" s="92">
        <v>5736704</v>
      </c>
      <c r="H7" s="438">
        <v>4776.6061615320568</v>
      </c>
      <c r="I7" s="94">
        <v>29860</v>
      </c>
      <c r="J7" s="94">
        <v>453</v>
      </c>
      <c r="K7" s="259">
        <v>1357763</v>
      </c>
      <c r="L7" s="99"/>
    </row>
    <row r="8" spans="2:24" x14ac:dyDescent="0.25">
      <c r="B8" s="91" t="s">
        <v>99</v>
      </c>
      <c r="C8" s="94">
        <v>2372</v>
      </c>
      <c r="D8" s="94">
        <v>1408</v>
      </c>
      <c r="E8" s="100">
        <v>624</v>
      </c>
      <c r="F8" s="95">
        <v>0.44318181818181818</v>
      </c>
      <c r="G8" s="92">
        <v>11815526</v>
      </c>
      <c r="H8" s="438">
        <v>8391.708806818182</v>
      </c>
      <c r="I8" s="94">
        <v>137332</v>
      </c>
      <c r="J8" s="94">
        <v>478</v>
      </c>
      <c r="K8" s="259">
        <v>10653885</v>
      </c>
      <c r="L8" s="99"/>
    </row>
    <row r="9" spans="2:24" s="109" customFormat="1" x14ac:dyDescent="0.25">
      <c r="B9" s="103" t="s">
        <v>100</v>
      </c>
      <c r="C9" s="104">
        <v>1317</v>
      </c>
      <c r="D9" s="104">
        <v>1353</v>
      </c>
      <c r="E9" s="266">
        <v>748</v>
      </c>
      <c r="F9" s="106">
        <v>0.55284552845528456</v>
      </c>
      <c r="G9" s="92">
        <v>14511313</v>
      </c>
      <c r="H9" s="438">
        <v>10725.286770140428</v>
      </c>
      <c r="I9" s="104">
        <v>125004</v>
      </c>
      <c r="J9" s="104">
        <v>492</v>
      </c>
      <c r="K9" s="295">
        <v>8243945</v>
      </c>
      <c r="L9" s="99"/>
      <c r="M9" s="86"/>
      <c r="N9" s="86"/>
      <c r="O9" s="86"/>
      <c r="P9" s="86"/>
      <c r="Q9" s="86"/>
      <c r="R9" s="86"/>
      <c r="S9" s="86"/>
      <c r="T9" s="86"/>
      <c r="U9" s="86"/>
      <c r="V9" s="86"/>
      <c r="W9" s="86"/>
      <c r="X9" s="86"/>
    </row>
    <row r="10" spans="2:24" s="109" customFormat="1" x14ac:dyDescent="0.25">
      <c r="B10" s="91" t="s">
        <v>101</v>
      </c>
      <c r="C10" s="94">
        <v>1071</v>
      </c>
      <c r="D10" s="94">
        <v>1179</v>
      </c>
      <c r="E10" s="94">
        <v>579</v>
      </c>
      <c r="F10" s="110">
        <v>0.4910941475826972</v>
      </c>
      <c r="G10" s="96">
        <v>5006660</v>
      </c>
      <c r="H10" s="438">
        <v>4246.5309584393553</v>
      </c>
      <c r="I10" s="94">
        <v>50851</v>
      </c>
      <c r="J10" s="94">
        <v>480</v>
      </c>
      <c r="K10" s="296">
        <v>4791433</v>
      </c>
      <c r="L10" s="99"/>
      <c r="M10" s="86"/>
      <c r="N10" s="86"/>
      <c r="O10" s="86"/>
      <c r="P10" s="86"/>
      <c r="Q10" s="86"/>
      <c r="R10" s="86"/>
      <c r="S10" s="86"/>
      <c r="T10" s="86"/>
      <c r="U10" s="86"/>
      <c r="V10" s="86"/>
      <c r="W10" s="86"/>
      <c r="X10" s="86"/>
    </row>
    <row r="11" spans="2:24" s="109" customFormat="1" x14ac:dyDescent="0.25">
      <c r="B11" s="103" t="s">
        <v>102</v>
      </c>
      <c r="C11" s="104">
        <v>853</v>
      </c>
      <c r="D11" s="104">
        <v>956</v>
      </c>
      <c r="E11" s="104">
        <v>480</v>
      </c>
      <c r="F11" s="297">
        <f>E11/D11</f>
        <v>0.502092050209205</v>
      </c>
      <c r="G11" s="298">
        <v>2210624</v>
      </c>
      <c r="H11" s="438">
        <v>2312.3682008368201</v>
      </c>
      <c r="I11" s="104">
        <v>16207</v>
      </c>
      <c r="J11" s="104">
        <v>285</v>
      </c>
      <c r="K11" s="299">
        <v>2007628</v>
      </c>
      <c r="L11" s="99"/>
      <c r="M11" s="86"/>
      <c r="N11" s="86"/>
      <c r="O11" s="86"/>
      <c r="P11" s="86"/>
      <c r="Q11" s="86"/>
      <c r="R11" s="86"/>
      <c r="S11" s="86"/>
      <c r="T11" s="86"/>
      <c r="U11" s="86"/>
      <c r="V11" s="86"/>
      <c r="W11" s="86"/>
      <c r="X11" s="86"/>
    </row>
    <row r="12" spans="2:24" x14ac:dyDescent="0.25">
      <c r="B12" s="127"/>
      <c r="C12" s="127"/>
      <c r="D12" s="127"/>
      <c r="E12" s="128"/>
      <c r="F12" s="128"/>
      <c r="G12" s="129"/>
      <c r="H12" s="129"/>
      <c r="I12" s="130"/>
      <c r="J12" s="130"/>
      <c r="K12" s="131"/>
    </row>
    <row r="13" spans="2:24" ht="15.6" x14ac:dyDescent="0.3">
      <c r="B13" s="76" t="s">
        <v>107</v>
      </c>
    </row>
    <row r="15" spans="2:24" ht="15.6" x14ac:dyDescent="0.3">
      <c r="B15" s="76" t="s">
        <v>264</v>
      </c>
      <c r="C15" s="287"/>
      <c r="D15" s="287"/>
      <c r="E15" s="287"/>
      <c r="F15" s="287"/>
      <c r="G15" s="287"/>
      <c r="H15" s="287"/>
    </row>
    <row r="16" spans="2:24" ht="15.6" x14ac:dyDescent="0.3">
      <c r="B16" s="76"/>
      <c r="C16" s="287"/>
      <c r="D16" s="287"/>
      <c r="E16" s="287"/>
      <c r="F16" s="287"/>
      <c r="G16" s="287"/>
      <c r="H16" s="287"/>
    </row>
    <row r="17" spans="2:25" ht="45.45" customHeight="1" x14ac:dyDescent="0.25">
      <c r="B17" s="185" t="s">
        <v>74</v>
      </c>
      <c r="C17" s="307" t="s">
        <v>265</v>
      </c>
      <c r="D17" s="307" t="s">
        <v>266</v>
      </c>
      <c r="E17" s="308" t="s">
        <v>267</v>
      </c>
      <c r="K17" s="286"/>
      <c r="Y17" s="300"/>
    </row>
    <row r="18" spans="2:25" x14ac:dyDescent="0.25">
      <c r="B18" s="147" t="s">
        <v>97</v>
      </c>
      <c r="C18" s="94">
        <v>1215</v>
      </c>
      <c r="D18" s="94">
        <v>234</v>
      </c>
      <c r="E18" s="253">
        <v>67</v>
      </c>
      <c r="I18" s="286"/>
      <c r="J18" s="286"/>
    </row>
    <row r="19" spans="2:25" ht="15.6" x14ac:dyDescent="0.3">
      <c r="B19" s="147" t="s">
        <v>98</v>
      </c>
      <c r="C19" s="94">
        <v>1863</v>
      </c>
      <c r="D19" s="94">
        <v>437</v>
      </c>
      <c r="E19" s="253">
        <v>273</v>
      </c>
      <c r="I19" s="286"/>
      <c r="J19" s="286"/>
      <c r="N19" s="301"/>
    </row>
    <row r="20" spans="2:25" x14ac:dyDescent="0.25">
      <c r="B20" s="147" t="s">
        <v>99</v>
      </c>
      <c r="C20" s="94">
        <v>1790</v>
      </c>
      <c r="D20" s="94">
        <v>4161</v>
      </c>
      <c r="E20" s="253">
        <v>76</v>
      </c>
      <c r="I20" s="286"/>
      <c r="J20" s="286"/>
      <c r="N20" s="302"/>
    </row>
    <row r="21" spans="2:25" s="109" customFormat="1" x14ac:dyDescent="0.25">
      <c r="B21" s="103" t="s">
        <v>100</v>
      </c>
      <c r="C21" s="104">
        <v>1034</v>
      </c>
      <c r="D21" s="104">
        <v>3808</v>
      </c>
      <c r="E21" s="150">
        <v>82</v>
      </c>
      <c r="F21" s="86"/>
      <c r="G21" s="86"/>
      <c r="H21" s="86"/>
      <c r="I21" s="303"/>
      <c r="J21" s="303"/>
      <c r="N21" s="303"/>
    </row>
    <row r="22" spans="2:25" s="109" customFormat="1" x14ac:dyDescent="0.25">
      <c r="B22" s="103" t="s">
        <v>101</v>
      </c>
      <c r="C22" s="94">
        <v>752</v>
      </c>
      <c r="D22" s="94">
        <v>2552</v>
      </c>
      <c r="E22" s="304">
        <v>28</v>
      </c>
      <c r="F22" s="86"/>
      <c r="G22" s="86"/>
      <c r="H22" s="86"/>
      <c r="I22" s="303"/>
      <c r="J22" s="303"/>
      <c r="N22" s="303"/>
    </row>
    <row r="23" spans="2:25" s="109" customFormat="1" x14ac:dyDescent="0.25">
      <c r="B23" s="103" t="s">
        <v>102</v>
      </c>
      <c r="C23" s="104">
        <v>283</v>
      </c>
      <c r="D23" s="104">
        <v>2472</v>
      </c>
      <c r="E23" s="290">
        <v>16</v>
      </c>
      <c r="F23" s="184" t="s">
        <v>268</v>
      </c>
      <c r="G23" s="86"/>
      <c r="H23" s="86"/>
      <c r="I23" s="303"/>
      <c r="J23" s="303"/>
      <c r="N23" s="305"/>
    </row>
    <row r="24" spans="2:25" x14ac:dyDescent="0.25">
      <c r="N24" s="302"/>
    </row>
    <row r="25" spans="2:25" ht="15.6" x14ac:dyDescent="0.3">
      <c r="B25" s="76" t="s">
        <v>107</v>
      </c>
      <c r="N25" s="302"/>
    </row>
    <row r="26" spans="2:25" x14ac:dyDescent="0.25">
      <c r="N26" s="302"/>
    </row>
    <row r="27" spans="2:25" ht="15.6" x14ac:dyDescent="0.3">
      <c r="B27" s="138" t="s">
        <v>108</v>
      </c>
      <c r="N27" s="302"/>
    </row>
    <row r="28" spans="2:25" ht="15.6" x14ac:dyDescent="0.3">
      <c r="B28" s="138" t="s">
        <v>269</v>
      </c>
      <c r="N28" s="306"/>
    </row>
    <row r="29" spans="2:25" ht="15.6" x14ac:dyDescent="0.3">
      <c r="B29" s="138" t="s">
        <v>270</v>
      </c>
    </row>
    <row r="30" spans="2:25" ht="15.6" x14ac:dyDescent="0.3">
      <c r="B30" s="138" t="s">
        <v>271</v>
      </c>
    </row>
    <row r="31" spans="2:25" x14ac:dyDescent="0.25">
      <c r="J31" s="125"/>
    </row>
    <row r="36" spans="2:2" ht="15.6" x14ac:dyDescent="0.3">
      <c r="B36" s="135"/>
    </row>
  </sheetData>
  <pageMargins left="0.7" right="0.7" top="0.75" bottom="0.75" header="0.3" footer="0.3"/>
  <pageSetup paperSize="9"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38F28-4616-4247-981F-000D6F450C3C}">
  <dimension ref="B2:F14"/>
  <sheetViews>
    <sheetView showGridLines="0" zoomScale="70" zoomScaleNormal="70" workbookViewId="0">
      <selection activeCell="B14" sqref="B14"/>
    </sheetView>
  </sheetViews>
  <sheetFormatPr defaultColWidth="8.77734375" defaultRowHeight="15" x14ac:dyDescent="0.25"/>
  <cols>
    <col min="1" max="1" width="9" style="139"/>
    <col min="2" max="6" width="25.6640625" style="139" customWidth="1"/>
    <col min="7" max="16384" width="8.77734375" style="139"/>
  </cols>
  <sheetData>
    <row r="2" spans="2:6" ht="15.6" x14ac:dyDescent="0.3">
      <c r="B2" s="76" t="s">
        <v>272</v>
      </c>
    </row>
    <row r="4" spans="2:6" ht="15.6" x14ac:dyDescent="0.3">
      <c r="B4" s="310"/>
      <c r="C4" s="471" t="s">
        <v>273</v>
      </c>
      <c r="D4" s="471"/>
      <c r="E4" s="471" t="s">
        <v>274</v>
      </c>
      <c r="F4" s="471"/>
    </row>
    <row r="5" spans="2:6" ht="31.5" customHeight="1" x14ac:dyDescent="0.25">
      <c r="B5" s="311" t="s">
        <v>74</v>
      </c>
      <c r="C5" s="311" t="s">
        <v>80</v>
      </c>
      <c r="D5" s="311" t="s">
        <v>83</v>
      </c>
      <c r="E5" s="311" t="s">
        <v>80</v>
      </c>
      <c r="F5" s="311" t="s">
        <v>83</v>
      </c>
    </row>
    <row r="6" spans="2:6" x14ac:dyDescent="0.25">
      <c r="B6" s="312" t="s">
        <v>96</v>
      </c>
      <c r="C6" s="313">
        <v>579385</v>
      </c>
      <c r="D6" s="314">
        <v>5247</v>
      </c>
      <c r="E6" s="313">
        <v>2712144</v>
      </c>
      <c r="F6" s="315">
        <v>21071</v>
      </c>
    </row>
    <row r="7" spans="2:6" x14ac:dyDescent="0.25">
      <c r="B7" s="111" t="s">
        <v>97</v>
      </c>
      <c r="C7" s="116">
        <v>6984043</v>
      </c>
      <c r="D7" s="113">
        <v>43486</v>
      </c>
      <c r="E7" s="116">
        <v>3297353</v>
      </c>
      <c r="F7" s="316">
        <v>14594</v>
      </c>
    </row>
    <row r="8" spans="2:6" x14ac:dyDescent="0.25">
      <c r="B8" s="111" t="s">
        <v>98</v>
      </c>
      <c r="C8" s="116">
        <v>5181343</v>
      </c>
      <c r="D8" s="113">
        <v>68290</v>
      </c>
      <c r="E8" s="116">
        <v>5736704</v>
      </c>
      <c r="F8" s="316">
        <v>29860</v>
      </c>
    </row>
    <row r="9" spans="2:6" x14ac:dyDescent="0.25">
      <c r="B9" s="111" t="s">
        <v>99</v>
      </c>
      <c r="C9" s="116">
        <v>3800083</v>
      </c>
      <c r="D9" s="113">
        <v>64453</v>
      </c>
      <c r="E9" s="116">
        <v>11815526</v>
      </c>
      <c r="F9" s="316">
        <v>137332</v>
      </c>
    </row>
    <row r="10" spans="2:6" x14ac:dyDescent="0.25">
      <c r="B10" s="268" t="s">
        <v>100</v>
      </c>
      <c r="C10" s="116">
        <v>9936606</v>
      </c>
      <c r="D10" s="317">
        <v>96577</v>
      </c>
      <c r="E10" s="116">
        <v>14511313</v>
      </c>
      <c r="F10" s="318">
        <v>125004</v>
      </c>
    </row>
    <row r="11" spans="2:6" x14ac:dyDescent="0.25">
      <c r="B11" s="111" t="s">
        <v>101</v>
      </c>
      <c r="C11" s="319">
        <v>15829949</v>
      </c>
      <c r="D11" s="113">
        <v>212499</v>
      </c>
      <c r="E11" s="319">
        <v>5006660</v>
      </c>
      <c r="F11" s="316">
        <v>50851</v>
      </c>
    </row>
    <row r="12" spans="2:6" x14ac:dyDescent="0.25">
      <c r="B12" s="268" t="s">
        <v>102</v>
      </c>
      <c r="C12" s="269">
        <v>14547700</v>
      </c>
      <c r="D12" s="113">
        <v>138989</v>
      </c>
      <c r="E12" s="320">
        <v>2210624</v>
      </c>
      <c r="F12" s="318">
        <v>16207</v>
      </c>
    </row>
    <row r="14" spans="2:6" ht="15.6" x14ac:dyDescent="0.3">
      <c r="B14" s="76" t="s">
        <v>107</v>
      </c>
    </row>
  </sheetData>
  <mergeCells count="2">
    <mergeCell ref="C4:D4"/>
    <mergeCell ref="E4:F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39"/>
  <sheetViews>
    <sheetView showGridLines="0" zoomScale="60" zoomScaleNormal="60" workbookViewId="0">
      <selection activeCell="E20" sqref="E20"/>
    </sheetView>
  </sheetViews>
  <sheetFormatPr defaultColWidth="8.77734375" defaultRowHeight="15" x14ac:dyDescent="0.25"/>
  <cols>
    <col min="1" max="1" width="6.21875" style="86" customWidth="1"/>
    <col min="2" max="17" width="22.77734375" style="86" customWidth="1"/>
    <col min="18" max="18" width="12" style="86" customWidth="1"/>
    <col min="19" max="19" width="8.77734375" style="86"/>
    <col min="20" max="20" width="11.77734375" style="86" customWidth="1"/>
    <col min="21" max="16384" width="8.77734375" style="86"/>
  </cols>
  <sheetData>
    <row r="2" spans="2:19" ht="15.6" x14ac:dyDescent="0.3">
      <c r="B2" s="76" t="s">
        <v>73</v>
      </c>
      <c r="C2" s="76"/>
      <c r="D2" s="76"/>
      <c r="F2" s="76"/>
      <c r="G2" s="87"/>
      <c r="H2" s="87"/>
    </row>
    <row r="4" spans="2:19" ht="31.2" x14ac:dyDescent="0.25">
      <c r="B4" s="88" t="s">
        <v>74</v>
      </c>
      <c r="C4" s="89" t="s">
        <v>75</v>
      </c>
      <c r="D4" s="89" t="s">
        <v>76</v>
      </c>
      <c r="E4" s="89" t="s">
        <v>77</v>
      </c>
      <c r="F4" s="89" t="s">
        <v>78</v>
      </c>
      <c r="G4" s="89" t="s">
        <v>79</v>
      </c>
      <c r="H4" s="89" t="s">
        <v>80</v>
      </c>
      <c r="I4" s="89" t="s">
        <v>81</v>
      </c>
      <c r="J4" s="89" t="s">
        <v>82</v>
      </c>
      <c r="K4" s="89" t="s">
        <v>83</v>
      </c>
      <c r="L4" s="89" t="s">
        <v>84</v>
      </c>
      <c r="M4" s="89" t="s">
        <v>85</v>
      </c>
      <c r="N4" s="89" t="s">
        <v>86</v>
      </c>
      <c r="O4" s="89" t="s">
        <v>87</v>
      </c>
      <c r="P4" s="89" t="s">
        <v>88</v>
      </c>
      <c r="Q4" s="90" t="s">
        <v>89</v>
      </c>
    </row>
    <row r="5" spans="2:19" x14ac:dyDescent="0.25">
      <c r="B5" s="91" t="s">
        <v>90</v>
      </c>
      <c r="C5" s="92"/>
      <c r="D5" s="93" t="s">
        <v>91</v>
      </c>
      <c r="E5" s="94">
        <v>3643</v>
      </c>
      <c r="F5" s="71">
        <v>1256</v>
      </c>
      <c r="G5" s="95">
        <v>0.34</v>
      </c>
      <c r="H5" s="92">
        <v>4390023</v>
      </c>
      <c r="I5" s="92">
        <v>0</v>
      </c>
      <c r="J5" s="92">
        <v>4390023</v>
      </c>
      <c r="K5" s="94">
        <v>19245</v>
      </c>
      <c r="L5" s="94">
        <v>5</v>
      </c>
      <c r="M5" s="96">
        <v>228</v>
      </c>
      <c r="N5" s="97">
        <v>1205</v>
      </c>
      <c r="O5" s="94">
        <v>381</v>
      </c>
      <c r="P5" s="92">
        <v>111183</v>
      </c>
      <c r="Q5" s="98">
        <v>292</v>
      </c>
      <c r="R5" s="99"/>
    </row>
    <row r="6" spans="2:19" x14ac:dyDescent="0.25">
      <c r="B6" s="91" t="s">
        <v>92</v>
      </c>
      <c r="C6" s="92"/>
      <c r="D6" s="93" t="s">
        <v>91</v>
      </c>
      <c r="E6" s="94">
        <v>2901</v>
      </c>
      <c r="F6" s="71">
        <v>1140</v>
      </c>
      <c r="G6" s="95">
        <v>0.39</v>
      </c>
      <c r="H6" s="92">
        <v>3818396</v>
      </c>
      <c r="I6" s="92">
        <v>0</v>
      </c>
      <c r="J6" s="92">
        <v>3818396</v>
      </c>
      <c r="K6" s="94">
        <v>22919</v>
      </c>
      <c r="L6" s="94">
        <v>8</v>
      </c>
      <c r="M6" s="96">
        <v>167</v>
      </c>
      <c r="N6" s="97">
        <v>1316</v>
      </c>
      <c r="O6" s="94">
        <v>934</v>
      </c>
      <c r="P6" s="92">
        <v>520568</v>
      </c>
      <c r="Q6" s="98">
        <v>557</v>
      </c>
      <c r="R6" s="99"/>
    </row>
    <row r="7" spans="2:19" x14ac:dyDescent="0.25">
      <c r="B7" s="91" t="s">
        <v>93</v>
      </c>
      <c r="C7" s="92"/>
      <c r="D7" s="93" t="s">
        <v>91</v>
      </c>
      <c r="E7" s="94">
        <v>2534</v>
      </c>
      <c r="F7" s="100">
        <v>968</v>
      </c>
      <c r="G7" s="95">
        <v>0.38</v>
      </c>
      <c r="H7" s="92">
        <v>3582685</v>
      </c>
      <c r="I7" s="92">
        <v>0</v>
      </c>
      <c r="J7" s="92">
        <v>3582685</v>
      </c>
      <c r="K7" s="94">
        <v>17371</v>
      </c>
      <c r="L7" s="94">
        <v>7</v>
      </c>
      <c r="M7" s="96">
        <v>206</v>
      </c>
      <c r="N7" s="97">
        <v>1414</v>
      </c>
      <c r="O7" s="94">
        <v>906</v>
      </c>
      <c r="P7" s="92">
        <v>766807</v>
      </c>
      <c r="Q7" s="98">
        <v>846</v>
      </c>
      <c r="R7" s="99"/>
    </row>
    <row r="8" spans="2:19" x14ac:dyDescent="0.25">
      <c r="B8" s="91" t="s">
        <v>94</v>
      </c>
      <c r="C8" s="92"/>
      <c r="D8" s="93" t="s">
        <v>91</v>
      </c>
      <c r="E8" s="94">
        <v>1696</v>
      </c>
      <c r="F8" s="100">
        <v>736</v>
      </c>
      <c r="G8" s="95">
        <v>0.43</v>
      </c>
      <c r="H8" s="92">
        <v>3974008</v>
      </c>
      <c r="I8" s="92">
        <v>0</v>
      </c>
      <c r="J8" s="92">
        <v>3974008</v>
      </c>
      <c r="K8" s="94">
        <v>26519</v>
      </c>
      <c r="L8" s="94">
        <v>16</v>
      </c>
      <c r="M8" s="96">
        <v>150</v>
      </c>
      <c r="N8" s="97">
        <v>2343</v>
      </c>
      <c r="O8" s="94">
        <v>708</v>
      </c>
      <c r="P8" s="92">
        <v>776517</v>
      </c>
      <c r="Q8" s="98">
        <v>1097</v>
      </c>
      <c r="R8" s="99"/>
    </row>
    <row r="9" spans="2:19" x14ac:dyDescent="0.25">
      <c r="B9" s="91" t="s">
        <v>95</v>
      </c>
      <c r="C9" s="92"/>
      <c r="D9" s="93" t="s">
        <v>91</v>
      </c>
      <c r="E9" s="94">
        <v>1455</v>
      </c>
      <c r="F9" s="100">
        <v>680</v>
      </c>
      <c r="G9" s="95">
        <v>0.47000000000000003</v>
      </c>
      <c r="H9" s="92">
        <v>4645547</v>
      </c>
      <c r="I9" s="92">
        <v>0</v>
      </c>
      <c r="J9" s="92">
        <v>4645547</v>
      </c>
      <c r="K9" s="94">
        <v>22610</v>
      </c>
      <c r="L9" s="94">
        <v>16</v>
      </c>
      <c r="M9" s="96">
        <v>205</v>
      </c>
      <c r="N9" s="97">
        <v>3193</v>
      </c>
      <c r="O9" s="94">
        <v>652</v>
      </c>
      <c r="P9" s="92">
        <v>815269</v>
      </c>
      <c r="Q9" s="98">
        <v>1250</v>
      </c>
      <c r="R9" s="99"/>
    </row>
    <row r="10" spans="2:19" x14ac:dyDescent="0.25">
      <c r="B10" s="91" t="s">
        <v>96</v>
      </c>
      <c r="C10" s="92">
        <v>9200000</v>
      </c>
      <c r="D10" s="94">
        <v>2328</v>
      </c>
      <c r="E10" s="94">
        <v>2204</v>
      </c>
      <c r="F10" s="100">
        <v>735</v>
      </c>
      <c r="G10" s="95">
        <v>0.33</v>
      </c>
      <c r="H10" s="92">
        <v>3291529</v>
      </c>
      <c r="I10" s="92">
        <v>0</v>
      </c>
      <c r="J10" s="92">
        <v>3291529</v>
      </c>
      <c r="K10" s="94">
        <v>26318</v>
      </c>
      <c r="L10" s="94">
        <v>12</v>
      </c>
      <c r="M10" s="96">
        <v>125</v>
      </c>
      <c r="N10" s="97">
        <v>1493</v>
      </c>
      <c r="O10" s="94">
        <v>705</v>
      </c>
      <c r="P10" s="92">
        <v>934660</v>
      </c>
      <c r="Q10" s="98">
        <v>1326</v>
      </c>
      <c r="R10" s="99"/>
    </row>
    <row r="11" spans="2:19" x14ac:dyDescent="0.25">
      <c r="B11" s="91" t="s">
        <v>97</v>
      </c>
      <c r="C11" s="92">
        <v>13200000</v>
      </c>
      <c r="D11" s="94">
        <v>3246</v>
      </c>
      <c r="E11" s="94">
        <v>2667</v>
      </c>
      <c r="F11" s="100">
        <v>958</v>
      </c>
      <c r="G11" s="95">
        <v>0.36</v>
      </c>
      <c r="H11" s="92">
        <v>10281396</v>
      </c>
      <c r="I11" s="92">
        <v>0</v>
      </c>
      <c r="J11" s="92">
        <v>10281396</v>
      </c>
      <c r="K11" s="94">
        <v>58080</v>
      </c>
      <c r="L11" s="94">
        <v>22</v>
      </c>
      <c r="M11" s="96">
        <v>177</v>
      </c>
      <c r="N11" s="97">
        <v>3855</v>
      </c>
      <c r="O11" s="94">
        <v>815</v>
      </c>
      <c r="P11" s="92">
        <v>1780500</v>
      </c>
      <c r="Q11" s="98">
        <v>2185</v>
      </c>
      <c r="R11" s="99"/>
    </row>
    <row r="12" spans="2:19" x14ac:dyDescent="0.25">
      <c r="B12" s="91" t="s">
        <v>98</v>
      </c>
      <c r="C12" s="92">
        <v>20000000</v>
      </c>
      <c r="D12" s="94">
        <v>2775</v>
      </c>
      <c r="E12" s="94">
        <v>2674</v>
      </c>
      <c r="F12" s="71">
        <v>1134</v>
      </c>
      <c r="G12" s="95">
        <v>0.42</v>
      </c>
      <c r="H12" s="92">
        <v>10918047</v>
      </c>
      <c r="I12" s="92">
        <v>0</v>
      </c>
      <c r="J12" s="92">
        <v>10918047</v>
      </c>
      <c r="K12" s="94">
        <v>98150</v>
      </c>
      <c r="L12" s="94">
        <v>37</v>
      </c>
      <c r="M12" s="96">
        <v>111</v>
      </c>
      <c r="N12" s="97">
        <v>4083</v>
      </c>
      <c r="O12" s="94">
        <v>821</v>
      </c>
      <c r="P12" s="92">
        <v>3892381</v>
      </c>
      <c r="Q12" s="98">
        <v>4741</v>
      </c>
      <c r="R12" s="99"/>
      <c r="S12" s="101"/>
    </row>
    <row r="13" spans="2:19" x14ac:dyDescent="0.25">
      <c r="B13" s="91" t="s">
        <v>99</v>
      </c>
      <c r="C13" s="92">
        <v>25300000</v>
      </c>
      <c r="D13" s="94">
        <v>3975</v>
      </c>
      <c r="E13" s="94">
        <v>2402</v>
      </c>
      <c r="F13" s="71">
        <v>1016</v>
      </c>
      <c r="G13" s="95">
        <v>0.42</v>
      </c>
      <c r="H13" s="92">
        <v>15615609</v>
      </c>
      <c r="I13" s="92">
        <v>0</v>
      </c>
      <c r="J13" s="92">
        <v>15615609</v>
      </c>
      <c r="K13" s="71">
        <v>201785</v>
      </c>
      <c r="L13" s="94">
        <v>84</v>
      </c>
      <c r="M13" s="96">
        <v>77</v>
      </c>
      <c r="N13" s="97">
        <v>6501</v>
      </c>
      <c r="O13" s="94">
        <v>810</v>
      </c>
      <c r="P13" s="92">
        <v>14070621</v>
      </c>
      <c r="Q13" s="98">
        <v>17371</v>
      </c>
      <c r="R13" s="99"/>
      <c r="S13" s="102"/>
    </row>
    <row r="14" spans="2:19" s="109" customFormat="1" x14ac:dyDescent="0.25">
      <c r="B14" s="103" t="s">
        <v>100</v>
      </c>
      <c r="C14" s="92">
        <v>26200000</v>
      </c>
      <c r="D14" s="104">
        <v>2823</v>
      </c>
      <c r="E14" s="104">
        <v>3018</v>
      </c>
      <c r="F14" s="105">
        <v>1357</v>
      </c>
      <c r="G14" s="106">
        <v>0.45</v>
      </c>
      <c r="H14" s="107">
        <v>18372007</v>
      </c>
      <c r="I14" s="107">
        <v>6075912</v>
      </c>
      <c r="J14" s="92">
        <v>24447919</v>
      </c>
      <c r="K14" s="105">
        <v>221581</v>
      </c>
      <c r="L14" s="94">
        <v>73</v>
      </c>
      <c r="M14" s="96">
        <v>110</v>
      </c>
      <c r="N14" s="97">
        <v>8101</v>
      </c>
      <c r="O14" s="104">
        <v>1008</v>
      </c>
      <c r="P14" s="107">
        <v>17134737</v>
      </c>
      <c r="Q14" s="98">
        <v>16999</v>
      </c>
      <c r="R14" s="99"/>
      <c r="S14" s="108"/>
    </row>
    <row r="15" spans="2:19" s="109" customFormat="1" x14ac:dyDescent="0.25">
      <c r="B15" s="91" t="s">
        <v>101</v>
      </c>
      <c r="C15" s="92">
        <v>26300000</v>
      </c>
      <c r="D15" s="94">
        <v>3179</v>
      </c>
      <c r="E15" s="94">
        <v>3376</v>
      </c>
      <c r="F15" s="94">
        <v>1260</v>
      </c>
      <c r="G15" s="110">
        <v>0.42</v>
      </c>
      <c r="H15" s="96">
        <v>20581253</v>
      </c>
      <c r="I15" s="96">
        <v>255356</v>
      </c>
      <c r="J15" s="92">
        <v>20836609</v>
      </c>
      <c r="K15" s="94">
        <v>263350</v>
      </c>
      <c r="L15" s="94">
        <v>78</v>
      </c>
      <c r="M15" s="96">
        <v>79</v>
      </c>
      <c r="N15" s="97">
        <v>6172</v>
      </c>
      <c r="O15" s="93">
        <v>992</v>
      </c>
      <c r="P15" s="96">
        <v>18453289</v>
      </c>
      <c r="Q15" s="98">
        <v>18602</v>
      </c>
      <c r="R15" s="99"/>
      <c r="S15" s="108"/>
    </row>
    <row r="16" spans="2:19" x14ac:dyDescent="0.25">
      <c r="B16" s="111" t="s">
        <v>102</v>
      </c>
      <c r="C16" s="112">
        <v>26400000</v>
      </c>
      <c r="D16" s="113">
        <v>2678</v>
      </c>
      <c r="E16" s="113">
        <v>2740</v>
      </c>
      <c r="F16" s="114">
        <v>994</v>
      </c>
      <c r="G16" s="115">
        <v>0.39</v>
      </c>
      <c r="H16" s="116">
        <v>16758324</v>
      </c>
      <c r="I16" s="116">
        <v>0</v>
      </c>
      <c r="J16" s="92">
        <v>16758324</v>
      </c>
      <c r="K16" s="114">
        <v>155196</v>
      </c>
      <c r="L16" s="94">
        <v>57</v>
      </c>
      <c r="M16" s="96">
        <v>108</v>
      </c>
      <c r="N16" s="97">
        <v>6116</v>
      </c>
      <c r="O16" s="114">
        <v>575</v>
      </c>
      <c r="P16" s="116">
        <v>14064688</v>
      </c>
      <c r="Q16" s="98">
        <v>24460</v>
      </c>
      <c r="R16" s="99"/>
      <c r="S16" s="102"/>
    </row>
    <row r="17" spans="2:25" x14ac:dyDescent="0.25">
      <c r="B17" s="117" t="s">
        <v>103</v>
      </c>
      <c r="C17" s="118" t="s">
        <v>104</v>
      </c>
      <c r="D17" s="118">
        <v>2306</v>
      </c>
      <c r="E17" s="118">
        <v>2428</v>
      </c>
      <c r="F17" s="118">
        <v>953</v>
      </c>
      <c r="G17" s="119">
        <v>0.39</v>
      </c>
      <c r="H17" s="120">
        <v>16740716</v>
      </c>
      <c r="I17" s="121">
        <v>0</v>
      </c>
      <c r="J17" s="122">
        <v>16740716</v>
      </c>
      <c r="K17" s="118">
        <v>155080</v>
      </c>
      <c r="L17" s="118">
        <v>64</v>
      </c>
      <c r="M17" s="120">
        <v>108</v>
      </c>
      <c r="N17" s="120">
        <v>6895</v>
      </c>
      <c r="O17" s="123">
        <v>574</v>
      </c>
      <c r="P17" s="120">
        <v>14063932</v>
      </c>
      <c r="Q17" s="124">
        <v>24502</v>
      </c>
      <c r="S17" s="102"/>
      <c r="X17" s="125"/>
      <c r="Y17" s="102"/>
    </row>
    <row r="18" spans="2:25" x14ac:dyDescent="0.25">
      <c r="C18" s="126" t="s">
        <v>105</v>
      </c>
      <c r="D18" s="118">
        <v>372</v>
      </c>
      <c r="E18" s="118">
        <v>312</v>
      </c>
      <c r="F18" s="118">
        <v>41</v>
      </c>
      <c r="G18" s="118" t="s">
        <v>106</v>
      </c>
      <c r="H18" s="122">
        <v>17608</v>
      </c>
      <c r="I18" s="121">
        <v>0</v>
      </c>
      <c r="J18" s="122">
        <v>17608</v>
      </c>
      <c r="K18" s="118">
        <v>116</v>
      </c>
      <c r="L18" s="118">
        <v>0.37179487179487181</v>
      </c>
      <c r="M18" s="120">
        <v>152</v>
      </c>
      <c r="N18" s="120">
        <v>56</v>
      </c>
      <c r="O18" s="118">
        <v>1</v>
      </c>
      <c r="P18" s="122">
        <v>756</v>
      </c>
      <c r="Q18" s="124">
        <v>756</v>
      </c>
      <c r="S18" s="102"/>
    </row>
    <row r="19" spans="2:25" x14ac:dyDescent="0.25">
      <c r="B19" s="127"/>
      <c r="C19" s="127"/>
      <c r="D19" s="127"/>
      <c r="E19" s="442"/>
      <c r="F19" s="442"/>
      <c r="G19" s="442"/>
      <c r="H19" s="442"/>
      <c r="I19" s="442"/>
      <c r="J19" s="442"/>
      <c r="K19" s="442"/>
      <c r="L19" s="442"/>
      <c r="M19" s="442"/>
      <c r="N19" s="442"/>
      <c r="O19" s="442"/>
      <c r="P19" s="442"/>
      <c r="Q19" s="442"/>
    </row>
    <row r="20" spans="2:25" ht="15.6" x14ac:dyDescent="0.3">
      <c r="B20" s="76" t="s">
        <v>107</v>
      </c>
      <c r="K20" s="133"/>
      <c r="L20" s="133"/>
      <c r="M20" s="133"/>
      <c r="N20" s="437"/>
    </row>
    <row r="21" spans="2:25" ht="15.6" x14ac:dyDescent="0.3">
      <c r="B21" s="76"/>
      <c r="K21" s="133"/>
      <c r="L21" s="133"/>
      <c r="M21" s="133"/>
      <c r="N21" s="133"/>
    </row>
    <row r="22" spans="2:25" x14ac:dyDescent="0.25">
      <c r="B22" s="86" t="s">
        <v>108</v>
      </c>
      <c r="C22" s="134"/>
      <c r="D22" s="109"/>
    </row>
    <row r="23" spans="2:25" ht="15.6" x14ac:dyDescent="0.3">
      <c r="B23" s="135" t="s">
        <v>109</v>
      </c>
    </row>
    <row r="24" spans="2:25" ht="15.6" x14ac:dyDescent="0.3">
      <c r="B24" s="135" t="s">
        <v>110</v>
      </c>
    </row>
    <row r="25" spans="2:25" ht="15.6" x14ac:dyDescent="0.3">
      <c r="B25" s="135" t="s">
        <v>111</v>
      </c>
    </row>
    <row r="26" spans="2:25" ht="15.6" x14ac:dyDescent="0.3">
      <c r="B26" s="135" t="s">
        <v>112</v>
      </c>
    </row>
    <row r="27" spans="2:25" ht="15.6" x14ac:dyDescent="0.3">
      <c r="B27" s="135" t="s">
        <v>113</v>
      </c>
    </row>
    <row r="28" spans="2:25" ht="15.6" x14ac:dyDescent="0.3">
      <c r="B28" s="135" t="s">
        <v>114</v>
      </c>
    </row>
    <row r="29" spans="2:25" ht="15.6" x14ac:dyDescent="0.3">
      <c r="B29" s="136" t="s">
        <v>115</v>
      </c>
      <c r="C29" s="137"/>
    </row>
    <row r="30" spans="2:25" ht="15.6" x14ac:dyDescent="0.3">
      <c r="B30" s="138" t="s">
        <v>116</v>
      </c>
      <c r="C30" s="109"/>
      <c r="D30" s="109"/>
      <c r="E30" s="109"/>
      <c r="F30" s="109"/>
      <c r="G30" s="109"/>
      <c r="H30" s="109"/>
      <c r="I30" s="109"/>
      <c r="J30" s="109"/>
      <c r="K30" s="109"/>
      <c r="L30" s="109"/>
      <c r="M30" s="109"/>
      <c r="N30" s="109"/>
      <c r="O30" s="109"/>
      <c r="P30" s="109"/>
    </row>
    <row r="31" spans="2:25" ht="15.6" x14ac:dyDescent="0.3">
      <c r="B31" s="135" t="s">
        <v>117</v>
      </c>
    </row>
    <row r="32" spans="2:25" ht="15.6" x14ac:dyDescent="0.3">
      <c r="B32" s="135" t="s">
        <v>118</v>
      </c>
    </row>
    <row r="33" spans="2:14" ht="15.6" x14ac:dyDescent="0.3">
      <c r="B33" s="135" t="s">
        <v>119</v>
      </c>
    </row>
    <row r="34" spans="2:14" ht="15.6" x14ac:dyDescent="0.3">
      <c r="B34" s="452" t="s">
        <v>8845</v>
      </c>
    </row>
    <row r="39" spans="2:14" x14ac:dyDescent="0.25">
      <c r="K39" s="139"/>
      <c r="L39" s="139"/>
      <c r="M39" s="139"/>
      <c r="N39" s="139"/>
    </row>
  </sheetData>
  <pageMargins left="0.7" right="0.7" top="0.75" bottom="0.75" header="0.3" footer="0.3"/>
  <pageSetup paperSize="9"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3D85-5B62-4669-9B75-41C8161CC799}">
  <dimension ref="B2:B35"/>
  <sheetViews>
    <sheetView showGridLines="0" zoomScale="80" zoomScaleNormal="80" workbookViewId="0"/>
  </sheetViews>
  <sheetFormatPr defaultColWidth="8.77734375" defaultRowHeight="15" x14ac:dyDescent="0.25"/>
  <cols>
    <col min="1" max="1" width="9" style="139"/>
    <col min="2" max="16384" width="8.77734375" style="139"/>
  </cols>
  <sheetData>
    <row r="2" spans="2:2" ht="15.6" x14ac:dyDescent="0.3">
      <c r="B2" s="76" t="s">
        <v>275</v>
      </c>
    </row>
    <row r="35" spans="2:2" ht="15.6" x14ac:dyDescent="0.3">
      <c r="B35" s="66" t="s">
        <v>107</v>
      </c>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D3D9A-78D0-43AC-B702-60E334F3C323}">
  <dimension ref="B2:B27"/>
  <sheetViews>
    <sheetView zoomScale="80" zoomScaleNormal="80" workbookViewId="0">
      <selection activeCell="A4" sqref="A4"/>
    </sheetView>
  </sheetViews>
  <sheetFormatPr defaultColWidth="9" defaultRowHeight="15" x14ac:dyDescent="0.25"/>
  <cols>
    <col min="1" max="16384" width="9" style="83"/>
  </cols>
  <sheetData>
    <row r="2" spans="2:2" ht="15.6" x14ac:dyDescent="0.3">
      <c r="B2" s="66" t="s">
        <v>8857</v>
      </c>
    </row>
    <row r="27" spans="2:2" ht="15.6" x14ac:dyDescent="0.3">
      <c r="B27" s="68" t="s">
        <v>107</v>
      </c>
    </row>
  </sheetData>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2:I19"/>
  <sheetViews>
    <sheetView showGridLines="0" topLeftCell="A13" zoomScale="80" zoomScaleNormal="80" workbookViewId="0">
      <selection activeCell="B17" sqref="B17"/>
    </sheetView>
  </sheetViews>
  <sheetFormatPr defaultColWidth="8.77734375" defaultRowHeight="15" x14ac:dyDescent="0.25"/>
  <cols>
    <col min="1" max="1" width="8.77734375" style="139"/>
    <col min="2" max="2" width="23.109375" style="139" customWidth="1"/>
    <col min="3" max="3" width="33.88671875" style="139" customWidth="1"/>
    <col min="4" max="7" width="23.109375" style="139" customWidth="1"/>
    <col min="8" max="15" width="11.77734375" style="139" customWidth="1"/>
    <col min="16" max="16384" width="8.77734375" style="139"/>
  </cols>
  <sheetData>
    <row r="2" spans="1:9" ht="15.6" x14ac:dyDescent="0.3">
      <c r="B2" s="76" t="s">
        <v>276</v>
      </c>
      <c r="C2" s="76"/>
    </row>
    <row r="3" spans="1:9" ht="15.6" x14ac:dyDescent="0.3">
      <c r="C3" s="76"/>
    </row>
    <row r="4" spans="1:9" ht="31.35" customHeight="1" x14ac:dyDescent="0.25">
      <c r="B4" s="346" t="s">
        <v>277</v>
      </c>
      <c r="C4" s="347"/>
      <c r="D4" s="145" t="s">
        <v>78</v>
      </c>
      <c r="E4" s="145" t="s">
        <v>80</v>
      </c>
      <c r="F4" s="145" t="s">
        <v>83</v>
      </c>
      <c r="G4" s="146" t="s">
        <v>278</v>
      </c>
    </row>
    <row r="5" spans="1:9" ht="28.5" customHeight="1" x14ac:dyDescent="0.25">
      <c r="A5" s="321"/>
      <c r="B5" s="322" t="s">
        <v>150</v>
      </c>
      <c r="C5" s="323"/>
      <c r="D5" s="324">
        <v>997</v>
      </c>
      <c r="E5" s="325">
        <v>16758324</v>
      </c>
      <c r="F5" s="326">
        <v>155196</v>
      </c>
      <c r="G5" s="327">
        <v>14064688</v>
      </c>
    </row>
    <row r="6" spans="1:9" ht="28.5" customHeight="1" x14ac:dyDescent="0.25">
      <c r="A6" s="321"/>
      <c r="B6" s="328" t="s">
        <v>8825</v>
      </c>
      <c r="C6" s="323"/>
      <c r="D6" s="329">
        <v>674</v>
      </c>
      <c r="E6" s="330">
        <v>2924968</v>
      </c>
      <c r="F6" s="326">
        <v>20238</v>
      </c>
      <c r="G6" s="331">
        <v>2683721</v>
      </c>
    </row>
    <row r="7" spans="1:9" ht="28.5" customHeight="1" x14ac:dyDescent="0.25">
      <c r="A7" s="321"/>
      <c r="B7" s="328" t="s">
        <v>8826</v>
      </c>
      <c r="C7" s="323"/>
      <c r="D7" s="329">
        <v>249</v>
      </c>
      <c r="E7" s="330">
        <v>2263428</v>
      </c>
      <c r="F7" s="326">
        <v>23553</v>
      </c>
      <c r="G7" s="332" t="s">
        <v>106</v>
      </c>
    </row>
    <row r="8" spans="1:9" ht="28.5" customHeight="1" x14ac:dyDescent="0.25">
      <c r="A8" s="321"/>
      <c r="B8" s="328" t="s">
        <v>8827</v>
      </c>
      <c r="C8" s="323"/>
      <c r="D8" s="329">
        <v>74</v>
      </c>
      <c r="E8" s="330">
        <v>11569928</v>
      </c>
      <c r="F8" s="326">
        <v>111405</v>
      </c>
      <c r="G8" s="331">
        <f>G5-G6</f>
        <v>11380967</v>
      </c>
      <c r="I8" s="151"/>
    </row>
    <row r="9" spans="1:9" ht="28.5" customHeight="1" x14ac:dyDescent="0.25">
      <c r="A9" s="321"/>
      <c r="B9" s="472" t="s">
        <v>279</v>
      </c>
      <c r="C9" s="323" t="s">
        <v>8828</v>
      </c>
      <c r="D9" s="329" t="s">
        <v>106</v>
      </c>
      <c r="E9" s="330">
        <v>7761889</v>
      </c>
      <c r="F9" s="326">
        <v>73388</v>
      </c>
      <c r="G9" s="331">
        <f>G8</f>
        <v>11380967</v>
      </c>
    </row>
    <row r="10" spans="1:9" ht="28.5" customHeight="1" x14ac:dyDescent="0.25">
      <c r="A10" s="321"/>
      <c r="B10" s="473"/>
      <c r="C10" s="323" t="s">
        <v>8829</v>
      </c>
      <c r="D10" s="333" t="s">
        <v>106</v>
      </c>
      <c r="E10" s="330">
        <v>3808039</v>
      </c>
      <c r="F10" s="326">
        <v>38017</v>
      </c>
      <c r="G10" s="332" t="s">
        <v>106</v>
      </c>
    </row>
    <row r="11" spans="1:9" ht="28.5" customHeight="1" x14ac:dyDescent="0.25">
      <c r="A11" s="321"/>
      <c r="B11" s="334"/>
      <c r="C11" s="335"/>
      <c r="D11" s="335"/>
      <c r="E11" s="336"/>
      <c r="F11" s="335"/>
      <c r="G11" s="337"/>
    </row>
    <row r="12" spans="1:9" ht="28.5" customHeight="1" x14ac:dyDescent="0.25">
      <c r="A12" s="321"/>
      <c r="B12" s="338" t="s">
        <v>8830</v>
      </c>
      <c r="C12" s="339"/>
      <c r="D12" s="340"/>
      <c r="E12" s="341">
        <v>10686857</v>
      </c>
      <c r="F12" s="342">
        <v>93626</v>
      </c>
      <c r="G12" s="343">
        <f t="shared" ref="G12" si="0">G6+G9</f>
        <v>14064688</v>
      </c>
    </row>
    <row r="13" spans="1:9" ht="28.5" customHeight="1" x14ac:dyDescent="0.25">
      <c r="A13" s="321"/>
      <c r="B13" s="344" t="s">
        <v>8831</v>
      </c>
      <c r="C13" s="340"/>
      <c r="D13" s="340"/>
      <c r="E13" s="341">
        <v>6071467</v>
      </c>
      <c r="F13" s="342">
        <v>61570</v>
      </c>
      <c r="G13" s="345" t="s">
        <v>106</v>
      </c>
    </row>
    <row r="15" spans="1:9" ht="15.6" x14ac:dyDescent="0.3">
      <c r="B15" s="76" t="s">
        <v>107</v>
      </c>
    </row>
    <row r="16" spans="1:9" x14ac:dyDescent="0.25">
      <c r="B16" s="86"/>
    </row>
    <row r="17" spans="2:9" ht="15.6" x14ac:dyDescent="0.3">
      <c r="B17" s="135" t="s">
        <v>280</v>
      </c>
    </row>
    <row r="18" spans="2:9" ht="15.6" x14ac:dyDescent="0.3">
      <c r="B18" s="135" t="s">
        <v>281</v>
      </c>
    </row>
    <row r="19" spans="2:9" ht="15.6" x14ac:dyDescent="0.3">
      <c r="B19" s="135" t="s">
        <v>282</v>
      </c>
      <c r="C19" s="86"/>
      <c r="D19" s="86"/>
      <c r="E19" s="86"/>
      <c r="F19" s="86"/>
      <c r="G19" s="86"/>
      <c r="H19" s="86"/>
      <c r="I19" s="86"/>
    </row>
  </sheetData>
  <mergeCells count="1">
    <mergeCell ref="B9:B1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dimension ref="B2:I27"/>
  <sheetViews>
    <sheetView showGridLines="0" topLeftCell="A16" zoomScale="80" zoomScaleNormal="80" workbookViewId="0">
      <selection activeCell="B24" sqref="B24"/>
    </sheetView>
  </sheetViews>
  <sheetFormatPr defaultColWidth="8.77734375" defaultRowHeight="15" x14ac:dyDescent="0.25"/>
  <cols>
    <col min="1" max="1" width="9" style="139"/>
    <col min="2" max="9" width="17.77734375" style="139" customWidth="1"/>
    <col min="10" max="16384" width="8.77734375" style="139"/>
  </cols>
  <sheetData>
    <row r="2" spans="2:9" ht="15.6" x14ac:dyDescent="0.3">
      <c r="B2" s="76" t="s">
        <v>283</v>
      </c>
    </row>
    <row r="4" spans="2:9" ht="31.2" x14ac:dyDescent="0.25">
      <c r="B4" s="185" t="s">
        <v>284</v>
      </c>
      <c r="C4" s="145" t="s">
        <v>77</v>
      </c>
      <c r="D4" s="145" t="s">
        <v>78</v>
      </c>
      <c r="E4" s="145" t="s">
        <v>79</v>
      </c>
      <c r="F4" s="145" t="s">
        <v>80</v>
      </c>
      <c r="G4" s="146" t="s">
        <v>83</v>
      </c>
      <c r="H4" s="145" t="s">
        <v>87</v>
      </c>
      <c r="I4" s="146" t="s">
        <v>88</v>
      </c>
    </row>
    <row r="5" spans="2:9" x14ac:dyDescent="0.25">
      <c r="B5" s="348" t="s">
        <v>97</v>
      </c>
      <c r="C5" s="71">
        <v>263</v>
      </c>
      <c r="D5" s="71">
        <v>196</v>
      </c>
      <c r="E5" s="349">
        <v>0.75</v>
      </c>
      <c r="F5" s="71">
        <v>558618</v>
      </c>
      <c r="G5" s="71">
        <v>632</v>
      </c>
      <c r="H5" s="71">
        <v>188</v>
      </c>
      <c r="I5" s="350">
        <v>309666</v>
      </c>
    </row>
    <row r="6" spans="2:9" x14ac:dyDescent="0.25">
      <c r="B6" s="348" t="s">
        <v>98</v>
      </c>
      <c r="C6" s="71">
        <v>101</v>
      </c>
      <c r="D6" s="71">
        <v>78</v>
      </c>
      <c r="E6" s="349">
        <v>0.77</v>
      </c>
      <c r="F6" s="71">
        <v>198988</v>
      </c>
      <c r="G6" s="71">
        <v>228</v>
      </c>
      <c r="H6" s="71">
        <v>60</v>
      </c>
      <c r="I6" s="350">
        <v>116563</v>
      </c>
    </row>
    <row r="7" spans="2:9" x14ac:dyDescent="0.25">
      <c r="B7" s="348" t="s">
        <v>99</v>
      </c>
      <c r="C7" s="105">
        <v>152</v>
      </c>
      <c r="D7" s="105">
        <v>69</v>
      </c>
      <c r="E7" s="351">
        <v>0.45394736842105265</v>
      </c>
      <c r="F7" s="105">
        <v>277389</v>
      </c>
      <c r="G7" s="105">
        <v>3452</v>
      </c>
      <c r="H7" s="71">
        <v>55</v>
      </c>
      <c r="I7" s="350">
        <v>234915</v>
      </c>
    </row>
    <row r="8" spans="2:9" x14ac:dyDescent="0.25">
      <c r="B8" s="352" t="s">
        <v>100</v>
      </c>
      <c r="C8" s="105">
        <v>382</v>
      </c>
      <c r="D8" s="353">
        <v>185</v>
      </c>
      <c r="E8" s="354">
        <v>0.48429319371727747</v>
      </c>
      <c r="F8" s="353">
        <v>423989</v>
      </c>
      <c r="G8" s="353">
        <v>1025</v>
      </c>
      <c r="H8" s="71">
        <v>169</v>
      </c>
      <c r="I8" s="350">
        <v>602563</v>
      </c>
    </row>
    <row r="9" spans="2:9" x14ac:dyDescent="0.25">
      <c r="B9" s="352" t="s">
        <v>101</v>
      </c>
      <c r="C9" s="71">
        <v>173</v>
      </c>
      <c r="D9" s="71">
        <v>117</v>
      </c>
      <c r="E9" s="355">
        <v>0.67630057803468213</v>
      </c>
      <c r="F9" s="356">
        <v>315920</v>
      </c>
      <c r="G9" s="356">
        <v>542</v>
      </c>
      <c r="H9" s="356">
        <v>110</v>
      </c>
      <c r="I9" s="357">
        <v>481128</v>
      </c>
    </row>
    <row r="10" spans="2:9" x14ac:dyDescent="0.25">
      <c r="B10" s="352" t="s">
        <v>102</v>
      </c>
      <c r="C10" s="71">
        <v>133</v>
      </c>
      <c r="D10" s="71">
        <v>91</v>
      </c>
      <c r="E10" s="358">
        <f>D10/C10</f>
        <v>0.68421052631578949</v>
      </c>
      <c r="F10" s="71">
        <v>355722</v>
      </c>
      <c r="G10" s="71">
        <v>906</v>
      </c>
      <c r="H10" s="71">
        <v>60</v>
      </c>
      <c r="I10" s="350">
        <v>366901</v>
      </c>
    </row>
    <row r="12" spans="2:9" ht="15.6" x14ac:dyDescent="0.3">
      <c r="B12" s="76" t="s">
        <v>285</v>
      </c>
      <c r="C12" s="359"/>
      <c r="D12" s="360"/>
      <c r="E12" s="359"/>
      <c r="F12" s="359"/>
      <c r="G12" s="359"/>
    </row>
    <row r="13" spans="2:9" x14ac:dyDescent="0.25">
      <c r="C13" s="359"/>
      <c r="D13" s="360"/>
      <c r="E13" s="359"/>
      <c r="F13" s="359"/>
      <c r="G13" s="359"/>
    </row>
    <row r="14" spans="2:9" ht="31.2" x14ac:dyDescent="0.25">
      <c r="B14" s="185" t="s">
        <v>286</v>
      </c>
      <c r="C14" s="185" t="s">
        <v>77</v>
      </c>
      <c r="D14" s="185" t="s">
        <v>78</v>
      </c>
      <c r="E14" s="185" t="s">
        <v>79</v>
      </c>
      <c r="F14" s="185" t="s">
        <v>80</v>
      </c>
      <c r="G14" s="185" t="s">
        <v>83</v>
      </c>
      <c r="H14" s="145" t="s">
        <v>87</v>
      </c>
      <c r="I14" s="146" t="s">
        <v>88</v>
      </c>
    </row>
    <row r="15" spans="2:9" x14ac:dyDescent="0.25">
      <c r="B15" s="348" t="s">
        <v>97</v>
      </c>
      <c r="C15" s="71">
        <v>45</v>
      </c>
      <c r="D15" s="71">
        <v>14</v>
      </c>
      <c r="E15" s="349">
        <v>0.31111111111111112</v>
      </c>
      <c r="F15" s="71">
        <v>84382</v>
      </c>
      <c r="G15" s="71">
        <v>34</v>
      </c>
      <c r="H15" s="71">
        <v>13</v>
      </c>
      <c r="I15" s="350">
        <v>14197</v>
      </c>
    </row>
    <row r="16" spans="2:9" x14ac:dyDescent="0.25">
      <c r="B16" s="348" t="s">
        <v>98</v>
      </c>
      <c r="C16" s="71">
        <v>16</v>
      </c>
      <c r="D16" s="71">
        <v>4</v>
      </c>
      <c r="E16" s="349">
        <v>0.25</v>
      </c>
      <c r="F16" s="71">
        <v>7677</v>
      </c>
      <c r="G16" s="71">
        <v>4</v>
      </c>
      <c r="H16" s="71">
        <v>4</v>
      </c>
      <c r="I16" s="350">
        <v>5829</v>
      </c>
    </row>
    <row r="17" spans="2:9" x14ac:dyDescent="0.25">
      <c r="B17" s="348" t="s">
        <v>99</v>
      </c>
      <c r="C17" s="105">
        <v>29</v>
      </c>
      <c r="D17" s="105">
        <v>13</v>
      </c>
      <c r="E17" s="351">
        <v>0.44827586206896552</v>
      </c>
      <c r="F17" s="105">
        <v>74971</v>
      </c>
      <c r="G17" s="105">
        <v>73</v>
      </c>
      <c r="H17" s="71">
        <v>11</v>
      </c>
      <c r="I17" s="350">
        <v>75983</v>
      </c>
    </row>
    <row r="18" spans="2:9" x14ac:dyDescent="0.25">
      <c r="B18" s="352" t="s">
        <v>100</v>
      </c>
      <c r="C18" s="105">
        <v>29</v>
      </c>
      <c r="D18" s="105">
        <v>13</v>
      </c>
      <c r="E18" s="351">
        <v>0.44827586206896552</v>
      </c>
      <c r="F18" s="105">
        <v>79617</v>
      </c>
      <c r="G18" s="105">
        <v>50</v>
      </c>
      <c r="H18" s="71">
        <v>12</v>
      </c>
      <c r="I18" s="350">
        <v>135555</v>
      </c>
    </row>
    <row r="19" spans="2:9" x14ac:dyDescent="0.25">
      <c r="B19" s="352" t="s">
        <v>101</v>
      </c>
      <c r="C19" s="71">
        <v>25</v>
      </c>
      <c r="D19" s="71">
        <v>9</v>
      </c>
      <c r="E19" s="355">
        <v>0.36</v>
      </c>
      <c r="F19" s="356">
        <v>86150</v>
      </c>
      <c r="G19" s="356">
        <v>141</v>
      </c>
      <c r="H19" s="356">
        <v>9</v>
      </c>
      <c r="I19" s="350">
        <v>85714</v>
      </c>
    </row>
    <row r="20" spans="2:9" x14ac:dyDescent="0.25">
      <c r="B20" s="348" t="s">
        <v>102</v>
      </c>
      <c r="C20" s="71">
        <v>18</v>
      </c>
      <c r="D20" s="71">
        <v>4</v>
      </c>
      <c r="E20" s="358">
        <f>D20/C20</f>
        <v>0.22222222222222221</v>
      </c>
      <c r="F20" s="71">
        <v>9929</v>
      </c>
      <c r="G20" s="71">
        <v>8</v>
      </c>
      <c r="H20" s="71">
        <v>2</v>
      </c>
      <c r="I20" s="350">
        <v>13630</v>
      </c>
    </row>
    <row r="22" spans="2:9" ht="15.6" x14ac:dyDescent="0.25">
      <c r="B22" s="377" t="s">
        <v>107</v>
      </c>
    </row>
    <row r="23" spans="2:9" ht="15.6" x14ac:dyDescent="0.25">
      <c r="B23" s="361"/>
    </row>
    <row r="24" spans="2:9" ht="15.6" x14ac:dyDescent="0.25">
      <c r="B24" s="361" t="s">
        <v>108</v>
      </c>
    </row>
    <row r="25" spans="2:9" ht="15.6" x14ac:dyDescent="0.25">
      <c r="B25" s="362" t="s">
        <v>287</v>
      </c>
      <c r="C25" s="363"/>
      <c r="D25" s="363"/>
      <c r="E25" s="363"/>
      <c r="F25" s="363"/>
      <c r="G25" s="363"/>
    </row>
    <row r="26" spans="2:9" ht="15.6" x14ac:dyDescent="0.3">
      <c r="B26" s="135" t="s">
        <v>288</v>
      </c>
    </row>
    <row r="27" spans="2:9" ht="15.6" x14ac:dyDescent="0.3">
      <c r="B27" s="135" t="s">
        <v>289</v>
      </c>
    </row>
  </sheetData>
  <pageMargins left="0.7" right="0.7" top="0.75" bottom="0.75" header="0.3" footer="0.3"/>
  <pageSetup paperSize="9" orientation="portrait"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B2:J26"/>
  <sheetViews>
    <sheetView showGridLines="0" topLeftCell="A16" zoomScale="80" zoomScaleNormal="80" workbookViewId="0">
      <selection activeCell="B25" sqref="B25"/>
    </sheetView>
  </sheetViews>
  <sheetFormatPr defaultColWidth="8.77734375" defaultRowHeight="15" x14ac:dyDescent="0.3"/>
  <cols>
    <col min="1" max="1" width="8.77734375" style="365"/>
    <col min="2" max="2" width="4.77734375" style="365" customWidth="1"/>
    <col min="3" max="3" width="29.6640625" style="365" customWidth="1"/>
    <col min="4" max="10" width="23.21875" style="365" customWidth="1"/>
    <col min="11" max="16384" width="8.77734375" style="365"/>
  </cols>
  <sheetData>
    <row r="2" spans="2:10" ht="15.6" x14ac:dyDescent="0.3">
      <c r="B2" s="364" t="s">
        <v>290</v>
      </c>
    </row>
    <row r="4" spans="2:10" ht="31.95" customHeight="1" x14ac:dyDescent="0.3">
      <c r="B4" s="474" t="s">
        <v>291</v>
      </c>
      <c r="C4" s="475"/>
      <c r="D4" s="145" t="s">
        <v>292</v>
      </c>
      <c r="E4" s="145" t="s">
        <v>293</v>
      </c>
      <c r="F4" s="145" t="s">
        <v>294</v>
      </c>
      <c r="G4" s="145" t="s">
        <v>295</v>
      </c>
      <c r="H4" s="145" t="s">
        <v>296</v>
      </c>
      <c r="I4" s="145" t="s">
        <v>297</v>
      </c>
      <c r="J4" s="146" t="s">
        <v>298</v>
      </c>
    </row>
    <row r="5" spans="2:10" ht="30" customHeight="1" x14ac:dyDescent="0.3">
      <c r="B5" s="368">
        <v>1</v>
      </c>
      <c r="C5" s="100" t="s">
        <v>299</v>
      </c>
      <c r="D5" s="100" t="s">
        <v>300</v>
      </c>
      <c r="E5" s="100" t="s">
        <v>301</v>
      </c>
      <c r="F5" s="100" t="s">
        <v>302</v>
      </c>
      <c r="G5" s="369">
        <v>2500</v>
      </c>
      <c r="H5" s="369">
        <v>500</v>
      </c>
      <c r="I5" s="100" t="s">
        <v>303</v>
      </c>
      <c r="J5" s="370">
        <v>39322</v>
      </c>
    </row>
    <row r="6" spans="2:10" ht="30" customHeight="1" x14ac:dyDescent="0.3">
      <c r="B6" s="368">
        <v>2</v>
      </c>
      <c r="C6" s="100" t="s">
        <v>304</v>
      </c>
      <c r="D6" s="100"/>
      <c r="E6" s="100" t="s">
        <v>305</v>
      </c>
      <c r="F6" s="100" t="s">
        <v>306</v>
      </c>
      <c r="G6" s="369">
        <v>1000</v>
      </c>
      <c r="H6" s="369">
        <v>500</v>
      </c>
      <c r="I6" s="100" t="s">
        <v>303</v>
      </c>
      <c r="J6" s="370">
        <v>39356</v>
      </c>
    </row>
    <row r="7" spans="2:10" ht="30" customHeight="1" x14ac:dyDescent="0.3">
      <c r="B7" s="368">
        <v>3</v>
      </c>
      <c r="C7" s="100" t="s">
        <v>307</v>
      </c>
      <c r="D7" s="100" t="s">
        <v>308</v>
      </c>
      <c r="E7" s="100" t="s">
        <v>309</v>
      </c>
      <c r="F7" s="100" t="s">
        <v>306</v>
      </c>
      <c r="G7" s="369">
        <v>500</v>
      </c>
      <c r="H7" s="369">
        <v>150</v>
      </c>
      <c r="I7" s="100" t="s">
        <v>303</v>
      </c>
      <c r="J7" s="370">
        <v>39568</v>
      </c>
    </row>
    <row r="8" spans="2:10" ht="30" customHeight="1" x14ac:dyDescent="0.3">
      <c r="B8" s="368">
        <v>4</v>
      </c>
      <c r="C8" s="100" t="s">
        <v>310</v>
      </c>
      <c r="D8" s="100" t="s">
        <v>311</v>
      </c>
      <c r="E8" s="100" t="s">
        <v>312</v>
      </c>
      <c r="F8" s="100" t="s">
        <v>313</v>
      </c>
      <c r="G8" s="369">
        <v>700</v>
      </c>
      <c r="H8" s="369">
        <v>100</v>
      </c>
      <c r="I8" s="371">
        <v>9065.85</v>
      </c>
      <c r="J8" s="370">
        <v>39631</v>
      </c>
    </row>
    <row r="9" spans="2:10" ht="30" customHeight="1" x14ac:dyDescent="0.3">
      <c r="B9" s="368">
        <v>5</v>
      </c>
      <c r="C9" s="100" t="s">
        <v>314</v>
      </c>
      <c r="D9" s="100" t="s">
        <v>311</v>
      </c>
      <c r="E9" s="100" t="s">
        <v>312</v>
      </c>
      <c r="F9" s="100" t="s">
        <v>315</v>
      </c>
      <c r="G9" s="369">
        <v>100</v>
      </c>
      <c r="H9" s="369">
        <v>100</v>
      </c>
      <c r="I9" s="371">
        <v>2009.74</v>
      </c>
      <c r="J9" s="370">
        <v>39631</v>
      </c>
    </row>
    <row r="10" spans="2:10" ht="30" customHeight="1" x14ac:dyDescent="0.3">
      <c r="B10" s="368">
        <v>6</v>
      </c>
      <c r="C10" s="100" t="s">
        <v>316</v>
      </c>
      <c r="D10" s="100" t="s">
        <v>317</v>
      </c>
      <c r="E10" s="100" t="s">
        <v>309</v>
      </c>
      <c r="F10" s="100" t="s">
        <v>306</v>
      </c>
      <c r="G10" s="369">
        <v>3500</v>
      </c>
      <c r="H10" s="369">
        <v>100</v>
      </c>
      <c r="I10" s="100" t="s">
        <v>303</v>
      </c>
      <c r="J10" s="370">
        <v>39650</v>
      </c>
    </row>
    <row r="11" spans="2:10" ht="30" customHeight="1" x14ac:dyDescent="0.3">
      <c r="B11" s="368">
        <v>7</v>
      </c>
      <c r="C11" s="100" t="s">
        <v>318</v>
      </c>
      <c r="D11" s="100" t="s">
        <v>319</v>
      </c>
      <c r="E11" s="100" t="s">
        <v>320</v>
      </c>
      <c r="F11" s="100" t="s">
        <v>321</v>
      </c>
      <c r="G11" s="369">
        <v>2250</v>
      </c>
      <c r="H11" s="369">
        <v>500</v>
      </c>
      <c r="I11" s="100" t="s">
        <v>303</v>
      </c>
      <c r="J11" s="370">
        <v>39857</v>
      </c>
    </row>
    <row r="12" spans="2:10" ht="30" customHeight="1" x14ac:dyDescent="0.3">
      <c r="B12" s="368">
        <v>8</v>
      </c>
      <c r="C12" s="100" t="s">
        <v>322</v>
      </c>
      <c r="D12" s="100"/>
      <c r="E12" s="100" t="s">
        <v>323</v>
      </c>
      <c r="F12" s="100" t="s">
        <v>324</v>
      </c>
      <c r="G12" s="369">
        <v>3696</v>
      </c>
      <c r="H12" s="369">
        <v>820</v>
      </c>
      <c r="I12" s="100" t="s">
        <v>325</v>
      </c>
      <c r="J12" s="370">
        <v>40352</v>
      </c>
    </row>
    <row r="13" spans="2:10" ht="30" customHeight="1" x14ac:dyDescent="0.3">
      <c r="B13" s="368">
        <v>9</v>
      </c>
      <c r="C13" s="100" t="s">
        <v>326</v>
      </c>
      <c r="D13" s="100"/>
      <c r="E13" s="100" t="s">
        <v>70</v>
      </c>
      <c r="F13" s="100" t="s">
        <v>327</v>
      </c>
      <c r="G13" s="369">
        <v>1000</v>
      </c>
      <c r="H13" s="369">
        <v>1000</v>
      </c>
      <c r="I13" s="100" t="s">
        <v>325</v>
      </c>
      <c r="J13" s="370">
        <v>41331</v>
      </c>
    </row>
    <row r="14" spans="2:10" ht="30" customHeight="1" x14ac:dyDescent="0.3">
      <c r="B14" s="368">
        <v>10</v>
      </c>
      <c r="C14" s="100" t="s">
        <v>328</v>
      </c>
      <c r="D14" s="100" t="s">
        <v>329</v>
      </c>
      <c r="E14" s="100" t="s">
        <v>330</v>
      </c>
      <c r="F14" s="100" t="s">
        <v>331</v>
      </c>
      <c r="G14" s="100"/>
      <c r="H14" s="100"/>
      <c r="I14" s="369">
        <v>3247</v>
      </c>
      <c r="J14" s="370">
        <v>42501</v>
      </c>
    </row>
    <row r="15" spans="2:10" ht="30" customHeight="1" x14ac:dyDescent="0.3">
      <c r="B15" s="368">
        <v>11</v>
      </c>
      <c r="C15" s="100" t="s">
        <v>332</v>
      </c>
      <c r="D15" s="100" t="s">
        <v>333</v>
      </c>
      <c r="E15" s="100" t="s">
        <v>334</v>
      </c>
      <c r="F15" s="100" t="s">
        <v>335</v>
      </c>
      <c r="G15" s="369">
        <v>500</v>
      </c>
      <c r="H15" s="100"/>
      <c r="I15" s="100" t="s">
        <v>325</v>
      </c>
      <c r="J15" s="370">
        <v>42503</v>
      </c>
    </row>
    <row r="16" spans="2:10" ht="30" customHeight="1" x14ac:dyDescent="0.3">
      <c r="B16" s="368">
        <v>12</v>
      </c>
      <c r="C16" s="100" t="s">
        <v>336</v>
      </c>
      <c r="D16" s="100" t="s">
        <v>337</v>
      </c>
      <c r="E16" s="100" t="s">
        <v>338</v>
      </c>
      <c r="F16" s="100" t="s">
        <v>339</v>
      </c>
      <c r="G16" s="369">
        <v>5000</v>
      </c>
      <c r="H16" s="369">
        <v>1860</v>
      </c>
      <c r="I16" s="369">
        <v>9300</v>
      </c>
      <c r="J16" s="370">
        <v>42586</v>
      </c>
    </row>
    <row r="17" spans="2:10" ht="30" customHeight="1" x14ac:dyDescent="0.3">
      <c r="B17" s="91">
        <v>13</v>
      </c>
      <c r="C17" s="148" t="s">
        <v>340</v>
      </c>
      <c r="D17" s="148"/>
      <c r="E17" s="148" t="s">
        <v>341</v>
      </c>
      <c r="F17" s="266" t="s">
        <v>331</v>
      </c>
      <c r="G17" s="266" t="s">
        <v>342</v>
      </c>
      <c r="H17" s="298">
        <v>2000</v>
      </c>
      <c r="I17" s="298">
        <v>4403</v>
      </c>
      <c r="J17" s="372">
        <v>42712</v>
      </c>
    </row>
    <row r="18" spans="2:10" ht="30" customHeight="1" x14ac:dyDescent="0.3">
      <c r="B18" s="91">
        <v>14</v>
      </c>
      <c r="C18" s="148" t="s">
        <v>343</v>
      </c>
      <c r="D18" s="148"/>
      <c r="E18" s="148" t="s">
        <v>330</v>
      </c>
      <c r="F18" s="266" t="s">
        <v>344</v>
      </c>
      <c r="G18" s="107">
        <v>2977</v>
      </c>
      <c r="H18" s="107">
        <v>633</v>
      </c>
      <c r="I18" s="148" t="s">
        <v>303</v>
      </c>
      <c r="J18" s="373">
        <v>42964</v>
      </c>
    </row>
    <row r="19" spans="2:10" ht="30" customHeight="1" x14ac:dyDescent="0.3">
      <c r="B19" s="91">
        <v>15</v>
      </c>
      <c r="C19" s="93" t="s">
        <v>345</v>
      </c>
      <c r="D19" s="93"/>
      <c r="E19" s="93" t="s">
        <v>346</v>
      </c>
      <c r="F19" s="93" t="s">
        <v>347</v>
      </c>
      <c r="G19" s="92">
        <v>250</v>
      </c>
      <c r="H19" s="93"/>
      <c r="I19" s="92">
        <v>500</v>
      </c>
      <c r="J19" s="374">
        <v>43780</v>
      </c>
    </row>
    <row r="20" spans="2:10" ht="30" customHeight="1" x14ac:dyDescent="0.3">
      <c r="B20" s="91">
        <v>16</v>
      </c>
      <c r="C20" s="93" t="s">
        <v>106</v>
      </c>
      <c r="D20" s="93" t="s">
        <v>106</v>
      </c>
      <c r="E20" s="93" t="s">
        <v>106</v>
      </c>
      <c r="F20" s="93" t="s">
        <v>348</v>
      </c>
      <c r="G20" s="92"/>
      <c r="H20" s="93"/>
      <c r="I20" s="92"/>
      <c r="J20" s="374">
        <v>44204</v>
      </c>
    </row>
    <row r="21" spans="2:10" ht="30" customHeight="1" x14ac:dyDescent="0.3">
      <c r="B21" s="91">
        <v>17</v>
      </c>
      <c r="C21" s="93" t="s">
        <v>349</v>
      </c>
      <c r="D21" s="93"/>
      <c r="E21" s="93" t="s">
        <v>350</v>
      </c>
      <c r="F21" s="93" t="s">
        <v>351</v>
      </c>
      <c r="G21" s="92">
        <v>4000</v>
      </c>
      <c r="H21" s="92">
        <v>555</v>
      </c>
      <c r="I21" s="92">
        <v>281</v>
      </c>
      <c r="J21" s="374">
        <v>44287</v>
      </c>
    </row>
    <row r="23" spans="2:10" ht="15.6" x14ac:dyDescent="0.3">
      <c r="B23" s="364" t="s">
        <v>107</v>
      </c>
    </row>
    <row r="24" spans="2:10" ht="15.6" x14ac:dyDescent="0.3">
      <c r="B24" s="375"/>
    </row>
    <row r="25" spans="2:10" ht="15.6" x14ac:dyDescent="0.3">
      <c r="B25" s="465" t="s">
        <v>151</v>
      </c>
      <c r="C25" s="376"/>
      <c r="D25" s="376"/>
      <c r="E25" s="376"/>
      <c r="F25" s="376"/>
      <c r="G25" s="376"/>
      <c r="H25" s="376"/>
    </row>
    <row r="26" spans="2:10" ht="15.6" x14ac:dyDescent="0.3">
      <c r="B26" s="451" t="s">
        <v>8843</v>
      </c>
    </row>
  </sheetData>
  <mergeCells count="1">
    <mergeCell ref="B4:C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13B08-C2CD-4132-8CE6-89A9D3A19CD8}">
  <dimension ref="B2:H11"/>
  <sheetViews>
    <sheetView zoomScale="80" zoomScaleNormal="80" workbookViewId="0">
      <selection activeCell="B2" sqref="B2"/>
    </sheetView>
  </sheetViews>
  <sheetFormatPr defaultColWidth="9" defaultRowHeight="15" x14ac:dyDescent="0.25"/>
  <cols>
    <col min="1" max="1" width="9" style="83"/>
    <col min="2" max="2" width="32.44140625" style="83" customWidth="1"/>
    <col min="3" max="3" width="16.21875" style="83" customWidth="1"/>
    <col min="4" max="4" width="17.77734375" style="83" customWidth="1"/>
    <col min="5" max="5" width="15.44140625" style="83" customWidth="1"/>
    <col min="6" max="6" width="18.77734375" style="83" customWidth="1"/>
    <col min="7" max="7" width="21.21875" style="83" customWidth="1"/>
    <col min="8" max="8" width="14.77734375" style="83" customWidth="1"/>
    <col min="9" max="16384" width="9" style="83"/>
  </cols>
  <sheetData>
    <row r="2" spans="2:8" ht="15.6" x14ac:dyDescent="0.25">
      <c r="B2" s="82" t="s">
        <v>8858</v>
      </c>
    </row>
    <row r="4" spans="2:8" ht="31.05" customHeight="1" x14ac:dyDescent="0.25">
      <c r="B4" s="379"/>
      <c r="C4" s="380" t="s">
        <v>97</v>
      </c>
      <c r="D4" s="380" t="s">
        <v>98</v>
      </c>
      <c r="E4" s="380" t="s">
        <v>99</v>
      </c>
      <c r="F4" s="380" t="s">
        <v>100</v>
      </c>
      <c r="G4" s="380" t="s">
        <v>101</v>
      </c>
      <c r="H4" s="381" t="s">
        <v>102</v>
      </c>
    </row>
    <row r="5" spans="2:8" ht="29.55" customHeight="1" x14ac:dyDescent="0.25">
      <c r="B5" s="382" t="s">
        <v>352</v>
      </c>
      <c r="C5" s="383">
        <v>942020</v>
      </c>
      <c r="D5" s="383">
        <v>890180</v>
      </c>
      <c r="E5" s="383">
        <v>756310</v>
      </c>
      <c r="F5" s="383">
        <v>730609</v>
      </c>
      <c r="G5" s="384">
        <v>798552</v>
      </c>
      <c r="H5" s="385">
        <v>755647</v>
      </c>
    </row>
    <row r="6" spans="2:8" ht="29.55" customHeight="1" x14ac:dyDescent="0.25">
      <c r="B6" s="476" t="s">
        <v>353</v>
      </c>
      <c r="C6" s="477"/>
      <c r="D6" s="477"/>
      <c r="E6" s="477"/>
      <c r="F6" s="477"/>
      <c r="G6" s="477"/>
      <c r="H6" s="478"/>
    </row>
    <row r="7" spans="2:8" ht="29.55" customHeight="1" x14ac:dyDescent="0.25">
      <c r="B7" s="382" t="s">
        <v>354</v>
      </c>
      <c r="C7" s="383">
        <v>13490</v>
      </c>
      <c r="D7" s="383">
        <v>15360</v>
      </c>
      <c r="E7" s="383">
        <v>10310</v>
      </c>
      <c r="F7" s="383">
        <v>7736</v>
      </c>
      <c r="G7" s="383">
        <v>8102</v>
      </c>
      <c r="H7" s="386">
        <v>4904</v>
      </c>
    </row>
    <row r="8" spans="2:8" ht="29.55" customHeight="1" x14ac:dyDescent="0.25">
      <c r="B8" s="382" t="s">
        <v>355</v>
      </c>
      <c r="C8" s="383">
        <v>4500</v>
      </c>
      <c r="D8" s="383">
        <v>4660</v>
      </c>
      <c r="E8" s="383">
        <v>4430</v>
      </c>
      <c r="F8" s="383">
        <v>2939</v>
      </c>
      <c r="G8" s="383">
        <v>2127</v>
      </c>
      <c r="H8" s="386">
        <v>1797</v>
      </c>
    </row>
    <row r="9" spans="2:8" ht="29.55" customHeight="1" x14ac:dyDescent="0.25">
      <c r="B9" s="382" t="s">
        <v>356</v>
      </c>
      <c r="C9" s="383">
        <v>1520</v>
      </c>
      <c r="D9" s="383">
        <v>2310</v>
      </c>
      <c r="E9" s="383">
        <v>1980</v>
      </c>
      <c r="F9" s="383">
        <v>1895</v>
      </c>
      <c r="G9" s="383">
        <v>2730</v>
      </c>
      <c r="H9" s="386">
        <v>2047</v>
      </c>
    </row>
    <row r="10" spans="2:8" ht="29.55" customHeight="1" x14ac:dyDescent="0.25">
      <c r="B10" s="81" t="s">
        <v>357</v>
      </c>
    </row>
    <row r="11" spans="2:8" ht="15.6" x14ac:dyDescent="0.25">
      <c r="B11" s="81"/>
    </row>
  </sheetData>
  <mergeCells count="1">
    <mergeCell ref="B6:H6"/>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59BE9-32CF-46D4-A516-D39B2AAFC460}">
  <dimension ref="B2:L24"/>
  <sheetViews>
    <sheetView zoomScale="60" zoomScaleNormal="60" workbookViewId="0"/>
  </sheetViews>
  <sheetFormatPr defaultColWidth="9" defaultRowHeight="15" x14ac:dyDescent="0.25"/>
  <cols>
    <col min="1" max="1" width="9" style="83"/>
    <col min="2" max="10" width="21.77734375" style="83" customWidth="1"/>
    <col min="11" max="11" width="23.21875" style="83" customWidth="1"/>
    <col min="12" max="12" width="23" style="83" customWidth="1"/>
    <col min="13" max="16384" width="9" style="83"/>
  </cols>
  <sheetData>
    <row r="2" spans="2:12" ht="15.6" x14ac:dyDescent="0.25">
      <c r="B2" s="55" t="s">
        <v>358</v>
      </c>
      <c r="C2" s="80"/>
      <c r="D2" s="80"/>
      <c r="E2" s="80"/>
      <c r="F2" s="80"/>
      <c r="G2" s="80"/>
      <c r="H2" s="80"/>
      <c r="I2" s="80"/>
      <c r="J2" s="80"/>
      <c r="K2" s="80"/>
      <c r="L2" s="80"/>
    </row>
    <row r="4" spans="2:12" ht="15.6" x14ac:dyDescent="0.25">
      <c r="B4" s="480"/>
      <c r="C4" s="479" t="s">
        <v>98</v>
      </c>
      <c r="D4" s="479"/>
      <c r="E4" s="479" t="s">
        <v>99</v>
      </c>
      <c r="F4" s="479"/>
      <c r="G4" s="479" t="s">
        <v>100</v>
      </c>
      <c r="H4" s="479"/>
      <c r="I4" s="479" t="s">
        <v>101</v>
      </c>
      <c r="J4" s="479"/>
      <c r="K4" s="479" t="s">
        <v>102</v>
      </c>
      <c r="L4" s="479"/>
    </row>
    <row r="5" spans="2:12" ht="46.8" x14ac:dyDescent="0.25">
      <c r="B5" s="481"/>
      <c r="C5" s="462" t="s">
        <v>354</v>
      </c>
      <c r="D5" s="462" t="s">
        <v>355</v>
      </c>
      <c r="E5" s="462" t="s">
        <v>354</v>
      </c>
      <c r="F5" s="462" t="s">
        <v>355</v>
      </c>
      <c r="G5" s="462" t="s">
        <v>354</v>
      </c>
      <c r="H5" s="462" t="s">
        <v>355</v>
      </c>
      <c r="I5" s="462" t="s">
        <v>354</v>
      </c>
      <c r="J5" s="462" t="s">
        <v>355</v>
      </c>
      <c r="K5" s="462" t="s">
        <v>354</v>
      </c>
      <c r="L5" s="463" t="s">
        <v>355</v>
      </c>
    </row>
    <row r="6" spans="2:12" ht="15.6" x14ac:dyDescent="0.25">
      <c r="B6" s="453" t="s">
        <v>150</v>
      </c>
      <c r="C6" s="454">
        <v>14733</v>
      </c>
      <c r="D6" s="454">
        <v>4435</v>
      </c>
      <c r="E6" s="454">
        <v>8561</v>
      </c>
      <c r="F6" s="454">
        <v>3727</v>
      </c>
      <c r="G6" s="454">
        <v>7398</v>
      </c>
      <c r="H6" s="454">
        <v>2793</v>
      </c>
      <c r="I6" s="454">
        <v>8155</v>
      </c>
      <c r="J6" s="454">
        <v>2139</v>
      </c>
      <c r="K6" s="454">
        <v>4357</v>
      </c>
      <c r="L6" s="454">
        <v>1631</v>
      </c>
    </row>
    <row r="7" spans="2:12" x14ac:dyDescent="0.25">
      <c r="B7" s="455" t="s">
        <v>359</v>
      </c>
      <c r="C7" s="456"/>
      <c r="D7" s="456"/>
      <c r="E7" s="457"/>
      <c r="F7" s="457"/>
      <c r="G7" s="457"/>
      <c r="H7" s="457"/>
      <c r="I7" s="457"/>
      <c r="J7" s="457"/>
      <c r="K7" s="457"/>
      <c r="L7" s="457"/>
    </row>
    <row r="8" spans="2:12" x14ac:dyDescent="0.25">
      <c r="B8" s="458" t="s">
        <v>360</v>
      </c>
      <c r="C8" s="459">
        <v>9083</v>
      </c>
      <c r="D8" s="459">
        <v>2505</v>
      </c>
      <c r="E8" s="460">
        <v>5469</v>
      </c>
      <c r="F8" s="460">
        <v>2213</v>
      </c>
      <c r="G8" s="460">
        <v>4420</v>
      </c>
      <c r="H8" s="460">
        <v>1582</v>
      </c>
      <c r="I8" s="460">
        <v>4922</v>
      </c>
      <c r="J8" s="460">
        <v>1220</v>
      </c>
      <c r="K8" s="460">
        <v>2594</v>
      </c>
      <c r="L8" s="460">
        <v>891</v>
      </c>
    </row>
    <row r="9" spans="2:12" x14ac:dyDescent="0.25">
      <c r="B9" s="458" t="s">
        <v>361</v>
      </c>
      <c r="C9" s="459">
        <v>5634</v>
      </c>
      <c r="D9" s="459">
        <v>1909</v>
      </c>
      <c r="E9" s="460">
        <v>3067</v>
      </c>
      <c r="F9" s="460">
        <v>1494</v>
      </c>
      <c r="G9" s="460">
        <v>2962</v>
      </c>
      <c r="H9" s="460">
        <v>1203</v>
      </c>
      <c r="I9" s="460">
        <v>3220</v>
      </c>
      <c r="J9" s="460">
        <v>906</v>
      </c>
      <c r="K9" s="460">
        <v>1613</v>
      </c>
      <c r="L9" s="460">
        <v>641</v>
      </c>
    </row>
    <row r="10" spans="2:12" x14ac:dyDescent="0.25">
      <c r="B10" s="458" t="s">
        <v>362</v>
      </c>
      <c r="C10" s="459">
        <v>16</v>
      </c>
      <c r="D10" s="459">
        <v>21</v>
      </c>
      <c r="E10" s="460">
        <v>25</v>
      </c>
      <c r="F10" s="460">
        <v>20</v>
      </c>
      <c r="G10" s="460">
        <v>16</v>
      </c>
      <c r="H10" s="460">
        <v>8</v>
      </c>
      <c r="I10" s="460">
        <v>13</v>
      </c>
      <c r="J10" s="460">
        <v>13</v>
      </c>
      <c r="K10" s="460">
        <v>150</v>
      </c>
      <c r="L10" s="460">
        <v>99</v>
      </c>
    </row>
    <row r="11" spans="2:12" s="461" customFormat="1" x14ac:dyDescent="0.25">
      <c r="B11" s="455" t="s">
        <v>363</v>
      </c>
      <c r="C11" s="456"/>
      <c r="D11" s="456"/>
      <c r="E11" s="457"/>
      <c r="F11" s="457"/>
      <c r="G11" s="457"/>
      <c r="H11" s="457"/>
      <c r="I11" s="457"/>
      <c r="J11" s="457"/>
      <c r="K11" s="457"/>
      <c r="L11" s="457"/>
    </row>
    <row r="12" spans="2:12" x14ac:dyDescent="0.25">
      <c r="B12" s="458" t="s">
        <v>364</v>
      </c>
      <c r="C12" s="459">
        <v>234</v>
      </c>
      <c r="D12" s="459">
        <v>104</v>
      </c>
      <c r="E12" s="460">
        <v>142</v>
      </c>
      <c r="F12" s="460">
        <v>86</v>
      </c>
      <c r="G12" s="460">
        <v>151</v>
      </c>
      <c r="H12" s="460">
        <v>94</v>
      </c>
      <c r="I12" s="460">
        <v>157</v>
      </c>
      <c r="J12" s="460">
        <v>71</v>
      </c>
      <c r="K12" s="460">
        <v>98</v>
      </c>
      <c r="L12" s="460">
        <v>37</v>
      </c>
    </row>
    <row r="13" spans="2:12" x14ac:dyDescent="0.25">
      <c r="B13" s="458" t="s">
        <v>365</v>
      </c>
      <c r="C13" s="459">
        <v>578</v>
      </c>
      <c r="D13" s="459">
        <v>161</v>
      </c>
      <c r="E13" s="460">
        <v>312</v>
      </c>
      <c r="F13" s="460">
        <v>112</v>
      </c>
      <c r="G13" s="460">
        <v>366</v>
      </c>
      <c r="H13" s="460">
        <v>81</v>
      </c>
      <c r="I13" s="460">
        <v>316</v>
      </c>
      <c r="J13" s="460">
        <v>81</v>
      </c>
      <c r="K13" s="460">
        <v>210</v>
      </c>
      <c r="L13" s="460">
        <v>79</v>
      </c>
    </row>
    <row r="14" spans="2:12" ht="28.05" customHeight="1" x14ac:dyDescent="0.25">
      <c r="B14" s="458" t="s">
        <v>366</v>
      </c>
      <c r="C14" s="459">
        <v>9929</v>
      </c>
      <c r="D14" s="459">
        <v>3838</v>
      </c>
      <c r="E14" s="460">
        <v>6076</v>
      </c>
      <c r="F14" s="460">
        <v>3264</v>
      </c>
      <c r="G14" s="460">
        <v>5343</v>
      </c>
      <c r="H14" s="460">
        <v>2447</v>
      </c>
      <c r="I14" s="460">
        <v>6208</v>
      </c>
      <c r="J14" s="460">
        <v>1880</v>
      </c>
      <c r="K14" s="460">
        <v>3284</v>
      </c>
      <c r="L14" s="460">
        <v>1437</v>
      </c>
    </row>
    <row r="15" spans="2:12" ht="21" customHeight="1" x14ac:dyDescent="0.25">
      <c r="B15" s="458" t="s">
        <v>367</v>
      </c>
      <c r="C15" s="459">
        <v>3759</v>
      </c>
      <c r="D15" s="459">
        <v>236</v>
      </c>
      <c r="E15" s="460">
        <v>1887</v>
      </c>
      <c r="F15" s="460">
        <v>184</v>
      </c>
      <c r="G15" s="460">
        <v>1401</v>
      </c>
      <c r="H15" s="460">
        <v>122</v>
      </c>
      <c r="I15" s="460">
        <v>1337</v>
      </c>
      <c r="J15" s="460">
        <v>66</v>
      </c>
      <c r="K15" s="460">
        <v>699</v>
      </c>
      <c r="L15" s="460">
        <v>46</v>
      </c>
    </row>
    <row r="16" spans="2:12" x14ac:dyDescent="0.25">
      <c r="B16" s="458" t="s">
        <v>368</v>
      </c>
      <c r="C16" s="459">
        <v>16</v>
      </c>
      <c r="D16" s="459">
        <v>7</v>
      </c>
      <c r="E16" s="460">
        <v>13</v>
      </c>
      <c r="F16" s="460">
        <v>9</v>
      </c>
      <c r="G16" s="460">
        <v>8</v>
      </c>
      <c r="H16" s="460">
        <v>3</v>
      </c>
      <c r="I16" s="460">
        <v>9</v>
      </c>
      <c r="J16" s="460">
        <v>0</v>
      </c>
      <c r="K16" s="460">
        <v>4</v>
      </c>
      <c r="L16" s="460">
        <v>3</v>
      </c>
    </row>
    <row r="17" spans="2:12" x14ac:dyDescent="0.25">
      <c r="B17" s="458" t="s">
        <v>240</v>
      </c>
      <c r="C17" s="459">
        <v>217</v>
      </c>
      <c r="D17" s="459">
        <v>89</v>
      </c>
      <c r="E17" s="460">
        <v>131</v>
      </c>
      <c r="F17" s="460">
        <v>72</v>
      </c>
      <c r="G17" s="460">
        <v>129</v>
      </c>
      <c r="H17" s="460">
        <v>46</v>
      </c>
      <c r="I17" s="460">
        <v>128</v>
      </c>
      <c r="J17" s="460">
        <v>41</v>
      </c>
      <c r="K17" s="460">
        <v>62</v>
      </c>
      <c r="L17" s="460">
        <v>29</v>
      </c>
    </row>
    <row r="18" spans="2:12" ht="15.6" x14ac:dyDescent="0.25">
      <c r="B18" s="81"/>
      <c r="C18" s="84"/>
    </row>
    <row r="19" spans="2:12" ht="15.6" x14ac:dyDescent="0.25">
      <c r="B19" s="81" t="s">
        <v>357</v>
      </c>
    </row>
    <row r="21" spans="2:12" x14ac:dyDescent="0.25">
      <c r="F21" s="85"/>
    </row>
    <row r="24" spans="2:12" x14ac:dyDescent="0.25">
      <c r="H24" s="378"/>
    </row>
  </sheetData>
  <sortState xmlns:xlrd2="http://schemas.microsoft.com/office/spreadsheetml/2017/richdata2" ref="C9:L9">
    <sortCondition sortBy="cellColor" ref="C8:C9" dxfId="6"/>
  </sortState>
  <mergeCells count="6">
    <mergeCell ref="K4:L4"/>
    <mergeCell ref="B4:B5"/>
    <mergeCell ref="C4:D4"/>
    <mergeCell ref="E4:F4"/>
    <mergeCell ref="G4:H4"/>
    <mergeCell ref="I4:J4"/>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H33"/>
  <sheetViews>
    <sheetView zoomScaleNormal="100" workbookViewId="0">
      <selection activeCell="B30" sqref="B30"/>
    </sheetView>
  </sheetViews>
  <sheetFormatPr defaultColWidth="9" defaultRowHeight="15" x14ac:dyDescent="0.25"/>
  <cols>
    <col min="1" max="1" width="9" style="83"/>
    <col min="2" max="3" width="22.109375" style="83" customWidth="1"/>
    <col min="4" max="4" width="23.109375" style="83" customWidth="1"/>
    <col min="5" max="5" width="25.5546875" style="83" customWidth="1"/>
    <col min="6" max="8" width="22.109375" style="83" customWidth="1"/>
    <col min="9" max="9" width="10.21875" style="83" bestFit="1" customWidth="1"/>
    <col min="10" max="11" width="11.21875" style="83" bestFit="1" customWidth="1"/>
    <col min="12" max="12" width="12.77734375" style="83" bestFit="1" customWidth="1"/>
    <col min="13" max="13" width="10.21875" style="83" bestFit="1" customWidth="1"/>
    <col min="14" max="14" width="12.77734375" style="83" bestFit="1" customWidth="1"/>
    <col min="15" max="16384" width="9" style="83"/>
  </cols>
  <sheetData>
    <row r="2" spans="2:5" ht="15.6" x14ac:dyDescent="0.3">
      <c r="B2" s="76" t="s">
        <v>8820</v>
      </c>
      <c r="C2" s="76"/>
    </row>
    <row r="3" spans="2:5" ht="10.5" customHeight="1" thickBot="1" x14ac:dyDescent="0.3"/>
    <row r="4" spans="2:5" ht="44.55" customHeight="1" x14ac:dyDescent="0.25">
      <c r="B4" s="387"/>
      <c r="C4" s="388" t="s">
        <v>8834</v>
      </c>
      <c r="D4" s="388" t="s">
        <v>8833</v>
      </c>
      <c r="E4" s="388" t="s">
        <v>8832</v>
      </c>
    </row>
    <row r="5" spans="2:5" ht="18.45" customHeight="1" x14ac:dyDescent="0.25">
      <c r="B5" s="70" t="s">
        <v>369</v>
      </c>
      <c r="C5" s="71">
        <v>132000</v>
      </c>
      <c r="D5" s="71">
        <v>3000</v>
      </c>
      <c r="E5" s="72">
        <v>2.6113321963236687E-2</v>
      </c>
    </row>
    <row r="6" spans="2:5" ht="18.45" customHeight="1" x14ac:dyDescent="0.25">
      <c r="B6" s="70" t="s">
        <v>370</v>
      </c>
      <c r="C6" s="71">
        <v>182000</v>
      </c>
      <c r="D6" s="71">
        <v>2000</v>
      </c>
      <c r="E6" s="72">
        <v>1.0823200897077901E-2</v>
      </c>
    </row>
    <row r="7" spans="2:5" ht="18.45" customHeight="1" x14ac:dyDescent="0.25">
      <c r="B7" s="70" t="s">
        <v>371</v>
      </c>
      <c r="C7" s="71">
        <v>750000</v>
      </c>
      <c r="D7" s="71">
        <v>15000</v>
      </c>
      <c r="E7" s="72">
        <v>2.0152131318964931E-2</v>
      </c>
    </row>
    <row r="8" spans="2:5" ht="18.45" customHeight="1" x14ac:dyDescent="0.25">
      <c r="B8" s="70" t="s">
        <v>372</v>
      </c>
      <c r="C8" s="71">
        <v>743000</v>
      </c>
      <c r="D8" s="71">
        <v>15000</v>
      </c>
      <c r="E8" s="72">
        <v>1.9627666663525521E-2</v>
      </c>
    </row>
    <row r="9" spans="2:5" ht="18.45" customHeight="1" x14ac:dyDescent="0.25">
      <c r="B9" s="70" t="s">
        <v>373</v>
      </c>
      <c r="C9" s="71">
        <v>24762000</v>
      </c>
      <c r="D9" s="71">
        <v>193000</v>
      </c>
      <c r="E9" s="72">
        <v>7.8016468581815586E-3</v>
      </c>
    </row>
    <row r="10" spans="2:5" ht="18.45" customHeight="1" x14ac:dyDescent="0.25">
      <c r="B10" s="73" t="s">
        <v>150</v>
      </c>
      <c r="C10" s="74">
        <v>26568000</v>
      </c>
      <c r="D10" s="74">
        <v>228000</v>
      </c>
      <c r="E10" s="75">
        <v>8.5924408652174114E-3</v>
      </c>
    </row>
    <row r="12" spans="2:5" ht="15.6" x14ac:dyDescent="0.25">
      <c r="B12" s="78" t="s">
        <v>374</v>
      </c>
    </row>
    <row r="13" spans="2:5" ht="15.6" x14ac:dyDescent="0.25">
      <c r="B13" s="79"/>
    </row>
    <row r="14" spans="2:5" ht="15.6" x14ac:dyDescent="0.25">
      <c r="B14" s="79" t="s">
        <v>151</v>
      </c>
    </row>
    <row r="15" spans="2:5" ht="15.6" x14ac:dyDescent="0.25">
      <c r="B15" s="79" t="s">
        <v>375</v>
      </c>
    </row>
    <row r="16" spans="2:5" ht="15.6" x14ac:dyDescent="0.25">
      <c r="B16" s="79" t="s">
        <v>219</v>
      </c>
    </row>
    <row r="17" spans="2:8" ht="15.6" x14ac:dyDescent="0.25">
      <c r="B17" s="79"/>
    </row>
    <row r="18" spans="2:8" ht="15.6" x14ac:dyDescent="0.25">
      <c r="B18" s="54" t="s">
        <v>8821</v>
      </c>
      <c r="C18" s="80"/>
      <c r="D18" s="80"/>
      <c r="E18" s="80"/>
      <c r="F18" s="80"/>
      <c r="G18" s="80"/>
      <c r="H18" s="80"/>
    </row>
    <row r="19" spans="2:8" x14ac:dyDescent="0.25">
      <c r="B19" s="80"/>
      <c r="C19" s="80"/>
      <c r="D19" s="80"/>
      <c r="E19" s="80"/>
      <c r="F19" s="80"/>
      <c r="G19" s="80"/>
      <c r="H19" s="80"/>
    </row>
    <row r="20" spans="2:8" ht="27.45" customHeight="1" x14ac:dyDescent="0.25">
      <c r="B20" s="389"/>
      <c r="C20" s="396">
        <v>2016</v>
      </c>
      <c r="D20" s="396">
        <v>2017</v>
      </c>
      <c r="E20" s="396">
        <v>2018</v>
      </c>
      <c r="F20" s="396">
        <v>2019</v>
      </c>
      <c r="G20" s="396">
        <v>2020</v>
      </c>
      <c r="H20" s="397">
        <v>2021</v>
      </c>
    </row>
    <row r="21" spans="2:8" ht="19.95" customHeight="1" x14ac:dyDescent="0.25">
      <c r="B21" s="390" t="s">
        <v>367</v>
      </c>
      <c r="C21" s="391">
        <v>7000</v>
      </c>
      <c r="D21" s="391">
        <v>6000</v>
      </c>
      <c r="E21" s="391">
        <v>8000</v>
      </c>
      <c r="F21" s="391">
        <v>9000</v>
      </c>
      <c r="G21" s="391">
        <v>5000</v>
      </c>
      <c r="H21" s="392">
        <v>3000</v>
      </c>
    </row>
    <row r="22" spans="2:8" ht="19.95" customHeight="1" x14ac:dyDescent="0.25">
      <c r="B22" s="390" t="s">
        <v>376</v>
      </c>
      <c r="C22" s="391">
        <v>2000</v>
      </c>
      <c r="D22" s="391">
        <v>4000</v>
      </c>
      <c r="E22" s="391">
        <v>23000</v>
      </c>
      <c r="F22" s="391">
        <v>3000</v>
      </c>
      <c r="G22" s="391">
        <v>3000</v>
      </c>
      <c r="H22" s="392">
        <v>2000</v>
      </c>
    </row>
    <row r="23" spans="2:8" ht="19.95" customHeight="1" x14ac:dyDescent="0.25">
      <c r="B23" s="390" t="s">
        <v>377</v>
      </c>
      <c r="C23" s="391">
        <v>20000</v>
      </c>
      <c r="D23" s="391">
        <v>19000</v>
      </c>
      <c r="E23" s="391">
        <v>35000</v>
      </c>
      <c r="F23" s="391">
        <v>19000</v>
      </c>
      <c r="G23" s="391">
        <v>18000</v>
      </c>
      <c r="H23" s="392">
        <v>15000</v>
      </c>
    </row>
    <row r="24" spans="2:8" ht="19.95" customHeight="1" x14ac:dyDescent="0.25">
      <c r="B24" s="390" t="s">
        <v>378</v>
      </c>
      <c r="C24" s="391">
        <v>28000</v>
      </c>
      <c r="D24" s="391">
        <v>30000</v>
      </c>
      <c r="E24" s="391">
        <v>370000</v>
      </c>
      <c r="F24" s="391">
        <v>32000</v>
      </c>
      <c r="G24" s="391">
        <v>25000</v>
      </c>
      <c r="H24" s="392">
        <v>15000</v>
      </c>
    </row>
    <row r="25" spans="2:8" ht="19.95" customHeight="1" x14ac:dyDescent="0.25">
      <c r="B25" s="390" t="s">
        <v>379</v>
      </c>
      <c r="C25" s="391">
        <v>306000</v>
      </c>
      <c r="D25" s="391">
        <v>282000</v>
      </c>
      <c r="E25" s="391">
        <v>4000</v>
      </c>
      <c r="F25" s="391">
        <v>345000</v>
      </c>
      <c r="G25" s="391">
        <v>297000</v>
      </c>
      <c r="H25" s="392">
        <v>193000</v>
      </c>
    </row>
    <row r="26" spans="2:8" ht="19.95" customHeight="1" x14ac:dyDescent="0.25">
      <c r="B26" s="393" t="s">
        <v>150</v>
      </c>
      <c r="C26" s="394">
        <v>361000</v>
      </c>
      <c r="D26" s="394">
        <v>341000</v>
      </c>
      <c r="E26" s="394">
        <v>441000</v>
      </c>
      <c r="F26" s="394">
        <v>408000</v>
      </c>
      <c r="G26" s="394">
        <v>347000</v>
      </c>
      <c r="H26" s="395">
        <v>228000</v>
      </c>
    </row>
    <row r="27" spans="2:8" x14ac:dyDescent="0.25">
      <c r="B27" s="80"/>
      <c r="C27" s="80"/>
      <c r="D27" s="80"/>
      <c r="E27" s="80"/>
      <c r="F27" s="80"/>
      <c r="G27" s="80"/>
      <c r="H27" s="80"/>
    </row>
    <row r="28" spans="2:8" ht="15.6" x14ac:dyDescent="0.25">
      <c r="B28" s="78" t="s">
        <v>380</v>
      </c>
    </row>
    <row r="29" spans="2:8" ht="15.6" x14ac:dyDescent="0.25">
      <c r="B29" s="79"/>
    </row>
    <row r="30" spans="2:8" ht="15.6" x14ac:dyDescent="0.25">
      <c r="B30" s="79" t="s">
        <v>151</v>
      </c>
    </row>
    <row r="31" spans="2:8" ht="15.6" x14ac:dyDescent="0.25">
      <c r="B31" s="79" t="s">
        <v>375</v>
      </c>
    </row>
    <row r="32" spans="2:8" ht="15.6" x14ac:dyDescent="0.25">
      <c r="B32" s="79" t="s">
        <v>219</v>
      </c>
    </row>
    <row r="33" spans="2:2" ht="15.6" x14ac:dyDescent="0.25">
      <c r="B33" s="79" t="s">
        <v>381</v>
      </c>
    </row>
  </sheetData>
  <pageMargins left="0.7" right="0.7" top="0.75" bottom="0.75" header="0.3" footer="0.3"/>
  <pageSetup paperSize="9" orientation="portrait"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26F4-9FE9-4074-81A2-3CA5AE3104C4}">
  <dimension ref="B2:E24"/>
  <sheetViews>
    <sheetView topLeftCell="A16" workbookViewId="0">
      <selection activeCell="B21" sqref="B21"/>
    </sheetView>
  </sheetViews>
  <sheetFormatPr defaultColWidth="9" defaultRowHeight="15" x14ac:dyDescent="0.25"/>
  <cols>
    <col min="1" max="1" width="9" style="83"/>
    <col min="2" max="5" width="30.88671875" style="83" customWidth="1"/>
    <col min="6" max="7" width="9" style="83"/>
    <col min="8" max="8" width="8.77734375" style="83" customWidth="1"/>
    <col min="9" max="16384" width="9" style="83"/>
  </cols>
  <sheetData>
    <row r="2" spans="2:5" ht="15.6" x14ac:dyDescent="0.25">
      <c r="B2" s="55" t="s">
        <v>8846</v>
      </c>
      <c r="C2" s="55"/>
      <c r="D2" s="80"/>
      <c r="E2" s="80"/>
    </row>
    <row r="3" spans="2:5" x14ac:dyDescent="0.25">
      <c r="B3" s="80"/>
      <c r="C3" s="80"/>
      <c r="D3" s="80"/>
      <c r="E3" s="80"/>
    </row>
    <row r="4" spans="2:5" ht="29.7" customHeight="1" x14ac:dyDescent="0.25">
      <c r="B4" s="406" t="s">
        <v>224</v>
      </c>
      <c r="C4" s="404" t="s">
        <v>382</v>
      </c>
      <c r="D4" s="404" t="s">
        <v>383</v>
      </c>
      <c r="E4" s="405" t="s">
        <v>384</v>
      </c>
    </row>
    <row r="5" spans="2:5" ht="22.95" customHeight="1" x14ac:dyDescent="0.25">
      <c r="B5" s="398" t="s">
        <v>235</v>
      </c>
      <c r="C5" s="440">
        <v>3973000</v>
      </c>
      <c r="D5" s="441">
        <v>29000</v>
      </c>
      <c r="E5" s="399">
        <v>7.0000000000000001E-3</v>
      </c>
    </row>
    <row r="6" spans="2:5" ht="22.95" customHeight="1" x14ac:dyDescent="0.25">
      <c r="B6" s="398" t="s">
        <v>233</v>
      </c>
      <c r="C6" s="440">
        <v>2139000</v>
      </c>
      <c r="D6" s="441">
        <v>27000</v>
      </c>
      <c r="E6" s="399">
        <v>1.2E-2</v>
      </c>
    </row>
    <row r="7" spans="2:5" ht="22.95" customHeight="1" x14ac:dyDescent="0.25">
      <c r="B7" s="398" t="s">
        <v>230</v>
      </c>
      <c r="C7" s="440">
        <v>2764000</v>
      </c>
      <c r="D7" s="441">
        <v>25000</v>
      </c>
      <c r="E7" s="399">
        <v>9.0000000000000011E-3</v>
      </c>
    </row>
    <row r="8" spans="2:5" ht="22.95" customHeight="1" x14ac:dyDescent="0.25">
      <c r="B8" s="398" t="s">
        <v>70</v>
      </c>
      <c r="C8" s="440">
        <v>3799000</v>
      </c>
      <c r="D8" s="441">
        <v>23000</v>
      </c>
      <c r="E8" s="399">
        <v>6.0000000000000001E-3</v>
      </c>
    </row>
    <row r="9" spans="2:5" ht="22.95" customHeight="1" x14ac:dyDescent="0.25">
      <c r="B9" s="398" t="s">
        <v>234</v>
      </c>
      <c r="C9" s="440">
        <v>2377000</v>
      </c>
      <c r="D9" s="441">
        <v>21000</v>
      </c>
      <c r="E9" s="399">
        <v>9.0000000000000011E-3</v>
      </c>
    </row>
    <row r="10" spans="2:5" ht="22.95" customHeight="1" x14ac:dyDescent="0.25">
      <c r="B10" s="398" t="s">
        <v>385</v>
      </c>
      <c r="C10" s="440">
        <v>2128000</v>
      </c>
      <c r="D10" s="441">
        <v>21000</v>
      </c>
      <c r="E10" s="399">
        <v>0.01</v>
      </c>
    </row>
    <row r="11" spans="2:5" ht="22.95" customHeight="1" x14ac:dyDescent="0.25">
      <c r="B11" s="398" t="s">
        <v>232</v>
      </c>
      <c r="C11" s="440">
        <v>1813000</v>
      </c>
      <c r="D11" s="441">
        <v>20000</v>
      </c>
      <c r="E11" s="399">
        <v>1.0999999999999999E-2</v>
      </c>
    </row>
    <row r="12" spans="2:5" ht="22.95" customHeight="1" x14ac:dyDescent="0.25">
      <c r="B12" s="398" t="s">
        <v>236</v>
      </c>
      <c r="C12" s="440">
        <v>2202000</v>
      </c>
      <c r="D12" s="441">
        <v>18000</v>
      </c>
      <c r="E12" s="399">
        <v>8.0000000000000002E-3</v>
      </c>
    </row>
    <row r="13" spans="2:5" ht="22.95" customHeight="1" x14ac:dyDescent="0.25">
      <c r="B13" s="398" t="s">
        <v>238</v>
      </c>
      <c r="C13" s="440">
        <v>2185000</v>
      </c>
      <c r="D13" s="441">
        <v>15000</v>
      </c>
      <c r="E13" s="399">
        <v>7.0000000000000001E-3</v>
      </c>
    </row>
    <row r="14" spans="2:5" ht="22.95" customHeight="1" x14ac:dyDescent="0.25">
      <c r="B14" s="398" t="s">
        <v>229</v>
      </c>
      <c r="C14" s="440">
        <v>930000</v>
      </c>
      <c r="D14" s="441">
        <v>10000</v>
      </c>
      <c r="E14" s="399">
        <v>1.0999999999999999E-2</v>
      </c>
    </row>
    <row r="15" spans="2:5" ht="22.95" customHeight="1" x14ac:dyDescent="0.25">
      <c r="B15" s="398" t="s">
        <v>239</v>
      </c>
      <c r="C15" s="440">
        <v>1073000</v>
      </c>
      <c r="D15" s="441">
        <v>10000</v>
      </c>
      <c r="E15" s="399">
        <v>9.0000000000000011E-3</v>
      </c>
    </row>
    <row r="16" spans="2:5" ht="22.95" customHeight="1" x14ac:dyDescent="0.25">
      <c r="B16" s="398" t="s">
        <v>237</v>
      </c>
      <c r="C16" s="440">
        <v>1186000</v>
      </c>
      <c r="D16" s="441">
        <v>9000</v>
      </c>
      <c r="E16" s="399">
        <v>8.0000000000000002E-3</v>
      </c>
    </row>
    <row r="17" spans="2:5" ht="22.95" customHeight="1" x14ac:dyDescent="0.25">
      <c r="B17" s="400" t="s">
        <v>150</v>
      </c>
      <c r="C17" s="401">
        <v>26568000</v>
      </c>
      <c r="D17" s="401">
        <v>228000</v>
      </c>
      <c r="E17" s="402">
        <v>8.5924213785309473E-3</v>
      </c>
    </row>
    <row r="19" spans="2:5" ht="15.6" x14ac:dyDescent="0.25">
      <c r="B19" s="55" t="s">
        <v>386</v>
      </c>
    </row>
    <row r="20" spans="2:5" ht="15.6" x14ac:dyDescent="0.25">
      <c r="B20" s="403"/>
    </row>
    <row r="21" spans="2:5" ht="15.6" x14ac:dyDescent="0.25">
      <c r="B21" s="79" t="s">
        <v>151</v>
      </c>
    </row>
    <row r="22" spans="2:5" ht="15.6" x14ac:dyDescent="0.25">
      <c r="B22" s="362" t="s">
        <v>375</v>
      </c>
    </row>
    <row r="23" spans="2:5" ht="15.6" x14ac:dyDescent="0.25">
      <c r="B23" s="362" t="s">
        <v>387</v>
      </c>
    </row>
    <row r="24" spans="2:5" ht="15.6" x14ac:dyDescent="0.25">
      <c r="B24" s="362" t="s">
        <v>388</v>
      </c>
    </row>
  </sheetData>
  <sortState xmlns:xlrd2="http://schemas.microsoft.com/office/spreadsheetml/2017/richdata2" ref="B5:E16">
    <sortCondition descending="1" ref="D5:D16"/>
  </sortState>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45A3C-09D3-4CA6-BD60-C7D61A6893D5}">
  <dimension ref="B3:B35"/>
  <sheetViews>
    <sheetView zoomScale="80" zoomScaleNormal="80" workbookViewId="0">
      <selection activeCell="B32" sqref="B32"/>
    </sheetView>
  </sheetViews>
  <sheetFormatPr defaultColWidth="9" defaultRowHeight="15" x14ac:dyDescent="0.25"/>
  <cols>
    <col min="1" max="1" width="8.21875" style="83" customWidth="1"/>
    <col min="2" max="16384" width="9" style="83"/>
  </cols>
  <sheetData>
    <row r="3" spans="2:2" ht="15.6" x14ac:dyDescent="0.3">
      <c r="B3" s="408" t="s">
        <v>389</v>
      </c>
    </row>
    <row r="30" spans="2:2" ht="15.6" x14ac:dyDescent="0.3">
      <c r="B30" s="407" t="s">
        <v>386</v>
      </c>
    </row>
    <row r="31" spans="2:2" x14ac:dyDescent="0.25">
      <c r="B31" s="139"/>
    </row>
    <row r="32" spans="2:2" ht="15.6" x14ac:dyDescent="0.25">
      <c r="B32" s="79" t="s">
        <v>151</v>
      </c>
    </row>
    <row r="33" spans="2:2" ht="15.6" x14ac:dyDescent="0.25">
      <c r="B33" s="403" t="s">
        <v>375</v>
      </c>
    </row>
    <row r="34" spans="2:2" ht="15.6" x14ac:dyDescent="0.25">
      <c r="B34" s="403" t="s">
        <v>387</v>
      </c>
    </row>
    <row r="35" spans="2:2" ht="15.6" x14ac:dyDescent="0.25">
      <c r="B35" s="79" t="s">
        <v>388</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2AFF9-B58C-4DA5-AC7B-8EE58D59D2D8}">
  <dimension ref="A2"/>
  <sheetViews>
    <sheetView zoomScale="80" zoomScaleNormal="80" workbookViewId="0">
      <selection activeCell="X21" sqref="X21"/>
    </sheetView>
  </sheetViews>
  <sheetFormatPr defaultColWidth="9" defaultRowHeight="15" x14ac:dyDescent="0.25"/>
  <cols>
    <col min="1" max="16384" width="9" style="83"/>
  </cols>
  <sheetData>
    <row r="2" spans="1:1" s="66" customFormat="1" ht="15.6" x14ac:dyDescent="0.3">
      <c r="A2" s="66" t="s">
        <v>120</v>
      </c>
    </row>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3A468-8A3B-4A03-9A69-94BB0F5F5F5E}">
  <dimension ref="B2:XEZ30"/>
  <sheetViews>
    <sheetView showGridLines="0" defaultGridColor="0" topLeftCell="A19" colorId="9" zoomScale="90" zoomScaleNormal="90" workbookViewId="0">
      <selection activeCell="B3" sqref="B3"/>
    </sheetView>
  </sheetViews>
  <sheetFormatPr defaultColWidth="9" defaultRowHeight="15" x14ac:dyDescent="0.25"/>
  <cols>
    <col min="1" max="1" width="8.21875" style="83" customWidth="1"/>
    <col min="2" max="5" width="32.88671875" style="83" customWidth="1"/>
    <col min="6" max="16384" width="9" style="83"/>
  </cols>
  <sheetData>
    <row r="2" spans="2:16380" ht="15.6" x14ac:dyDescent="0.25">
      <c r="B2" s="409" t="s">
        <v>8851</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c r="IX2" s="55"/>
      <c r="IY2" s="55"/>
      <c r="IZ2" s="55"/>
      <c r="JA2" s="55"/>
      <c r="JB2" s="55"/>
      <c r="JC2" s="55"/>
      <c r="JD2" s="55"/>
      <c r="JE2" s="55"/>
      <c r="JF2" s="55"/>
      <c r="JG2" s="55"/>
      <c r="JH2" s="55"/>
      <c r="JI2" s="55"/>
      <c r="JJ2" s="55"/>
      <c r="JK2" s="55"/>
      <c r="JL2" s="55"/>
      <c r="JM2" s="55"/>
      <c r="JN2" s="55"/>
      <c r="JO2" s="55"/>
      <c r="JP2" s="55"/>
      <c r="JQ2" s="55"/>
      <c r="JR2" s="55"/>
      <c r="JS2" s="55"/>
      <c r="JT2" s="55"/>
      <c r="JU2" s="55"/>
      <c r="JV2" s="55"/>
      <c r="JW2" s="55"/>
      <c r="JX2" s="55"/>
      <c r="JY2" s="55"/>
      <c r="JZ2" s="55"/>
      <c r="KA2" s="55"/>
      <c r="KB2" s="55"/>
      <c r="KC2" s="55"/>
      <c r="KD2" s="55"/>
      <c r="KE2" s="55"/>
      <c r="KF2" s="55"/>
      <c r="KG2" s="55"/>
      <c r="KH2" s="55"/>
      <c r="KI2" s="55"/>
      <c r="KJ2" s="55"/>
      <c r="KK2" s="55"/>
      <c r="KL2" s="55"/>
      <c r="KM2" s="55"/>
      <c r="KN2" s="55"/>
      <c r="KO2" s="55"/>
      <c r="KP2" s="55"/>
      <c r="KQ2" s="55"/>
      <c r="KR2" s="55"/>
      <c r="KS2" s="55"/>
      <c r="KT2" s="55"/>
      <c r="KU2" s="55"/>
      <c r="KV2" s="55"/>
      <c r="KW2" s="55"/>
      <c r="KX2" s="55"/>
      <c r="KY2" s="55"/>
      <c r="KZ2" s="55"/>
      <c r="LA2" s="55"/>
      <c r="LB2" s="55"/>
      <c r="LC2" s="55"/>
      <c r="LD2" s="55"/>
      <c r="LE2" s="55"/>
      <c r="LF2" s="55"/>
      <c r="LG2" s="55"/>
      <c r="LH2" s="55"/>
      <c r="LI2" s="55"/>
      <c r="LJ2" s="55"/>
      <c r="LK2" s="55"/>
      <c r="LL2" s="55"/>
      <c r="LM2" s="55"/>
      <c r="LN2" s="55"/>
      <c r="LO2" s="55"/>
      <c r="LP2" s="55"/>
      <c r="LQ2" s="55"/>
      <c r="LR2" s="55"/>
      <c r="LS2" s="55"/>
      <c r="LT2" s="55"/>
      <c r="LU2" s="55"/>
      <c r="LV2" s="55"/>
      <c r="LW2" s="55"/>
      <c r="LX2" s="55"/>
      <c r="LY2" s="55"/>
      <c r="LZ2" s="55"/>
      <c r="MA2" s="55"/>
      <c r="MB2" s="55"/>
      <c r="MC2" s="55"/>
      <c r="MD2" s="55"/>
      <c r="ME2" s="55"/>
      <c r="MF2" s="55"/>
      <c r="MG2" s="55"/>
      <c r="MH2" s="55"/>
      <c r="MI2" s="55"/>
      <c r="MJ2" s="55"/>
      <c r="MK2" s="55"/>
      <c r="ML2" s="55"/>
      <c r="MM2" s="55"/>
      <c r="MN2" s="55"/>
      <c r="MO2" s="55"/>
      <c r="MP2" s="55"/>
      <c r="MQ2" s="55"/>
      <c r="MR2" s="55"/>
      <c r="MS2" s="55"/>
      <c r="MT2" s="55"/>
      <c r="MU2" s="55"/>
      <c r="MV2" s="55"/>
      <c r="MW2" s="55"/>
      <c r="MX2" s="55"/>
      <c r="MY2" s="55"/>
      <c r="MZ2" s="55"/>
      <c r="NA2" s="55"/>
      <c r="NB2" s="55"/>
      <c r="NC2" s="55"/>
      <c r="ND2" s="55"/>
      <c r="NE2" s="55"/>
      <c r="NF2" s="55"/>
      <c r="NG2" s="55"/>
      <c r="NH2" s="55"/>
      <c r="NI2" s="55"/>
      <c r="NJ2" s="55"/>
      <c r="NK2" s="55"/>
      <c r="NL2" s="55"/>
      <c r="NM2" s="55"/>
      <c r="NN2" s="55"/>
      <c r="NO2" s="55"/>
      <c r="NP2" s="55"/>
      <c r="NQ2" s="55"/>
      <c r="NR2" s="55"/>
      <c r="NS2" s="55"/>
      <c r="NT2" s="55"/>
      <c r="NU2" s="55"/>
      <c r="NV2" s="55"/>
      <c r="NW2" s="55"/>
      <c r="NX2" s="55"/>
      <c r="NY2" s="55"/>
      <c r="NZ2" s="55"/>
      <c r="OA2" s="55"/>
      <c r="OB2" s="55"/>
      <c r="OC2" s="55"/>
      <c r="OD2" s="55"/>
      <c r="OE2" s="55"/>
      <c r="OF2" s="55"/>
      <c r="OG2" s="55"/>
      <c r="OH2" s="55"/>
      <c r="OI2" s="55"/>
      <c r="OJ2" s="55"/>
      <c r="OK2" s="55"/>
      <c r="OL2" s="55"/>
      <c r="OM2" s="55"/>
      <c r="ON2" s="55"/>
      <c r="OO2" s="55"/>
      <c r="OP2" s="55"/>
      <c r="OQ2" s="55"/>
      <c r="OR2" s="55"/>
      <c r="OS2" s="55"/>
      <c r="OT2" s="55"/>
      <c r="OU2" s="55"/>
      <c r="OV2" s="55"/>
      <c r="OW2" s="55"/>
      <c r="OX2" s="55"/>
      <c r="OY2" s="55"/>
      <c r="OZ2" s="55"/>
      <c r="PA2" s="55"/>
      <c r="PB2" s="55"/>
      <c r="PC2" s="55"/>
      <c r="PD2" s="55"/>
      <c r="PE2" s="55"/>
      <c r="PF2" s="55"/>
      <c r="PG2" s="55"/>
      <c r="PH2" s="55"/>
      <c r="PI2" s="55"/>
      <c r="PJ2" s="55"/>
      <c r="PK2" s="55"/>
      <c r="PL2" s="55"/>
      <c r="PM2" s="55"/>
      <c r="PN2" s="55"/>
      <c r="PO2" s="55"/>
      <c r="PP2" s="55"/>
      <c r="PQ2" s="55"/>
      <c r="PR2" s="55"/>
      <c r="PS2" s="55"/>
      <c r="PT2" s="55"/>
      <c r="PU2" s="55"/>
      <c r="PV2" s="55"/>
      <c r="PW2" s="55"/>
      <c r="PX2" s="55"/>
      <c r="PY2" s="55"/>
      <c r="PZ2" s="55"/>
      <c r="QA2" s="55"/>
      <c r="QB2" s="55"/>
      <c r="QC2" s="55"/>
      <c r="QD2" s="55"/>
      <c r="QE2" s="55"/>
      <c r="QF2" s="55"/>
      <c r="QG2" s="55"/>
      <c r="QH2" s="55"/>
      <c r="QI2" s="55"/>
      <c r="QJ2" s="55"/>
      <c r="QK2" s="55"/>
      <c r="QL2" s="55"/>
      <c r="QM2" s="55"/>
      <c r="QN2" s="55"/>
      <c r="QO2" s="55"/>
      <c r="QP2" s="55"/>
      <c r="QQ2" s="55"/>
      <c r="QR2" s="55"/>
      <c r="QS2" s="55"/>
      <c r="QT2" s="55"/>
      <c r="QU2" s="55"/>
      <c r="QV2" s="55"/>
      <c r="QW2" s="55"/>
      <c r="QX2" s="55"/>
      <c r="QY2" s="55"/>
      <c r="QZ2" s="55"/>
      <c r="RA2" s="55"/>
      <c r="RB2" s="55"/>
      <c r="RC2" s="55"/>
      <c r="RD2" s="55"/>
      <c r="RE2" s="55"/>
      <c r="RF2" s="55"/>
      <c r="RG2" s="55"/>
      <c r="RH2" s="55"/>
      <c r="RI2" s="55"/>
      <c r="RJ2" s="55"/>
      <c r="RK2" s="55"/>
      <c r="RL2" s="55"/>
      <c r="RM2" s="55"/>
      <c r="RN2" s="55"/>
      <c r="RO2" s="55"/>
      <c r="RP2" s="55"/>
      <c r="RQ2" s="55"/>
      <c r="RR2" s="55"/>
      <c r="RS2" s="55"/>
      <c r="RT2" s="55"/>
      <c r="RU2" s="55"/>
      <c r="RV2" s="55"/>
      <c r="RW2" s="55"/>
      <c r="RX2" s="55"/>
      <c r="RY2" s="55"/>
      <c r="RZ2" s="55"/>
      <c r="SA2" s="55"/>
      <c r="SB2" s="55"/>
      <c r="SC2" s="55"/>
      <c r="SD2" s="55"/>
      <c r="SE2" s="55"/>
      <c r="SF2" s="55"/>
      <c r="SG2" s="55"/>
      <c r="SH2" s="55"/>
      <c r="SI2" s="55"/>
      <c r="SJ2" s="55"/>
      <c r="SK2" s="55"/>
      <c r="SL2" s="55"/>
      <c r="SM2" s="55"/>
      <c r="SN2" s="55"/>
      <c r="SO2" s="55"/>
      <c r="SP2" s="55"/>
      <c r="SQ2" s="55"/>
      <c r="SR2" s="55"/>
      <c r="SS2" s="55"/>
      <c r="ST2" s="55"/>
      <c r="SU2" s="55"/>
      <c r="SV2" s="55"/>
      <c r="SW2" s="55"/>
      <c r="SX2" s="55"/>
      <c r="SY2" s="55"/>
      <c r="SZ2" s="55"/>
      <c r="TA2" s="55"/>
      <c r="TB2" s="55"/>
      <c r="TC2" s="55"/>
      <c r="TD2" s="55"/>
      <c r="TE2" s="55"/>
      <c r="TF2" s="55"/>
      <c r="TG2" s="55"/>
      <c r="TH2" s="55"/>
      <c r="TI2" s="55"/>
      <c r="TJ2" s="55"/>
      <c r="TK2" s="55"/>
      <c r="TL2" s="55"/>
      <c r="TM2" s="55"/>
      <c r="TN2" s="55"/>
      <c r="TO2" s="55"/>
      <c r="TP2" s="55"/>
      <c r="TQ2" s="55"/>
      <c r="TR2" s="55"/>
      <c r="TS2" s="55"/>
      <c r="TT2" s="55"/>
      <c r="TU2" s="55"/>
      <c r="TV2" s="55"/>
      <c r="TW2" s="55"/>
      <c r="TX2" s="55"/>
      <c r="TY2" s="55"/>
      <c r="TZ2" s="55"/>
      <c r="UA2" s="55"/>
      <c r="UB2" s="55"/>
      <c r="UC2" s="55"/>
      <c r="UD2" s="55"/>
      <c r="UE2" s="55"/>
      <c r="UF2" s="55"/>
      <c r="UG2" s="55"/>
      <c r="UH2" s="55"/>
      <c r="UI2" s="55"/>
      <c r="UJ2" s="55"/>
      <c r="UK2" s="55"/>
      <c r="UL2" s="55"/>
      <c r="UM2" s="55"/>
      <c r="UN2" s="55"/>
      <c r="UO2" s="55"/>
      <c r="UP2" s="55"/>
      <c r="UQ2" s="55"/>
      <c r="UR2" s="55"/>
      <c r="US2" s="55"/>
      <c r="UT2" s="55"/>
      <c r="UU2" s="55"/>
      <c r="UV2" s="55"/>
      <c r="UW2" s="55"/>
      <c r="UX2" s="55"/>
      <c r="UY2" s="55"/>
      <c r="UZ2" s="55"/>
      <c r="VA2" s="55"/>
      <c r="VB2" s="55"/>
      <c r="VC2" s="55"/>
      <c r="VD2" s="55"/>
      <c r="VE2" s="55"/>
      <c r="VF2" s="55"/>
      <c r="VG2" s="55"/>
      <c r="VH2" s="55"/>
      <c r="VI2" s="55"/>
      <c r="VJ2" s="55"/>
      <c r="VK2" s="55"/>
      <c r="VL2" s="55"/>
      <c r="VM2" s="55"/>
      <c r="VN2" s="55"/>
      <c r="VO2" s="55"/>
      <c r="VP2" s="55"/>
      <c r="VQ2" s="55"/>
      <c r="VR2" s="55"/>
      <c r="VS2" s="55"/>
      <c r="VT2" s="55"/>
      <c r="VU2" s="55"/>
      <c r="VV2" s="55"/>
      <c r="VW2" s="55"/>
      <c r="VX2" s="55"/>
      <c r="VY2" s="55"/>
      <c r="VZ2" s="55"/>
      <c r="WA2" s="55"/>
      <c r="WB2" s="55"/>
      <c r="WC2" s="55"/>
      <c r="WD2" s="55"/>
      <c r="WE2" s="55"/>
      <c r="WF2" s="55"/>
      <c r="WG2" s="55"/>
      <c r="WH2" s="55"/>
      <c r="WI2" s="55"/>
      <c r="WJ2" s="55"/>
      <c r="WK2" s="55"/>
      <c r="WL2" s="55"/>
      <c r="WM2" s="55"/>
      <c r="WN2" s="55"/>
      <c r="WO2" s="55"/>
      <c r="WP2" s="55"/>
      <c r="WQ2" s="55"/>
      <c r="WR2" s="55"/>
      <c r="WS2" s="55"/>
      <c r="WT2" s="55"/>
      <c r="WU2" s="55"/>
      <c r="WV2" s="55"/>
      <c r="WW2" s="55"/>
      <c r="WX2" s="55"/>
      <c r="WY2" s="55"/>
      <c r="WZ2" s="55"/>
      <c r="XA2" s="55"/>
      <c r="XB2" s="55"/>
      <c r="XC2" s="55"/>
      <c r="XD2" s="55"/>
      <c r="XE2" s="55"/>
      <c r="XF2" s="55"/>
      <c r="XG2" s="55"/>
      <c r="XH2" s="55"/>
      <c r="XI2" s="55"/>
      <c r="XJ2" s="55"/>
      <c r="XK2" s="55"/>
      <c r="XL2" s="55"/>
      <c r="XM2" s="55"/>
      <c r="XN2" s="55"/>
      <c r="XO2" s="55"/>
      <c r="XP2" s="55"/>
      <c r="XQ2" s="55"/>
      <c r="XR2" s="55"/>
      <c r="XS2" s="55"/>
      <c r="XT2" s="55"/>
      <c r="XU2" s="55"/>
      <c r="XV2" s="55"/>
      <c r="XW2" s="55"/>
      <c r="XX2" s="55"/>
      <c r="XY2" s="55"/>
      <c r="XZ2" s="55"/>
      <c r="YA2" s="55"/>
      <c r="YB2" s="55"/>
      <c r="YC2" s="55"/>
      <c r="YD2" s="55"/>
      <c r="YE2" s="55"/>
      <c r="YF2" s="55"/>
      <c r="YG2" s="55"/>
      <c r="YH2" s="55"/>
      <c r="YI2" s="55"/>
      <c r="YJ2" s="55"/>
      <c r="YK2" s="55"/>
      <c r="YL2" s="55"/>
      <c r="YM2" s="55"/>
      <c r="YN2" s="55"/>
      <c r="YO2" s="55"/>
      <c r="YP2" s="55"/>
      <c r="YQ2" s="55"/>
      <c r="YR2" s="55"/>
      <c r="YS2" s="55"/>
      <c r="YT2" s="55"/>
      <c r="YU2" s="55"/>
      <c r="YV2" s="55"/>
      <c r="YW2" s="55"/>
      <c r="YX2" s="55"/>
      <c r="YY2" s="55"/>
      <c r="YZ2" s="55"/>
      <c r="ZA2" s="55"/>
      <c r="ZB2" s="55"/>
      <c r="ZC2" s="55"/>
      <c r="ZD2" s="55"/>
      <c r="ZE2" s="55"/>
      <c r="ZF2" s="55"/>
      <c r="ZG2" s="55"/>
      <c r="ZH2" s="55"/>
      <c r="ZI2" s="55"/>
      <c r="ZJ2" s="55"/>
      <c r="ZK2" s="55"/>
      <c r="ZL2" s="55"/>
      <c r="ZM2" s="55"/>
      <c r="ZN2" s="55"/>
      <c r="ZO2" s="55"/>
      <c r="ZP2" s="55"/>
      <c r="ZQ2" s="55"/>
      <c r="ZR2" s="55"/>
      <c r="ZS2" s="55"/>
      <c r="ZT2" s="55"/>
      <c r="ZU2" s="55"/>
      <c r="ZV2" s="55"/>
      <c r="ZW2" s="55"/>
      <c r="ZX2" s="55"/>
      <c r="ZY2" s="55"/>
      <c r="ZZ2" s="55"/>
      <c r="AAA2" s="55"/>
      <c r="AAB2" s="55"/>
      <c r="AAC2" s="55"/>
      <c r="AAD2" s="55"/>
      <c r="AAE2" s="55"/>
      <c r="AAF2" s="55"/>
      <c r="AAG2" s="55"/>
      <c r="AAH2" s="55"/>
      <c r="AAI2" s="55"/>
      <c r="AAJ2" s="55"/>
      <c r="AAK2" s="55"/>
      <c r="AAL2" s="55"/>
      <c r="AAM2" s="55"/>
      <c r="AAN2" s="55"/>
      <c r="AAO2" s="55"/>
      <c r="AAP2" s="55"/>
      <c r="AAQ2" s="55"/>
      <c r="AAR2" s="55"/>
      <c r="AAS2" s="55"/>
      <c r="AAT2" s="55"/>
      <c r="AAU2" s="55"/>
      <c r="AAV2" s="55"/>
      <c r="AAW2" s="55"/>
      <c r="AAX2" s="55"/>
      <c r="AAY2" s="55"/>
      <c r="AAZ2" s="55"/>
      <c r="ABA2" s="55"/>
      <c r="ABB2" s="55"/>
      <c r="ABC2" s="55"/>
      <c r="ABD2" s="55"/>
      <c r="ABE2" s="55"/>
      <c r="ABF2" s="55"/>
      <c r="ABG2" s="55"/>
      <c r="ABH2" s="55"/>
      <c r="ABI2" s="55"/>
      <c r="ABJ2" s="55"/>
      <c r="ABK2" s="55"/>
      <c r="ABL2" s="55"/>
      <c r="ABM2" s="55"/>
      <c r="ABN2" s="55"/>
      <c r="ABO2" s="55"/>
      <c r="ABP2" s="55"/>
      <c r="ABQ2" s="55"/>
      <c r="ABR2" s="55"/>
      <c r="ABS2" s="55"/>
      <c r="ABT2" s="55"/>
      <c r="ABU2" s="55"/>
      <c r="ABV2" s="55"/>
      <c r="ABW2" s="55"/>
      <c r="ABX2" s="55"/>
      <c r="ABY2" s="55"/>
      <c r="ABZ2" s="55"/>
      <c r="ACA2" s="55"/>
      <c r="ACB2" s="55"/>
      <c r="ACC2" s="55"/>
      <c r="ACD2" s="55"/>
      <c r="ACE2" s="55"/>
      <c r="ACF2" s="55"/>
      <c r="ACG2" s="55"/>
      <c r="ACH2" s="55"/>
      <c r="ACI2" s="55"/>
      <c r="ACJ2" s="55"/>
      <c r="ACK2" s="55"/>
      <c r="ACL2" s="55"/>
      <c r="ACM2" s="55"/>
      <c r="ACN2" s="55"/>
      <c r="ACO2" s="55"/>
      <c r="ACP2" s="55"/>
      <c r="ACQ2" s="55"/>
      <c r="ACR2" s="55"/>
      <c r="ACS2" s="55"/>
      <c r="ACT2" s="55"/>
      <c r="ACU2" s="55"/>
      <c r="ACV2" s="55"/>
      <c r="ACW2" s="55"/>
      <c r="ACX2" s="55"/>
      <c r="ACY2" s="55"/>
      <c r="ACZ2" s="55"/>
      <c r="ADA2" s="55"/>
      <c r="ADB2" s="55"/>
      <c r="ADC2" s="55"/>
      <c r="ADD2" s="55"/>
      <c r="ADE2" s="55"/>
      <c r="ADF2" s="55"/>
      <c r="ADG2" s="55"/>
      <c r="ADH2" s="55"/>
      <c r="ADI2" s="55"/>
      <c r="ADJ2" s="55"/>
      <c r="ADK2" s="55"/>
      <c r="ADL2" s="55"/>
      <c r="ADM2" s="55"/>
      <c r="ADN2" s="55"/>
      <c r="ADO2" s="55"/>
      <c r="ADP2" s="55"/>
      <c r="ADQ2" s="55"/>
      <c r="ADR2" s="55"/>
      <c r="ADS2" s="55"/>
      <c r="ADT2" s="55"/>
      <c r="ADU2" s="55"/>
      <c r="ADV2" s="55"/>
      <c r="ADW2" s="55"/>
      <c r="ADX2" s="55"/>
      <c r="ADY2" s="55"/>
      <c r="ADZ2" s="55"/>
      <c r="AEA2" s="55"/>
      <c r="AEB2" s="55"/>
      <c r="AEC2" s="55"/>
      <c r="AED2" s="55"/>
      <c r="AEE2" s="55"/>
      <c r="AEF2" s="55"/>
      <c r="AEG2" s="55"/>
      <c r="AEH2" s="55"/>
      <c r="AEI2" s="55"/>
      <c r="AEJ2" s="55"/>
      <c r="AEK2" s="55"/>
      <c r="AEL2" s="55"/>
      <c r="AEM2" s="55"/>
      <c r="AEN2" s="55"/>
      <c r="AEO2" s="55"/>
      <c r="AEP2" s="55"/>
      <c r="AEQ2" s="55"/>
      <c r="AER2" s="55"/>
      <c r="AES2" s="55"/>
      <c r="AET2" s="55"/>
      <c r="AEU2" s="55"/>
      <c r="AEV2" s="55"/>
      <c r="AEW2" s="55"/>
      <c r="AEX2" s="55"/>
      <c r="AEY2" s="55"/>
      <c r="AEZ2" s="55"/>
      <c r="AFA2" s="55"/>
      <c r="AFB2" s="55"/>
      <c r="AFC2" s="55"/>
      <c r="AFD2" s="55"/>
      <c r="AFE2" s="55"/>
      <c r="AFF2" s="55"/>
      <c r="AFG2" s="55"/>
      <c r="AFH2" s="55"/>
      <c r="AFI2" s="55"/>
      <c r="AFJ2" s="55"/>
      <c r="AFK2" s="55"/>
      <c r="AFL2" s="55"/>
      <c r="AFM2" s="55"/>
      <c r="AFN2" s="55"/>
      <c r="AFO2" s="55"/>
      <c r="AFP2" s="55"/>
      <c r="AFQ2" s="55"/>
      <c r="AFR2" s="55"/>
      <c r="AFS2" s="55"/>
      <c r="AFT2" s="55"/>
      <c r="AFU2" s="55"/>
      <c r="AFV2" s="55"/>
      <c r="AFW2" s="55"/>
      <c r="AFX2" s="55"/>
      <c r="AFY2" s="55"/>
      <c r="AFZ2" s="55"/>
      <c r="AGA2" s="55"/>
      <c r="AGB2" s="55"/>
      <c r="AGC2" s="55"/>
      <c r="AGD2" s="55"/>
      <c r="AGE2" s="55"/>
      <c r="AGF2" s="55"/>
      <c r="AGG2" s="55"/>
      <c r="AGH2" s="55"/>
      <c r="AGI2" s="55"/>
      <c r="AGJ2" s="55"/>
      <c r="AGK2" s="55"/>
      <c r="AGL2" s="55"/>
      <c r="AGM2" s="55"/>
      <c r="AGN2" s="55"/>
      <c r="AGO2" s="55"/>
      <c r="AGP2" s="55"/>
      <c r="AGQ2" s="55"/>
      <c r="AGR2" s="55"/>
      <c r="AGS2" s="55"/>
      <c r="AGT2" s="55"/>
      <c r="AGU2" s="55"/>
      <c r="AGV2" s="55"/>
      <c r="AGW2" s="55"/>
      <c r="AGX2" s="55"/>
      <c r="AGY2" s="55"/>
      <c r="AGZ2" s="55"/>
      <c r="AHA2" s="55"/>
      <c r="AHB2" s="55"/>
      <c r="AHC2" s="55"/>
      <c r="AHD2" s="55"/>
      <c r="AHE2" s="55"/>
      <c r="AHF2" s="55"/>
      <c r="AHG2" s="55"/>
      <c r="AHH2" s="55"/>
      <c r="AHI2" s="55"/>
      <c r="AHJ2" s="55"/>
      <c r="AHK2" s="55"/>
      <c r="AHL2" s="55"/>
      <c r="AHM2" s="55"/>
      <c r="AHN2" s="55"/>
      <c r="AHO2" s="55"/>
      <c r="AHP2" s="55"/>
      <c r="AHQ2" s="55"/>
      <c r="AHR2" s="55"/>
      <c r="AHS2" s="55"/>
      <c r="AHT2" s="55"/>
      <c r="AHU2" s="55"/>
      <c r="AHV2" s="55"/>
      <c r="AHW2" s="55"/>
      <c r="AHX2" s="55"/>
      <c r="AHY2" s="55"/>
      <c r="AHZ2" s="55"/>
      <c r="AIA2" s="55"/>
      <c r="AIB2" s="55"/>
      <c r="AIC2" s="55"/>
      <c r="AID2" s="55"/>
      <c r="AIE2" s="55"/>
      <c r="AIF2" s="55"/>
      <c r="AIG2" s="55"/>
      <c r="AIH2" s="55"/>
      <c r="AII2" s="55"/>
      <c r="AIJ2" s="55"/>
      <c r="AIK2" s="55"/>
      <c r="AIL2" s="55"/>
      <c r="AIM2" s="55"/>
      <c r="AIN2" s="55"/>
      <c r="AIO2" s="55"/>
      <c r="AIP2" s="55"/>
      <c r="AIQ2" s="55"/>
      <c r="AIR2" s="55"/>
      <c r="AIS2" s="55"/>
      <c r="AIT2" s="55"/>
      <c r="AIU2" s="55"/>
      <c r="AIV2" s="55"/>
      <c r="AIW2" s="55"/>
      <c r="AIX2" s="55"/>
      <c r="AIY2" s="55"/>
      <c r="AIZ2" s="55"/>
      <c r="AJA2" s="55"/>
      <c r="AJB2" s="55"/>
      <c r="AJC2" s="55"/>
      <c r="AJD2" s="55"/>
      <c r="AJE2" s="55"/>
      <c r="AJF2" s="55"/>
      <c r="AJG2" s="55"/>
      <c r="AJH2" s="55"/>
      <c r="AJI2" s="55"/>
      <c r="AJJ2" s="55"/>
      <c r="AJK2" s="55"/>
      <c r="AJL2" s="55"/>
      <c r="AJM2" s="55"/>
      <c r="AJN2" s="55"/>
      <c r="AJO2" s="55"/>
      <c r="AJP2" s="55"/>
      <c r="AJQ2" s="55"/>
      <c r="AJR2" s="55"/>
      <c r="AJS2" s="55"/>
      <c r="AJT2" s="55"/>
      <c r="AJU2" s="55"/>
      <c r="AJV2" s="55"/>
      <c r="AJW2" s="55"/>
      <c r="AJX2" s="55"/>
      <c r="AJY2" s="55"/>
      <c r="AJZ2" s="55"/>
      <c r="AKA2" s="55"/>
      <c r="AKB2" s="55"/>
      <c r="AKC2" s="55"/>
      <c r="AKD2" s="55"/>
      <c r="AKE2" s="55"/>
      <c r="AKF2" s="55"/>
      <c r="AKG2" s="55"/>
      <c r="AKH2" s="55"/>
      <c r="AKI2" s="55"/>
      <c r="AKJ2" s="55"/>
      <c r="AKK2" s="55"/>
      <c r="AKL2" s="55"/>
      <c r="AKM2" s="55"/>
      <c r="AKN2" s="55"/>
      <c r="AKO2" s="55"/>
      <c r="AKP2" s="55"/>
      <c r="AKQ2" s="55"/>
      <c r="AKR2" s="55"/>
      <c r="AKS2" s="55"/>
      <c r="AKT2" s="55"/>
      <c r="AKU2" s="55"/>
      <c r="AKV2" s="55"/>
      <c r="AKW2" s="55"/>
      <c r="AKX2" s="55"/>
      <c r="AKY2" s="55"/>
      <c r="AKZ2" s="55"/>
      <c r="ALA2" s="55"/>
      <c r="ALB2" s="55"/>
      <c r="ALC2" s="55"/>
      <c r="ALD2" s="55"/>
      <c r="ALE2" s="55"/>
      <c r="ALF2" s="55"/>
      <c r="ALG2" s="55"/>
      <c r="ALH2" s="55"/>
      <c r="ALI2" s="55"/>
      <c r="ALJ2" s="55"/>
      <c r="ALK2" s="55"/>
      <c r="ALL2" s="55"/>
      <c r="ALM2" s="55"/>
      <c r="ALN2" s="55"/>
      <c r="ALO2" s="55"/>
      <c r="ALP2" s="55"/>
      <c r="ALQ2" s="55"/>
      <c r="ALR2" s="55"/>
      <c r="ALS2" s="55"/>
      <c r="ALT2" s="55"/>
      <c r="ALU2" s="55"/>
      <c r="ALV2" s="55"/>
      <c r="ALW2" s="55"/>
      <c r="ALX2" s="55"/>
      <c r="ALY2" s="55"/>
      <c r="ALZ2" s="55"/>
      <c r="AMA2" s="55"/>
      <c r="AMB2" s="55"/>
      <c r="AMC2" s="55"/>
      <c r="AMD2" s="55"/>
      <c r="AME2" s="55"/>
      <c r="AMF2" s="55"/>
      <c r="AMG2" s="55"/>
      <c r="AMH2" s="55"/>
      <c r="AMI2" s="55"/>
      <c r="AMJ2" s="55"/>
      <c r="AMK2" s="55"/>
      <c r="AML2" s="55"/>
      <c r="AMM2" s="55"/>
      <c r="AMN2" s="55"/>
      <c r="AMO2" s="55"/>
      <c r="AMP2" s="55"/>
      <c r="AMQ2" s="55"/>
      <c r="AMR2" s="55"/>
      <c r="AMS2" s="55"/>
      <c r="AMT2" s="55"/>
      <c r="AMU2" s="55"/>
      <c r="AMV2" s="55"/>
      <c r="AMW2" s="55"/>
      <c r="AMX2" s="55"/>
      <c r="AMY2" s="55"/>
      <c r="AMZ2" s="55"/>
      <c r="ANA2" s="55"/>
      <c r="ANB2" s="55"/>
      <c r="ANC2" s="55"/>
      <c r="AND2" s="55"/>
      <c r="ANE2" s="55"/>
      <c r="ANF2" s="55"/>
      <c r="ANG2" s="55"/>
      <c r="ANH2" s="55"/>
      <c r="ANI2" s="55"/>
      <c r="ANJ2" s="55"/>
      <c r="ANK2" s="55"/>
      <c r="ANL2" s="55"/>
      <c r="ANM2" s="55"/>
      <c r="ANN2" s="55"/>
      <c r="ANO2" s="55"/>
      <c r="ANP2" s="55"/>
      <c r="ANQ2" s="55"/>
      <c r="ANR2" s="55"/>
      <c r="ANS2" s="55"/>
      <c r="ANT2" s="55"/>
      <c r="ANU2" s="55"/>
      <c r="ANV2" s="55"/>
      <c r="ANW2" s="55"/>
      <c r="ANX2" s="55"/>
      <c r="ANY2" s="55"/>
      <c r="ANZ2" s="55"/>
      <c r="AOA2" s="55"/>
      <c r="AOB2" s="55"/>
      <c r="AOC2" s="55"/>
      <c r="AOD2" s="55"/>
      <c r="AOE2" s="55"/>
      <c r="AOF2" s="55"/>
      <c r="AOG2" s="55"/>
      <c r="AOH2" s="55"/>
      <c r="AOI2" s="55"/>
      <c r="AOJ2" s="55"/>
      <c r="AOK2" s="55"/>
      <c r="AOL2" s="55"/>
      <c r="AOM2" s="55"/>
      <c r="AON2" s="55"/>
      <c r="AOO2" s="55"/>
      <c r="AOP2" s="55"/>
      <c r="AOQ2" s="55"/>
      <c r="AOR2" s="55"/>
      <c r="AOS2" s="55"/>
      <c r="AOT2" s="55"/>
      <c r="AOU2" s="55"/>
      <c r="AOV2" s="55"/>
      <c r="AOW2" s="55"/>
      <c r="AOX2" s="55"/>
      <c r="AOY2" s="55"/>
      <c r="AOZ2" s="55"/>
      <c r="APA2" s="55"/>
      <c r="APB2" s="55"/>
      <c r="APC2" s="55"/>
      <c r="APD2" s="55"/>
      <c r="APE2" s="55"/>
      <c r="APF2" s="55"/>
      <c r="APG2" s="55"/>
      <c r="APH2" s="55"/>
      <c r="API2" s="55"/>
      <c r="APJ2" s="55"/>
      <c r="APK2" s="55"/>
      <c r="APL2" s="55"/>
      <c r="APM2" s="55"/>
      <c r="APN2" s="55"/>
      <c r="APO2" s="55"/>
      <c r="APP2" s="55"/>
      <c r="APQ2" s="55"/>
      <c r="APR2" s="55"/>
      <c r="APS2" s="55"/>
      <c r="APT2" s="55"/>
      <c r="APU2" s="55"/>
      <c r="APV2" s="55"/>
      <c r="APW2" s="55"/>
      <c r="APX2" s="55"/>
      <c r="APY2" s="55"/>
      <c r="APZ2" s="55"/>
      <c r="AQA2" s="55"/>
      <c r="AQB2" s="55"/>
      <c r="AQC2" s="55"/>
      <c r="AQD2" s="55"/>
      <c r="AQE2" s="55"/>
      <c r="AQF2" s="55"/>
      <c r="AQG2" s="55"/>
      <c r="AQH2" s="55"/>
      <c r="AQI2" s="55"/>
      <c r="AQJ2" s="55"/>
      <c r="AQK2" s="55"/>
      <c r="AQL2" s="55"/>
      <c r="AQM2" s="55"/>
      <c r="AQN2" s="55"/>
      <c r="AQO2" s="55"/>
      <c r="AQP2" s="55"/>
      <c r="AQQ2" s="55"/>
      <c r="AQR2" s="55"/>
      <c r="AQS2" s="55"/>
      <c r="AQT2" s="55"/>
      <c r="AQU2" s="55"/>
      <c r="AQV2" s="55"/>
      <c r="AQW2" s="55"/>
      <c r="AQX2" s="55"/>
      <c r="AQY2" s="55"/>
      <c r="AQZ2" s="55"/>
      <c r="ARA2" s="55"/>
      <c r="ARB2" s="55"/>
      <c r="ARC2" s="55"/>
      <c r="ARD2" s="55"/>
      <c r="ARE2" s="55"/>
      <c r="ARF2" s="55"/>
      <c r="ARG2" s="55"/>
      <c r="ARH2" s="55"/>
      <c r="ARI2" s="55"/>
      <c r="ARJ2" s="55"/>
      <c r="ARK2" s="55"/>
      <c r="ARL2" s="55"/>
      <c r="ARM2" s="55"/>
      <c r="ARN2" s="55"/>
      <c r="ARO2" s="55"/>
      <c r="ARP2" s="55"/>
      <c r="ARQ2" s="55"/>
      <c r="ARR2" s="55"/>
      <c r="ARS2" s="55"/>
      <c r="ART2" s="55"/>
      <c r="ARU2" s="55"/>
      <c r="ARV2" s="55"/>
      <c r="ARW2" s="55"/>
      <c r="ARX2" s="55"/>
      <c r="ARY2" s="55"/>
      <c r="ARZ2" s="55"/>
      <c r="ASA2" s="55"/>
      <c r="ASB2" s="55"/>
      <c r="ASC2" s="55"/>
      <c r="ASD2" s="55"/>
      <c r="ASE2" s="55"/>
      <c r="ASF2" s="55"/>
      <c r="ASG2" s="55"/>
      <c r="ASH2" s="55"/>
      <c r="ASI2" s="55"/>
      <c r="ASJ2" s="55"/>
      <c r="ASK2" s="55"/>
      <c r="ASL2" s="55"/>
      <c r="ASM2" s="55"/>
      <c r="ASN2" s="55"/>
      <c r="ASO2" s="55"/>
      <c r="ASP2" s="55"/>
      <c r="ASQ2" s="55"/>
      <c r="ASR2" s="55"/>
      <c r="ASS2" s="55"/>
      <c r="AST2" s="55"/>
      <c r="ASU2" s="55"/>
      <c r="ASV2" s="55"/>
      <c r="ASW2" s="55"/>
      <c r="ASX2" s="55"/>
      <c r="ASY2" s="55"/>
      <c r="ASZ2" s="55"/>
      <c r="ATA2" s="55"/>
      <c r="ATB2" s="55"/>
      <c r="ATC2" s="55"/>
      <c r="ATD2" s="55"/>
      <c r="ATE2" s="55"/>
      <c r="ATF2" s="55"/>
      <c r="ATG2" s="55"/>
      <c r="ATH2" s="55"/>
      <c r="ATI2" s="55"/>
      <c r="ATJ2" s="55"/>
      <c r="ATK2" s="55"/>
      <c r="ATL2" s="55"/>
      <c r="ATM2" s="55"/>
      <c r="ATN2" s="55"/>
      <c r="ATO2" s="55"/>
      <c r="ATP2" s="55"/>
      <c r="ATQ2" s="55"/>
      <c r="ATR2" s="55"/>
      <c r="ATS2" s="55"/>
      <c r="ATT2" s="55"/>
      <c r="ATU2" s="55"/>
      <c r="ATV2" s="55"/>
      <c r="ATW2" s="55"/>
      <c r="ATX2" s="55"/>
      <c r="ATY2" s="55"/>
      <c r="ATZ2" s="55"/>
      <c r="AUA2" s="55"/>
      <c r="AUB2" s="55"/>
      <c r="AUC2" s="55"/>
      <c r="AUD2" s="55"/>
      <c r="AUE2" s="55"/>
      <c r="AUF2" s="55"/>
      <c r="AUG2" s="55"/>
      <c r="AUH2" s="55"/>
      <c r="AUI2" s="55"/>
      <c r="AUJ2" s="55"/>
      <c r="AUK2" s="55"/>
      <c r="AUL2" s="55"/>
      <c r="AUM2" s="55"/>
      <c r="AUN2" s="55"/>
      <c r="AUO2" s="55"/>
      <c r="AUP2" s="55"/>
      <c r="AUQ2" s="55"/>
      <c r="AUR2" s="55"/>
      <c r="AUS2" s="55"/>
      <c r="AUT2" s="55"/>
      <c r="AUU2" s="55"/>
      <c r="AUV2" s="55"/>
      <c r="AUW2" s="55"/>
      <c r="AUX2" s="55"/>
      <c r="AUY2" s="55"/>
      <c r="AUZ2" s="55"/>
      <c r="AVA2" s="55"/>
      <c r="AVB2" s="55"/>
      <c r="AVC2" s="55"/>
      <c r="AVD2" s="55"/>
      <c r="AVE2" s="55"/>
      <c r="AVF2" s="55"/>
      <c r="AVG2" s="55"/>
      <c r="AVH2" s="55"/>
      <c r="AVI2" s="55"/>
      <c r="AVJ2" s="55"/>
      <c r="AVK2" s="55"/>
      <c r="AVL2" s="55"/>
      <c r="AVM2" s="55"/>
      <c r="AVN2" s="55"/>
      <c r="AVO2" s="55"/>
      <c r="AVP2" s="55"/>
      <c r="AVQ2" s="55"/>
      <c r="AVR2" s="55"/>
      <c r="AVS2" s="55"/>
      <c r="AVT2" s="55"/>
      <c r="AVU2" s="55"/>
      <c r="AVV2" s="55"/>
      <c r="AVW2" s="55"/>
      <c r="AVX2" s="55"/>
      <c r="AVY2" s="55"/>
      <c r="AVZ2" s="55"/>
      <c r="AWA2" s="55"/>
      <c r="AWB2" s="55"/>
      <c r="AWC2" s="55"/>
      <c r="AWD2" s="55"/>
      <c r="AWE2" s="55"/>
      <c r="AWF2" s="55"/>
      <c r="AWG2" s="55"/>
      <c r="AWH2" s="55"/>
      <c r="AWI2" s="55"/>
      <c r="AWJ2" s="55"/>
      <c r="AWK2" s="55"/>
      <c r="AWL2" s="55"/>
      <c r="AWM2" s="55"/>
      <c r="AWN2" s="55"/>
      <c r="AWO2" s="55"/>
      <c r="AWP2" s="55"/>
      <c r="AWQ2" s="55"/>
      <c r="AWR2" s="55"/>
      <c r="AWS2" s="55"/>
      <c r="AWT2" s="55"/>
      <c r="AWU2" s="55"/>
      <c r="AWV2" s="55"/>
      <c r="AWW2" s="55"/>
      <c r="AWX2" s="55"/>
      <c r="AWY2" s="55"/>
      <c r="AWZ2" s="55"/>
      <c r="AXA2" s="55"/>
      <c r="AXB2" s="55"/>
      <c r="AXC2" s="55"/>
      <c r="AXD2" s="55"/>
      <c r="AXE2" s="55"/>
      <c r="AXF2" s="55"/>
      <c r="AXG2" s="55"/>
      <c r="AXH2" s="55"/>
      <c r="AXI2" s="55"/>
      <c r="AXJ2" s="55"/>
      <c r="AXK2" s="55"/>
      <c r="AXL2" s="55"/>
      <c r="AXM2" s="55"/>
      <c r="AXN2" s="55"/>
      <c r="AXO2" s="55"/>
      <c r="AXP2" s="55"/>
      <c r="AXQ2" s="55"/>
      <c r="AXR2" s="55"/>
      <c r="AXS2" s="55"/>
      <c r="AXT2" s="55"/>
      <c r="AXU2" s="55"/>
      <c r="AXV2" s="55"/>
      <c r="AXW2" s="55"/>
      <c r="AXX2" s="55"/>
      <c r="AXY2" s="55"/>
      <c r="AXZ2" s="55"/>
      <c r="AYA2" s="55"/>
      <c r="AYB2" s="55"/>
      <c r="AYC2" s="55"/>
      <c r="AYD2" s="55"/>
      <c r="AYE2" s="55"/>
      <c r="AYF2" s="55"/>
      <c r="AYG2" s="55"/>
      <c r="AYH2" s="55"/>
      <c r="AYI2" s="55"/>
      <c r="AYJ2" s="55"/>
      <c r="AYK2" s="55"/>
      <c r="AYL2" s="55"/>
      <c r="AYM2" s="55"/>
      <c r="AYN2" s="55"/>
      <c r="AYO2" s="55"/>
      <c r="AYP2" s="55"/>
      <c r="AYQ2" s="55"/>
      <c r="AYR2" s="55"/>
      <c r="AYS2" s="55"/>
      <c r="AYT2" s="55"/>
      <c r="AYU2" s="55"/>
      <c r="AYV2" s="55"/>
      <c r="AYW2" s="55"/>
      <c r="AYX2" s="55"/>
      <c r="AYY2" s="55"/>
      <c r="AYZ2" s="55"/>
      <c r="AZA2" s="55"/>
      <c r="AZB2" s="55"/>
      <c r="AZC2" s="55"/>
      <c r="AZD2" s="55"/>
      <c r="AZE2" s="55"/>
      <c r="AZF2" s="55"/>
      <c r="AZG2" s="55"/>
      <c r="AZH2" s="55"/>
      <c r="AZI2" s="55"/>
      <c r="AZJ2" s="55"/>
      <c r="AZK2" s="55"/>
      <c r="AZL2" s="55"/>
      <c r="AZM2" s="55"/>
      <c r="AZN2" s="55"/>
      <c r="AZO2" s="55"/>
      <c r="AZP2" s="55"/>
      <c r="AZQ2" s="55"/>
      <c r="AZR2" s="55"/>
      <c r="AZS2" s="55"/>
      <c r="AZT2" s="55"/>
      <c r="AZU2" s="55"/>
      <c r="AZV2" s="55"/>
      <c r="AZW2" s="55"/>
      <c r="AZX2" s="55"/>
      <c r="AZY2" s="55"/>
      <c r="AZZ2" s="55"/>
      <c r="BAA2" s="55"/>
      <c r="BAB2" s="55"/>
      <c r="BAC2" s="55"/>
      <c r="BAD2" s="55"/>
      <c r="BAE2" s="55"/>
      <c r="BAF2" s="55"/>
      <c r="BAG2" s="55"/>
      <c r="BAH2" s="55"/>
      <c r="BAI2" s="55"/>
      <c r="BAJ2" s="55"/>
      <c r="BAK2" s="55"/>
      <c r="BAL2" s="55"/>
      <c r="BAM2" s="55"/>
      <c r="BAN2" s="55"/>
      <c r="BAO2" s="55"/>
      <c r="BAP2" s="55"/>
      <c r="BAQ2" s="55"/>
      <c r="BAR2" s="55"/>
      <c r="BAS2" s="55"/>
      <c r="BAT2" s="55"/>
      <c r="BAU2" s="55"/>
      <c r="BAV2" s="55"/>
      <c r="BAW2" s="55"/>
      <c r="BAX2" s="55"/>
      <c r="BAY2" s="55"/>
      <c r="BAZ2" s="55"/>
      <c r="BBA2" s="55"/>
      <c r="BBB2" s="55"/>
      <c r="BBC2" s="55"/>
      <c r="BBD2" s="55"/>
      <c r="BBE2" s="55"/>
      <c r="BBF2" s="55"/>
      <c r="BBG2" s="55"/>
      <c r="BBH2" s="55"/>
      <c r="BBI2" s="55"/>
      <c r="BBJ2" s="55"/>
      <c r="BBK2" s="55"/>
      <c r="BBL2" s="55"/>
      <c r="BBM2" s="55"/>
      <c r="BBN2" s="55"/>
      <c r="BBO2" s="55"/>
      <c r="BBP2" s="55"/>
      <c r="BBQ2" s="55"/>
      <c r="BBR2" s="55"/>
      <c r="BBS2" s="55"/>
      <c r="BBT2" s="55"/>
      <c r="BBU2" s="55"/>
      <c r="BBV2" s="55"/>
      <c r="BBW2" s="55"/>
      <c r="BBX2" s="55"/>
      <c r="BBY2" s="55"/>
      <c r="BBZ2" s="55"/>
      <c r="BCA2" s="55"/>
      <c r="BCB2" s="55"/>
      <c r="BCC2" s="55"/>
      <c r="BCD2" s="55"/>
      <c r="BCE2" s="55"/>
      <c r="BCF2" s="55"/>
      <c r="BCG2" s="55"/>
      <c r="BCH2" s="55"/>
      <c r="BCI2" s="55"/>
      <c r="BCJ2" s="55"/>
      <c r="BCK2" s="55"/>
      <c r="BCL2" s="55"/>
      <c r="BCM2" s="55"/>
      <c r="BCN2" s="55"/>
      <c r="BCO2" s="55"/>
      <c r="BCP2" s="55"/>
      <c r="BCQ2" s="55"/>
      <c r="BCR2" s="55"/>
      <c r="BCS2" s="55"/>
      <c r="BCT2" s="55"/>
      <c r="BCU2" s="55"/>
      <c r="BCV2" s="55"/>
      <c r="BCW2" s="55"/>
      <c r="BCX2" s="55"/>
      <c r="BCY2" s="55"/>
      <c r="BCZ2" s="55"/>
      <c r="BDA2" s="55"/>
      <c r="BDB2" s="55"/>
      <c r="BDC2" s="55"/>
      <c r="BDD2" s="55"/>
      <c r="BDE2" s="55"/>
      <c r="BDF2" s="55"/>
      <c r="BDG2" s="55"/>
      <c r="BDH2" s="55"/>
      <c r="BDI2" s="55"/>
      <c r="BDJ2" s="55"/>
      <c r="BDK2" s="55"/>
      <c r="BDL2" s="55"/>
      <c r="BDM2" s="55"/>
      <c r="BDN2" s="55"/>
      <c r="BDO2" s="55"/>
      <c r="BDP2" s="55"/>
      <c r="BDQ2" s="55"/>
      <c r="BDR2" s="55"/>
      <c r="BDS2" s="55"/>
      <c r="BDT2" s="55"/>
      <c r="BDU2" s="55"/>
      <c r="BDV2" s="55"/>
      <c r="BDW2" s="55"/>
      <c r="BDX2" s="55"/>
      <c r="BDY2" s="55"/>
      <c r="BDZ2" s="55"/>
      <c r="BEA2" s="55"/>
      <c r="BEB2" s="55"/>
      <c r="BEC2" s="55"/>
      <c r="BED2" s="55"/>
      <c r="BEE2" s="55"/>
      <c r="BEF2" s="55"/>
      <c r="BEG2" s="55"/>
      <c r="BEH2" s="55"/>
      <c r="BEI2" s="55"/>
      <c r="BEJ2" s="55"/>
      <c r="BEK2" s="55"/>
      <c r="BEL2" s="55"/>
      <c r="BEM2" s="55"/>
      <c r="BEN2" s="55"/>
      <c r="BEO2" s="55"/>
      <c r="BEP2" s="55"/>
      <c r="BEQ2" s="55"/>
      <c r="BER2" s="55"/>
      <c r="BES2" s="55"/>
      <c r="BET2" s="55"/>
      <c r="BEU2" s="55"/>
      <c r="BEV2" s="55"/>
      <c r="BEW2" s="55"/>
      <c r="BEX2" s="55"/>
      <c r="BEY2" s="55"/>
      <c r="BEZ2" s="55"/>
      <c r="BFA2" s="55"/>
      <c r="BFB2" s="55"/>
      <c r="BFC2" s="55"/>
      <c r="BFD2" s="55"/>
      <c r="BFE2" s="55"/>
      <c r="BFF2" s="55"/>
      <c r="BFG2" s="55"/>
      <c r="BFH2" s="55"/>
      <c r="BFI2" s="55"/>
      <c r="BFJ2" s="55"/>
      <c r="BFK2" s="55"/>
      <c r="BFL2" s="55"/>
      <c r="BFM2" s="55"/>
      <c r="BFN2" s="55"/>
      <c r="BFO2" s="55"/>
      <c r="BFP2" s="55"/>
      <c r="BFQ2" s="55"/>
      <c r="BFR2" s="55"/>
      <c r="BFS2" s="55"/>
      <c r="BFT2" s="55"/>
      <c r="BFU2" s="55"/>
      <c r="BFV2" s="55"/>
      <c r="BFW2" s="55"/>
      <c r="BFX2" s="55"/>
      <c r="BFY2" s="55"/>
      <c r="BFZ2" s="55"/>
      <c r="BGA2" s="55"/>
      <c r="BGB2" s="55"/>
      <c r="BGC2" s="55"/>
      <c r="BGD2" s="55"/>
      <c r="BGE2" s="55"/>
      <c r="BGF2" s="55"/>
      <c r="BGG2" s="55"/>
      <c r="BGH2" s="55"/>
      <c r="BGI2" s="55"/>
      <c r="BGJ2" s="55"/>
      <c r="BGK2" s="55"/>
      <c r="BGL2" s="55"/>
      <c r="BGM2" s="55"/>
      <c r="BGN2" s="55"/>
      <c r="BGO2" s="55"/>
      <c r="BGP2" s="55"/>
      <c r="BGQ2" s="55"/>
      <c r="BGR2" s="55"/>
      <c r="BGS2" s="55"/>
      <c r="BGT2" s="55"/>
      <c r="BGU2" s="55"/>
      <c r="BGV2" s="55"/>
      <c r="BGW2" s="55"/>
      <c r="BGX2" s="55"/>
      <c r="BGY2" s="55"/>
      <c r="BGZ2" s="55"/>
      <c r="BHA2" s="55"/>
      <c r="BHB2" s="55"/>
      <c r="BHC2" s="55"/>
      <c r="BHD2" s="55"/>
      <c r="BHE2" s="55"/>
      <c r="BHF2" s="55"/>
      <c r="BHG2" s="55"/>
      <c r="BHH2" s="55"/>
      <c r="BHI2" s="55"/>
      <c r="BHJ2" s="55"/>
      <c r="BHK2" s="55"/>
      <c r="BHL2" s="55"/>
      <c r="BHM2" s="55"/>
      <c r="BHN2" s="55"/>
      <c r="BHO2" s="55"/>
      <c r="BHP2" s="55"/>
      <c r="BHQ2" s="55"/>
      <c r="BHR2" s="55"/>
      <c r="BHS2" s="55"/>
      <c r="BHT2" s="55"/>
      <c r="BHU2" s="55"/>
      <c r="BHV2" s="55"/>
      <c r="BHW2" s="55"/>
      <c r="BHX2" s="55"/>
      <c r="BHY2" s="55"/>
      <c r="BHZ2" s="55"/>
      <c r="BIA2" s="55"/>
      <c r="BIB2" s="55"/>
      <c r="BIC2" s="55"/>
      <c r="BID2" s="55"/>
      <c r="BIE2" s="55"/>
      <c r="BIF2" s="55"/>
      <c r="BIG2" s="55"/>
      <c r="BIH2" s="55"/>
      <c r="BII2" s="55"/>
      <c r="BIJ2" s="55"/>
      <c r="BIK2" s="55"/>
      <c r="BIL2" s="55"/>
      <c r="BIM2" s="55"/>
      <c r="BIN2" s="55"/>
      <c r="BIO2" s="55"/>
      <c r="BIP2" s="55"/>
      <c r="BIQ2" s="55"/>
      <c r="BIR2" s="55"/>
      <c r="BIS2" s="55"/>
      <c r="BIT2" s="55"/>
      <c r="BIU2" s="55"/>
      <c r="BIV2" s="55"/>
      <c r="BIW2" s="55"/>
      <c r="BIX2" s="55"/>
      <c r="BIY2" s="55"/>
      <c r="BIZ2" s="55"/>
      <c r="BJA2" s="55"/>
      <c r="BJB2" s="55"/>
      <c r="BJC2" s="55"/>
      <c r="BJD2" s="55"/>
      <c r="BJE2" s="55"/>
      <c r="BJF2" s="55"/>
      <c r="BJG2" s="55"/>
      <c r="BJH2" s="55"/>
      <c r="BJI2" s="55"/>
      <c r="BJJ2" s="55"/>
      <c r="BJK2" s="55"/>
      <c r="BJL2" s="55"/>
      <c r="BJM2" s="55"/>
      <c r="BJN2" s="55"/>
      <c r="BJO2" s="55"/>
      <c r="BJP2" s="55"/>
      <c r="BJQ2" s="55"/>
      <c r="BJR2" s="55"/>
      <c r="BJS2" s="55"/>
      <c r="BJT2" s="55"/>
      <c r="BJU2" s="55"/>
      <c r="BJV2" s="55"/>
      <c r="BJW2" s="55"/>
      <c r="BJX2" s="55"/>
      <c r="BJY2" s="55"/>
      <c r="BJZ2" s="55"/>
      <c r="BKA2" s="55"/>
      <c r="BKB2" s="55"/>
      <c r="BKC2" s="55"/>
      <c r="BKD2" s="55"/>
      <c r="BKE2" s="55"/>
      <c r="BKF2" s="55"/>
      <c r="BKG2" s="55"/>
      <c r="BKH2" s="55"/>
      <c r="BKI2" s="55"/>
      <c r="BKJ2" s="55"/>
      <c r="BKK2" s="55"/>
      <c r="BKL2" s="55"/>
      <c r="BKM2" s="55"/>
      <c r="BKN2" s="55"/>
      <c r="BKO2" s="55"/>
      <c r="BKP2" s="55"/>
      <c r="BKQ2" s="55"/>
      <c r="BKR2" s="55"/>
      <c r="BKS2" s="55"/>
      <c r="BKT2" s="55"/>
      <c r="BKU2" s="55"/>
      <c r="BKV2" s="55"/>
      <c r="BKW2" s="55"/>
      <c r="BKX2" s="55"/>
      <c r="BKY2" s="55"/>
      <c r="BKZ2" s="55"/>
      <c r="BLA2" s="55"/>
      <c r="BLB2" s="55"/>
      <c r="BLC2" s="55"/>
      <c r="BLD2" s="55"/>
      <c r="BLE2" s="55"/>
      <c r="BLF2" s="55"/>
      <c r="BLG2" s="55"/>
      <c r="BLH2" s="55"/>
      <c r="BLI2" s="55"/>
      <c r="BLJ2" s="55"/>
      <c r="BLK2" s="55"/>
      <c r="BLL2" s="55"/>
      <c r="BLM2" s="55"/>
      <c r="BLN2" s="55"/>
      <c r="BLO2" s="55"/>
      <c r="BLP2" s="55"/>
      <c r="BLQ2" s="55"/>
      <c r="BLR2" s="55"/>
      <c r="BLS2" s="55"/>
      <c r="BLT2" s="55"/>
      <c r="BLU2" s="55"/>
      <c r="BLV2" s="55"/>
      <c r="BLW2" s="55"/>
      <c r="BLX2" s="55"/>
      <c r="BLY2" s="55"/>
      <c r="BLZ2" s="55"/>
      <c r="BMA2" s="55"/>
      <c r="BMB2" s="55"/>
      <c r="BMC2" s="55"/>
      <c r="BMD2" s="55"/>
      <c r="BME2" s="55"/>
      <c r="BMF2" s="55"/>
      <c r="BMG2" s="55"/>
      <c r="BMH2" s="55"/>
      <c r="BMI2" s="55"/>
      <c r="BMJ2" s="55"/>
      <c r="BMK2" s="55"/>
      <c r="BML2" s="55"/>
      <c r="BMM2" s="55"/>
      <c r="BMN2" s="55"/>
      <c r="BMO2" s="55"/>
      <c r="BMP2" s="55"/>
      <c r="BMQ2" s="55"/>
      <c r="BMR2" s="55"/>
      <c r="BMS2" s="55"/>
      <c r="BMT2" s="55"/>
      <c r="BMU2" s="55"/>
      <c r="BMV2" s="55"/>
      <c r="BMW2" s="55"/>
      <c r="BMX2" s="55"/>
      <c r="BMY2" s="55"/>
      <c r="BMZ2" s="55"/>
      <c r="BNA2" s="55"/>
      <c r="BNB2" s="55"/>
      <c r="BNC2" s="55"/>
      <c r="BND2" s="55"/>
      <c r="BNE2" s="55"/>
      <c r="BNF2" s="55"/>
      <c r="BNG2" s="55"/>
      <c r="BNH2" s="55"/>
      <c r="BNI2" s="55"/>
      <c r="BNJ2" s="55"/>
      <c r="BNK2" s="55"/>
      <c r="BNL2" s="55"/>
      <c r="BNM2" s="55"/>
      <c r="BNN2" s="55"/>
      <c r="BNO2" s="55"/>
      <c r="BNP2" s="55"/>
      <c r="BNQ2" s="55"/>
      <c r="BNR2" s="55"/>
      <c r="BNS2" s="55"/>
      <c r="BNT2" s="55"/>
      <c r="BNU2" s="55"/>
      <c r="BNV2" s="55"/>
      <c r="BNW2" s="55"/>
      <c r="BNX2" s="55"/>
      <c r="BNY2" s="55"/>
      <c r="BNZ2" s="55"/>
      <c r="BOA2" s="55"/>
      <c r="BOB2" s="55"/>
      <c r="BOC2" s="55"/>
      <c r="BOD2" s="55"/>
      <c r="BOE2" s="55"/>
      <c r="BOF2" s="55"/>
      <c r="BOG2" s="55"/>
      <c r="BOH2" s="55"/>
      <c r="BOI2" s="55"/>
      <c r="BOJ2" s="55"/>
      <c r="BOK2" s="55"/>
      <c r="BOL2" s="55"/>
      <c r="BOM2" s="55"/>
      <c r="BON2" s="55"/>
      <c r="BOO2" s="55"/>
      <c r="BOP2" s="55"/>
      <c r="BOQ2" s="55"/>
      <c r="BOR2" s="55"/>
      <c r="BOS2" s="55"/>
      <c r="BOT2" s="55"/>
      <c r="BOU2" s="55"/>
      <c r="BOV2" s="55"/>
      <c r="BOW2" s="55"/>
      <c r="BOX2" s="55"/>
      <c r="BOY2" s="55"/>
      <c r="BOZ2" s="55"/>
      <c r="BPA2" s="55"/>
      <c r="BPB2" s="55"/>
      <c r="BPC2" s="55"/>
      <c r="BPD2" s="55"/>
      <c r="BPE2" s="55"/>
      <c r="BPF2" s="55"/>
      <c r="BPG2" s="55"/>
      <c r="BPH2" s="55"/>
      <c r="BPI2" s="55"/>
      <c r="BPJ2" s="55"/>
      <c r="BPK2" s="55"/>
      <c r="BPL2" s="55"/>
      <c r="BPM2" s="55"/>
      <c r="BPN2" s="55"/>
      <c r="BPO2" s="55"/>
      <c r="BPP2" s="55"/>
      <c r="BPQ2" s="55"/>
      <c r="BPR2" s="55"/>
      <c r="BPS2" s="55"/>
      <c r="BPT2" s="55"/>
      <c r="BPU2" s="55"/>
      <c r="BPV2" s="55"/>
      <c r="BPW2" s="55"/>
      <c r="BPX2" s="55"/>
      <c r="BPY2" s="55"/>
      <c r="BPZ2" s="55"/>
      <c r="BQA2" s="55"/>
      <c r="BQB2" s="55"/>
      <c r="BQC2" s="55"/>
      <c r="BQD2" s="55"/>
      <c r="BQE2" s="55"/>
      <c r="BQF2" s="55"/>
      <c r="BQG2" s="55"/>
      <c r="BQH2" s="55"/>
      <c r="BQI2" s="55"/>
      <c r="BQJ2" s="55"/>
      <c r="BQK2" s="55"/>
      <c r="BQL2" s="55"/>
      <c r="BQM2" s="55"/>
      <c r="BQN2" s="55"/>
      <c r="BQO2" s="55"/>
      <c r="BQP2" s="55"/>
      <c r="BQQ2" s="55"/>
      <c r="BQR2" s="55"/>
      <c r="BQS2" s="55"/>
      <c r="BQT2" s="55"/>
      <c r="BQU2" s="55"/>
      <c r="BQV2" s="55"/>
      <c r="BQW2" s="55"/>
      <c r="BQX2" s="55"/>
      <c r="BQY2" s="55"/>
      <c r="BQZ2" s="55"/>
      <c r="BRA2" s="55"/>
      <c r="BRB2" s="55"/>
      <c r="BRC2" s="55"/>
      <c r="BRD2" s="55"/>
      <c r="BRE2" s="55"/>
      <c r="BRF2" s="55"/>
      <c r="BRG2" s="55"/>
      <c r="BRH2" s="55"/>
      <c r="BRI2" s="55"/>
      <c r="BRJ2" s="55"/>
      <c r="BRK2" s="55"/>
      <c r="BRL2" s="55"/>
      <c r="BRM2" s="55"/>
      <c r="BRN2" s="55"/>
      <c r="BRO2" s="55"/>
      <c r="BRP2" s="55"/>
      <c r="BRQ2" s="55"/>
      <c r="BRR2" s="55"/>
      <c r="BRS2" s="55"/>
      <c r="BRT2" s="55"/>
      <c r="BRU2" s="55"/>
      <c r="BRV2" s="55"/>
      <c r="BRW2" s="55"/>
      <c r="BRX2" s="55"/>
      <c r="BRY2" s="55"/>
      <c r="BRZ2" s="55"/>
      <c r="BSA2" s="55"/>
      <c r="BSB2" s="55"/>
      <c r="BSC2" s="55"/>
      <c r="BSD2" s="55"/>
      <c r="BSE2" s="55"/>
      <c r="BSF2" s="55"/>
      <c r="BSG2" s="55"/>
      <c r="BSH2" s="55"/>
      <c r="BSI2" s="55"/>
      <c r="BSJ2" s="55"/>
      <c r="BSK2" s="55"/>
      <c r="BSL2" s="55"/>
      <c r="BSM2" s="55"/>
      <c r="BSN2" s="55"/>
      <c r="BSO2" s="55"/>
      <c r="BSP2" s="55"/>
      <c r="BSQ2" s="55"/>
      <c r="BSR2" s="55"/>
      <c r="BSS2" s="55"/>
      <c r="BST2" s="55"/>
      <c r="BSU2" s="55"/>
      <c r="BSV2" s="55"/>
      <c r="BSW2" s="55"/>
      <c r="BSX2" s="55"/>
      <c r="BSY2" s="55"/>
      <c r="BSZ2" s="55"/>
      <c r="BTA2" s="55"/>
      <c r="BTB2" s="55"/>
      <c r="BTC2" s="55"/>
      <c r="BTD2" s="55"/>
      <c r="BTE2" s="55"/>
      <c r="BTF2" s="55"/>
      <c r="BTG2" s="55"/>
      <c r="BTH2" s="55"/>
      <c r="BTI2" s="55"/>
      <c r="BTJ2" s="55"/>
      <c r="BTK2" s="55"/>
      <c r="BTL2" s="55"/>
      <c r="BTM2" s="55"/>
      <c r="BTN2" s="55"/>
      <c r="BTO2" s="55"/>
      <c r="BTP2" s="55"/>
      <c r="BTQ2" s="55"/>
      <c r="BTR2" s="55"/>
      <c r="BTS2" s="55"/>
      <c r="BTT2" s="55"/>
      <c r="BTU2" s="55"/>
      <c r="BTV2" s="55"/>
      <c r="BTW2" s="55"/>
      <c r="BTX2" s="55"/>
      <c r="BTY2" s="55"/>
      <c r="BTZ2" s="55"/>
      <c r="BUA2" s="55"/>
      <c r="BUB2" s="55"/>
      <c r="BUC2" s="55"/>
      <c r="BUD2" s="55"/>
      <c r="BUE2" s="55"/>
      <c r="BUF2" s="55"/>
      <c r="BUG2" s="55"/>
      <c r="BUH2" s="55"/>
      <c r="BUI2" s="55"/>
      <c r="BUJ2" s="55"/>
      <c r="BUK2" s="55"/>
      <c r="BUL2" s="55"/>
      <c r="BUM2" s="55"/>
      <c r="BUN2" s="55"/>
      <c r="BUO2" s="55"/>
      <c r="BUP2" s="55"/>
      <c r="BUQ2" s="55"/>
      <c r="BUR2" s="55"/>
      <c r="BUS2" s="55"/>
      <c r="BUT2" s="55"/>
      <c r="BUU2" s="55"/>
      <c r="BUV2" s="55"/>
      <c r="BUW2" s="55"/>
      <c r="BUX2" s="55"/>
      <c r="BUY2" s="55"/>
      <c r="BUZ2" s="55"/>
      <c r="BVA2" s="55"/>
      <c r="BVB2" s="55"/>
      <c r="BVC2" s="55"/>
      <c r="BVD2" s="55"/>
      <c r="BVE2" s="55"/>
      <c r="BVF2" s="55"/>
      <c r="BVG2" s="55"/>
      <c r="BVH2" s="55"/>
      <c r="BVI2" s="55"/>
      <c r="BVJ2" s="55"/>
      <c r="BVK2" s="55"/>
      <c r="BVL2" s="55"/>
      <c r="BVM2" s="55"/>
      <c r="BVN2" s="55"/>
      <c r="BVO2" s="55"/>
      <c r="BVP2" s="55"/>
      <c r="BVQ2" s="55"/>
      <c r="BVR2" s="55"/>
      <c r="BVS2" s="55"/>
      <c r="BVT2" s="55"/>
      <c r="BVU2" s="55"/>
      <c r="BVV2" s="55"/>
      <c r="BVW2" s="55"/>
      <c r="BVX2" s="55"/>
      <c r="BVY2" s="55"/>
      <c r="BVZ2" s="55"/>
      <c r="BWA2" s="55"/>
      <c r="BWB2" s="55"/>
      <c r="BWC2" s="55"/>
      <c r="BWD2" s="55"/>
      <c r="BWE2" s="55"/>
      <c r="BWF2" s="55"/>
      <c r="BWG2" s="55"/>
      <c r="BWH2" s="55"/>
      <c r="BWI2" s="55"/>
      <c r="BWJ2" s="55"/>
      <c r="BWK2" s="55"/>
      <c r="BWL2" s="55"/>
      <c r="BWM2" s="55"/>
      <c r="BWN2" s="55"/>
      <c r="BWO2" s="55"/>
      <c r="BWP2" s="55"/>
      <c r="BWQ2" s="55"/>
      <c r="BWR2" s="55"/>
      <c r="BWS2" s="55"/>
      <c r="BWT2" s="55"/>
      <c r="BWU2" s="55"/>
      <c r="BWV2" s="55"/>
      <c r="BWW2" s="55"/>
      <c r="BWX2" s="55"/>
      <c r="BWY2" s="55"/>
      <c r="BWZ2" s="55"/>
      <c r="BXA2" s="55"/>
      <c r="BXB2" s="55"/>
      <c r="BXC2" s="55"/>
      <c r="BXD2" s="55"/>
      <c r="BXE2" s="55"/>
      <c r="BXF2" s="55"/>
      <c r="BXG2" s="55"/>
      <c r="BXH2" s="55"/>
      <c r="BXI2" s="55"/>
      <c r="BXJ2" s="55"/>
      <c r="BXK2" s="55"/>
      <c r="BXL2" s="55"/>
      <c r="BXM2" s="55"/>
      <c r="BXN2" s="55"/>
      <c r="BXO2" s="55"/>
      <c r="BXP2" s="55"/>
      <c r="BXQ2" s="55"/>
      <c r="BXR2" s="55"/>
      <c r="BXS2" s="55"/>
      <c r="BXT2" s="55"/>
      <c r="BXU2" s="55"/>
      <c r="BXV2" s="55"/>
      <c r="BXW2" s="55"/>
      <c r="BXX2" s="55"/>
      <c r="BXY2" s="55"/>
      <c r="BXZ2" s="55"/>
      <c r="BYA2" s="55"/>
      <c r="BYB2" s="55"/>
      <c r="BYC2" s="55"/>
      <c r="BYD2" s="55"/>
      <c r="BYE2" s="55"/>
      <c r="BYF2" s="55"/>
      <c r="BYG2" s="55"/>
      <c r="BYH2" s="55"/>
      <c r="BYI2" s="55"/>
      <c r="BYJ2" s="55"/>
      <c r="BYK2" s="55"/>
      <c r="BYL2" s="55"/>
      <c r="BYM2" s="55"/>
      <c r="BYN2" s="55"/>
      <c r="BYO2" s="55"/>
      <c r="BYP2" s="55"/>
      <c r="BYQ2" s="55"/>
      <c r="BYR2" s="55"/>
      <c r="BYS2" s="55"/>
      <c r="BYT2" s="55"/>
      <c r="BYU2" s="55"/>
      <c r="BYV2" s="55"/>
      <c r="BYW2" s="55"/>
      <c r="BYX2" s="55"/>
      <c r="BYY2" s="55"/>
      <c r="BYZ2" s="55"/>
      <c r="BZA2" s="55"/>
      <c r="BZB2" s="55"/>
      <c r="BZC2" s="55"/>
      <c r="BZD2" s="55"/>
      <c r="BZE2" s="55"/>
      <c r="BZF2" s="55"/>
      <c r="BZG2" s="55"/>
      <c r="BZH2" s="55"/>
      <c r="BZI2" s="55"/>
      <c r="BZJ2" s="55"/>
      <c r="BZK2" s="55"/>
      <c r="BZL2" s="55"/>
      <c r="BZM2" s="55"/>
      <c r="BZN2" s="55"/>
      <c r="BZO2" s="55"/>
      <c r="BZP2" s="55"/>
      <c r="BZQ2" s="55"/>
      <c r="BZR2" s="55"/>
      <c r="BZS2" s="55"/>
      <c r="BZT2" s="55"/>
      <c r="BZU2" s="55"/>
      <c r="BZV2" s="55"/>
      <c r="BZW2" s="55"/>
      <c r="BZX2" s="55"/>
      <c r="BZY2" s="55"/>
      <c r="BZZ2" s="55"/>
      <c r="CAA2" s="55"/>
      <c r="CAB2" s="55"/>
      <c r="CAC2" s="55"/>
      <c r="CAD2" s="55"/>
      <c r="CAE2" s="55"/>
      <c r="CAF2" s="55"/>
      <c r="CAG2" s="55"/>
      <c r="CAH2" s="55"/>
      <c r="CAI2" s="55"/>
      <c r="CAJ2" s="55"/>
      <c r="CAK2" s="55"/>
      <c r="CAL2" s="55"/>
      <c r="CAM2" s="55"/>
      <c r="CAN2" s="55"/>
      <c r="CAO2" s="55"/>
      <c r="CAP2" s="55"/>
      <c r="CAQ2" s="55"/>
      <c r="CAR2" s="55"/>
      <c r="CAS2" s="55"/>
      <c r="CAT2" s="55"/>
      <c r="CAU2" s="55"/>
      <c r="CAV2" s="55"/>
      <c r="CAW2" s="55"/>
      <c r="CAX2" s="55"/>
      <c r="CAY2" s="55"/>
      <c r="CAZ2" s="55"/>
      <c r="CBA2" s="55"/>
      <c r="CBB2" s="55"/>
      <c r="CBC2" s="55"/>
      <c r="CBD2" s="55"/>
      <c r="CBE2" s="55"/>
      <c r="CBF2" s="55"/>
      <c r="CBG2" s="55"/>
      <c r="CBH2" s="55"/>
      <c r="CBI2" s="55"/>
      <c r="CBJ2" s="55"/>
      <c r="CBK2" s="55"/>
      <c r="CBL2" s="55"/>
      <c r="CBM2" s="55"/>
      <c r="CBN2" s="55"/>
      <c r="CBO2" s="55"/>
      <c r="CBP2" s="55"/>
      <c r="CBQ2" s="55"/>
      <c r="CBR2" s="55"/>
      <c r="CBS2" s="55"/>
      <c r="CBT2" s="55"/>
      <c r="CBU2" s="55"/>
      <c r="CBV2" s="55"/>
      <c r="CBW2" s="55"/>
      <c r="CBX2" s="55"/>
      <c r="CBY2" s="55"/>
      <c r="CBZ2" s="55"/>
      <c r="CCA2" s="55"/>
      <c r="CCB2" s="55"/>
      <c r="CCC2" s="55"/>
      <c r="CCD2" s="55"/>
      <c r="CCE2" s="55"/>
      <c r="CCF2" s="55"/>
      <c r="CCG2" s="55"/>
      <c r="CCH2" s="55"/>
      <c r="CCI2" s="55"/>
      <c r="CCJ2" s="55"/>
      <c r="CCK2" s="55"/>
      <c r="CCL2" s="55"/>
      <c r="CCM2" s="55"/>
      <c r="CCN2" s="55"/>
      <c r="CCO2" s="55"/>
      <c r="CCP2" s="55"/>
      <c r="CCQ2" s="55"/>
      <c r="CCR2" s="55"/>
      <c r="CCS2" s="55"/>
      <c r="CCT2" s="55"/>
      <c r="CCU2" s="55"/>
      <c r="CCV2" s="55"/>
      <c r="CCW2" s="55"/>
      <c r="CCX2" s="55"/>
      <c r="CCY2" s="55"/>
      <c r="CCZ2" s="55"/>
      <c r="CDA2" s="55"/>
      <c r="CDB2" s="55"/>
      <c r="CDC2" s="55"/>
      <c r="CDD2" s="55"/>
      <c r="CDE2" s="55"/>
      <c r="CDF2" s="55"/>
      <c r="CDG2" s="55"/>
      <c r="CDH2" s="55"/>
      <c r="CDI2" s="55"/>
      <c r="CDJ2" s="55"/>
      <c r="CDK2" s="55"/>
      <c r="CDL2" s="55"/>
      <c r="CDM2" s="55"/>
      <c r="CDN2" s="55"/>
      <c r="CDO2" s="55"/>
      <c r="CDP2" s="55"/>
      <c r="CDQ2" s="55"/>
      <c r="CDR2" s="55"/>
      <c r="CDS2" s="55"/>
      <c r="CDT2" s="55"/>
      <c r="CDU2" s="55"/>
      <c r="CDV2" s="55"/>
      <c r="CDW2" s="55"/>
      <c r="CDX2" s="55"/>
      <c r="CDY2" s="55"/>
      <c r="CDZ2" s="55"/>
      <c r="CEA2" s="55"/>
      <c r="CEB2" s="55"/>
      <c r="CEC2" s="55"/>
      <c r="CED2" s="55"/>
      <c r="CEE2" s="55"/>
      <c r="CEF2" s="55"/>
      <c r="CEG2" s="55"/>
      <c r="CEH2" s="55"/>
      <c r="CEI2" s="55"/>
      <c r="CEJ2" s="55"/>
      <c r="CEK2" s="55"/>
      <c r="CEL2" s="55"/>
      <c r="CEM2" s="55"/>
      <c r="CEN2" s="55"/>
      <c r="CEO2" s="55"/>
      <c r="CEP2" s="55"/>
      <c r="CEQ2" s="55"/>
      <c r="CER2" s="55"/>
      <c r="CES2" s="55"/>
      <c r="CET2" s="55"/>
      <c r="CEU2" s="55"/>
      <c r="CEV2" s="55"/>
      <c r="CEW2" s="55"/>
      <c r="CEX2" s="55"/>
      <c r="CEY2" s="55"/>
      <c r="CEZ2" s="55"/>
      <c r="CFA2" s="55"/>
      <c r="CFB2" s="55"/>
      <c r="CFC2" s="55"/>
      <c r="CFD2" s="55"/>
      <c r="CFE2" s="55"/>
      <c r="CFF2" s="55"/>
      <c r="CFG2" s="55"/>
      <c r="CFH2" s="55"/>
      <c r="CFI2" s="55"/>
      <c r="CFJ2" s="55"/>
      <c r="CFK2" s="55"/>
      <c r="CFL2" s="55"/>
      <c r="CFM2" s="55"/>
      <c r="CFN2" s="55"/>
      <c r="CFO2" s="55"/>
      <c r="CFP2" s="55"/>
      <c r="CFQ2" s="55"/>
      <c r="CFR2" s="55"/>
      <c r="CFS2" s="55"/>
      <c r="CFT2" s="55"/>
      <c r="CFU2" s="55"/>
      <c r="CFV2" s="55"/>
      <c r="CFW2" s="55"/>
      <c r="CFX2" s="55"/>
      <c r="CFY2" s="55"/>
      <c r="CFZ2" s="55"/>
      <c r="CGA2" s="55"/>
      <c r="CGB2" s="55"/>
      <c r="CGC2" s="55"/>
      <c r="CGD2" s="55"/>
      <c r="CGE2" s="55"/>
      <c r="CGF2" s="55"/>
      <c r="CGG2" s="55"/>
      <c r="CGH2" s="55"/>
      <c r="CGI2" s="55"/>
      <c r="CGJ2" s="55"/>
      <c r="CGK2" s="55"/>
      <c r="CGL2" s="55"/>
      <c r="CGM2" s="55"/>
      <c r="CGN2" s="55"/>
      <c r="CGO2" s="55"/>
      <c r="CGP2" s="55"/>
      <c r="CGQ2" s="55"/>
      <c r="CGR2" s="55"/>
      <c r="CGS2" s="55"/>
      <c r="CGT2" s="55"/>
      <c r="CGU2" s="55"/>
      <c r="CGV2" s="55"/>
      <c r="CGW2" s="55"/>
      <c r="CGX2" s="55"/>
      <c r="CGY2" s="55"/>
      <c r="CGZ2" s="55"/>
      <c r="CHA2" s="55"/>
      <c r="CHB2" s="55"/>
      <c r="CHC2" s="55"/>
      <c r="CHD2" s="55"/>
      <c r="CHE2" s="55"/>
      <c r="CHF2" s="55"/>
      <c r="CHG2" s="55"/>
      <c r="CHH2" s="55"/>
      <c r="CHI2" s="55"/>
      <c r="CHJ2" s="55"/>
      <c r="CHK2" s="55"/>
      <c r="CHL2" s="55"/>
      <c r="CHM2" s="55"/>
      <c r="CHN2" s="55"/>
      <c r="CHO2" s="55"/>
      <c r="CHP2" s="55"/>
      <c r="CHQ2" s="55"/>
      <c r="CHR2" s="55"/>
      <c r="CHS2" s="55"/>
      <c r="CHT2" s="55"/>
      <c r="CHU2" s="55"/>
      <c r="CHV2" s="55"/>
      <c r="CHW2" s="55"/>
      <c r="CHX2" s="55"/>
      <c r="CHY2" s="55"/>
      <c r="CHZ2" s="55"/>
      <c r="CIA2" s="55"/>
      <c r="CIB2" s="55"/>
      <c r="CIC2" s="55"/>
      <c r="CID2" s="55"/>
      <c r="CIE2" s="55"/>
      <c r="CIF2" s="55"/>
      <c r="CIG2" s="55"/>
      <c r="CIH2" s="55"/>
      <c r="CII2" s="55"/>
      <c r="CIJ2" s="55"/>
      <c r="CIK2" s="55"/>
      <c r="CIL2" s="55"/>
      <c r="CIM2" s="55"/>
      <c r="CIN2" s="55"/>
      <c r="CIO2" s="55"/>
      <c r="CIP2" s="55"/>
      <c r="CIQ2" s="55"/>
      <c r="CIR2" s="55"/>
      <c r="CIS2" s="55"/>
      <c r="CIT2" s="55"/>
      <c r="CIU2" s="55"/>
      <c r="CIV2" s="55"/>
      <c r="CIW2" s="55"/>
      <c r="CIX2" s="55"/>
      <c r="CIY2" s="55"/>
      <c r="CIZ2" s="55"/>
      <c r="CJA2" s="55"/>
      <c r="CJB2" s="55"/>
      <c r="CJC2" s="55"/>
      <c r="CJD2" s="55"/>
      <c r="CJE2" s="55"/>
      <c r="CJF2" s="55"/>
      <c r="CJG2" s="55"/>
      <c r="CJH2" s="55"/>
      <c r="CJI2" s="55"/>
      <c r="CJJ2" s="55"/>
      <c r="CJK2" s="55"/>
      <c r="CJL2" s="55"/>
      <c r="CJM2" s="55"/>
      <c r="CJN2" s="55"/>
      <c r="CJO2" s="55"/>
      <c r="CJP2" s="55"/>
      <c r="CJQ2" s="55"/>
      <c r="CJR2" s="55"/>
      <c r="CJS2" s="55"/>
      <c r="CJT2" s="55"/>
      <c r="CJU2" s="55"/>
      <c r="CJV2" s="55"/>
      <c r="CJW2" s="55"/>
      <c r="CJX2" s="55"/>
      <c r="CJY2" s="55"/>
      <c r="CJZ2" s="55"/>
      <c r="CKA2" s="55"/>
      <c r="CKB2" s="55"/>
      <c r="CKC2" s="55"/>
      <c r="CKD2" s="55"/>
      <c r="CKE2" s="55"/>
      <c r="CKF2" s="55"/>
      <c r="CKG2" s="55"/>
      <c r="CKH2" s="55"/>
      <c r="CKI2" s="55"/>
      <c r="CKJ2" s="55"/>
      <c r="CKK2" s="55"/>
      <c r="CKL2" s="55"/>
      <c r="CKM2" s="55"/>
      <c r="CKN2" s="55"/>
      <c r="CKO2" s="55"/>
      <c r="CKP2" s="55"/>
      <c r="CKQ2" s="55"/>
      <c r="CKR2" s="55"/>
      <c r="CKS2" s="55"/>
      <c r="CKT2" s="55"/>
      <c r="CKU2" s="55"/>
      <c r="CKV2" s="55"/>
      <c r="CKW2" s="55"/>
      <c r="CKX2" s="55"/>
      <c r="CKY2" s="55"/>
      <c r="CKZ2" s="55"/>
      <c r="CLA2" s="55"/>
      <c r="CLB2" s="55"/>
      <c r="CLC2" s="55"/>
      <c r="CLD2" s="55"/>
      <c r="CLE2" s="55"/>
      <c r="CLF2" s="55"/>
      <c r="CLG2" s="55"/>
      <c r="CLH2" s="55"/>
      <c r="CLI2" s="55"/>
      <c r="CLJ2" s="55"/>
      <c r="CLK2" s="55"/>
      <c r="CLL2" s="55"/>
      <c r="CLM2" s="55"/>
      <c r="CLN2" s="55"/>
      <c r="CLO2" s="55"/>
      <c r="CLP2" s="55"/>
      <c r="CLQ2" s="55"/>
      <c r="CLR2" s="55"/>
      <c r="CLS2" s="55"/>
      <c r="CLT2" s="55"/>
      <c r="CLU2" s="55"/>
      <c r="CLV2" s="55"/>
      <c r="CLW2" s="55"/>
      <c r="CLX2" s="55"/>
      <c r="CLY2" s="55"/>
      <c r="CLZ2" s="55"/>
      <c r="CMA2" s="55"/>
      <c r="CMB2" s="55"/>
      <c r="CMC2" s="55"/>
      <c r="CMD2" s="55"/>
      <c r="CME2" s="55"/>
      <c r="CMF2" s="55"/>
      <c r="CMG2" s="55"/>
      <c r="CMH2" s="55"/>
      <c r="CMI2" s="55"/>
      <c r="CMJ2" s="55"/>
      <c r="CMK2" s="55"/>
      <c r="CML2" s="55"/>
      <c r="CMM2" s="55"/>
      <c r="CMN2" s="55"/>
      <c r="CMO2" s="55"/>
      <c r="CMP2" s="55"/>
      <c r="CMQ2" s="55"/>
      <c r="CMR2" s="55"/>
      <c r="CMS2" s="55"/>
      <c r="CMT2" s="55"/>
      <c r="CMU2" s="55"/>
      <c r="CMV2" s="55"/>
      <c r="CMW2" s="55"/>
      <c r="CMX2" s="55"/>
      <c r="CMY2" s="55"/>
      <c r="CMZ2" s="55"/>
      <c r="CNA2" s="55"/>
      <c r="CNB2" s="55"/>
      <c r="CNC2" s="55"/>
      <c r="CND2" s="55"/>
      <c r="CNE2" s="55"/>
      <c r="CNF2" s="55"/>
      <c r="CNG2" s="55"/>
      <c r="CNH2" s="55"/>
      <c r="CNI2" s="55"/>
      <c r="CNJ2" s="55"/>
      <c r="CNK2" s="55"/>
      <c r="CNL2" s="55"/>
      <c r="CNM2" s="55"/>
      <c r="CNN2" s="55"/>
      <c r="CNO2" s="55"/>
      <c r="CNP2" s="55"/>
      <c r="CNQ2" s="55"/>
      <c r="CNR2" s="55"/>
      <c r="CNS2" s="55"/>
      <c r="CNT2" s="55"/>
      <c r="CNU2" s="55"/>
      <c r="CNV2" s="55"/>
      <c r="CNW2" s="55"/>
      <c r="CNX2" s="55"/>
      <c r="CNY2" s="55"/>
      <c r="CNZ2" s="55"/>
      <c r="COA2" s="55"/>
      <c r="COB2" s="55"/>
      <c r="COC2" s="55"/>
      <c r="COD2" s="55"/>
      <c r="COE2" s="55"/>
      <c r="COF2" s="55"/>
      <c r="COG2" s="55"/>
      <c r="COH2" s="55"/>
      <c r="COI2" s="55"/>
      <c r="COJ2" s="55"/>
      <c r="COK2" s="55"/>
      <c r="COL2" s="55"/>
      <c r="COM2" s="55"/>
      <c r="CON2" s="55"/>
      <c r="COO2" s="55"/>
      <c r="COP2" s="55"/>
      <c r="COQ2" s="55"/>
      <c r="COR2" s="55"/>
      <c r="COS2" s="55"/>
      <c r="COT2" s="55"/>
      <c r="COU2" s="55"/>
      <c r="COV2" s="55"/>
      <c r="COW2" s="55"/>
      <c r="COX2" s="55"/>
      <c r="COY2" s="55"/>
      <c r="COZ2" s="55"/>
      <c r="CPA2" s="55"/>
      <c r="CPB2" s="55"/>
      <c r="CPC2" s="55"/>
      <c r="CPD2" s="55"/>
      <c r="CPE2" s="55"/>
      <c r="CPF2" s="55"/>
      <c r="CPG2" s="55"/>
      <c r="CPH2" s="55"/>
      <c r="CPI2" s="55"/>
      <c r="CPJ2" s="55"/>
      <c r="CPK2" s="55"/>
      <c r="CPL2" s="55"/>
      <c r="CPM2" s="55"/>
      <c r="CPN2" s="55"/>
      <c r="CPO2" s="55"/>
      <c r="CPP2" s="55"/>
      <c r="CPQ2" s="55"/>
      <c r="CPR2" s="55"/>
      <c r="CPS2" s="55"/>
      <c r="CPT2" s="55"/>
      <c r="CPU2" s="55"/>
      <c r="CPV2" s="55"/>
      <c r="CPW2" s="55"/>
      <c r="CPX2" s="55"/>
      <c r="CPY2" s="55"/>
      <c r="CPZ2" s="55"/>
      <c r="CQA2" s="55"/>
      <c r="CQB2" s="55"/>
      <c r="CQC2" s="55"/>
      <c r="CQD2" s="55"/>
      <c r="CQE2" s="55"/>
      <c r="CQF2" s="55"/>
      <c r="CQG2" s="55"/>
      <c r="CQH2" s="55"/>
      <c r="CQI2" s="55"/>
      <c r="CQJ2" s="55"/>
      <c r="CQK2" s="55"/>
      <c r="CQL2" s="55"/>
      <c r="CQM2" s="55"/>
      <c r="CQN2" s="55"/>
      <c r="CQO2" s="55"/>
      <c r="CQP2" s="55"/>
      <c r="CQQ2" s="55"/>
      <c r="CQR2" s="55"/>
      <c r="CQS2" s="55"/>
      <c r="CQT2" s="55"/>
      <c r="CQU2" s="55"/>
      <c r="CQV2" s="55"/>
      <c r="CQW2" s="55"/>
      <c r="CQX2" s="55"/>
      <c r="CQY2" s="55"/>
      <c r="CQZ2" s="55"/>
      <c r="CRA2" s="55"/>
      <c r="CRB2" s="55"/>
      <c r="CRC2" s="55"/>
      <c r="CRD2" s="55"/>
      <c r="CRE2" s="55"/>
      <c r="CRF2" s="55"/>
      <c r="CRG2" s="55"/>
      <c r="CRH2" s="55"/>
      <c r="CRI2" s="55"/>
      <c r="CRJ2" s="55"/>
      <c r="CRK2" s="55"/>
      <c r="CRL2" s="55"/>
      <c r="CRM2" s="55"/>
      <c r="CRN2" s="55"/>
      <c r="CRO2" s="55"/>
      <c r="CRP2" s="55"/>
      <c r="CRQ2" s="55"/>
      <c r="CRR2" s="55"/>
      <c r="CRS2" s="55"/>
      <c r="CRT2" s="55"/>
      <c r="CRU2" s="55"/>
      <c r="CRV2" s="55"/>
      <c r="CRW2" s="55"/>
      <c r="CRX2" s="55"/>
      <c r="CRY2" s="55"/>
      <c r="CRZ2" s="55"/>
      <c r="CSA2" s="55"/>
      <c r="CSB2" s="55"/>
      <c r="CSC2" s="55"/>
      <c r="CSD2" s="55"/>
      <c r="CSE2" s="55"/>
      <c r="CSF2" s="55"/>
      <c r="CSG2" s="55"/>
      <c r="CSH2" s="55"/>
      <c r="CSI2" s="55"/>
      <c r="CSJ2" s="55"/>
      <c r="CSK2" s="55"/>
      <c r="CSL2" s="55"/>
      <c r="CSM2" s="55"/>
      <c r="CSN2" s="55"/>
      <c r="CSO2" s="55"/>
      <c r="CSP2" s="55"/>
      <c r="CSQ2" s="55"/>
      <c r="CSR2" s="55"/>
      <c r="CSS2" s="55"/>
      <c r="CST2" s="55"/>
      <c r="CSU2" s="55"/>
      <c r="CSV2" s="55"/>
      <c r="CSW2" s="55"/>
      <c r="CSX2" s="55"/>
      <c r="CSY2" s="55"/>
      <c r="CSZ2" s="55"/>
      <c r="CTA2" s="55"/>
      <c r="CTB2" s="55"/>
      <c r="CTC2" s="55"/>
      <c r="CTD2" s="55"/>
      <c r="CTE2" s="55"/>
      <c r="CTF2" s="55"/>
      <c r="CTG2" s="55"/>
      <c r="CTH2" s="55"/>
      <c r="CTI2" s="55"/>
      <c r="CTJ2" s="55"/>
      <c r="CTK2" s="55"/>
      <c r="CTL2" s="55"/>
      <c r="CTM2" s="55"/>
      <c r="CTN2" s="55"/>
      <c r="CTO2" s="55"/>
      <c r="CTP2" s="55"/>
      <c r="CTQ2" s="55"/>
      <c r="CTR2" s="55"/>
      <c r="CTS2" s="55"/>
      <c r="CTT2" s="55"/>
      <c r="CTU2" s="55"/>
      <c r="CTV2" s="55"/>
      <c r="CTW2" s="55"/>
      <c r="CTX2" s="55"/>
      <c r="CTY2" s="55"/>
      <c r="CTZ2" s="55"/>
      <c r="CUA2" s="55"/>
      <c r="CUB2" s="55"/>
      <c r="CUC2" s="55"/>
      <c r="CUD2" s="55"/>
      <c r="CUE2" s="55"/>
      <c r="CUF2" s="55"/>
      <c r="CUG2" s="55"/>
      <c r="CUH2" s="55"/>
      <c r="CUI2" s="55"/>
      <c r="CUJ2" s="55"/>
      <c r="CUK2" s="55"/>
      <c r="CUL2" s="55"/>
      <c r="CUM2" s="55"/>
      <c r="CUN2" s="55"/>
      <c r="CUO2" s="55"/>
      <c r="CUP2" s="55"/>
      <c r="CUQ2" s="55"/>
      <c r="CUR2" s="55"/>
      <c r="CUS2" s="55"/>
      <c r="CUT2" s="55"/>
      <c r="CUU2" s="55"/>
      <c r="CUV2" s="55"/>
      <c r="CUW2" s="55"/>
      <c r="CUX2" s="55"/>
      <c r="CUY2" s="55"/>
      <c r="CUZ2" s="55"/>
      <c r="CVA2" s="55"/>
      <c r="CVB2" s="55"/>
      <c r="CVC2" s="55"/>
      <c r="CVD2" s="55"/>
      <c r="CVE2" s="55"/>
      <c r="CVF2" s="55"/>
      <c r="CVG2" s="55"/>
      <c r="CVH2" s="55"/>
      <c r="CVI2" s="55"/>
      <c r="CVJ2" s="55"/>
      <c r="CVK2" s="55"/>
      <c r="CVL2" s="55"/>
      <c r="CVM2" s="55"/>
      <c r="CVN2" s="55"/>
      <c r="CVO2" s="55"/>
      <c r="CVP2" s="55"/>
      <c r="CVQ2" s="55"/>
      <c r="CVR2" s="55"/>
      <c r="CVS2" s="55"/>
      <c r="CVT2" s="55"/>
      <c r="CVU2" s="55"/>
      <c r="CVV2" s="55"/>
      <c r="CVW2" s="55"/>
      <c r="CVX2" s="55"/>
      <c r="CVY2" s="55"/>
      <c r="CVZ2" s="55"/>
      <c r="CWA2" s="55"/>
      <c r="CWB2" s="55"/>
      <c r="CWC2" s="55"/>
      <c r="CWD2" s="55"/>
      <c r="CWE2" s="55"/>
      <c r="CWF2" s="55"/>
      <c r="CWG2" s="55"/>
      <c r="CWH2" s="55"/>
      <c r="CWI2" s="55"/>
      <c r="CWJ2" s="55"/>
      <c r="CWK2" s="55"/>
      <c r="CWL2" s="55"/>
      <c r="CWM2" s="55"/>
      <c r="CWN2" s="55"/>
      <c r="CWO2" s="55"/>
      <c r="CWP2" s="55"/>
      <c r="CWQ2" s="55"/>
      <c r="CWR2" s="55"/>
      <c r="CWS2" s="55"/>
      <c r="CWT2" s="55"/>
      <c r="CWU2" s="55"/>
      <c r="CWV2" s="55"/>
      <c r="CWW2" s="55"/>
      <c r="CWX2" s="55"/>
      <c r="CWY2" s="55"/>
      <c r="CWZ2" s="55"/>
      <c r="CXA2" s="55"/>
      <c r="CXB2" s="55"/>
      <c r="CXC2" s="55"/>
      <c r="CXD2" s="55"/>
      <c r="CXE2" s="55"/>
      <c r="CXF2" s="55"/>
      <c r="CXG2" s="55"/>
      <c r="CXH2" s="55"/>
      <c r="CXI2" s="55"/>
      <c r="CXJ2" s="55"/>
      <c r="CXK2" s="55"/>
      <c r="CXL2" s="55"/>
      <c r="CXM2" s="55"/>
      <c r="CXN2" s="55"/>
      <c r="CXO2" s="55"/>
      <c r="CXP2" s="55"/>
      <c r="CXQ2" s="55"/>
      <c r="CXR2" s="55"/>
      <c r="CXS2" s="55"/>
      <c r="CXT2" s="55"/>
      <c r="CXU2" s="55"/>
      <c r="CXV2" s="55"/>
      <c r="CXW2" s="55"/>
      <c r="CXX2" s="55"/>
      <c r="CXY2" s="55"/>
      <c r="CXZ2" s="55"/>
      <c r="CYA2" s="55"/>
      <c r="CYB2" s="55"/>
      <c r="CYC2" s="55"/>
      <c r="CYD2" s="55"/>
      <c r="CYE2" s="55"/>
      <c r="CYF2" s="55"/>
      <c r="CYG2" s="55"/>
      <c r="CYH2" s="55"/>
      <c r="CYI2" s="55"/>
      <c r="CYJ2" s="55"/>
      <c r="CYK2" s="55"/>
      <c r="CYL2" s="55"/>
      <c r="CYM2" s="55"/>
      <c r="CYN2" s="55"/>
      <c r="CYO2" s="55"/>
      <c r="CYP2" s="55"/>
      <c r="CYQ2" s="55"/>
      <c r="CYR2" s="55"/>
      <c r="CYS2" s="55"/>
      <c r="CYT2" s="55"/>
      <c r="CYU2" s="55"/>
      <c r="CYV2" s="55"/>
      <c r="CYW2" s="55"/>
      <c r="CYX2" s="55"/>
      <c r="CYY2" s="55"/>
      <c r="CYZ2" s="55"/>
      <c r="CZA2" s="55"/>
      <c r="CZB2" s="55"/>
      <c r="CZC2" s="55"/>
      <c r="CZD2" s="55"/>
      <c r="CZE2" s="55"/>
      <c r="CZF2" s="55"/>
      <c r="CZG2" s="55"/>
      <c r="CZH2" s="55"/>
      <c r="CZI2" s="55"/>
      <c r="CZJ2" s="55"/>
      <c r="CZK2" s="55"/>
      <c r="CZL2" s="55"/>
      <c r="CZM2" s="55"/>
      <c r="CZN2" s="55"/>
      <c r="CZO2" s="55"/>
      <c r="CZP2" s="55"/>
      <c r="CZQ2" s="55"/>
      <c r="CZR2" s="55"/>
      <c r="CZS2" s="55"/>
      <c r="CZT2" s="55"/>
      <c r="CZU2" s="55"/>
      <c r="CZV2" s="55"/>
      <c r="CZW2" s="55"/>
      <c r="CZX2" s="55"/>
      <c r="CZY2" s="55"/>
      <c r="CZZ2" s="55"/>
      <c r="DAA2" s="55"/>
      <c r="DAB2" s="55"/>
      <c r="DAC2" s="55"/>
      <c r="DAD2" s="55"/>
      <c r="DAE2" s="55"/>
      <c r="DAF2" s="55"/>
      <c r="DAG2" s="55"/>
      <c r="DAH2" s="55"/>
      <c r="DAI2" s="55"/>
      <c r="DAJ2" s="55"/>
      <c r="DAK2" s="55"/>
      <c r="DAL2" s="55"/>
      <c r="DAM2" s="55"/>
      <c r="DAN2" s="55"/>
      <c r="DAO2" s="55"/>
      <c r="DAP2" s="55"/>
      <c r="DAQ2" s="55"/>
      <c r="DAR2" s="55"/>
      <c r="DAS2" s="55"/>
      <c r="DAT2" s="55"/>
      <c r="DAU2" s="55"/>
      <c r="DAV2" s="55"/>
      <c r="DAW2" s="55"/>
      <c r="DAX2" s="55"/>
      <c r="DAY2" s="55"/>
      <c r="DAZ2" s="55"/>
      <c r="DBA2" s="55"/>
      <c r="DBB2" s="55"/>
      <c r="DBC2" s="55"/>
      <c r="DBD2" s="55"/>
      <c r="DBE2" s="55"/>
      <c r="DBF2" s="55"/>
      <c r="DBG2" s="55"/>
      <c r="DBH2" s="55"/>
      <c r="DBI2" s="55"/>
      <c r="DBJ2" s="55"/>
      <c r="DBK2" s="55"/>
      <c r="DBL2" s="55"/>
      <c r="DBM2" s="55"/>
      <c r="DBN2" s="55"/>
      <c r="DBO2" s="55"/>
      <c r="DBP2" s="55"/>
      <c r="DBQ2" s="55"/>
      <c r="DBR2" s="55"/>
      <c r="DBS2" s="55"/>
      <c r="DBT2" s="55"/>
      <c r="DBU2" s="55"/>
      <c r="DBV2" s="55"/>
      <c r="DBW2" s="55"/>
      <c r="DBX2" s="55"/>
      <c r="DBY2" s="55"/>
      <c r="DBZ2" s="55"/>
      <c r="DCA2" s="55"/>
      <c r="DCB2" s="55"/>
      <c r="DCC2" s="55"/>
      <c r="DCD2" s="55"/>
      <c r="DCE2" s="55"/>
      <c r="DCF2" s="55"/>
      <c r="DCG2" s="55"/>
      <c r="DCH2" s="55"/>
      <c r="DCI2" s="55"/>
      <c r="DCJ2" s="55"/>
      <c r="DCK2" s="55"/>
      <c r="DCL2" s="55"/>
      <c r="DCM2" s="55"/>
      <c r="DCN2" s="55"/>
      <c r="DCO2" s="55"/>
      <c r="DCP2" s="55"/>
      <c r="DCQ2" s="55"/>
      <c r="DCR2" s="55"/>
      <c r="DCS2" s="55"/>
      <c r="DCT2" s="55"/>
      <c r="DCU2" s="55"/>
      <c r="DCV2" s="55"/>
      <c r="DCW2" s="55"/>
      <c r="DCX2" s="55"/>
      <c r="DCY2" s="55"/>
      <c r="DCZ2" s="55"/>
      <c r="DDA2" s="55"/>
      <c r="DDB2" s="55"/>
      <c r="DDC2" s="55"/>
      <c r="DDD2" s="55"/>
      <c r="DDE2" s="55"/>
      <c r="DDF2" s="55"/>
      <c r="DDG2" s="55"/>
      <c r="DDH2" s="55"/>
      <c r="DDI2" s="55"/>
      <c r="DDJ2" s="55"/>
      <c r="DDK2" s="55"/>
      <c r="DDL2" s="55"/>
      <c r="DDM2" s="55"/>
      <c r="DDN2" s="55"/>
      <c r="DDO2" s="55"/>
      <c r="DDP2" s="55"/>
      <c r="DDQ2" s="55"/>
      <c r="DDR2" s="55"/>
      <c r="DDS2" s="55"/>
      <c r="DDT2" s="55"/>
      <c r="DDU2" s="55"/>
      <c r="DDV2" s="55"/>
      <c r="DDW2" s="55"/>
      <c r="DDX2" s="55"/>
      <c r="DDY2" s="55"/>
      <c r="DDZ2" s="55"/>
      <c r="DEA2" s="55"/>
      <c r="DEB2" s="55"/>
      <c r="DEC2" s="55"/>
      <c r="DED2" s="55"/>
      <c r="DEE2" s="55"/>
      <c r="DEF2" s="55"/>
      <c r="DEG2" s="55"/>
      <c r="DEH2" s="55"/>
      <c r="DEI2" s="55"/>
      <c r="DEJ2" s="55"/>
      <c r="DEK2" s="55"/>
      <c r="DEL2" s="55"/>
      <c r="DEM2" s="55"/>
      <c r="DEN2" s="55"/>
      <c r="DEO2" s="55"/>
      <c r="DEP2" s="55"/>
      <c r="DEQ2" s="55"/>
      <c r="DER2" s="55"/>
      <c r="DES2" s="55"/>
      <c r="DET2" s="55"/>
      <c r="DEU2" s="55"/>
      <c r="DEV2" s="55"/>
      <c r="DEW2" s="55"/>
      <c r="DEX2" s="55"/>
      <c r="DEY2" s="55"/>
      <c r="DEZ2" s="55"/>
      <c r="DFA2" s="55"/>
      <c r="DFB2" s="55"/>
      <c r="DFC2" s="55"/>
      <c r="DFD2" s="55"/>
      <c r="DFE2" s="55"/>
      <c r="DFF2" s="55"/>
      <c r="DFG2" s="55"/>
      <c r="DFH2" s="55"/>
      <c r="DFI2" s="55"/>
      <c r="DFJ2" s="55"/>
      <c r="DFK2" s="55"/>
      <c r="DFL2" s="55"/>
      <c r="DFM2" s="55"/>
      <c r="DFN2" s="55"/>
      <c r="DFO2" s="55"/>
      <c r="DFP2" s="55"/>
      <c r="DFQ2" s="55"/>
      <c r="DFR2" s="55"/>
      <c r="DFS2" s="55"/>
      <c r="DFT2" s="55"/>
      <c r="DFU2" s="55"/>
      <c r="DFV2" s="55"/>
      <c r="DFW2" s="55"/>
      <c r="DFX2" s="55"/>
      <c r="DFY2" s="55"/>
      <c r="DFZ2" s="55"/>
      <c r="DGA2" s="55"/>
      <c r="DGB2" s="55"/>
      <c r="DGC2" s="55"/>
      <c r="DGD2" s="55"/>
      <c r="DGE2" s="55"/>
      <c r="DGF2" s="55"/>
      <c r="DGG2" s="55"/>
      <c r="DGH2" s="55"/>
      <c r="DGI2" s="55"/>
      <c r="DGJ2" s="55"/>
      <c r="DGK2" s="55"/>
      <c r="DGL2" s="55"/>
      <c r="DGM2" s="55"/>
      <c r="DGN2" s="55"/>
      <c r="DGO2" s="55"/>
      <c r="DGP2" s="55"/>
      <c r="DGQ2" s="55"/>
      <c r="DGR2" s="55"/>
      <c r="DGS2" s="55"/>
      <c r="DGT2" s="55"/>
      <c r="DGU2" s="55"/>
      <c r="DGV2" s="55"/>
      <c r="DGW2" s="55"/>
      <c r="DGX2" s="55"/>
      <c r="DGY2" s="55"/>
      <c r="DGZ2" s="55"/>
      <c r="DHA2" s="55"/>
      <c r="DHB2" s="55"/>
      <c r="DHC2" s="55"/>
      <c r="DHD2" s="55"/>
      <c r="DHE2" s="55"/>
      <c r="DHF2" s="55"/>
      <c r="DHG2" s="55"/>
      <c r="DHH2" s="55"/>
      <c r="DHI2" s="55"/>
      <c r="DHJ2" s="55"/>
      <c r="DHK2" s="55"/>
      <c r="DHL2" s="55"/>
      <c r="DHM2" s="55"/>
      <c r="DHN2" s="55"/>
      <c r="DHO2" s="55"/>
      <c r="DHP2" s="55"/>
      <c r="DHQ2" s="55"/>
      <c r="DHR2" s="55"/>
      <c r="DHS2" s="55"/>
      <c r="DHT2" s="55"/>
      <c r="DHU2" s="55"/>
      <c r="DHV2" s="55"/>
      <c r="DHW2" s="55"/>
      <c r="DHX2" s="55"/>
      <c r="DHY2" s="55"/>
      <c r="DHZ2" s="55"/>
      <c r="DIA2" s="55"/>
      <c r="DIB2" s="55"/>
      <c r="DIC2" s="55"/>
      <c r="DID2" s="55"/>
      <c r="DIE2" s="55"/>
      <c r="DIF2" s="55"/>
      <c r="DIG2" s="55"/>
      <c r="DIH2" s="55"/>
      <c r="DII2" s="55"/>
      <c r="DIJ2" s="55"/>
      <c r="DIK2" s="55"/>
      <c r="DIL2" s="55"/>
      <c r="DIM2" s="55"/>
      <c r="DIN2" s="55"/>
      <c r="DIO2" s="55"/>
      <c r="DIP2" s="55"/>
      <c r="DIQ2" s="55"/>
      <c r="DIR2" s="55"/>
      <c r="DIS2" s="55"/>
      <c r="DIT2" s="55"/>
      <c r="DIU2" s="55"/>
      <c r="DIV2" s="55"/>
      <c r="DIW2" s="55"/>
      <c r="DIX2" s="55"/>
      <c r="DIY2" s="55"/>
      <c r="DIZ2" s="55"/>
      <c r="DJA2" s="55"/>
      <c r="DJB2" s="55"/>
      <c r="DJC2" s="55"/>
      <c r="DJD2" s="55"/>
      <c r="DJE2" s="55"/>
      <c r="DJF2" s="55"/>
      <c r="DJG2" s="55"/>
      <c r="DJH2" s="55"/>
      <c r="DJI2" s="55"/>
      <c r="DJJ2" s="55"/>
      <c r="DJK2" s="55"/>
      <c r="DJL2" s="55"/>
      <c r="DJM2" s="55"/>
      <c r="DJN2" s="55"/>
      <c r="DJO2" s="55"/>
      <c r="DJP2" s="55"/>
      <c r="DJQ2" s="55"/>
      <c r="DJR2" s="55"/>
      <c r="DJS2" s="55"/>
      <c r="DJT2" s="55"/>
      <c r="DJU2" s="55"/>
      <c r="DJV2" s="55"/>
      <c r="DJW2" s="55"/>
      <c r="DJX2" s="55"/>
      <c r="DJY2" s="55"/>
      <c r="DJZ2" s="55"/>
      <c r="DKA2" s="55"/>
      <c r="DKB2" s="55"/>
      <c r="DKC2" s="55"/>
      <c r="DKD2" s="55"/>
      <c r="DKE2" s="55"/>
      <c r="DKF2" s="55"/>
      <c r="DKG2" s="55"/>
      <c r="DKH2" s="55"/>
      <c r="DKI2" s="55"/>
      <c r="DKJ2" s="55"/>
      <c r="DKK2" s="55"/>
      <c r="DKL2" s="55"/>
      <c r="DKM2" s="55"/>
      <c r="DKN2" s="55"/>
      <c r="DKO2" s="55"/>
      <c r="DKP2" s="55"/>
      <c r="DKQ2" s="55"/>
      <c r="DKR2" s="55"/>
      <c r="DKS2" s="55"/>
      <c r="DKT2" s="55"/>
      <c r="DKU2" s="55"/>
      <c r="DKV2" s="55"/>
      <c r="DKW2" s="55"/>
      <c r="DKX2" s="55"/>
      <c r="DKY2" s="55"/>
      <c r="DKZ2" s="55"/>
      <c r="DLA2" s="55"/>
      <c r="DLB2" s="55"/>
      <c r="DLC2" s="55"/>
      <c r="DLD2" s="55"/>
      <c r="DLE2" s="55"/>
      <c r="DLF2" s="55"/>
      <c r="DLG2" s="55"/>
      <c r="DLH2" s="55"/>
      <c r="DLI2" s="55"/>
      <c r="DLJ2" s="55"/>
      <c r="DLK2" s="55"/>
      <c r="DLL2" s="55"/>
      <c r="DLM2" s="55"/>
      <c r="DLN2" s="55"/>
      <c r="DLO2" s="55"/>
      <c r="DLP2" s="55"/>
      <c r="DLQ2" s="55"/>
      <c r="DLR2" s="55"/>
      <c r="DLS2" s="55"/>
      <c r="DLT2" s="55"/>
      <c r="DLU2" s="55"/>
      <c r="DLV2" s="55"/>
      <c r="DLW2" s="55"/>
      <c r="DLX2" s="55"/>
      <c r="DLY2" s="55"/>
      <c r="DLZ2" s="55"/>
      <c r="DMA2" s="55"/>
      <c r="DMB2" s="55"/>
      <c r="DMC2" s="55"/>
      <c r="DMD2" s="55"/>
      <c r="DME2" s="55"/>
      <c r="DMF2" s="55"/>
      <c r="DMG2" s="55"/>
      <c r="DMH2" s="55"/>
      <c r="DMI2" s="55"/>
      <c r="DMJ2" s="55"/>
      <c r="DMK2" s="55"/>
      <c r="DML2" s="55"/>
      <c r="DMM2" s="55"/>
      <c r="DMN2" s="55"/>
      <c r="DMO2" s="55"/>
      <c r="DMP2" s="55"/>
      <c r="DMQ2" s="55"/>
      <c r="DMR2" s="55"/>
      <c r="DMS2" s="55"/>
      <c r="DMT2" s="55"/>
      <c r="DMU2" s="55"/>
      <c r="DMV2" s="55"/>
      <c r="DMW2" s="55"/>
      <c r="DMX2" s="55"/>
      <c r="DMY2" s="55"/>
      <c r="DMZ2" s="55"/>
      <c r="DNA2" s="55"/>
      <c r="DNB2" s="55"/>
      <c r="DNC2" s="55"/>
      <c r="DND2" s="55"/>
      <c r="DNE2" s="55"/>
      <c r="DNF2" s="55"/>
      <c r="DNG2" s="55"/>
      <c r="DNH2" s="55"/>
      <c r="DNI2" s="55"/>
      <c r="DNJ2" s="55"/>
      <c r="DNK2" s="55"/>
      <c r="DNL2" s="55"/>
      <c r="DNM2" s="55"/>
      <c r="DNN2" s="55"/>
      <c r="DNO2" s="55"/>
      <c r="DNP2" s="55"/>
      <c r="DNQ2" s="55"/>
      <c r="DNR2" s="55"/>
      <c r="DNS2" s="55"/>
      <c r="DNT2" s="55"/>
      <c r="DNU2" s="55"/>
      <c r="DNV2" s="55"/>
      <c r="DNW2" s="55"/>
      <c r="DNX2" s="55"/>
      <c r="DNY2" s="55"/>
      <c r="DNZ2" s="55"/>
      <c r="DOA2" s="55"/>
      <c r="DOB2" s="55"/>
      <c r="DOC2" s="55"/>
      <c r="DOD2" s="55"/>
      <c r="DOE2" s="55"/>
      <c r="DOF2" s="55"/>
      <c r="DOG2" s="55"/>
      <c r="DOH2" s="55"/>
      <c r="DOI2" s="55"/>
      <c r="DOJ2" s="55"/>
      <c r="DOK2" s="55"/>
      <c r="DOL2" s="55"/>
      <c r="DOM2" s="55"/>
      <c r="DON2" s="55"/>
      <c r="DOO2" s="55"/>
      <c r="DOP2" s="55"/>
      <c r="DOQ2" s="55"/>
      <c r="DOR2" s="55"/>
      <c r="DOS2" s="55"/>
      <c r="DOT2" s="55"/>
      <c r="DOU2" s="55"/>
      <c r="DOV2" s="55"/>
      <c r="DOW2" s="55"/>
      <c r="DOX2" s="55"/>
      <c r="DOY2" s="55"/>
      <c r="DOZ2" s="55"/>
      <c r="DPA2" s="55"/>
      <c r="DPB2" s="55"/>
      <c r="DPC2" s="55"/>
      <c r="DPD2" s="55"/>
      <c r="DPE2" s="55"/>
      <c r="DPF2" s="55"/>
      <c r="DPG2" s="55"/>
      <c r="DPH2" s="55"/>
      <c r="DPI2" s="55"/>
      <c r="DPJ2" s="55"/>
      <c r="DPK2" s="55"/>
      <c r="DPL2" s="55"/>
      <c r="DPM2" s="55"/>
      <c r="DPN2" s="55"/>
      <c r="DPO2" s="55"/>
      <c r="DPP2" s="55"/>
      <c r="DPQ2" s="55"/>
      <c r="DPR2" s="55"/>
      <c r="DPS2" s="55"/>
      <c r="DPT2" s="55"/>
      <c r="DPU2" s="55"/>
      <c r="DPV2" s="55"/>
      <c r="DPW2" s="55"/>
      <c r="DPX2" s="55"/>
      <c r="DPY2" s="55"/>
      <c r="DPZ2" s="55"/>
      <c r="DQA2" s="55"/>
      <c r="DQB2" s="55"/>
      <c r="DQC2" s="55"/>
      <c r="DQD2" s="55"/>
      <c r="DQE2" s="55"/>
      <c r="DQF2" s="55"/>
      <c r="DQG2" s="55"/>
      <c r="DQH2" s="55"/>
      <c r="DQI2" s="55"/>
      <c r="DQJ2" s="55"/>
      <c r="DQK2" s="55"/>
      <c r="DQL2" s="55"/>
      <c r="DQM2" s="55"/>
      <c r="DQN2" s="55"/>
      <c r="DQO2" s="55"/>
      <c r="DQP2" s="55"/>
      <c r="DQQ2" s="55"/>
      <c r="DQR2" s="55"/>
      <c r="DQS2" s="55"/>
      <c r="DQT2" s="55"/>
      <c r="DQU2" s="55"/>
      <c r="DQV2" s="55"/>
      <c r="DQW2" s="55"/>
      <c r="DQX2" s="55"/>
      <c r="DQY2" s="55"/>
      <c r="DQZ2" s="55"/>
      <c r="DRA2" s="55"/>
      <c r="DRB2" s="55"/>
      <c r="DRC2" s="55"/>
      <c r="DRD2" s="55"/>
      <c r="DRE2" s="55"/>
      <c r="DRF2" s="55"/>
      <c r="DRG2" s="55"/>
      <c r="DRH2" s="55"/>
      <c r="DRI2" s="55"/>
      <c r="DRJ2" s="55"/>
      <c r="DRK2" s="55"/>
      <c r="DRL2" s="55"/>
      <c r="DRM2" s="55"/>
      <c r="DRN2" s="55"/>
      <c r="DRO2" s="55"/>
      <c r="DRP2" s="55"/>
      <c r="DRQ2" s="55"/>
      <c r="DRR2" s="55"/>
      <c r="DRS2" s="55"/>
      <c r="DRT2" s="55"/>
      <c r="DRU2" s="55"/>
      <c r="DRV2" s="55"/>
      <c r="DRW2" s="55"/>
      <c r="DRX2" s="55"/>
      <c r="DRY2" s="55"/>
      <c r="DRZ2" s="55"/>
      <c r="DSA2" s="55"/>
      <c r="DSB2" s="55"/>
      <c r="DSC2" s="55"/>
      <c r="DSD2" s="55"/>
      <c r="DSE2" s="55"/>
      <c r="DSF2" s="55"/>
      <c r="DSG2" s="55"/>
      <c r="DSH2" s="55"/>
      <c r="DSI2" s="55"/>
      <c r="DSJ2" s="55"/>
      <c r="DSK2" s="55"/>
      <c r="DSL2" s="55"/>
      <c r="DSM2" s="55"/>
      <c r="DSN2" s="55"/>
      <c r="DSO2" s="55"/>
      <c r="DSP2" s="55"/>
      <c r="DSQ2" s="55"/>
      <c r="DSR2" s="55"/>
      <c r="DSS2" s="55"/>
      <c r="DST2" s="55"/>
      <c r="DSU2" s="55"/>
      <c r="DSV2" s="55"/>
      <c r="DSW2" s="55"/>
      <c r="DSX2" s="55"/>
      <c r="DSY2" s="55"/>
      <c r="DSZ2" s="55"/>
      <c r="DTA2" s="55"/>
      <c r="DTB2" s="55"/>
      <c r="DTC2" s="55"/>
      <c r="DTD2" s="55"/>
      <c r="DTE2" s="55"/>
      <c r="DTF2" s="55"/>
      <c r="DTG2" s="55"/>
      <c r="DTH2" s="55"/>
      <c r="DTI2" s="55"/>
      <c r="DTJ2" s="55"/>
      <c r="DTK2" s="55"/>
      <c r="DTL2" s="55"/>
      <c r="DTM2" s="55"/>
      <c r="DTN2" s="55"/>
      <c r="DTO2" s="55"/>
      <c r="DTP2" s="55"/>
      <c r="DTQ2" s="55"/>
      <c r="DTR2" s="55"/>
      <c r="DTS2" s="55"/>
      <c r="DTT2" s="55"/>
      <c r="DTU2" s="55"/>
      <c r="DTV2" s="55"/>
      <c r="DTW2" s="55"/>
      <c r="DTX2" s="55"/>
      <c r="DTY2" s="55"/>
      <c r="DTZ2" s="55"/>
      <c r="DUA2" s="55"/>
      <c r="DUB2" s="55"/>
      <c r="DUC2" s="55"/>
      <c r="DUD2" s="55"/>
      <c r="DUE2" s="55"/>
      <c r="DUF2" s="55"/>
      <c r="DUG2" s="55"/>
      <c r="DUH2" s="55"/>
      <c r="DUI2" s="55"/>
      <c r="DUJ2" s="55"/>
      <c r="DUK2" s="55"/>
      <c r="DUL2" s="55"/>
      <c r="DUM2" s="55"/>
      <c r="DUN2" s="55"/>
      <c r="DUO2" s="55"/>
      <c r="DUP2" s="55"/>
      <c r="DUQ2" s="55"/>
      <c r="DUR2" s="55"/>
      <c r="DUS2" s="55"/>
      <c r="DUT2" s="55"/>
      <c r="DUU2" s="55"/>
      <c r="DUV2" s="55"/>
      <c r="DUW2" s="55"/>
      <c r="DUX2" s="55"/>
      <c r="DUY2" s="55"/>
      <c r="DUZ2" s="55"/>
      <c r="DVA2" s="55"/>
      <c r="DVB2" s="55"/>
      <c r="DVC2" s="55"/>
      <c r="DVD2" s="55"/>
      <c r="DVE2" s="55"/>
      <c r="DVF2" s="55"/>
      <c r="DVG2" s="55"/>
      <c r="DVH2" s="55"/>
      <c r="DVI2" s="55"/>
      <c r="DVJ2" s="55"/>
      <c r="DVK2" s="55"/>
      <c r="DVL2" s="55"/>
      <c r="DVM2" s="55"/>
      <c r="DVN2" s="55"/>
      <c r="DVO2" s="55"/>
      <c r="DVP2" s="55"/>
      <c r="DVQ2" s="55"/>
      <c r="DVR2" s="55"/>
      <c r="DVS2" s="55"/>
      <c r="DVT2" s="55"/>
      <c r="DVU2" s="55"/>
      <c r="DVV2" s="55"/>
      <c r="DVW2" s="55"/>
      <c r="DVX2" s="55"/>
      <c r="DVY2" s="55"/>
      <c r="DVZ2" s="55"/>
      <c r="DWA2" s="55"/>
      <c r="DWB2" s="55"/>
      <c r="DWC2" s="55"/>
      <c r="DWD2" s="55"/>
      <c r="DWE2" s="55"/>
      <c r="DWF2" s="55"/>
      <c r="DWG2" s="55"/>
      <c r="DWH2" s="55"/>
      <c r="DWI2" s="55"/>
      <c r="DWJ2" s="55"/>
      <c r="DWK2" s="55"/>
      <c r="DWL2" s="55"/>
      <c r="DWM2" s="55"/>
      <c r="DWN2" s="55"/>
      <c r="DWO2" s="55"/>
      <c r="DWP2" s="55"/>
      <c r="DWQ2" s="55"/>
      <c r="DWR2" s="55"/>
      <c r="DWS2" s="55"/>
      <c r="DWT2" s="55"/>
      <c r="DWU2" s="55"/>
      <c r="DWV2" s="55"/>
      <c r="DWW2" s="55"/>
      <c r="DWX2" s="55"/>
      <c r="DWY2" s="55"/>
      <c r="DWZ2" s="55"/>
      <c r="DXA2" s="55"/>
      <c r="DXB2" s="55"/>
      <c r="DXC2" s="55"/>
      <c r="DXD2" s="55"/>
      <c r="DXE2" s="55"/>
      <c r="DXF2" s="55"/>
      <c r="DXG2" s="55"/>
      <c r="DXH2" s="55"/>
      <c r="DXI2" s="55"/>
      <c r="DXJ2" s="55"/>
      <c r="DXK2" s="55"/>
      <c r="DXL2" s="55"/>
      <c r="DXM2" s="55"/>
      <c r="DXN2" s="55"/>
      <c r="DXO2" s="55"/>
      <c r="DXP2" s="55"/>
      <c r="DXQ2" s="55"/>
      <c r="DXR2" s="55"/>
      <c r="DXS2" s="55"/>
      <c r="DXT2" s="55"/>
      <c r="DXU2" s="55"/>
      <c r="DXV2" s="55"/>
      <c r="DXW2" s="55"/>
      <c r="DXX2" s="55"/>
      <c r="DXY2" s="55"/>
      <c r="DXZ2" s="55"/>
      <c r="DYA2" s="55"/>
      <c r="DYB2" s="55"/>
      <c r="DYC2" s="55"/>
      <c r="DYD2" s="55"/>
      <c r="DYE2" s="55"/>
      <c r="DYF2" s="55"/>
      <c r="DYG2" s="55"/>
      <c r="DYH2" s="55"/>
      <c r="DYI2" s="55"/>
      <c r="DYJ2" s="55"/>
      <c r="DYK2" s="55"/>
      <c r="DYL2" s="55"/>
      <c r="DYM2" s="55"/>
      <c r="DYN2" s="55"/>
      <c r="DYO2" s="55"/>
      <c r="DYP2" s="55"/>
      <c r="DYQ2" s="55"/>
      <c r="DYR2" s="55"/>
      <c r="DYS2" s="55"/>
      <c r="DYT2" s="55"/>
      <c r="DYU2" s="55"/>
      <c r="DYV2" s="55"/>
      <c r="DYW2" s="55"/>
      <c r="DYX2" s="55"/>
      <c r="DYY2" s="55"/>
      <c r="DYZ2" s="55"/>
      <c r="DZA2" s="55"/>
      <c r="DZB2" s="55"/>
      <c r="DZC2" s="55"/>
      <c r="DZD2" s="55"/>
      <c r="DZE2" s="55"/>
      <c r="DZF2" s="55"/>
      <c r="DZG2" s="55"/>
      <c r="DZH2" s="55"/>
      <c r="DZI2" s="55"/>
      <c r="DZJ2" s="55"/>
      <c r="DZK2" s="55"/>
      <c r="DZL2" s="55"/>
      <c r="DZM2" s="55"/>
      <c r="DZN2" s="55"/>
      <c r="DZO2" s="55"/>
      <c r="DZP2" s="55"/>
      <c r="DZQ2" s="55"/>
      <c r="DZR2" s="55"/>
      <c r="DZS2" s="55"/>
      <c r="DZT2" s="55"/>
      <c r="DZU2" s="55"/>
      <c r="DZV2" s="55"/>
      <c r="DZW2" s="55"/>
      <c r="DZX2" s="55"/>
      <c r="DZY2" s="55"/>
      <c r="DZZ2" s="55"/>
      <c r="EAA2" s="55"/>
      <c r="EAB2" s="55"/>
      <c r="EAC2" s="55"/>
      <c r="EAD2" s="55"/>
      <c r="EAE2" s="55"/>
      <c r="EAF2" s="55"/>
      <c r="EAG2" s="55"/>
      <c r="EAH2" s="55"/>
      <c r="EAI2" s="55"/>
      <c r="EAJ2" s="55"/>
      <c r="EAK2" s="55"/>
      <c r="EAL2" s="55"/>
      <c r="EAM2" s="55"/>
      <c r="EAN2" s="55"/>
      <c r="EAO2" s="55"/>
      <c r="EAP2" s="55"/>
      <c r="EAQ2" s="55"/>
      <c r="EAR2" s="55"/>
      <c r="EAS2" s="55"/>
      <c r="EAT2" s="55"/>
      <c r="EAU2" s="55"/>
      <c r="EAV2" s="55"/>
      <c r="EAW2" s="55"/>
      <c r="EAX2" s="55"/>
      <c r="EAY2" s="55"/>
      <c r="EAZ2" s="55"/>
      <c r="EBA2" s="55"/>
      <c r="EBB2" s="55"/>
      <c r="EBC2" s="55"/>
      <c r="EBD2" s="55"/>
      <c r="EBE2" s="55"/>
      <c r="EBF2" s="55"/>
      <c r="EBG2" s="55"/>
      <c r="EBH2" s="55"/>
      <c r="EBI2" s="55"/>
      <c r="EBJ2" s="55"/>
      <c r="EBK2" s="55"/>
      <c r="EBL2" s="55"/>
      <c r="EBM2" s="55"/>
      <c r="EBN2" s="55"/>
      <c r="EBO2" s="55"/>
      <c r="EBP2" s="55"/>
      <c r="EBQ2" s="55"/>
      <c r="EBR2" s="55"/>
      <c r="EBS2" s="55"/>
      <c r="EBT2" s="55"/>
      <c r="EBU2" s="55"/>
      <c r="EBV2" s="55"/>
      <c r="EBW2" s="55"/>
      <c r="EBX2" s="55"/>
      <c r="EBY2" s="55"/>
      <c r="EBZ2" s="55"/>
      <c r="ECA2" s="55"/>
      <c r="ECB2" s="55"/>
      <c r="ECC2" s="55"/>
      <c r="ECD2" s="55"/>
      <c r="ECE2" s="55"/>
      <c r="ECF2" s="55"/>
      <c r="ECG2" s="55"/>
      <c r="ECH2" s="55"/>
      <c r="ECI2" s="55"/>
      <c r="ECJ2" s="55"/>
      <c r="ECK2" s="55"/>
      <c r="ECL2" s="55"/>
      <c r="ECM2" s="55"/>
      <c r="ECN2" s="55"/>
      <c r="ECO2" s="55"/>
      <c r="ECP2" s="55"/>
      <c r="ECQ2" s="55"/>
      <c r="ECR2" s="55"/>
      <c r="ECS2" s="55"/>
      <c r="ECT2" s="55"/>
      <c r="ECU2" s="55"/>
      <c r="ECV2" s="55"/>
      <c r="ECW2" s="55"/>
      <c r="ECX2" s="55"/>
      <c r="ECY2" s="55"/>
      <c r="ECZ2" s="55"/>
      <c r="EDA2" s="55"/>
      <c r="EDB2" s="55"/>
      <c r="EDC2" s="55"/>
      <c r="EDD2" s="55"/>
      <c r="EDE2" s="55"/>
      <c r="EDF2" s="55"/>
      <c r="EDG2" s="55"/>
      <c r="EDH2" s="55"/>
      <c r="EDI2" s="55"/>
      <c r="EDJ2" s="55"/>
      <c r="EDK2" s="55"/>
      <c r="EDL2" s="55"/>
      <c r="EDM2" s="55"/>
      <c r="EDN2" s="55"/>
      <c r="EDO2" s="55"/>
      <c r="EDP2" s="55"/>
      <c r="EDQ2" s="55"/>
      <c r="EDR2" s="55"/>
      <c r="EDS2" s="55"/>
      <c r="EDT2" s="55"/>
      <c r="EDU2" s="55"/>
      <c r="EDV2" s="55"/>
      <c r="EDW2" s="55"/>
      <c r="EDX2" s="55"/>
      <c r="EDY2" s="55"/>
      <c r="EDZ2" s="55"/>
      <c r="EEA2" s="55"/>
      <c r="EEB2" s="55"/>
      <c r="EEC2" s="55"/>
      <c r="EED2" s="55"/>
      <c r="EEE2" s="55"/>
      <c r="EEF2" s="55"/>
      <c r="EEG2" s="55"/>
      <c r="EEH2" s="55"/>
      <c r="EEI2" s="55"/>
      <c r="EEJ2" s="55"/>
      <c r="EEK2" s="55"/>
      <c r="EEL2" s="55"/>
      <c r="EEM2" s="55"/>
      <c r="EEN2" s="55"/>
      <c r="EEO2" s="55"/>
      <c r="EEP2" s="55"/>
      <c r="EEQ2" s="55"/>
      <c r="EER2" s="55"/>
      <c r="EES2" s="55"/>
      <c r="EET2" s="55"/>
      <c r="EEU2" s="55"/>
      <c r="EEV2" s="55"/>
      <c r="EEW2" s="55"/>
      <c r="EEX2" s="55"/>
      <c r="EEY2" s="55"/>
      <c r="EEZ2" s="55"/>
      <c r="EFA2" s="55"/>
      <c r="EFB2" s="55"/>
      <c r="EFC2" s="55"/>
      <c r="EFD2" s="55"/>
      <c r="EFE2" s="55"/>
      <c r="EFF2" s="55"/>
      <c r="EFG2" s="55"/>
      <c r="EFH2" s="55"/>
      <c r="EFI2" s="55"/>
      <c r="EFJ2" s="55"/>
      <c r="EFK2" s="55"/>
      <c r="EFL2" s="55"/>
      <c r="EFM2" s="55"/>
      <c r="EFN2" s="55"/>
      <c r="EFO2" s="55"/>
      <c r="EFP2" s="55"/>
      <c r="EFQ2" s="55"/>
      <c r="EFR2" s="55"/>
      <c r="EFS2" s="55"/>
      <c r="EFT2" s="55"/>
      <c r="EFU2" s="55"/>
      <c r="EFV2" s="55"/>
      <c r="EFW2" s="55"/>
      <c r="EFX2" s="55"/>
      <c r="EFY2" s="55"/>
      <c r="EFZ2" s="55"/>
      <c r="EGA2" s="55"/>
      <c r="EGB2" s="55"/>
      <c r="EGC2" s="55"/>
      <c r="EGD2" s="55"/>
      <c r="EGE2" s="55"/>
      <c r="EGF2" s="55"/>
      <c r="EGG2" s="55"/>
      <c r="EGH2" s="55"/>
      <c r="EGI2" s="55"/>
      <c r="EGJ2" s="55"/>
      <c r="EGK2" s="55"/>
      <c r="EGL2" s="55"/>
      <c r="EGM2" s="55"/>
      <c r="EGN2" s="55"/>
      <c r="EGO2" s="55"/>
      <c r="EGP2" s="55"/>
      <c r="EGQ2" s="55"/>
      <c r="EGR2" s="55"/>
      <c r="EGS2" s="55"/>
      <c r="EGT2" s="55"/>
      <c r="EGU2" s="55"/>
      <c r="EGV2" s="55"/>
      <c r="EGW2" s="55"/>
      <c r="EGX2" s="55"/>
      <c r="EGY2" s="55"/>
      <c r="EGZ2" s="55"/>
      <c r="EHA2" s="55"/>
      <c r="EHB2" s="55"/>
      <c r="EHC2" s="55"/>
      <c r="EHD2" s="55"/>
      <c r="EHE2" s="55"/>
      <c r="EHF2" s="55"/>
      <c r="EHG2" s="55"/>
      <c r="EHH2" s="55"/>
      <c r="EHI2" s="55"/>
      <c r="EHJ2" s="55"/>
      <c r="EHK2" s="55"/>
      <c r="EHL2" s="55"/>
      <c r="EHM2" s="55"/>
      <c r="EHN2" s="55"/>
      <c r="EHO2" s="55"/>
      <c r="EHP2" s="55"/>
      <c r="EHQ2" s="55"/>
      <c r="EHR2" s="55"/>
      <c r="EHS2" s="55"/>
      <c r="EHT2" s="55"/>
      <c r="EHU2" s="55"/>
      <c r="EHV2" s="55"/>
      <c r="EHW2" s="55"/>
      <c r="EHX2" s="55"/>
      <c r="EHY2" s="55"/>
      <c r="EHZ2" s="55"/>
      <c r="EIA2" s="55"/>
      <c r="EIB2" s="55"/>
      <c r="EIC2" s="55"/>
      <c r="EID2" s="55"/>
      <c r="EIE2" s="55"/>
      <c r="EIF2" s="55"/>
      <c r="EIG2" s="55"/>
      <c r="EIH2" s="55"/>
      <c r="EII2" s="55"/>
      <c r="EIJ2" s="55"/>
      <c r="EIK2" s="55"/>
      <c r="EIL2" s="55"/>
      <c r="EIM2" s="55"/>
      <c r="EIN2" s="55"/>
      <c r="EIO2" s="55"/>
      <c r="EIP2" s="55"/>
      <c r="EIQ2" s="55"/>
      <c r="EIR2" s="55"/>
      <c r="EIS2" s="55"/>
      <c r="EIT2" s="55"/>
      <c r="EIU2" s="55"/>
      <c r="EIV2" s="55"/>
      <c r="EIW2" s="55"/>
      <c r="EIX2" s="55"/>
      <c r="EIY2" s="55"/>
      <c r="EIZ2" s="55"/>
      <c r="EJA2" s="55"/>
      <c r="EJB2" s="55"/>
      <c r="EJC2" s="55"/>
      <c r="EJD2" s="55"/>
      <c r="EJE2" s="55"/>
      <c r="EJF2" s="55"/>
      <c r="EJG2" s="55"/>
      <c r="EJH2" s="55"/>
      <c r="EJI2" s="55"/>
      <c r="EJJ2" s="55"/>
      <c r="EJK2" s="55"/>
      <c r="EJL2" s="55"/>
      <c r="EJM2" s="55"/>
      <c r="EJN2" s="55"/>
      <c r="EJO2" s="55"/>
      <c r="EJP2" s="55"/>
      <c r="EJQ2" s="55"/>
      <c r="EJR2" s="55"/>
      <c r="EJS2" s="55"/>
      <c r="EJT2" s="55"/>
      <c r="EJU2" s="55"/>
      <c r="EJV2" s="55"/>
      <c r="EJW2" s="55"/>
      <c r="EJX2" s="55"/>
      <c r="EJY2" s="55"/>
      <c r="EJZ2" s="55"/>
      <c r="EKA2" s="55"/>
      <c r="EKB2" s="55"/>
      <c r="EKC2" s="55"/>
      <c r="EKD2" s="55"/>
      <c r="EKE2" s="55"/>
      <c r="EKF2" s="55"/>
      <c r="EKG2" s="55"/>
      <c r="EKH2" s="55"/>
      <c r="EKI2" s="55"/>
      <c r="EKJ2" s="55"/>
      <c r="EKK2" s="55"/>
      <c r="EKL2" s="55"/>
      <c r="EKM2" s="55"/>
      <c r="EKN2" s="55"/>
      <c r="EKO2" s="55"/>
      <c r="EKP2" s="55"/>
      <c r="EKQ2" s="55"/>
      <c r="EKR2" s="55"/>
      <c r="EKS2" s="55"/>
      <c r="EKT2" s="55"/>
      <c r="EKU2" s="55"/>
      <c r="EKV2" s="55"/>
      <c r="EKW2" s="55"/>
      <c r="EKX2" s="55"/>
      <c r="EKY2" s="55"/>
      <c r="EKZ2" s="55"/>
      <c r="ELA2" s="55"/>
      <c r="ELB2" s="55"/>
      <c r="ELC2" s="55"/>
      <c r="ELD2" s="55"/>
      <c r="ELE2" s="55"/>
      <c r="ELF2" s="55"/>
      <c r="ELG2" s="55"/>
      <c r="ELH2" s="55"/>
      <c r="ELI2" s="55"/>
      <c r="ELJ2" s="55"/>
      <c r="ELK2" s="55"/>
      <c r="ELL2" s="55"/>
      <c r="ELM2" s="55"/>
      <c r="ELN2" s="55"/>
      <c r="ELO2" s="55"/>
      <c r="ELP2" s="55"/>
      <c r="ELQ2" s="55"/>
      <c r="ELR2" s="55"/>
      <c r="ELS2" s="55"/>
      <c r="ELT2" s="55"/>
      <c r="ELU2" s="55"/>
      <c r="ELV2" s="55"/>
      <c r="ELW2" s="55"/>
      <c r="ELX2" s="55"/>
      <c r="ELY2" s="55"/>
      <c r="ELZ2" s="55"/>
      <c r="EMA2" s="55"/>
      <c r="EMB2" s="55"/>
      <c r="EMC2" s="55"/>
      <c r="EMD2" s="55"/>
      <c r="EME2" s="55"/>
      <c r="EMF2" s="55"/>
      <c r="EMG2" s="55"/>
      <c r="EMH2" s="55"/>
      <c r="EMI2" s="55"/>
      <c r="EMJ2" s="55"/>
      <c r="EMK2" s="55"/>
      <c r="EML2" s="55"/>
      <c r="EMM2" s="55"/>
      <c r="EMN2" s="55"/>
      <c r="EMO2" s="55"/>
      <c r="EMP2" s="55"/>
      <c r="EMQ2" s="55"/>
      <c r="EMR2" s="55"/>
      <c r="EMS2" s="55"/>
      <c r="EMT2" s="55"/>
      <c r="EMU2" s="55"/>
      <c r="EMV2" s="55"/>
      <c r="EMW2" s="55"/>
      <c r="EMX2" s="55"/>
      <c r="EMY2" s="55"/>
      <c r="EMZ2" s="55"/>
      <c r="ENA2" s="55"/>
      <c r="ENB2" s="55"/>
      <c r="ENC2" s="55"/>
      <c r="END2" s="55"/>
      <c r="ENE2" s="55"/>
      <c r="ENF2" s="55"/>
      <c r="ENG2" s="55"/>
      <c r="ENH2" s="55"/>
      <c r="ENI2" s="55"/>
      <c r="ENJ2" s="55"/>
      <c r="ENK2" s="55"/>
      <c r="ENL2" s="55"/>
      <c r="ENM2" s="55"/>
      <c r="ENN2" s="55"/>
      <c r="ENO2" s="55"/>
      <c r="ENP2" s="55"/>
      <c r="ENQ2" s="55"/>
      <c r="ENR2" s="55"/>
      <c r="ENS2" s="55"/>
      <c r="ENT2" s="55"/>
      <c r="ENU2" s="55"/>
      <c r="ENV2" s="55"/>
      <c r="ENW2" s="55"/>
      <c r="ENX2" s="55"/>
      <c r="ENY2" s="55"/>
      <c r="ENZ2" s="55"/>
      <c r="EOA2" s="55"/>
      <c r="EOB2" s="55"/>
      <c r="EOC2" s="55"/>
      <c r="EOD2" s="55"/>
      <c r="EOE2" s="55"/>
      <c r="EOF2" s="55"/>
      <c r="EOG2" s="55"/>
      <c r="EOH2" s="55"/>
      <c r="EOI2" s="55"/>
      <c r="EOJ2" s="55"/>
      <c r="EOK2" s="55"/>
      <c r="EOL2" s="55"/>
      <c r="EOM2" s="55"/>
      <c r="EON2" s="55"/>
      <c r="EOO2" s="55"/>
      <c r="EOP2" s="55"/>
      <c r="EOQ2" s="55"/>
      <c r="EOR2" s="55"/>
      <c r="EOS2" s="55"/>
      <c r="EOT2" s="55"/>
      <c r="EOU2" s="55"/>
      <c r="EOV2" s="55"/>
      <c r="EOW2" s="55"/>
      <c r="EOX2" s="55"/>
      <c r="EOY2" s="55"/>
      <c r="EOZ2" s="55"/>
      <c r="EPA2" s="55"/>
      <c r="EPB2" s="55"/>
      <c r="EPC2" s="55"/>
      <c r="EPD2" s="55"/>
      <c r="EPE2" s="55"/>
      <c r="EPF2" s="55"/>
      <c r="EPG2" s="55"/>
      <c r="EPH2" s="55"/>
      <c r="EPI2" s="55"/>
      <c r="EPJ2" s="55"/>
      <c r="EPK2" s="55"/>
      <c r="EPL2" s="55"/>
      <c r="EPM2" s="55"/>
      <c r="EPN2" s="55"/>
      <c r="EPO2" s="55"/>
      <c r="EPP2" s="55"/>
      <c r="EPQ2" s="55"/>
      <c r="EPR2" s="55"/>
      <c r="EPS2" s="55"/>
      <c r="EPT2" s="55"/>
      <c r="EPU2" s="55"/>
      <c r="EPV2" s="55"/>
      <c r="EPW2" s="55"/>
      <c r="EPX2" s="55"/>
      <c r="EPY2" s="55"/>
      <c r="EPZ2" s="55"/>
      <c r="EQA2" s="55"/>
      <c r="EQB2" s="55"/>
      <c r="EQC2" s="55"/>
      <c r="EQD2" s="55"/>
      <c r="EQE2" s="55"/>
      <c r="EQF2" s="55"/>
      <c r="EQG2" s="55"/>
      <c r="EQH2" s="55"/>
      <c r="EQI2" s="55"/>
      <c r="EQJ2" s="55"/>
      <c r="EQK2" s="55"/>
      <c r="EQL2" s="55"/>
      <c r="EQM2" s="55"/>
      <c r="EQN2" s="55"/>
      <c r="EQO2" s="55"/>
      <c r="EQP2" s="55"/>
      <c r="EQQ2" s="55"/>
      <c r="EQR2" s="55"/>
      <c r="EQS2" s="55"/>
      <c r="EQT2" s="55"/>
      <c r="EQU2" s="55"/>
      <c r="EQV2" s="55"/>
      <c r="EQW2" s="55"/>
      <c r="EQX2" s="55"/>
      <c r="EQY2" s="55"/>
      <c r="EQZ2" s="55"/>
      <c r="ERA2" s="55"/>
      <c r="ERB2" s="55"/>
      <c r="ERC2" s="55"/>
      <c r="ERD2" s="55"/>
      <c r="ERE2" s="55"/>
      <c r="ERF2" s="55"/>
      <c r="ERG2" s="55"/>
      <c r="ERH2" s="55"/>
      <c r="ERI2" s="55"/>
      <c r="ERJ2" s="55"/>
      <c r="ERK2" s="55"/>
      <c r="ERL2" s="55"/>
      <c r="ERM2" s="55"/>
      <c r="ERN2" s="55"/>
      <c r="ERO2" s="55"/>
      <c r="ERP2" s="55"/>
      <c r="ERQ2" s="55"/>
      <c r="ERR2" s="55"/>
      <c r="ERS2" s="55"/>
      <c r="ERT2" s="55"/>
      <c r="ERU2" s="55"/>
      <c r="ERV2" s="55"/>
      <c r="ERW2" s="55"/>
      <c r="ERX2" s="55"/>
      <c r="ERY2" s="55"/>
      <c r="ERZ2" s="55"/>
      <c r="ESA2" s="55"/>
      <c r="ESB2" s="55"/>
      <c r="ESC2" s="55"/>
      <c r="ESD2" s="55"/>
      <c r="ESE2" s="55"/>
      <c r="ESF2" s="55"/>
      <c r="ESG2" s="55"/>
      <c r="ESH2" s="55"/>
      <c r="ESI2" s="55"/>
      <c r="ESJ2" s="55"/>
      <c r="ESK2" s="55"/>
      <c r="ESL2" s="55"/>
      <c r="ESM2" s="55"/>
      <c r="ESN2" s="55"/>
      <c r="ESO2" s="55"/>
      <c r="ESP2" s="55"/>
      <c r="ESQ2" s="55"/>
      <c r="ESR2" s="55"/>
      <c r="ESS2" s="55"/>
      <c r="EST2" s="55"/>
      <c r="ESU2" s="55"/>
      <c r="ESV2" s="55"/>
      <c r="ESW2" s="55"/>
      <c r="ESX2" s="55"/>
      <c r="ESY2" s="55"/>
      <c r="ESZ2" s="55"/>
      <c r="ETA2" s="55"/>
      <c r="ETB2" s="55"/>
      <c r="ETC2" s="55"/>
      <c r="ETD2" s="55"/>
      <c r="ETE2" s="55"/>
      <c r="ETF2" s="55"/>
      <c r="ETG2" s="55"/>
      <c r="ETH2" s="55"/>
      <c r="ETI2" s="55"/>
      <c r="ETJ2" s="55"/>
      <c r="ETK2" s="55"/>
      <c r="ETL2" s="55"/>
      <c r="ETM2" s="55"/>
      <c r="ETN2" s="55"/>
      <c r="ETO2" s="55"/>
      <c r="ETP2" s="55"/>
      <c r="ETQ2" s="55"/>
      <c r="ETR2" s="55"/>
      <c r="ETS2" s="55"/>
      <c r="ETT2" s="55"/>
      <c r="ETU2" s="55"/>
      <c r="ETV2" s="55"/>
      <c r="ETW2" s="55"/>
      <c r="ETX2" s="55"/>
      <c r="ETY2" s="55"/>
      <c r="ETZ2" s="55"/>
      <c r="EUA2" s="55"/>
      <c r="EUB2" s="55"/>
      <c r="EUC2" s="55"/>
      <c r="EUD2" s="55"/>
      <c r="EUE2" s="55"/>
      <c r="EUF2" s="55"/>
      <c r="EUG2" s="55"/>
      <c r="EUH2" s="55"/>
      <c r="EUI2" s="55"/>
      <c r="EUJ2" s="55"/>
      <c r="EUK2" s="55"/>
      <c r="EUL2" s="55"/>
      <c r="EUM2" s="55"/>
      <c r="EUN2" s="55"/>
      <c r="EUO2" s="55"/>
      <c r="EUP2" s="55"/>
      <c r="EUQ2" s="55"/>
      <c r="EUR2" s="55"/>
      <c r="EUS2" s="55"/>
      <c r="EUT2" s="55"/>
      <c r="EUU2" s="55"/>
      <c r="EUV2" s="55"/>
      <c r="EUW2" s="55"/>
      <c r="EUX2" s="55"/>
      <c r="EUY2" s="55"/>
      <c r="EUZ2" s="55"/>
      <c r="EVA2" s="55"/>
      <c r="EVB2" s="55"/>
      <c r="EVC2" s="55"/>
      <c r="EVD2" s="55"/>
      <c r="EVE2" s="55"/>
      <c r="EVF2" s="55"/>
      <c r="EVG2" s="55"/>
      <c r="EVH2" s="55"/>
      <c r="EVI2" s="55"/>
      <c r="EVJ2" s="55"/>
      <c r="EVK2" s="55"/>
      <c r="EVL2" s="55"/>
      <c r="EVM2" s="55"/>
      <c r="EVN2" s="55"/>
      <c r="EVO2" s="55"/>
      <c r="EVP2" s="55"/>
      <c r="EVQ2" s="55"/>
      <c r="EVR2" s="55"/>
      <c r="EVS2" s="55"/>
      <c r="EVT2" s="55"/>
      <c r="EVU2" s="55"/>
      <c r="EVV2" s="55"/>
      <c r="EVW2" s="55"/>
      <c r="EVX2" s="55"/>
      <c r="EVY2" s="55"/>
      <c r="EVZ2" s="55"/>
      <c r="EWA2" s="55"/>
      <c r="EWB2" s="55"/>
      <c r="EWC2" s="55"/>
      <c r="EWD2" s="55"/>
      <c r="EWE2" s="55"/>
      <c r="EWF2" s="55"/>
      <c r="EWG2" s="55"/>
      <c r="EWH2" s="55"/>
      <c r="EWI2" s="55"/>
      <c r="EWJ2" s="55"/>
      <c r="EWK2" s="55"/>
      <c r="EWL2" s="55"/>
      <c r="EWM2" s="55"/>
      <c r="EWN2" s="55"/>
      <c r="EWO2" s="55"/>
      <c r="EWP2" s="55"/>
      <c r="EWQ2" s="55"/>
      <c r="EWR2" s="55"/>
      <c r="EWS2" s="55"/>
      <c r="EWT2" s="55"/>
      <c r="EWU2" s="55"/>
      <c r="EWV2" s="55"/>
      <c r="EWW2" s="55"/>
      <c r="EWX2" s="55"/>
      <c r="EWY2" s="55"/>
      <c r="EWZ2" s="55"/>
      <c r="EXA2" s="55"/>
      <c r="EXB2" s="55"/>
      <c r="EXC2" s="55"/>
      <c r="EXD2" s="55"/>
      <c r="EXE2" s="55"/>
      <c r="EXF2" s="55"/>
      <c r="EXG2" s="55"/>
      <c r="EXH2" s="55"/>
      <c r="EXI2" s="55"/>
      <c r="EXJ2" s="55"/>
      <c r="EXK2" s="55"/>
      <c r="EXL2" s="55"/>
      <c r="EXM2" s="55"/>
      <c r="EXN2" s="55"/>
      <c r="EXO2" s="55"/>
      <c r="EXP2" s="55"/>
      <c r="EXQ2" s="55"/>
      <c r="EXR2" s="55"/>
      <c r="EXS2" s="55"/>
      <c r="EXT2" s="55"/>
      <c r="EXU2" s="55"/>
      <c r="EXV2" s="55"/>
      <c r="EXW2" s="55"/>
      <c r="EXX2" s="55"/>
      <c r="EXY2" s="55"/>
      <c r="EXZ2" s="55"/>
      <c r="EYA2" s="55"/>
      <c r="EYB2" s="55"/>
      <c r="EYC2" s="55"/>
      <c r="EYD2" s="55"/>
      <c r="EYE2" s="55"/>
      <c r="EYF2" s="55"/>
      <c r="EYG2" s="55"/>
      <c r="EYH2" s="55"/>
      <c r="EYI2" s="55"/>
      <c r="EYJ2" s="55"/>
      <c r="EYK2" s="55"/>
      <c r="EYL2" s="55"/>
      <c r="EYM2" s="55"/>
      <c r="EYN2" s="55"/>
      <c r="EYO2" s="55"/>
      <c r="EYP2" s="55"/>
      <c r="EYQ2" s="55"/>
      <c r="EYR2" s="55"/>
      <c r="EYS2" s="55"/>
      <c r="EYT2" s="55"/>
      <c r="EYU2" s="55"/>
      <c r="EYV2" s="55"/>
      <c r="EYW2" s="55"/>
      <c r="EYX2" s="55"/>
      <c r="EYY2" s="55"/>
      <c r="EYZ2" s="55"/>
      <c r="EZA2" s="55"/>
      <c r="EZB2" s="55"/>
      <c r="EZC2" s="55"/>
      <c r="EZD2" s="55"/>
      <c r="EZE2" s="55"/>
      <c r="EZF2" s="55"/>
      <c r="EZG2" s="55"/>
      <c r="EZH2" s="55"/>
      <c r="EZI2" s="55"/>
      <c r="EZJ2" s="55"/>
      <c r="EZK2" s="55"/>
      <c r="EZL2" s="55"/>
      <c r="EZM2" s="55"/>
      <c r="EZN2" s="55"/>
      <c r="EZO2" s="55"/>
      <c r="EZP2" s="55"/>
      <c r="EZQ2" s="55"/>
      <c r="EZR2" s="55"/>
      <c r="EZS2" s="55"/>
      <c r="EZT2" s="55"/>
      <c r="EZU2" s="55"/>
      <c r="EZV2" s="55"/>
      <c r="EZW2" s="55"/>
      <c r="EZX2" s="55"/>
      <c r="EZY2" s="55"/>
      <c r="EZZ2" s="55"/>
      <c r="FAA2" s="55"/>
      <c r="FAB2" s="55"/>
      <c r="FAC2" s="55"/>
      <c r="FAD2" s="55"/>
      <c r="FAE2" s="55"/>
      <c r="FAF2" s="55"/>
      <c r="FAG2" s="55"/>
      <c r="FAH2" s="55"/>
      <c r="FAI2" s="55"/>
      <c r="FAJ2" s="55"/>
      <c r="FAK2" s="55"/>
      <c r="FAL2" s="55"/>
      <c r="FAM2" s="55"/>
      <c r="FAN2" s="55"/>
      <c r="FAO2" s="55"/>
      <c r="FAP2" s="55"/>
      <c r="FAQ2" s="55"/>
      <c r="FAR2" s="55"/>
      <c r="FAS2" s="55"/>
      <c r="FAT2" s="55"/>
      <c r="FAU2" s="55"/>
      <c r="FAV2" s="55"/>
      <c r="FAW2" s="55"/>
      <c r="FAX2" s="55"/>
      <c r="FAY2" s="55"/>
      <c r="FAZ2" s="55"/>
      <c r="FBA2" s="55"/>
      <c r="FBB2" s="55"/>
      <c r="FBC2" s="55"/>
      <c r="FBD2" s="55"/>
      <c r="FBE2" s="55"/>
      <c r="FBF2" s="55"/>
      <c r="FBG2" s="55"/>
      <c r="FBH2" s="55"/>
      <c r="FBI2" s="55"/>
      <c r="FBJ2" s="55"/>
      <c r="FBK2" s="55"/>
      <c r="FBL2" s="55"/>
      <c r="FBM2" s="55"/>
      <c r="FBN2" s="55"/>
      <c r="FBO2" s="55"/>
      <c r="FBP2" s="55"/>
      <c r="FBQ2" s="55"/>
      <c r="FBR2" s="55"/>
      <c r="FBS2" s="55"/>
      <c r="FBT2" s="55"/>
      <c r="FBU2" s="55"/>
      <c r="FBV2" s="55"/>
      <c r="FBW2" s="55"/>
      <c r="FBX2" s="55"/>
      <c r="FBY2" s="55"/>
      <c r="FBZ2" s="55"/>
      <c r="FCA2" s="55"/>
      <c r="FCB2" s="55"/>
      <c r="FCC2" s="55"/>
      <c r="FCD2" s="55"/>
      <c r="FCE2" s="55"/>
      <c r="FCF2" s="55"/>
      <c r="FCG2" s="55"/>
      <c r="FCH2" s="55"/>
      <c r="FCI2" s="55"/>
      <c r="FCJ2" s="55"/>
      <c r="FCK2" s="55"/>
      <c r="FCL2" s="55"/>
      <c r="FCM2" s="55"/>
      <c r="FCN2" s="55"/>
      <c r="FCO2" s="55"/>
      <c r="FCP2" s="55"/>
      <c r="FCQ2" s="55"/>
      <c r="FCR2" s="55"/>
      <c r="FCS2" s="55"/>
      <c r="FCT2" s="55"/>
      <c r="FCU2" s="55"/>
      <c r="FCV2" s="55"/>
      <c r="FCW2" s="55"/>
      <c r="FCX2" s="55"/>
      <c r="FCY2" s="55"/>
      <c r="FCZ2" s="55"/>
      <c r="FDA2" s="55"/>
      <c r="FDB2" s="55"/>
      <c r="FDC2" s="55"/>
      <c r="FDD2" s="55"/>
      <c r="FDE2" s="55"/>
      <c r="FDF2" s="55"/>
      <c r="FDG2" s="55"/>
      <c r="FDH2" s="55"/>
      <c r="FDI2" s="55"/>
      <c r="FDJ2" s="55"/>
      <c r="FDK2" s="55"/>
      <c r="FDL2" s="55"/>
      <c r="FDM2" s="55"/>
      <c r="FDN2" s="55"/>
      <c r="FDO2" s="55"/>
      <c r="FDP2" s="55"/>
      <c r="FDQ2" s="55"/>
      <c r="FDR2" s="55"/>
      <c r="FDS2" s="55"/>
      <c r="FDT2" s="55"/>
      <c r="FDU2" s="55"/>
      <c r="FDV2" s="55"/>
      <c r="FDW2" s="55"/>
      <c r="FDX2" s="55"/>
      <c r="FDY2" s="55"/>
      <c r="FDZ2" s="55"/>
      <c r="FEA2" s="55"/>
      <c r="FEB2" s="55"/>
      <c r="FEC2" s="55"/>
      <c r="FED2" s="55"/>
      <c r="FEE2" s="55"/>
      <c r="FEF2" s="55"/>
      <c r="FEG2" s="55"/>
      <c r="FEH2" s="55"/>
      <c r="FEI2" s="55"/>
      <c r="FEJ2" s="55"/>
      <c r="FEK2" s="55"/>
      <c r="FEL2" s="55"/>
      <c r="FEM2" s="55"/>
      <c r="FEN2" s="55"/>
      <c r="FEO2" s="55"/>
      <c r="FEP2" s="55"/>
      <c r="FEQ2" s="55"/>
      <c r="FER2" s="55"/>
      <c r="FES2" s="55"/>
      <c r="FET2" s="55"/>
      <c r="FEU2" s="55"/>
      <c r="FEV2" s="55"/>
      <c r="FEW2" s="55"/>
      <c r="FEX2" s="55"/>
      <c r="FEY2" s="55"/>
      <c r="FEZ2" s="55"/>
      <c r="FFA2" s="55"/>
      <c r="FFB2" s="55"/>
      <c r="FFC2" s="55"/>
      <c r="FFD2" s="55"/>
      <c r="FFE2" s="55"/>
      <c r="FFF2" s="55"/>
      <c r="FFG2" s="55"/>
      <c r="FFH2" s="55"/>
      <c r="FFI2" s="55"/>
      <c r="FFJ2" s="55"/>
      <c r="FFK2" s="55"/>
      <c r="FFL2" s="55"/>
      <c r="FFM2" s="55"/>
      <c r="FFN2" s="55"/>
      <c r="FFO2" s="55"/>
      <c r="FFP2" s="55"/>
      <c r="FFQ2" s="55"/>
      <c r="FFR2" s="55"/>
      <c r="FFS2" s="55"/>
      <c r="FFT2" s="55"/>
      <c r="FFU2" s="55"/>
      <c r="FFV2" s="55"/>
      <c r="FFW2" s="55"/>
      <c r="FFX2" s="55"/>
      <c r="FFY2" s="55"/>
      <c r="FFZ2" s="55"/>
      <c r="FGA2" s="55"/>
      <c r="FGB2" s="55"/>
      <c r="FGC2" s="55"/>
      <c r="FGD2" s="55"/>
      <c r="FGE2" s="55"/>
      <c r="FGF2" s="55"/>
      <c r="FGG2" s="55"/>
      <c r="FGH2" s="55"/>
      <c r="FGI2" s="55"/>
      <c r="FGJ2" s="55"/>
      <c r="FGK2" s="55"/>
      <c r="FGL2" s="55"/>
      <c r="FGM2" s="55"/>
      <c r="FGN2" s="55"/>
      <c r="FGO2" s="55"/>
      <c r="FGP2" s="55"/>
      <c r="FGQ2" s="55"/>
      <c r="FGR2" s="55"/>
      <c r="FGS2" s="55"/>
      <c r="FGT2" s="55"/>
      <c r="FGU2" s="55"/>
      <c r="FGV2" s="55"/>
      <c r="FGW2" s="55"/>
      <c r="FGX2" s="55"/>
      <c r="FGY2" s="55"/>
      <c r="FGZ2" s="55"/>
      <c r="FHA2" s="55"/>
      <c r="FHB2" s="55"/>
      <c r="FHC2" s="55"/>
      <c r="FHD2" s="55"/>
      <c r="FHE2" s="55"/>
      <c r="FHF2" s="55"/>
      <c r="FHG2" s="55"/>
      <c r="FHH2" s="55"/>
      <c r="FHI2" s="55"/>
      <c r="FHJ2" s="55"/>
      <c r="FHK2" s="55"/>
      <c r="FHL2" s="55"/>
      <c r="FHM2" s="55"/>
      <c r="FHN2" s="55"/>
      <c r="FHO2" s="55"/>
      <c r="FHP2" s="55"/>
      <c r="FHQ2" s="55"/>
      <c r="FHR2" s="55"/>
      <c r="FHS2" s="55"/>
      <c r="FHT2" s="55"/>
      <c r="FHU2" s="55"/>
      <c r="FHV2" s="55"/>
      <c r="FHW2" s="55"/>
      <c r="FHX2" s="55"/>
      <c r="FHY2" s="55"/>
      <c r="FHZ2" s="55"/>
      <c r="FIA2" s="55"/>
      <c r="FIB2" s="55"/>
      <c r="FIC2" s="55"/>
      <c r="FID2" s="55"/>
      <c r="FIE2" s="55"/>
      <c r="FIF2" s="55"/>
      <c r="FIG2" s="55"/>
      <c r="FIH2" s="55"/>
      <c r="FII2" s="55"/>
      <c r="FIJ2" s="55"/>
      <c r="FIK2" s="55"/>
      <c r="FIL2" s="55"/>
      <c r="FIM2" s="55"/>
      <c r="FIN2" s="55"/>
      <c r="FIO2" s="55"/>
      <c r="FIP2" s="55"/>
      <c r="FIQ2" s="55"/>
      <c r="FIR2" s="55"/>
      <c r="FIS2" s="55"/>
      <c r="FIT2" s="55"/>
      <c r="FIU2" s="55"/>
      <c r="FIV2" s="55"/>
      <c r="FIW2" s="55"/>
      <c r="FIX2" s="55"/>
      <c r="FIY2" s="55"/>
      <c r="FIZ2" s="55"/>
      <c r="FJA2" s="55"/>
      <c r="FJB2" s="55"/>
      <c r="FJC2" s="55"/>
      <c r="FJD2" s="55"/>
      <c r="FJE2" s="55"/>
      <c r="FJF2" s="55"/>
      <c r="FJG2" s="55"/>
      <c r="FJH2" s="55"/>
      <c r="FJI2" s="55"/>
      <c r="FJJ2" s="55"/>
      <c r="FJK2" s="55"/>
      <c r="FJL2" s="55"/>
      <c r="FJM2" s="55"/>
      <c r="FJN2" s="55"/>
      <c r="FJO2" s="55"/>
      <c r="FJP2" s="55"/>
      <c r="FJQ2" s="55"/>
      <c r="FJR2" s="55"/>
      <c r="FJS2" s="55"/>
      <c r="FJT2" s="55"/>
      <c r="FJU2" s="55"/>
      <c r="FJV2" s="55"/>
      <c r="FJW2" s="55"/>
      <c r="FJX2" s="55"/>
      <c r="FJY2" s="55"/>
      <c r="FJZ2" s="55"/>
      <c r="FKA2" s="55"/>
      <c r="FKB2" s="55"/>
      <c r="FKC2" s="55"/>
      <c r="FKD2" s="55"/>
      <c r="FKE2" s="55"/>
      <c r="FKF2" s="55"/>
      <c r="FKG2" s="55"/>
      <c r="FKH2" s="55"/>
      <c r="FKI2" s="55"/>
      <c r="FKJ2" s="55"/>
      <c r="FKK2" s="55"/>
      <c r="FKL2" s="55"/>
      <c r="FKM2" s="55"/>
      <c r="FKN2" s="55"/>
      <c r="FKO2" s="55"/>
      <c r="FKP2" s="55"/>
      <c r="FKQ2" s="55"/>
      <c r="FKR2" s="55"/>
      <c r="FKS2" s="55"/>
      <c r="FKT2" s="55"/>
      <c r="FKU2" s="55"/>
      <c r="FKV2" s="55"/>
      <c r="FKW2" s="55"/>
      <c r="FKX2" s="55"/>
      <c r="FKY2" s="55"/>
      <c r="FKZ2" s="55"/>
      <c r="FLA2" s="55"/>
      <c r="FLB2" s="55"/>
      <c r="FLC2" s="55"/>
      <c r="FLD2" s="55"/>
      <c r="FLE2" s="55"/>
      <c r="FLF2" s="55"/>
      <c r="FLG2" s="55"/>
      <c r="FLH2" s="55"/>
      <c r="FLI2" s="55"/>
      <c r="FLJ2" s="55"/>
      <c r="FLK2" s="55"/>
      <c r="FLL2" s="55"/>
      <c r="FLM2" s="55"/>
      <c r="FLN2" s="55"/>
      <c r="FLO2" s="55"/>
      <c r="FLP2" s="55"/>
      <c r="FLQ2" s="55"/>
      <c r="FLR2" s="55"/>
      <c r="FLS2" s="55"/>
      <c r="FLT2" s="55"/>
      <c r="FLU2" s="55"/>
      <c r="FLV2" s="55"/>
      <c r="FLW2" s="55"/>
      <c r="FLX2" s="55"/>
      <c r="FLY2" s="55"/>
      <c r="FLZ2" s="55"/>
      <c r="FMA2" s="55"/>
      <c r="FMB2" s="55"/>
      <c r="FMC2" s="55"/>
      <c r="FMD2" s="55"/>
      <c r="FME2" s="55"/>
      <c r="FMF2" s="55"/>
      <c r="FMG2" s="55"/>
      <c r="FMH2" s="55"/>
      <c r="FMI2" s="55"/>
      <c r="FMJ2" s="55"/>
      <c r="FMK2" s="55"/>
      <c r="FML2" s="55"/>
      <c r="FMM2" s="55"/>
      <c r="FMN2" s="55"/>
      <c r="FMO2" s="55"/>
      <c r="FMP2" s="55"/>
      <c r="FMQ2" s="55"/>
      <c r="FMR2" s="55"/>
      <c r="FMS2" s="55"/>
      <c r="FMT2" s="55"/>
      <c r="FMU2" s="55"/>
      <c r="FMV2" s="55"/>
      <c r="FMW2" s="55"/>
      <c r="FMX2" s="55"/>
      <c r="FMY2" s="55"/>
      <c r="FMZ2" s="55"/>
      <c r="FNA2" s="55"/>
      <c r="FNB2" s="55"/>
      <c r="FNC2" s="55"/>
      <c r="FND2" s="55"/>
      <c r="FNE2" s="55"/>
      <c r="FNF2" s="55"/>
      <c r="FNG2" s="55"/>
      <c r="FNH2" s="55"/>
      <c r="FNI2" s="55"/>
      <c r="FNJ2" s="55"/>
      <c r="FNK2" s="55"/>
      <c r="FNL2" s="55"/>
      <c r="FNM2" s="55"/>
      <c r="FNN2" s="55"/>
      <c r="FNO2" s="55"/>
      <c r="FNP2" s="55"/>
      <c r="FNQ2" s="55"/>
      <c r="FNR2" s="55"/>
      <c r="FNS2" s="55"/>
      <c r="FNT2" s="55"/>
      <c r="FNU2" s="55"/>
      <c r="FNV2" s="55"/>
      <c r="FNW2" s="55"/>
      <c r="FNX2" s="55"/>
      <c r="FNY2" s="55"/>
      <c r="FNZ2" s="55"/>
      <c r="FOA2" s="55"/>
      <c r="FOB2" s="55"/>
      <c r="FOC2" s="55"/>
      <c r="FOD2" s="55"/>
      <c r="FOE2" s="55"/>
      <c r="FOF2" s="55"/>
      <c r="FOG2" s="55"/>
      <c r="FOH2" s="55"/>
      <c r="FOI2" s="55"/>
      <c r="FOJ2" s="55"/>
      <c r="FOK2" s="55"/>
      <c r="FOL2" s="55"/>
      <c r="FOM2" s="55"/>
      <c r="FON2" s="55"/>
      <c r="FOO2" s="55"/>
      <c r="FOP2" s="55"/>
      <c r="FOQ2" s="55"/>
      <c r="FOR2" s="55"/>
      <c r="FOS2" s="55"/>
      <c r="FOT2" s="55"/>
      <c r="FOU2" s="55"/>
      <c r="FOV2" s="55"/>
      <c r="FOW2" s="55"/>
      <c r="FOX2" s="55"/>
      <c r="FOY2" s="55"/>
      <c r="FOZ2" s="55"/>
      <c r="FPA2" s="55"/>
      <c r="FPB2" s="55"/>
      <c r="FPC2" s="55"/>
      <c r="FPD2" s="55"/>
      <c r="FPE2" s="55"/>
      <c r="FPF2" s="55"/>
      <c r="FPG2" s="55"/>
      <c r="FPH2" s="55"/>
      <c r="FPI2" s="55"/>
      <c r="FPJ2" s="55"/>
      <c r="FPK2" s="55"/>
      <c r="FPL2" s="55"/>
      <c r="FPM2" s="55"/>
      <c r="FPN2" s="55"/>
      <c r="FPO2" s="55"/>
      <c r="FPP2" s="55"/>
      <c r="FPQ2" s="55"/>
      <c r="FPR2" s="55"/>
      <c r="FPS2" s="55"/>
      <c r="FPT2" s="55"/>
      <c r="FPU2" s="55"/>
      <c r="FPV2" s="55"/>
      <c r="FPW2" s="55"/>
      <c r="FPX2" s="55"/>
      <c r="FPY2" s="55"/>
      <c r="FPZ2" s="55"/>
      <c r="FQA2" s="55"/>
      <c r="FQB2" s="55"/>
      <c r="FQC2" s="55"/>
      <c r="FQD2" s="55"/>
      <c r="FQE2" s="55"/>
      <c r="FQF2" s="55"/>
      <c r="FQG2" s="55"/>
      <c r="FQH2" s="55"/>
      <c r="FQI2" s="55"/>
      <c r="FQJ2" s="55"/>
      <c r="FQK2" s="55"/>
      <c r="FQL2" s="55"/>
      <c r="FQM2" s="55"/>
      <c r="FQN2" s="55"/>
      <c r="FQO2" s="55"/>
      <c r="FQP2" s="55"/>
      <c r="FQQ2" s="55"/>
      <c r="FQR2" s="55"/>
      <c r="FQS2" s="55"/>
      <c r="FQT2" s="55"/>
      <c r="FQU2" s="55"/>
      <c r="FQV2" s="55"/>
      <c r="FQW2" s="55"/>
      <c r="FQX2" s="55"/>
      <c r="FQY2" s="55"/>
      <c r="FQZ2" s="55"/>
      <c r="FRA2" s="55"/>
      <c r="FRB2" s="55"/>
      <c r="FRC2" s="55"/>
      <c r="FRD2" s="55"/>
      <c r="FRE2" s="55"/>
      <c r="FRF2" s="55"/>
      <c r="FRG2" s="55"/>
      <c r="FRH2" s="55"/>
      <c r="FRI2" s="55"/>
      <c r="FRJ2" s="55"/>
      <c r="FRK2" s="55"/>
      <c r="FRL2" s="55"/>
      <c r="FRM2" s="55"/>
      <c r="FRN2" s="55"/>
      <c r="FRO2" s="55"/>
      <c r="FRP2" s="55"/>
      <c r="FRQ2" s="55"/>
      <c r="FRR2" s="55"/>
      <c r="FRS2" s="55"/>
      <c r="FRT2" s="55"/>
      <c r="FRU2" s="55"/>
      <c r="FRV2" s="55"/>
      <c r="FRW2" s="55"/>
      <c r="FRX2" s="55"/>
      <c r="FRY2" s="55"/>
      <c r="FRZ2" s="55"/>
      <c r="FSA2" s="55"/>
      <c r="FSB2" s="55"/>
      <c r="FSC2" s="55"/>
      <c r="FSD2" s="55"/>
      <c r="FSE2" s="55"/>
      <c r="FSF2" s="55"/>
      <c r="FSG2" s="55"/>
      <c r="FSH2" s="55"/>
      <c r="FSI2" s="55"/>
      <c r="FSJ2" s="55"/>
      <c r="FSK2" s="55"/>
      <c r="FSL2" s="55"/>
      <c r="FSM2" s="55"/>
      <c r="FSN2" s="55"/>
      <c r="FSO2" s="55"/>
      <c r="FSP2" s="55"/>
      <c r="FSQ2" s="55"/>
      <c r="FSR2" s="55"/>
      <c r="FSS2" s="55"/>
      <c r="FST2" s="55"/>
      <c r="FSU2" s="55"/>
      <c r="FSV2" s="55"/>
      <c r="FSW2" s="55"/>
      <c r="FSX2" s="55"/>
      <c r="FSY2" s="55"/>
      <c r="FSZ2" s="55"/>
      <c r="FTA2" s="55"/>
      <c r="FTB2" s="55"/>
      <c r="FTC2" s="55"/>
      <c r="FTD2" s="55"/>
      <c r="FTE2" s="55"/>
      <c r="FTF2" s="55"/>
      <c r="FTG2" s="55"/>
      <c r="FTH2" s="55"/>
      <c r="FTI2" s="55"/>
      <c r="FTJ2" s="55"/>
      <c r="FTK2" s="55"/>
      <c r="FTL2" s="55"/>
      <c r="FTM2" s="55"/>
      <c r="FTN2" s="55"/>
      <c r="FTO2" s="55"/>
      <c r="FTP2" s="55"/>
      <c r="FTQ2" s="55"/>
      <c r="FTR2" s="55"/>
      <c r="FTS2" s="55"/>
      <c r="FTT2" s="55"/>
      <c r="FTU2" s="55"/>
      <c r="FTV2" s="55"/>
      <c r="FTW2" s="55"/>
      <c r="FTX2" s="55"/>
      <c r="FTY2" s="55"/>
      <c r="FTZ2" s="55"/>
      <c r="FUA2" s="55"/>
      <c r="FUB2" s="55"/>
      <c r="FUC2" s="55"/>
      <c r="FUD2" s="55"/>
      <c r="FUE2" s="55"/>
      <c r="FUF2" s="55"/>
      <c r="FUG2" s="55"/>
      <c r="FUH2" s="55"/>
      <c r="FUI2" s="55"/>
      <c r="FUJ2" s="55"/>
      <c r="FUK2" s="55"/>
      <c r="FUL2" s="55"/>
      <c r="FUM2" s="55"/>
      <c r="FUN2" s="55"/>
      <c r="FUO2" s="55"/>
      <c r="FUP2" s="55"/>
      <c r="FUQ2" s="55"/>
      <c r="FUR2" s="55"/>
      <c r="FUS2" s="55"/>
      <c r="FUT2" s="55"/>
      <c r="FUU2" s="55"/>
      <c r="FUV2" s="55"/>
      <c r="FUW2" s="55"/>
      <c r="FUX2" s="55"/>
      <c r="FUY2" s="55"/>
      <c r="FUZ2" s="55"/>
      <c r="FVA2" s="55"/>
      <c r="FVB2" s="55"/>
      <c r="FVC2" s="55"/>
      <c r="FVD2" s="55"/>
      <c r="FVE2" s="55"/>
      <c r="FVF2" s="55"/>
      <c r="FVG2" s="55"/>
      <c r="FVH2" s="55"/>
      <c r="FVI2" s="55"/>
      <c r="FVJ2" s="55"/>
      <c r="FVK2" s="55"/>
      <c r="FVL2" s="55"/>
      <c r="FVM2" s="55"/>
      <c r="FVN2" s="55"/>
      <c r="FVO2" s="55"/>
      <c r="FVP2" s="55"/>
      <c r="FVQ2" s="55"/>
      <c r="FVR2" s="55"/>
      <c r="FVS2" s="55"/>
      <c r="FVT2" s="55"/>
      <c r="FVU2" s="55"/>
      <c r="FVV2" s="55"/>
      <c r="FVW2" s="55"/>
      <c r="FVX2" s="55"/>
      <c r="FVY2" s="55"/>
      <c r="FVZ2" s="55"/>
      <c r="FWA2" s="55"/>
      <c r="FWB2" s="55"/>
      <c r="FWC2" s="55"/>
      <c r="FWD2" s="55"/>
      <c r="FWE2" s="55"/>
      <c r="FWF2" s="55"/>
      <c r="FWG2" s="55"/>
      <c r="FWH2" s="55"/>
      <c r="FWI2" s="55"/>
      <c r="FWJ2" s="55"/>
      <c r="FWK2" s="55"/>
      <c r="FWL2" s="55"/>
      <c r="FWM2" s="55"/>
      <c r="FWN2" s="55"/>
      <c r="FWO2" s="55"/>
      <c r="FWP2" s="55"/>
      <c r="FWQ2" s="55"/>
      <c r="FWR2" s="55"/>
      <c r="FWS2" s="55"/>
      <c r="FWT2" s="55"/>
      <c r="FWU2" s="55"/>
      <c r="FWV2" s="55"/>
      <c r="FWW2" s="55"/>
      <c r="FWX2" s="55"/>
      <c r="FWY2" s="55"/>
      <c r="FWZ2" s="55"/>
      <c r="FXA2" s="55"/>
      <c r="FXB2" s="55"/>
      <c r="FXC2" s="55"/>
      <c r="FXD2" s="55"/>
      <c r="FXE2" s="55"/>
      <c r="FXF2" s="55"/>
      <c r="FXG2" s="55"/>
      <c r="FXH2" s="55"/>
      <c r="FXI2" s="55"/>
      <c r="FXJ2" s="55"/>
      <c r="FXK2" s="55"/>
      <c r="FXL2" s="55"/>
      <c r="FXM2" s="55"/>
      <c r="FXN2" s="55"/>
      <c r="FXO2" s="55"/>
      <c r="FXP2" s="55"/>
      <c r="FXQ2" s="55"/>
      <c r="FXR2" s="55"/>
      <c r="FXS2" s="55"/>
      <c r="FXT2" s="55"/>
      <c r="FXU2" s="55"/>
      <c r="FXV2" s="55"/>
      <c r="FXW2" s="55"/>
      <c r="FXX2" s="55"/>
      <c r="FXY2" s="55"/>
      <c r="FXZ2" s="55"/>
      <c r="FYA2" s="55"/>
      <c r="FYB2" s="55"/>
      <c r="FYC2" s="55"/>
      <c r="FYD2" s="55"/>
      <c r="FYE2" s="55"/>
      <c r="FYF2" s="55"/>
      <c r="FYG2" s="55"/>
      <c r="FYH2" s="55"/>
      <c r="FYI2" s="55"/>
      <c r="FYJ2" s="55"/>
      <c r="FYK2" s="55"/>
      <c r="FYL2" s="55"/>
      <c r="FYM2" s="55"/>
      <c r="FYN2" s="55"/>
      <c r="FYO2" s="55"/>
      <c r="FYP2" s="55"/>
      <c r="FYQ2" s="55"/>
      <c r="FYR2" s="55"/>
      <c r="FYS2" s="55"/>
      <c r="FYT2" s="55"/>
      <c r="FYU2" s="55"/>
      <c r="FYV2" s="55"/>
      <c r="FYW2" s="55"/>
      <c r="FYX2" s="55"/>
      <c r="FYY2" s="55"/>
      <c r="FYZ2" s="55"/>
      <c r="FZA2" s="55"/>
      <c r="FZB2" s="55"/>
      <c r="FZC2" s="55"/>
      <c r="FZD2" s="55"/>
      <c r="FZE2" s="55"/>
      <c r="FZF2" s="55"/>
      <c r="FZG2" s="55"/>
      <c r="FZH2" s="55"/>
      <c r="FZI2" s="55"/>
      <c r="FZJ2" s="55"/>
      <c r="FZK2" s="55"/>
      <c r="FZL2" s="55"/>
      <c r="FZM2" s="55"/>
      <c r="FZN2" s="55"/>
      <c r="FZO2" s="55"/>
      <c r="FZP2" s="55"/>
      <c r="FZQ2" s="55"/>
      <c r="FZR2" s="55"/>
      <c r="FZS2" s="55"/>
      <c r="FZT2" s="55"/>
      <c r="FZU2" s="55"/>
      <c r="FZV2" s="55"/>
      <c r="FZW2" s="55"/>
      <c r="FZX2" s="55"/>
      <c r="FZY2" s="55"/>
      <c r="FZZ2" s="55"/>
      <c r="GAA2" s="55"/>
      <c r="GAB2" s="55"/>
      <c r="GAC2" s="55"/>
      <c r="GAD2" s="55"/>
      <c r="GAE2" s="55"/>
      <c r="GAF2" s="55"/>
      <c r="GAG2" s="55"/>
      <c r="GAH2" s="55"/>
      <c r="GAI2" s="55"/>
      <c r="GAJ2" s="55"/>
      <c r="GAK2" s="55"/>
      <c r="GAL2" s="55"/>
      <c r="GAM2" s="55"/>
      <c r="GAN2" s="55"/>
      <c r="GAO2" s="55"/>
      <c r="GAP2" s="55"/>
      <c r="GAQ2" s="55"/>
      <c r="GAR2" s="55"/>
      <c r="GAS2" s="55"/>
      <c r="GAT2" s="55"/>
      <c r="GAU2" s="55"/>
      <c r="GAV2" s="55"/>
      <c r="GAW2" s="55"/>
      <c r="GAX2" s="55"/>
      <c r="GAY2" s="55"/>
      <c r="GAZ2" s="55"/>
      <c r="GBA2" s="55"/>
      <c r="GBB2" s="55"/>
      <c r="GBC2" s="55"/>
      <c r="GBD2" s="55"/>
      <c r="GBE2" s="55"/>
      <c r="GBF2" s="55"/>
      <c r="GBG2" s="55"/>
      <c r="GBH2" s="55"/>
      <c r="GBI2" s="55"/>
      <c r="GBJ2" s="55"/>
      <c r="GBK2" s="55"/>
      <c r="GBL2" s="55"/>
      <c r="GBM2" s="55"/>
      <c r="GBN2" s="55"/>
      <c r="GBO2" s="55"/>
      <c r="GBP2" s="55"/>
      <c r="GBQ2" s="55"/>
      <c r="GBR2" s="55"/>
      <c r="GBS2" s="55"/>
      <c r="GBT2" s="55"/>
      <c r="GBU2" s="55"/>
      <c r="GBV2" s="55"/>
      <c r="GBW2" s="55"/>
      <c r="GBX2" s="55"/>
      <c r="GBY2" s="55"/>
      <c r="GBZ2" s="55"/>
      <c r="GCA2" s="55"/>
      <c r="GCB2" s="55"/>
      <c r="GCC2" s="55"/>
      <c r="GCD2" s="55"/>
      <c r="GCE2" s="55"/>
      <c r="GCF2" s="55"/>
      <c r="GCG2" s="55"/>
      <c r="GCH2" s="55"/>
      <c r="GCI2" s="55"/>
      <c r="GCJ2" s="55"/>
      <c r="GCK2" s="55"/>
      <c r="GCL2" s="55"/>
      <c r="GCM2" s="55"/>
      <c r="GCN2" s="55"/>
      <c r="GCO2" s="55"/>
      <c r="GCP2" s="55"/>
      <c r="GCQ2" s="55"/>
      <c r="GCR2" s="55"/>
      <c r="GCS2" s="55"/>
      <c r="GCT2" s="55"/>
      <c r="GCU2" s="55"/>
      <c r="GCV2" s="55"/>
      <c r="GCW2" s="55"/>
      <c r="GCX2" s="55"/>
      <c r="GCY2" s="55"/>
      <c r="GCZ2" s="55"/>
      <c r="GDA2" s="55"/>
      <c r="GDB2" s="55"/>
      <c r="GDC2" s="55"/>
      <c r="GDD2" s="55"/>
      <c r="GDE2" s="55"/>
      <c r="GDF2" s="55"/>
      <c r="GDG2" s="55"/>
      <c r="GDH2" s="55"/>
      <c r="GDI2" s="55"/>
      <c r="GDJ2" s="55"/>
      <c r="GDK2" s="55"/>
      <c r="GDL2" s="55"/>
      <c r="GDM2" s="55"/>
      <c r="GDN2" s="55"/>
      <c r="GDO2" s="55"/>
      <c r="GDP2" s="55"/>
      <c r="GDQ2" s="55"/>
      <c r="GDR2" s="55"/>
      <c r="GDS2" s="55"/>
      <c r="GDT2" s="55"/>
      <c r="GDU2" s="55"/>
      <c r="GDV2" s="55"/>
      <c r="GDW2" s="55"/>
      <c r="GDX2" s="55"/>
      <c r="GDY2" s="55"/>
      <c r="GDZ2" s="55"/>
      <c r="GEA2" s="55"/>
      <c r="GEB2" s="55"/>
      <c r="GEC2" s="55"/>
      <c r="GED2" s="55"/>
      <c r="GEE2" s="55"/>
      <c r="GEF2" s="55"/>
      <c r="GEG2" s="55"/>
      <c r="GEH2" s="55"/>
      <c r="GEI2" s="55"/>
      <c r="GEJ2" s="55"/>
      <c r="GEK2" s="55"/>
      <c r="GEL2" s="55"/>
      <c r="GEM2" s="55"/>
      <c r="GEN2" s="55"/>
      <c r="GEO2" s="55"/>
      <c r="GEP2" s="55"/>
      <c r="GEQ2" s="55"/>
      <c r="GER2" s="55"/>
      <c r="GES2" s="55"/>
      <c r="GET2" s="55"/>
      <c r="GEU2" s="55"/>
      <c r="GEV2" s="55"/>
      <c r="GEW2" s="55"/>
      <c r="GEX2" s="55"/>
      <c r="GEY2" s="55"/>
      <c r="GEZ2" s="55"/>
      <c r="GFA2" s="55"/>
      <c r="GFB2" s="55"/>
      <c r="GFC2" s="55"/>
      <c r="GFD2" s="55"/>
      <c r="GFE2" s="55"/>
      <c r="GFF2" s="55"/>
      <c r="GFG2" s="55"/>
      <c r="GFH2" s="55"/>
      <c r="GFI2" s="55"/>
      <c r="GFJ2" s="55"/>
      <c r="GFK2" s="55"/>
      <c r="GFL2" s="55"/>
      <c r="GFM2" s="55"/>
      <c r="GFN2" s="55"/>
      <c r="GFO2" s="55"/>
      <c r="GFP2" s="55"/>
      <c r="GFQ2" s="55"/>
      <c r="GFR2" s="55"/>
      <c r="GFS2" s="55"/>
      <c r="GFT2" s="55"/>
      <c r="GFU2" s="55"/>
      <c r="GFV2" s="55"/>
      <c r="GFW2" s="55"/>
      <c r="GFX2" s="55"/>
      <c r="GFY2" s="55"/>
      <c r="GFZ2" s="55"/>
      <c r="GGA2" s="55"/>
      <c r="GGB2" s="55"/>
      <c r="GGC2" s="55"/>
      <c r="GGD2" s="55"/>
      <c r="GGE2" s="55"/>
      <c r="GGF2" s="55"/>
      <c r="GGG2" s="55"/>
      <c r="GGH2" s="55"/>
      <c r="GGI2" s="55"/>
      <c r="GGJ2" s="55"/>
      <c r="GGK2" s="55"/>
      <c r="GGL2" s="55"/>
      <c r="GGM2" s="55"/>
      <c r="GGN2" s="55"/>
      <c r="GGO2" s="55"/>
      <c r="GGP2" s="55"/>
      <c r="GGQ2" s="55"/>
      <c r="GGR2" s="55"/>
      <c r="GGS2" s="55"/>
      <c r="GGT2" s="55"/>
      <c r="GGU2" s="55"/>
      <c r="GGV2" s="55"/>
      <c r="GGW2" s="55"/>
      <c r="GGX2" s="55"/>
      <c r="GGY2" s="55"/>
      <c r="GGZ2" s="55"/>
      <c r="GHA2" s="55"/>
      <c r="GHB2" s="55"/>
      <c r="GHC2" s="55"/>
      <c r="GHD2" s="55"/>
      <c r="GHE2" s="55"/>
      <c r="GHF2" s="55"/>
      <c r="GHG2" s="55"/>
      <c r="GHH2" s="55"/>
      <c r="GHI2" s="55"/>
      <c r="GHJ2" s="55"/>
      <c r="GHK2" s="55"/>
      <c r="GHL2" s="55"/>
      <c r="GHM2" s="55"/>
      <c r="GHN2" s="55"/>
      <c r="GHO2" s="55"/>
      <c r="GHP2" s="55"/>
      <c r="GHQ2" s="55"/>
      <c r="GHR2" s="55"/>
      <c r="GHS2" s="55"/>
      <c r="GHT2" s="55"/>
      <c r="GHU2" s="55"/>
      <c r="GHV2" s="55"/>
      <c r="GHW2" s="55"/>
      <c r="GHX2" s="55"/>
      <c r="GHY2" s="55"/>
      <c r="GHZ2" s="55"/>
      <c r="GIA2" s="55"/>
      <c r="GIB2" s="55"/>
      <c r="GIC2" s="55"/>
      <c r="GID2" s="55"/>
      <c r="GIE2" s="55"/>
      <c r="GIF2" s="55"/>
      <c r="GIG2" s="55"/>
      <c r="GIH2" s="55"/>
      <c r="GII2" s="55"/>
      <c r="GIJ2" s="55"/>
      <c r="GIK2" s="55"/>
      <c r="GIL2" s="55"/>
      <c r="GIM2" s="55"/>
      <c r="GIN2" s="55"/>
      <c r="GIO2" s="55"/>
      <c r="GIP2" s="55"/>
      <c r="GIQ2" s="55"/>
      <c r="GIR2" s="55"/>
      <c r="GIS2" s="55"/>
      <c r="GIT2" s="55"/>
      <c r="GIU2" s="55"/>
      <c r="GIV2" s="55"/>
      <c r="GIW2" s="55"/>
      <c r="GIX2" s="55"/>
      <c r="GIY2" s="55"/>
      <c r="GIZ2" s="55"/>
      <c r="GJA2" s="55"/>
      <c r="GJB2" s="55"/>
      <c r="GJC2" s="55"/>
      <c r="GJD2" s="55"/>
      <c r="GJE2" s="55"/>
      <c r="GJF2" s="55"/>
      <c r="GJG2" s="55"/>
      <c r="GJH2" s="55"/>
      <c r="GJI2" s="55"/>
      <c r="GJJ2" s="55"/>
      <c r="GJK2" s="55"/>
      <c r="GJL2" s="55"/>
      <c r="GJM2" s="55"/>
      <c r="GJN2" s="55"/>
      <c r="GJO2" s="55"/>
      <c r="GJP2" s="55"/>
      <c r="GJQ2" s="55"/>
      <c r="GJR2" s="55"/>
      <c r="GJS2" s="55"/>
      <c r="GJT2" s="55"/>
      <c r="GJU2" s="55"/>
      <c r="GJV2" s="55"/>
      <c r="GJW2" s="55"/>
      <c r="GJX2" s="55"/>
      <c r="GJY2" s="55"/>
      <c r="GJZ2" s="55"/>
      <c r="GKA2" s="55"/>
      <c r="GKB2" s="55"/>
      <c r="GKC2" s="55"/>
      <c r="GKD2" s="55"/>
      <c r="GKE2" s="55"/>
      <c r="GKF2" s="55"/>
      <c r="GKG2" s="55"/>
      <c r="GKH2" s="55"/>
      <c r="GKI2" s="55"/>
      <c r="GKJ2" s="55"/>
      <c r="GKK2" s="55"/>
      <c r="GKL2" s="55"/>
      <c r="GKM2" s="55"/>
      <c r="GKN2" s="55"/>
      <c r="GKO2" s="55"/>
      <c r="GKP2" s="55"/>
      <c r="GKQ2" s="55"/>
      <c r="GKR2" s="55"/>
      <c r="GKS2" s="55"/>
      <c r="GKT2" s="55"/>
      <c r="GKU2" s="55"/>
      <c r="GKV2" s="55"/>
      <c r="GKW2" s="55"/>
      <c r="GKX2" s="55"/>
      <c r="GKY2" s="55"/>
      <c r="GKZ2" s="55"/>
      <c r="GLA2" s="55"/>
      <c r="GLB2" s="55"/>
      <c r="GLC2" s="55"/>
      <c r="GLD2" s="55"/>
      <c r="GLE2" s="55"/>
      <c r="GLF2" s="55"/>
      <c r="GLG2" s="55"/>
      <c r="GLH2" s="55"/>
      <c r="GLI2" s="55"/>
      <c r="GLJ2" s="55"/>
      <c r="GLK2" s="55"/>
      <c r="GLL2" s="55"/>
      <c r="GLM2" s="55"/>
      <c r="GLN2" s="55"/>
      <c r="GLO2" s="55"/>
      <c r="GLP2" s="55"/>
      <c r="GLQ2" s="55"/>
      <c r="GLR2" s="55"/>
      <c r="GLS2" s="55"/>
      <c r="GLT2" s="55"/>
      <c r="GLU2" s="55"/>
      <c r="GLV2" s="55"/>
      <c r="GLW2" s="55"/>
      <c r="GLX2" s="55"/>
      <c r="GLY2" s="55"/>
      <c r="GLZ2" s="55"/>
      <c r="GMA2" s="55"/>
      <c r="GMB2" s="55"/>
      <c r="GMC2" s="55"/>
      <c r="GMD2" s="55"/>
      <c r="GME2" s="55"/>
      <c r="GMF2" s="55"/>
      <c r="GMG2" s="55"/>
      <c r="GMH2" s="55"/>
      <c r="GMI2" s="55"/>
      <c r="GMJ2" s="55"/>
      <c r="GMK2" s="55"/>
      <c r="GML2" s="55"/>
      <c r="GMM2" s="55"/>
      <c r="GMN2" s="55"/>
      <c r="GMO2" s="55"/>
      <c r="GMP2" s="55"/>
      <c r="GMQ2" s="55"/>
      <c r="GMR2" s="55"/>
      <c r="GMS2" s="55"/>
      <c r="GMT2" s="55"/>
      <c r="GMU2" s="55"/>
      <c r="GMV2" s="55"/>
      <c r="GMW2" s="55"/>
      <c r="GMX2" s="55"/>
      <c r="GMY2" s="55"/>
      <c r="GMZ2" s="55"/>
      <c r="GNA2" s="55"/>
      <c r="GNB2" s="55"/>
      <c r="GNC2" s="55"/>
      <c r="GND2" s="55"/>
      <c r="GNE2" s="55"/>
      <c r="GNF2" s="55"/>
      <c r="GNG2" s="55"/>
      <c r="GNH2" s="55"/>
      <c r="GNI2" s="55"/>
      <c r="GNJ2" s="55"/>
      <c r="GNK2" s="55"/>
      <c r="GNL2" s="55"/>
      <c r="GNM2" s="55"/>
      <c r="GNN2" s="55"/>
      <c r="GNO2" s="55"/>
      <c r="GNP2" s="55"/>
      <c r="GNQ2" s="55"/>
      <c r="GNR2" s="55"/>
      <c r="GNS2" s="55"/>
      <c r="GNT2" s="55"/>
      <c r="GNU2" s="55"/>
      <c r="GNV2" s="55"/>
      <c r="GNW2" s="55"/>
      <c r="GNX2" s="55"/>
      <c r="GNY2" s="55"/>
      <c r="GNZ2" s="55"/>
      <c r="GOA2" s="55"/>
      <c r="GOB2" s="55"/>
      <c r="GOC2" s="55"/>
      <c r="GOD2" s="55"/>
      <c r="GOE2" s="55"/>
      <c r="GOF2" s="55"/>
      <c r="GOG2" s="55"/>
      <c r="GOH2" s="55"/>
      <c r="GOI2" s="55"/>
      <c r="GOJ2" s="55"/>
      <c r="GOK2" s="55"/>
      <c r="GOL2" s="55"/>
      <c r="GOM2" s="55"/>
      <c r="GON2" s="55"/>
      <c r="GOO2" s="55"/>
      <c r="GOP2" s="55"/>
      <c r="GOQ2" s="55"/>
      <c r="GOR2" s="55"/>
      <c r="GOS2" s="55"/>
      <c r="GOT2" s="55"/>
      <c r="GOU2" s="55"/>
      <c r="GOV2" s="55"/>
      <c r="GOW2" s="55"/>
      <c r="GOX2" s="55"/>
      <c r="GOY2" s="55"/>
      <c r="GOZ2" s="55"/>
      <c r="GPA2" s="55"/>
      <c r="GPB2" s="55"/>
      <c r="GPC2" s="55"/>
      <c r="GPD2" s="55"/>
      <c r="GPE2" s="55"/>
      <c r="GPF2" s="55"/>
      <c r="GPG2" s="55"/>
      <c r="GPH2" s="55"/>
      <c r="GPI2" s="55"/>
      <c r="GPJ2" s="55"/>
      <c r="GPK2" s="55"/>
      <c r="GPL2" s="55"/>
      <c r="GPM2" s="55"/>
      <c r="GPN2" s="55"/>
      <c r="GPO2" s="55"/>
      <c r="GPP2" s="55"/>
      <c r="GPQ2" s="55"/>
      <c r="GPR2" s="55"/>
      <c r="GPS2" s="55"/>
      <c r="GPT2" s="55"/>
      <c r="GPU2" s="55"/>
      <c r="GPV2" s="55"/>
      <c r="GPW2" s="55"/>
      <c r="GPX2" s="55"/>
      <c r="GPY2" s="55"/>
      <c r="GPZ2" s="55"/>
      <c r="GQA2" s="55"/>
      <c r="GQB2" s="55"/>
      <c r="GQC2" s="55"/>
      <c r="GQD2" s="55"/>
      <c r="GQE2" s="55"/>
      <c r="GQF2" s="55"/>
      <c r="GQG2" s="55"/>
      <c r="GQH2" s="55"/>
      <c r="GQI2" s="55"/>
      <c r="GQJ2" s="55"/>
      <c r="GQK2" s="55"/>
      <c r="GQL2" s="55"/>
      <c r="GQM2" s="55"/>
      <c r="GQN2" s="55"/>
      <c r="GQO2" s="55"/>
      <c r="GQP2" s="55"/>
      <c r="GQQ2" s="55"/>
      <c r="GQR2" s="55"/>
      <c r="GQS2" s="55"/>
      <c r="GQT2" s="55"/>
      <c r="GQU2" s="55"/>
      <c r="GQV2" s="55"/>
      <c r="GQW2" s="55"/>
      <c r="GQX2" s="55"/>
      <c r="GQY2" s="55"/>
      <c r="GQZ2" s="55"/>
      <c r="GRA2" s="55"/>
      <c r="GRB2" s="55"/>
      <c r="GRC2" s="55"/>
      <c r="GRD2" s="55"/>
      <c r="GRE2" s="55"/>
      <c r="GRF2" s="55"/>
      <c r="GRG2" s="55"/>
      <c r="GRH2" s="55"/>
      <c r="GRI2" s="55"/>
      <c r="GRJ2" s="55"/>
      <c r="GRK2" s="55"/>
      <c r="GRL2" s="55"/>
      <c r="GRM2" s="55"/>
      <c r="GRN2" s="55"/>
      <c r="GRO2" s="55"/>
      <c r="GRP2" s="55"/>
      <c r="GRQ2" s="55"/>
      <c r="GRR2" s="55"/>
      <c r="GRS2" s="55"/>
      <c r="GRT2" s="55"/>
      <c r="GRU2" s="55"/>
      <c r="GRV2" s="55"/>
      <c r="GRW2" s="55"/>
      <c r="GRX2" s="55"/>
      <c r="GRY2" s="55"/>
      <c r="GRZ2" s="55"/>
      <c r="GSA2" s="55"/>
      <c r="GSB2" s="55"/>
      <c r="GSC2" s="55"/>
      <c r="GSD2" s="55"/>
      <c r="GSE2" s="55"/>
      <c r="GSF2" s="55"/>
      <c r="GSG2" s="55"/>
      <c r="GSH2" s="55"/>
      <c r="GSI2" s="55"/>
      <c r="GSJ2" s="55"/>
      <c r="GSK2" s="55"/>
      <c r="GSL2" s="55"/>
      <c r="GSM2" s="55"/>
      <c r="GSN2" s="55"/>
      <c r="GSO2" s="55"/>
      <c r="GSP2" s="55"/>
      <c r="GSQ2" s="55"/>
      <c r="GSR2" s="55"/>
      <c r="GSS2" s="55"/>
      <c r="GST2" s="55"/>
      <c r="GSU2" s="55"/>
      <c r="GSV2" s="55"/>
      <c r="GSW2" s="55"/>
      <c r="GSX2" s="55"/>
      <c r="GSY2" s="55"/>
      <c r="GSZ2" s="55"/>
      <c r="GTA2" s="55"/>
      <c r="GTB2" s="55"/>
      <c r="GTC2" s="55"/>
      <c r="GTD2" s="55"/>
      <c r="GTE2" s="55"/>
      <c r="GTF2" s="55"/>
      <c r="GTG2" s="55"/>
      <c r="GTH2" s="55"/>
      <c r="GTI2" s="55"/>
      <c r="GTJ2" s="55"/>
      <c r="GTK2" s="55"/>
      <c r="GTL2" s="55"/>
      <c r="GTM2" s="55"/>
      <c r="GTN2" s="55"/>
      <c r="GTO2" s="55"/>
      <c r="GTP2" s="55"/>
      <c r="GTQ2" s="55"/>
      <c r="GTR2" s="55"/>
      <c r="GTS2" s="55"/>
      <c r="GTT2" s="55"/>
      <c r="GTU2" s="55"/>
      <c r="GTV2" s="55"/>
      <c r="GTW2" s="55"/>
      <c r="GTX2" s="55"/>
      <c r="GTY2" s="55"/>
      <c r="GTZ2" s="55"/>
      <c r="GUA2" s="55"/>
      <c r="GUB2" s="55"/>
      <c r="GUC2" s="55"/>
      <c r="GUD2" s="55"/>
      <c r="GUE2" s="55"/>
      <c r="GUF2" s="55"/>
      <c r="GUG2" s="55"/>
      <c r="GUH2" s="55"/>
      <c r="GUI2" s="55"/>
      <c r="GUJ2" s="55"/>
      <c r="GUK2" s="55"/>
      <c r="GUL2" s="55"/>
      <c r="GUM2" s="55"/>
      <c r="GUN2" s="55"/>
      <c r="GUO2" s="55"/>
      <c r="GUP2" s="55"/>
      <c r="GUQ2" s="55"/>
      <c r="GUR2" s="55"/>
      <c r="GUS2" s="55"/>
      <c r="GUT2" s="55"/>
      <c r="GUU2" s="55"/>
      <c r="GUV2" s="55"/>
      <c r="GUW2" s="55"/>
      <c r="GUX2" s="55"/>
      <c r="GUY2" s="55"/>
      <c r="GUZ2" s="55"/>
      <c r="GVA2" s="55"/>
      <c r="GVB2" s="55"/>
      <c r="GVC2" s="55"/>
      <c r="GVD2" s="55"/>
      <c r="GVE2" s="55"/>
      <c r="GVF2" s="55"/>
      <c r="GVG2" s="55"/>
      <c r="GVH2" s="55"/>
      <c r="GVI2" s="55"/>
      <c r="GVJ2" s="55"/>
      <c r="GVK2" s="55"/>
      <c r="GVL2" s="55"/>
      <c r="GVM2" s="55"/>
      <c r="GVN2" s="55"/>
      <c r="GVO2" s="55"/>
      <c r="GVP2" s="55"/>
      <c r="GVQ2" s="55"/>
      <c r="GVR2" s="55"/>
      <c r="GVS2" s="55"/>
      <c r="GVT2" s="55"/>
      <c r="GVU2" s="55"/>
      <c r="GVV2" s="55"/>
      <c r="GVW2" s="55"/>
      <c r="GVX2" s="55"/>
      <c r="GVY2" s="55"/>
      <c r="GVZ2" s="55"/>
      <c r="GWA2" s="55"/>
      <c r="GWB2" s="55"/>
      <c r="GWC2" s="55"/>
      <c r="GWD2" s="55"/>
      <c r="GWE2" s="55"/>
      <c r="GWF2" s="55"/>
      <c r="GWG2" s="55"/>
      <c r="GWH2" s="55"/>
      <c r="GWI2" s="55"/>
      <c r="GWJ2" s="55"/>
      <c r="GWK2" s="55"/>
      <c r="GWL2" s="55"/>
      <c r="GWM2" s="55"/>
      <c r="GWN2" s="55"/>
      <c r="GWO2" s="55"/>
      <c r="GWP2" s="55"/>
      <c r="GWQ2" s="55"/>
      <c r="GWR2" s="55"/>
      <c r="GWS2" s="55"/>
      <c r="GWT2" s="55"/>
      <c r="GWU2" s="55"/>
      <c r="GWV2" s="55"/>
      <c r="GWW2" s="55"/>
      <c r="GWX2" s="55"/>
      <c r="GWY2" s="55"/>
      <c r="GWZ2" s="55"/>
      <c r="GXA2" s="55"/>
      <c r="GXB2" s="55"/>
      <c r="GXC2" s="55"/>
      <c r="GXD2" s="55"/>
      <c r="GXE2" s="55"/>
      <c r="GXF2" s="55"/>
      <c r="GXG2" s="55"/>
      <c r="GXH2" s="55"/>
      <c r="GXI2" s="55"/>
      <c r="GXJ2" s="55"/>
      <c r="GXK2" s="55"/>
      <c r="GXL2" s="55"/>
      <c r="GXM2" s="55"/>
      <c r="GXN2" s="55"/>
      <c r="GXO2" s="55"/>
      <c r="GXP2" s="55"/>
      <c r="GXQ2" s="55"/>
      <c r="GXR2" s="55"/>
      <c r="GXS2" s="55"/>
      <c r="GXT2" s="55"/>
      <c r="GXU2" s="55"/>
      <c r="GXV2" s="55"/>
      <c r="GXW2" s="55"/>
      <c r="GXX2" s="55"/>
      <c r="GXY2" s="55"/>
      <c r="GXZ2" s="55"/>
      <c r="GYA2" s="55"/>
      <c r="GYB2" s="55"/>
      <c r="GYC2" s="55"/>
      <c r="GYD2" s="55"/>
      <c r="GYE2" s="55"/>
      <c r="GYF2" s="55"/>
      <c r="GYG2" s="55"/>
      <c r="GYH2" s="55"/>
      <c r="GYI2" s="55"/>
      <c r="GYJ2" s="55"/>
      <c r="GYK2" s="55"/>
      <c r="GYL2" s="55"/>
      <c r="GYM2" s="55"/>
      <c r="GYN2" s="55"/>
      <c r="GYO2" s="55"/>
      <c r="GYP2" s="55"/>
      <c r="GYQ2" s="55"/>
      <c r="GYR2" s="55"/>
      <c r="GYS2" s="55"/>
      <c r="GYT2" s="55"/>
      <c r="GYU2" s="55"/>
      <c r="GYV2" s="55"/>
      <c r="GYW2" s="55"/>
      <c r="GYX2" s="55"/>
      <c r="GYY2" s="55"/>
      <c r="GYZ2" s="55"/>
      <c r="GZA2" s="55"/>
      <c r="GZB2" s="55"/>
      <c r="GZC2" s="55"/>
      <c r="GZD2" s="55"/>
      <c r="GZE2" s="55"/>
      <c r="GZF2" s="55"/>
      <c r="GZG2" s="55"/>
      <c r="GZH2" s="55"/>
      <c r="GZI2" s="55"/>
      <c r="GZJ2" s="55"/>
      <c r="GZK2" s="55"/>
      <c r="GZL2" s="55"/>
      <c r="GZM2" s="55"/>
      <c r="GZN2" s="55"/>
      <c r="GZO2" s="55"/>
      <c r="GZP2" s="55"/>
      <c r="GZQ2" s="55"/>
      <c r="GZR2" s="55"/>
      <c r="GZS2" s="55"/>
      <c r="GZT2" s="55"/>
      <c r="GZU2" s="55"/>
      <c r="GZV2" s="55"/>
      <c r="GZW2" s="55"/>
      <c r="GZX2" s="55"/>
      <c r="GZY2" s="55"/>
      <c r="GZZ2" s="55"/>
      <c r="HAA2" s="55"/>
      <c r="HAB2" s="55"/>
      <c r="HAC2" s="55"/>
      <c r="HAD2" s="55"/>
      <c r="HAE2" s="55"/>
      <c r="HAF2" s="55"/>
      <c r="HAG2" s="55"/>
      <c r="HAH2" s="55"/>
      <c r="HAI2" s="55"/>
      <c r="HAJ2" s="55"/>
      <c r="HAK2" s="55"/>
      <c r="HAL2" s="55"/>
      <c r="HAM2" s="55"/>
      <c r="HAN2" s="55"/>
      <c r="HAO2" s="55"/>
      <c r="HAP2" s="55"/>
      <c r="HAQ2" s="55"/>
      <c r="HAR2" s="55"/>
      <c r="HAS2" s="55"/>
      <c r="HAT2" s="55"/>
      <c r="HAU2" s="55"/>
      <c r="HAV2" s="55"/>
      <c r="HAW2" s="55"/>
      <c r="HAX2" s="55"/>
      <c r="HAY2" s="55"/>
      <c r="HAZ2" s="55"/>
      <c r="HBA2" s="55"/>
      <c r="HBB2" s="55"/>
      <c r="HBC2" s="55"/>
      <c r="HBD2" s="55"/>
      <c r="HBE2" s="55"/>
      <c r="HBF2" s="55"/>
      <c r="HBG2" s="55"/>
      <c r="HBH2" s="55"/>
      <c r="HBI2" s="55"/>
      <c r="HBJ2" s="55"/>
      <c r="HBK2" s="55"/>
      <c r="HBL2" s="55"/>
      <c r="HBM2" s="55"/>
      <c r="HBN2" s="55"/>
      <c r="HBO2" s="55"/>
      <c r="HBP2" s="55"/>
      <c r="HBQ2" s="55"/>
      <c r="HBR2" s="55"/>
      <c r="HBS2" s="55"/>
      <c r="HBT2" s="55"/>
      <c r="HBU2" s="55"/>
      <c r="HBV2" s="55"/>
      <c r="HBW2" s="55"/>
      <c r="HBX2" s="55"/>
      <c r="HBY2" s="55"/>
      <c r="HBZ2" s="55"/>
      <c r="HCA2" s="55"/>
      <c r="HCB2" s="55"/>
      <c r="HCC2" s="55"/>
      <c r="HCD2" s="55"/>
      <c r="HCE2" s="55"/>
      <c r="HCF2" s="55"/>
      <c r="HCG2" s="55"/>
      <c r="HCH2" s="55"/>
      <c r="HCI2" s="55"/>
      <c r="HCJ2" s="55"/>
      <c r="HCK2" s="55"/>
      <c r="HCL2" s="55"/>
      <c r="HCM2" s="55"/>
      <c r="HCN2" s="55"/>
      <c r="HCO2" s="55"/>
      <c r="HCP2" s="55"/>
      <c r="HCQ2" s="55"/>
      <c r="HCR2" s="55"/>
      <c r="HCS2" s="55"/>
      <c r="HCT2" s="55"/>
      <c r="HCU2" s="55"/>
      <c r="HCV2" s="55"/>
      <c r="HCW2" s="55"/>
      <c r="HCX2" s="55"/>
      <c r="HCY2" s="55"/>
      <c r="HCZ2" s="55"/>
      <c r="HDA2" s="55"/>
      <c r="HDB2" s="55"/>
      <c r="HDC2" s="55"/>
      <c r="HDD2" s="55"/>
      <c r="HDE2" s="55"/>
      <c r="HDF2" s="55"/>
      <c r="HDG2" s="55"/>
      <c r="HDH2" s="55"/>
      <c r="HDI2" s="55"/>
      <c r="HDJ2" s="55"/>
      <c r="HDK2" s="55"/>
      <c r="HDL2" s="55"/>
      <c r="HDM2" s="55"/>
      <c r="HDN2" s="55"/>
      <c r="HDO2" s="55"/>
      <c r="HDP2" s="55"/>
      <c r="HDQ2" s="55"/>
      <c r="HDR2" s="55"/>
      <c r="HDS2" s="55"/>
      <c r="HDT2" s="55"/>
      <c r="HDU2" s="55"/>
      <c r="HDV2" s="55"/>
      <c r="HDW2" s="55"/>
      <c r="HDX2" s="55"/>
      <c r="HDY2" s="55"/>
      <c r="HDZ2" s="55"/>
      <c r="HEA2" s="55"/>
      <c r="HEB2" s="55"/>
      <c r="HEC2" s="55"/>
      <c r="HED2" s="55"/>
      <c r="HEE2" s="55"/>
      <c r="HEF2" s="55"/>
      <c r="HEG2" s="55"/>
      <c r="HEH2" s="55"/>
      <c r="HEI2" s="55"/>
      <c r="HEJ2" s="55"/>
      <c r="HEK2" s="55"/>
      <c r="HEL2" s="55"/>
      <c r="HEM2" s="55"/>
      <c r="HEN2" s="55"/>
      <c r="HEO2" s="55"/>
      <c r="HEP2" s="55"/>
      <c r="HEQ2" s="55"/>
      <c r="HER2" s="55"/>
      <c r="HES2" s="55"/>
      <c r="HET2" s="55"/>
      <c r="HEU2" s="55"/>
      <c r="HEV2" s="55"/>
      <c r="HEW2" s="55"/>
      <c r="HEX2" s="55"/>
      <c r="HEY2" s="55"/>
      <c r="HEZ2" s="55"/>
      <c r="HFA2" s="55"/>
      <c r="HFB2" s="55"/>
      <c r="HFC2" s="55"/>
      <c r="HFD2" s="55"/>
      <c r="HFE2" s="55"/>
      <c r="HFF2" s="55"/>
      <c r="HFG2" s="55"/>
      <c r="HFH2" s="55"/>
      <c r="HFI2" s="55"/>
      <c r="HFJ2" s="55"/>
      <c r="HFK2" s="55"/>
      <c r="HFL2" s="55"/>
      <c r="HFM2" s="55"/>
      <c r="HFN2" s="55"/>
      <c r="HFO2" s="55"/>
      <c r="HFP2" s="55"/>
      <c r="HFQ2" s="55"/>
      <c r="HFR2" s="55"/>
      <c r="HFS2" s="55"/>
      <c r="HFT2" s="55"/>
      <c r="HFU2" s="55"/>
      <c r="HFV2" s="55"/>
      <c r="HFW2" s="55"/>
      <c r="HFX2" s="55"/>
      <c r="HFY2" s="55"/>
      <c r="HFZ2" s="55"/>
      <c r="HGA2" s="55"/>
      <c r="HGB2" s="55"/>
      <c r="HGC2" s="55"/>
      <c r="HGD2" s="55"/>
      <c r="HGE2" s="55"/>
      <c r="HGF2" s="55"/>
      <c r="HGG2" s="55"/>
      <c r="HGH2" s="55"/>
      <c r="HGI2" s="55"/>
      <c r="HGJ2" s="55"/>
      <c r="HGK2" s="55"/>
      <c r="HGL2" s="55"/>
      <c r="HGM2" s="55"/>
      <c r="HGN2" s="55"/>
      <c r="HGO2" s="55"/>
      <c r="HGP2" s="55"/>
      <c r="HGQ2" s="55"/>
      <c r="HGR2" s="55"/>
      <c r="HGS2" s="55"/>
      <c r="HGT2" s="55"/>
      <c r="HGU2" s="55"/>
      <c r="HGV2" s="55"/>
      <c r="HGW2" s="55"/>
      <c r="HGX2" s="55"/>
      <c r="HGY2" s="55"/>
      <c r="HGZ2" s="55"/>
      <c r="HHA2" s="55"/>
      <c r="HHB2" s="55"/>
      <c r="HHC2" s="55"/>
      <c r="HHD2" s="55"/>
      <c r="HHE2" s="55"/>
      <c r="HHF2" s="55"/>
      <c r="HHG2" s="55"/>
      <c r="HHH2" s="55"/>
      <c r="HHI2" s="55"/>
      <c r="HHJ2" s="55"/>
      <c r="HHK2" s="55"/>
      <c r="HHL2" s="55"/>
      <c r="HHM2" s="55"/>
      <c r="HHN2" s="55"/>
      <c r="HHO2" s="55"/>
      <c r="HHP2" s="55"/>
      <c r="HHQ2" s="55"/>
      <c r="HHR2" s="55"/>
      <c r="HHS2" s="55"/>
      <c r="HHT2" s="55"/>
      <c r="HHU2" s="55"/>
      <c r="HHV2" s="55"/>
      <c r="HHW2" s="55"/>
      <c r="HHX2" s="55"/>
      <c r="HHY2" s="55"/>
      <c r="HHZ2" s="55"/>
      <c r="HIA2" s="55"/>
      <c r="HIB2" s="55"/>
      <c r="HIC2" s="55"/>
      <c r="HID2" s="55"/>
      <c r="HIE2" s="55"/>
      <c r="HIF2" s="55"/>
      <c r="HIG2" s="55"/>
      <c r="HIH2" s="55"/>
      <c r="HII2" s="55"/>
      <c r="HIJ2" s="55"/>
      <c r="HIK2" s="55"/>
      <c r="HIL2" s="55"/>
      <c r="HIM2" s="55"/>
      <c r="HIN2" s="55"/>
      <c r="HIO2" s="55"/>
      <c r="HIP2" s="55"/>
      <c r="HIQ2" s="55"/>
      <c r="HIR2" s="55"/>
      <c r="HIS2" s="55"/>
      <c r="HIT2" s="55"/>
      <c r="HIU2" s="55"/>
      <c r="HIV2" s="55"/>
      <c r="HIW2" s="55"/>
      <c r="HIX2" s="55"/>
      <c r="HIY2" s="55"/>
      <c r="HIZ2" s="55"/>
      <c r="HJA2" s="55"/>
      <c r="HJB2" s="55"/>
      <c r="HJC2" s="55"/>
      <c r="HJD2" s="55"/>
      <c r="HJE2" s="55"/>
      <c r="HJF2" s="55"/>
      <c r="HJG2" s="55"/>
      <c r="HJH2" s="55"/>
      <c r="HJI2" s="55"/>
      <c r="HJJ2" s="55"/>
      <c r="HJK2" s="55"/>
      <c r="HJL2" s="55"/>
      <c r="HJM2" s="55"/>
      <c r="HJN2" s="55"/>
      <c r="HJO2" s="55"/>
      <c r="HJP2" s="55"/>
      <c r="HJQ2" s="55"/>
      <c r="HJR2" s="55"/>
      <c r="HJS2" s="55"/>
      <c r="HJT2" s="55"/>
      <c r="HJU2" s="55"/>
      <c r="HJV2" s="55"/>
      <c r="HJW2" s="55"/>
      <c r="HJX2" s="55"/>
      <c r="HJY2" s="55"/>
      <c r="HJZ2" s="55"/>
      <c r="HKA2" s="55"/>
      <c r="HKB2" s="55"/>
      <c r="HKC2" s="55"/>
      <c r="HKD2" s="55"/>
      <c r="HKE2" s="55"/>
      <c r="HKF2" s="55"/>
      <c r="HKG2" s="55"/>
      <c r="HKH2" s="55"/>
      <c r="HKI2" s="55"/>
      <c r="HKJ2" s="55"/>
      <c r="HKK2" s="55"/>
      <c r="HKL2" s="55"/>
      <c r="HKM2" s="55"/>
      <c r="HKN2" s="55"/>
      <c r="HKO2" s="55"/>
      <c r="HKP2" s="55"/>
      <c r="HKQ2" s="55"/>
      <c r="HKR2" s="55"/>
      <c r="HKS2" s="55"/>
      <c r="HKT2" s="55"/>
      <c r="HKU2" s="55"/>
      <c r="HKV2" s="55"/>
      <c r="HKW2" s="55"/>
      <c r="HKX2" s="55"/>
      <c r="HKY2" s="55"/>
      <c r="HKZ2" s="55"/>
      <c r="HLA2" s="55"/>
      <c r="HLB2" s="55"/>
      <c r="HLC2" s="55"/>
      <c r="HLD2" s="55"/>
      <c r="HLE2" s="55"/>
      <c r="HLF2" s="55"/>
      <c r="HLG2" s="55"/>
      <c r="HLH2" s="55"/>
      <c r="HLI2" s="55"/>
      <c r="HLJ2" s="55"/>
      <c r="HLK2" s="55"/>
      <c r="HLL2" s="55"/>
      <c r="HLM2" s="55"/>
      <c r="HLN2" s="55"/>
      <c r="HLO2" s="55"/>
      <c r="HLP2" s="55"/>
      <c r="HLQ2" s="55"/>
      <c r="HLR2" s="55"/>
      <c r="HLS2" s="55"/>
      <c r="HLT2" s="55"/>
      <c r="HLU2" s="55"/>
      <c r="HLV2" s="55"/>
      <c r="HLW2" s="55"/>
      <c r="HLX2" s="55"/>
      <c r="HLY2" s="55"/>
      <c r="HLZ2" s="55"/>
      <c r="HMA2" s="55"/>
      <c r="HMB2" s="55"/>
      <c r="HMC2" s="55"/>
      <c r="HMD2" s="55"/>
      <c r="HME2" s="55"/>
      <c r="HMF2" s="55"/>
      <c r="HMG2" s="55"/>
      <c r="HMH2" s="55"/>
      <c r="HMI2" s="55"/>
      <c r="HMJ2" s="55"/>
      <c r="HMK2" s="55"/>
      <c r="HML2" s="55"/>
      <c r="HMM2" s="55"/>
      <c r="HMN2" s="55"/>
      <c r="HMO2" s="55"/>
      <c r="HMP2" s="55"/>
      <c r="HMQ2" s="55"/>
      <c r="HMR2" s="55"/>
      <c r="HMS2" s="55"/>
      <c r="HMT2" s="55"/>
      <c r="HMU2" s="55"/>
      <c r="HMV2" s="55"/>
      <c r="HMW2" s="55"/>
      <c r="HMX2" s="55"/>
      <c r="HMY2" s="55"/>
      <c r="HMZ2" s="55"/>
      <c r="HNA2" s="55"/>
      <c r="HNB2" s="55"/>
      <c r="HNC2" s="55"/>
      <c r="HND2" s="55"/>
      <c r="HNE2" s="55"/>
      <c r="HNF2" s="55"/>
      <c r="HNG2" s="55"/>
      <c r="HNH2" s="55"/>
      <c r="HNI2" s="55"/>
      <c r="HNJ2" s="55"/>
      <c r="HNK2" s="55"/>
      <c r="HNL2" s="55"/>
      <c r="HNM2" s="55"/>
      <c r="HNN2" s="55"/>
      <c r="HNO2" s="55"/>
      <c r="HNP2" s="55"/>
      <c r="HNQ2" s="55"/>
      <c r="HNR2" s="55"/>
      <c r="HNS2" s="55"/>
      <c r="HNT2" s="55"/>
      <c r="HNU2" s="55"/>
      <c r="HNV2" s="55"/>
      <c r="HNW2" s="55"/>
      <c r="HNX2" s="55"/>
      <c r="HNY2" s="55"/>
      <c r="HNZ2" s="55"/>
      <c r="HOA2" s="55"/>
      <c r="HOB2" s="55"/>
      <c r="HOC2" s="55"/>
      <c r="HOD2" s="55"/>
      <c r="HOE2" s="55"/>
      <c r="HOF2" s="55"/>
      <c r="HOG2" s="55"/>
      <c r="HOH2" s="55"/>
      <c r="HOI2" s="55"/>
      <c r="HOJ2" s="55"/>
      <c r="HOK2" s="55"/>
      <c r="HOL2" s="55"/>
      <c r="HOM2" s="55"/>
      <c r="HON2" s="55"/>
      <c r="HOO2" s="55"/>
      <c r="HOP2" s="55"/>
      <c r="HOQ2" s="55"/>
      <c r="HOR2" s="55"/>
      <c r="HOS2" s="55"/>
      <c r="HOT2" s="55"/>
      <c r="HOU2" s="55"/>
      <c r="HOV2" s="55"/>
      <c r="HOW2" s="55"/>
      <c r="HOX2" s="55"/>
      <c r="HOY2" s="55"/>
      <c r="HOZ2" s="55"/>
      <c r="HPA2" s="55"/>
      <c r="HPB2" s="55"/>
      <c r="HPC2" s="55"/>
      <c r="HPD2" s="55"/>
      <c r="HPE2" s="55"/>
      <c r="HPF2" s="55"/>
      <c r="HPG2" s="55"/>
      <c r="HPH2" s="55"/>
      <c r="HPI2" s="55"/>
      <c r="HPJ2" s="55"/>
      <c r="HPK2" s="55"/>
      <c r="HPL2" s="55"/>
      <c r="HPM2" s="55"/>
      <c r="HPN2" s="55"/>
      <c r="HPO2" s="55"/>
      <c r="HPP2" s="55"/>
      <c r="HPQ2" s="55"/>
      <c r="HPR2" s="55"/>
      <c r="HPS2" s="55"/>
      <c r="HPT2" s="55"/>
      <c r="HPU2" s="55"/>
      <c r="HPV2" s="55"/>
      <c r="HPW2" s="55"/>
      <c r="HPX2" s="55"/>
      <c r="HPY2" s="55"/>
      <c r="HPZ2" s="55"/>
      <c r="HQA2" s="55"/>
      <c r="HQB2" s="55"/>
      <c r="HQC2" s="55"/>
      <c r="HQD2" s="55"/>
      <c r="HQE2" s="55"/>
      <c r="HQF2" s="55"/>
      <c r="HQG2" s="55"/>
      <c r="HQH2" s="55"/>
      <c r="HQI2" s="55"/>
      <c r="HQJ2" s="55"/>
      <c r="HQK2" s="55"/>
      <c r="HQL2" s="55"/>
      <c r="HQM2" s="55"/>
      <c r="HQN2" s="55"/>
      <c r="HQO2" s="55"/>
      <c r="HQP2" s="55"/>
      <c r="HQQ2" s="55"/>
      <c r="HQR2" s="55"/>
      <c r="HQS2" s="55"/>
      <c r="HQT2" s="55"/>
      <c r="HQU2" s="55"/>
      <c r="HQV2" s="55"/>
      <c r="HQW2" s="55"/>
      <c r="HQX2" s="55"/>
      <c r="HQY2" s="55"/>
      <c r="HQZ2" s="55"/>
      <c r="HRA2" s="55"/>
      <c r="HRB2" s="55"/>
      <c r="HRC2" s="55"/>
      <c r="HRD2" s="55"/>
      <c r="HRE2" s="55"/>
      <c r="HRF2" s="55"/>
      <c r="HRG2" s="55"/>
      <c r="HRH2" s="55"/>
      <c r="HRI2" s="55"/>
      <c r="HRJ2" s="55"/>
      <c r="HRK2" s="55"/>
      <c r="HRL2" s="55"/>
      <c r="HRM2" s="55"/>
      <c r="HRN2" s="55"/>
      <c r="HRO2" s="55"/>
      <c r="HRP2" s="55"/>
      <c r="HRQ2" s="55"/>
      <c r="HRR2" s="55"/>
      <c r="HRS2" s="55"/>
      <c r="HRT2" s="55"/>
      <c r="HRU2" s="55"/>
      <c r="HRV2" s="55"/>
      <c r="HRW2" s="55"/>
      <c r="HRX2" s="55"/>
      <c r="HRY2" s="55"/>
      <c r="HRZ2" s="55"/>
      <c r="HSA2" s="55"/>
      <c r="HSB2" s="55"/>
      <c r="HSC2" s="55"/>
      <c r="HSD2" s="55"/>
      <c r="HSE2" s="55"/>
      <c r="HSF2" s="55"/>
      <c r="HSG2" s="55"/>
      <c r="HSH2" s="55"/>
      <c r="HSI2" s="55"/>
      <c r="HSJ2" s="55"/>
      <c r="HSK2" s="55"/>
      <c r="HSL2" s="55"/>
      <c r="HSM2" s="55"/>
      <c r="HSN2" s="55"/>
      <c r="HSO2" s="55"/>
      <c r="HSP2" s="55"/>
      <c r="HSQ2" s="55"/>
      <c r="HSR2" s="55"/>
      <c r="HSS2" s="55"/>
      <c r="HST2" s="55"/>
      <c r="HSU2" s="55"/>
      <c r="HSV2" s="55"/>
      <c r="HSW2" s="55"/>
      <c r="HSX2" s="55"/>
      <c r="HSY2" s="55"/>
      <c r="HSZ2" s="55"/>
      <c r="HTA2" s="55"/>
      <c r="HTB2" s="55"/>
      <c r="HTC2" s="55"/>
      <c r="HTD2" s="55"/>
      <c r="HTE2" s="55"/>
      <c r="HTF2" s="55"/>
      <c r="HTG2" s="55"/>
      <c r="HTH2" s="55"/>
      <c r="HTI2" s="55"/>
      <c r="HTJ2" s="55"/>
      <c r="HTK2" s="55"/>
      <c r="HTL2" s="55"/>
      <c r="HTM2" s="55"/>
      <c r="HTN2" s="55"/>
      <c r="HTO2" s="55"/>
      <c r="HTP2" s="55"/>
      <c r="HTQ2" s="55"/>
      <c r="HTR2" s="55"/>
      <c r="HTS2" s="55"/>
      <c r="HTT2" s="55"/>
      <c r="HTU2" s="55"/>
      <c r="HTV2" s="55"/>
      <c r="HTW2" s="55"/>
      <c r="HTX2" s="55"/>
      <c r="HTY2" s="55"/>
      <c r="HTZ2" s="55"/>
      <c r="HUA2" s="55"/>
      <c r="HUB2" s="55"/>
      <c r="HUC2" s="55"/>
      <c r="HUD2" s="55"/>
      <c r="HUE2" s="55"/>
      <c r="HUF2" s="55"/>
      <c r="HUG2" s="55"/>
      <c r="HUH2" s="55"/>
      <c r="HUI2" s="55"/>
      <c r="HUJ2" s="55"/>
      <c r="HUK2" s="55"/>
      <c r="HUL2" s="55"/>
      <c r="HUM2" s="55"/>
      <c r="HUN2" s="55"/>
      <c r="HUO2" s="55"/>
      <c r="HUP2" s="55"/>
      <c r="HUQ2" s="55"/>
      <c r="HUR2" s="55"/>
      <c r="HUS2" s="55"/>
      <c r="HUT2" s="55"/>
      <c r="HUU2" s="55"/>
      <c r="HUV2" s="55"/>
      <c r="HUW2" s="55"/>
      <c r="HUX2" s="55"/>
      <c r="HUY2" s="55"/>
      <c r="HUZ2" s="55"/>
      <c r="HVA2" s="55"/>
      <c r="HVB2" s="55"/>
      <c r="HVC2" s="55"/>
      <c r="HVD2" s="55"/>
      <c r="HVE2" s="55"/>
      <c r="HVF2" s="55"/>
      <c r="HVG2" s="55"/>
      <c r="HVH2" s="55"/>
      <c r="HVI2" s="55"/>
      <c r="HVJ2" s="55"/>
      <c r="HVK2" s="55"/>
      <c r="HVL2" s="55"/>
      <c r="HVM2" s="55"/>
      <c r="HVN2" s="55"/>
      <c r="HVO2" s="55"/>
      <c r="HVP2" s="55"/>
      <c r="HVQ2" s="55"/>
      <c r="HVR2" s="55"/>
      <c r="HVS2" s="55"/>
      <c r="HVT2" s="55"/>
      <c r="HVU2" s="55"/>
      <c r="HVV2" s="55"/>
      <c r="HVW2" s="55"/>
      <c r="HVX2" s="55"/>
      <c r="HVY2" s="55"/>
      <c r="HVZ2" s="55"/>
      <c r="HWA2" s="55"/>
      <c r="HWB2" s="55"/>
      <c r="HWC2" s="55"/>
      <c r="HWD2" s="55"/>
      <c r="HWE2" s="55"/>
      <c r="HWF2" s="55"/>
      <c r="HWG2" s="55"/>
      <c r="HWH2" s="55"/>
      <c r="HWI2" s="55"/>
      <c r="HWJ2" s="55"/>
      <c r="HWK2" s="55"/>
      <c r="HWL2" s="55"/>
      <c r="HWM2" s="55"/>
      <c r="HWN2" s="55"/>
      <c r="HWO2" s="55"/>
      <c r="HWP2" s="55"/>
      <c r="HWQ2" s="55"/>
      <c r="HWR2" s="55"/>
      <c r="HWS2" s="55"/>
      <c r="HWT2" s="55"/>
      <c r="HWU2" s="55"/>
      <c r="HWV2" s="55"/>
      <c r="HWW2" s="55"/>
      <c r="HWX2" s="55"/>
      <c r="HWY2" s="55"/>
      <c r="HWZ2" s="55"/>
      <c r="HXA2" s="55"/>
      <c r="HXB2" s="55"/>
      <c r="HXC2" s="55"/>
      <c r="HXD2" s="55"/>
      <c r="HXE2" s="55"/>
      <c r="HXF2" s="55"/>
      <c r="HXG2" s="55"/>
      <c r="HXH2" s="55"/>
      <c r="HXI2" s="55"/>
      <c r="HXJ2" s="55"/>
      <c r="HXK2" s="55"/>
      <c r="HXL2" s="55"/>
      <c r="HXM2" s="55"/>
      <c r="HXN2" s="55"/>
      <c r="HXO2" s="55"/>
      <c r="HXP2" s="55"/>
      <c r="HXQ2" s="55"/>
      <c r="HXR2" s="55"/>
      <c r="HXS2" s="55"/>
      <c r="HXT2" s="55"/>
      <c r="HXU2" s="55"/>
      <c r="HXV2" s="55"/>
      <c r="HXW2" s="55"/>
      <c r="HXX2" s="55"/>
      <c r="HXY2" s="55"/>
      <c r="HXZ2" s="55"/>
      <c r="HYA2" s="55"/>
      <c r="HYB2" s="55"/>
      <c r="HYC2" s="55"/>
      <c r="HYD2" s="55"/>
      <c r="HYE2" s="55"/>
      <c r="HYF2" s="55"/>
      <c r="HYG2" s="55"/>
      <c r="HYH2" s="55"/>
      <c r="HYI2" s="55"/>
      <c r="HYJ2" s="55"/>
      <c r="HYK2" s="55"/>
      <c r="HYL2" s="55"/>
      <c r="HYM2" s="55"/>
      <c r="HYN2" s="55"/>
      <c r="HYO2" s="55"/>
      <c r="HYP2" s="55"/>
      <c r="HYQ2" s="55"/>
      <c r="HYR2" s="55"/>
      <c r="HYS2" s="55"/>
      <c r="HYT2" s="55"/>
      <c r="HYU2" s="55"/>
      <c r="HYV2" s="55"/>
      <c r="HYW2" s="55"/>
      <c r="HYX2" s="55"/>
      <c r="HYY2" s="55"/>
      <c r="HYZ2" s="55"/>
      <c r="HZA2" s="55"/>
      <c r="HZB2" s="55"/>
      <c r="HZC2" s="55"/>
      <c r="HZD2" s="55"/>
      <c r="HZE2" s="55"/>
      <c r="HZF2" s="55"/>
      <c r="HZG2" s="55"/>
      <c r="HZH2" s="55"/>
      <c r="HZI2" s="55"/>
      <c r="HZJ2" s="55"/>
      <c r="HZK2" s="55"/>
      <c r="HZL2" s="55"/>
      <c r="HZM2" s="55"/>
      <c r="HZN2" s="55"/>
      <c r="HZO2" s="55"/>
      <c r="HZP2" s="55"/>
      <c r="HZQ2" s="55"/>
      <c r="HZR2" s="55"/>
      <c r="HZS2" s="55"/>
      <c r="HZT2" s="55"/>
      <c r="HZU2" s="55"/>
      <c r="HZV2" s="55"/>
      <c r="HZW2" s="55"/>
      <c r="HZX2" s="55"/>
      <c r="HZY2" s="55"/>
      <c r="HZZ2" s="55"/>
      <c r="IAA2" s="55"/>
      <c r="IAB2" s="55"/>
      <c r="IAC2" s="55"/>
      <c r="IAD2" s="55"/>
      <c r="IAE2" s="55"/>
      <c r="IAF2" s="55"/>
      <c r="IAG2" s="55"/>
      <c r="IAH2" s="55"/>
      <c r="IAI2" s="55"/>
      <c r="IAJ2" s="55"/>
      <c r="IAK2" s="55"/>
      <c r="IAL2" s="55"/>
      <c r="IAM2" s="55"/>
      <c r="IAN2" s="55"/>
      <c r="IAO2" s="55"/>
      <c r="IAP2" s="55"/>
      <c r="IAQ2" s="55"/>
      <c r="IAR2" s="55"/>
      <c r="IAS2" s="55"/>
      <c r="IAT2" s="55"/>
      <c r="IAU2" s="55"/>
      <c r="IAV2" s="55"/>
      <c r="IAW2" s="55"/>
      <c r="IAX2" s="55"/>
      <c r="IAY2" s="55"/>
      <c r="IAZ2" s="55"/>
      <c r="IBA2" s="55"/>
      <c r="IBB2" s="55"/>
      <c r="IBC2" s="55"/>
      <c r="IBD2" s="55"/>
      <c r="IBE2" s="55"/>
      <c r="IBF2" s="55"/>
      <c r="IBG2" s="55"/>
      <c r="IBH2" s="55"/>
      <c r="IBI2" s="55"/>
      <c r="IBJ2" s="55"/>
      <c r="IBK2" s="55"/>
      <c r="IBL2" s="55"/>
      <c r="IBM2" s="55"/>
      <c r="IBN2" s="55"/>
      <c r="IBO2" s="55"/>
      <c r="IBP2" s="55"/>
      <c r="IBQ2" s="55"/>
      <c r="IBR2" s="55"/>
      <c r="IBS2" s="55"/>
      <c r="IBT2" s="55"/>
      <c r="IBU2" s="55"/>
      <c r="IBV2" s="55"/>
      <c r="IBW2" s="55"/>
      <c r="IBX2" s="55"/>
      <c r="IBY2" s="55"/>
      <c r="IBZ2" s="55"/>
      <c r="ICA2" s="55"/>
      <c r="ICB2" s="55"/>
      <c r="ICC2" s="55"/>
      <c r="ICD2" s="55"/>
      <c r="ICE2" s="55"/>
      <c r="ICF2" s="55"/>
      <c r="ICG2" s="55"/>
      <c r="ICH2" s="55"/>
      <c r="ICI2" s="55"/>
      <c r="ICJ2" s="55"/>
      <c r="ICK2" s="55"/>
      <c r="ICL2" s="55"/>
      <c r="ICM2" s="55"/>
      <c r="ICN2" s="55"/>
      <c r="ICO2" s="55"/>
      <c r="ICP2" s="55"/>
      <c r="ICQ2" s="55"/>
      <c r="ICR2" s="55"/>
      <c r="ICS2" s="55"/>
      <c r="ICT2" s="55"/>
      <c r="ICU2" s="55"/>
      <c r="ICV2" s="55"/>
      <c r="ICW2" s="55"/>
      <c r="ICX2" s="55"/>
      <c r="ICY2" s="55"/>
      <c r="ICZ2" s="55"/>
      <c r="IDA2" s="55"/>
      <c r="IDB2" s="55"/>
      <c r="IDC2" s="55"/>
      <c r="IDD2" s="55"/>
      <c r="IDE2" s="55"/>
      <c r="IDF2" s="55"/>
      <c r="IDG2" s="55"/>
      <c r="IDH2" s="55"/>
      <c r="IDI2" s="55"/>
      <c r="IDJ2" s="55"/>
      <c r="IDK2" s="55"/>
      <c r="IDL2" s="55"/>
      <c r="IDM2" s="55"/>
      <c r="IDN2" s="55"/>
      <c r="IDO2" s="55"/>
      <c r="IDP2" s="55"/>
      <c r="IDQ2" s="55"/>
      <c r="IDR2" s="55"/>
      <c r="IDS2" s="55"/>
      <c r="IDT2" s="55"/>
      <c r="IDU2" s="55"/>
      <c r="IDV2" s="55"/>
      <c r="IDW2" s="55"/>
      <c r="IDX2" s="55"/>
      <c r="IDY2" s="55"/>
      <c r="IDZ2" s="55"/>
      <c r="IEA2" s="55"/>
      <c r="IEB2" s="55"/>
      <c r="IEC2" s="55"/>
      <c r="IED2" s="55"/>
      <c r="IEE2" s="55"/>
      <c r="IEF2" s="55"/>
      <c r="IEG2" s="55"/>
      <c r="IEH2" s="55"/>
      <c r="IEI2" s="55"/>
      <c r="IEJ2" s="55"/>
      <c r="IEK2" s="55"/>
      <c r="IEL2" s="55"/>
      <c r="IEM2" s="55"/>
      <c r="IEN2" s="55"/>
      <c r="IEO2" s="55"/>
      <c r="IEP2" s="55"/>
      <c r="IEQ2" s="55"/>
      <c r="IER2" s="55"/>
      <c r="IES2" s="55"/>
      <c r="IET2" s="55"/>
      <c r="IEU2" s="55"/>
      <c r="IEV2" s="55"/>
      <c r="IEW2" s="55"/>
      <c r="IEX2" s="55"/>
      <c r="IEY2" s="55"/>
      <c r="IEZ2" s="55"/>
      <c r="IFA2" s="55"/>
      <c r="IFB2" s="55"/>
      <c r="IFC2" s="55"/>
      <c r="IFD2" s="55"/>
      <c r="IFE2" s="55"/>
      <c r="IFF2" s="55"/>
      <c r="IFG2" s="55"/>
      <c r="IFH2" s="55"/>
      <c r="IFI2" s="55"/>
      <c r="IFJ2" s="55"/>
      <c r="IFK2" s="55"/>
      <c r="IFL2" s="55"/>
      <c r="IFM2" s="55"/>
      <c r="IFN2" s="55"/>
      <c r="IFO2" s="55"/>
      <c r="IFP2" s="55"/>
      <c r="IFQ2" s="55"/>
      <c r="IFR2" s="55"/>
      <c r="IFS2" s="55"/>
      <c r="IFT2" s="55"/>
      <c r="IFU2" s="55"/>
      <c r="IFV2" s="55"/>
      <c r="IFW2" s="55"/>
      <c r="IFX2" s="55"/>
      <c r="IFY2" s="55"/>
      <c r="IFZ2" s="55"/>
      <c r="IGA2" s="55"/>
      <c r="IGB2" s="55"/>
      <c r="IGC2" s="55"/>
      <c r="IGD2" s="55"/>
      <c r="IGE2" s="55"/>
      <c r="IGF2" s="55"/>
      <c r="IGG2" s="55"/>
      <c r="IGH2" s="55"/>
      <c r="IGI2" s="55"/>
      <c r="IGJ2" s="55"/>
      <c r="IGK2" s="55"/>
      <c r="IGL2" s="55"/>
      <c r="IGM2" s="55"/>
      <c r="IGN2" s="55"/>
      <c r="IGO2" s="55"/>
      <c r="IGP2" s="55"/>
      <c r="IGQ2" s="55"/>
      <c r="IGR2" s="55"/>
      <c r="IGS2" s="55"/>
      <c r="IGT2" s="55"/>
      <c r="IGU2" s="55"/>
      <c r="IGV2" s="55"/>
      <c r="IGW2" s="55"/>
      <c r="IGX2" s="55"/>
      <c r="IGY2" s="55"/>
      <c r="IGZ2" s="55"/>
      <c r="IHA2" s="55"/>
      <c r="IHB2" s="55"/>
      <c r="IHC2" s="55"/>
      <c r="IHD2" s="55"/>
      <c r="IHE2" s="55"/>
      <c r="IHF2" s="55"/>
      <c r="IHG2" s="55"/>
      <c r="IHH2" s="55"/>
      <c r="IHI2" s="55"/>
      <c r="IHJ2" s="55"/>
      <c r="IHK2" s="55"/>
      <c r="IHL2" s="55"/>
      <c r="IHM2" s="55"/>
      <c r="IHN2" s="55"/>
      <c r="IHO2" s="55"/>
      <c r="IHP2" s="55"/>
      <c r="IHQ2" s="55"/>
      <c r="IHR2" s="55"/>
      <c r="IHS2" s="55"/>
      <c r="IHT2" s="55"/>
      <c r="IHU2" s="55"/>
      <c r="IHV2" s="55"/>
      <c r="IHW2" s="55"/>
      <c r="IHX2" s="55"/>
      <c r="IHY2" s="55"/>
      <c r="IHZ2" s="55"/>
      <c r="IIA2" s="55"/>
      <c r="IIB2" s="55"/>
      <c r="IIC2" s="55"/>
      <c r="IID2" s="55"/>
      <c r="IIE2" s="55"/>
      <c r="IIF2" s="55"/>
      <c r="IIG2" s="55"/>
      <c r="IIH2" s="55"/>
      <c r="III2" s="55"/>
      <c r="IIJ2" s="55"/>
      <c r="IIK2" s="55"/>
      <c r="IIL2" s="55"/>
      <c r="IIM2" s="55"/>
      <c r="IIN2" s="55"/>
      <c r="IIO2" s="55"/>
      <c r="IIP2" s="55"/>
      <c r="IIQ2" s="55"/>
      <c r="IIR2" s="55"/>
      <c r="IIS2" s="55"/>
      <c r="IIT2" s="55"/>
      <c r="IIU2" s="55"/>
      <c r="IIV2" s="55"/>
      <c r="IIW2" s="55"/>
      <c r="IIX2" s="55"/>
      <c r="IIY2" s="55"/>
      <c r="IIZ2" s="55"/>
      <c r="IJA2" s="55"/>
      <c r="IJB2" s="55"/>
      <c r="IJC2" s="55"/>
      <c r="IJD2" s="55"/>
      <c r="IJE2" s="55"/>
      <c r="IJF2" s="55"/>
      <c r="IJG2" s="55"/>
      <c r="IJH2" s="55"/>
      <c r="IJI2" s="55"/>
      <c r="IJJ2" s="55"/>
      <c r="IJK2" s="55"/>
      <c r="IJL2" s="55"/>
      <c r="IJM2" s="55"/>
      <c r="IJN2" s="55"/>
      <c r="IJO2" s="55"/>
      <c r="IJP2" s="55"/>
      <c r="IJQ2" s="55"/>
      <c r="IJR2" s="55"/>
      <c r="IJS2" s="55"/>
      <c r="IJT2" s="55"/>
      <c r="IJU2" s="55"/>
      <c r="IJV2" s="55"/>
      <c r="IJW2" s="55"/>
      <c r="IJX2" s="55"/>
      <c r="IJY2" s="55"/>
      <c r="IJZ2" s="55"/>
      <c r="IKA2" s="55"/>
      <c r="IKB2" s="55"/>
      <c r="IKC2" s="55"/>
      <c r="IKD2" s="55"/>
      <c r="IKE2" s="55"/>
      <c r="IKF2" s="55"/>
      <c r="IKG2" s="55"/>
      <c r="IKH2" s="55"/>
      <c r="IKI2" s="55"/>
      <c r="IKJ2" s="55"/>
      <c r="IKK2" s="55"/>
      <c r="IKL2" s="55"/>
      <c r="IKM2" s="55"/>
      <c r="IKN2" s="55"/>
      <c r="IKO2" s="55"/>
      <c r="IKP2" s="55"/>
      <c r="IKQ2" s="55"/>
      <c r="IKR2" s="55"/>
      <c r="IKS2" s="55"/>
      <c r="IKT2" s="55"/>
      <c r="IKU2" s="55"/>
      <c r="IKV2" s="55"/>
      <c r="IKW2" s="55"/>
      <c r="IKX2" s="55"/>
      <c r="IKY2" s="55"/>
      <c r="IKZ2" s="55"/>
      <c r="ILA2" s="55"/>
      <c r="ILB2" s="55"/>
      <c r="ILC2" s="55"/>
      <c r="ILD2" s="55"/>
      <c r="ILE2" s="55"/>
      <c r="ILF2" s="55"/>
      <c r="ILG2" s="55"/>
      <c r="ILH2" s="55"/>
      <c r="ILI2" s="55"/>
      <c r="ILJ2" s="55"/>
      <c r="ILK2" s="55"/>
      <c r="ILL2" s="55"/>
      <c r="ILM2" s="55"/>
      <c r="ILN2" s="55"/>
      <c r="ILO2" s="55"/>
      <c r="ILP2" s="55"/>
      <c r="ILQ2" s="55"/>
      <c r="ILR2" s="55"/>
      <c r="ILS2" s="55"/>
      <c r="ILT2" s="55"/>
      <c r="ILU2" s="55"/>
      <c r="ILV2" s="55"/>
      <c r="ILW2" s="55"/>
      <c r="ILX2" s="55"/>
      <c r="ILY2" s="55"/>
      <c r="ILZ2" s="55"/>
      <c r="IMA2" s="55"/>
      <c r="IMB2" s="55"/>
      <c r="IMC2" s="55"/>
      <c r="IMD2" s="55"/>
      <c r="IME2" s="55"/>
      <c r="IMF2" s="55"/>
      <c r="IMG2" s="55"/>
      <c r="IMH2" s="55"/>
      <c r="IMI2" s="55"/>
      <c r="IMJ2" s="55"/>
      <c r="IMK2" s="55"/>
      <c r="IML2" s="55"/>
      <c r="IMM2" s="55"/>
      <c r="IMN2" s="55"/>
      <c r="IMO2" s="55"/>
      <c r="IMP2" s="55"/>
      <c r="IMQ2" s="55"/>
      <c r="IMR2" s="55"/>
      <c r="IMS2" s="55"/>
      <c r="IMT2" s="55"/>
      <c r="IMU2" s="55"/>
      <c r="IMV2" s="55"/>
      <c r="IMW2" s="55"/>
      <c r="IMX2" s="55"/>
      <c r="IMY2" s="55"/>
      <c r="IMZ2" s="55"/>
      <c r="INA2" s="55"/>
      <c r="INB2" s="55"/>
      <c r="INC2" s="55"/>
      <c r="IND2" s="55"/>
      <c r="INE2" s="55"/>
      <c r="INF2" s="55"/>
      <c r="ING2" s="55"/>
      <c r="INH2" s="55"/>
      <c r="INI2" s="55"/>
      <c r="INJ2" s="55"/>
      <c r="INK2" s="55"/>
      <c r="INL2" s="55"/>
      <c r="INM2" s="55"/>
      <c r="INN2" s="55"/>
      <c r="INO2" s="55"/>
      <c r="INP2" s="55"/>
      <c r="INQ2" s="55"/>
      <c r="INR2" s="55"/>
      <c r="INS2" s="55"/>
      <c r="INT2" s="55"/>
      <c r="INU2" s="55"/>
      <c r="INV2" s="55"/>
      <c r="INW2" s="55"/>
      <c r="INX2" s="55"/>
      <c r="INY2" s="55"/>
      <c r="INZ2" s="55"/>
      <c r="IOA2" s="55"/>
      <c r="IOB2" s="55"/>
      <c r="IOC2" s="55"/>
      <c r="IOD2" s="55"/>
      <c r="IOE2" s="55"/>
      <c r="IOF2" s="55"/>
      <c r="IOG2" s="55"/>
      <c r="IOH2" s="55"/>
      <c r="IOI2" s="55"/>
      <c r="IOJ2" s="55"/>
      <c r="IOK2" s="55"/>
      <c r="IOL2" s="55"/>
      <c r="IOM2" s="55"/>
      <c r="ION2" s="55"/>
      <c r="IOO2" s="55"/>
      <c r="IOP2" s="55"/>
      <c r="IOQ2" s="55"/>
      <c r="IOR2" s="55"/>
      <c r="IOS2" s="55"/>
      <c r="IOT2" s="55"/>
      <c r="IOU2" s="55"/>
      <c r="IOV2" s="55"/>
      <c r="IOW2" s="55"/>
      <c r="IOX2" s="55"/>
      <c r="IOY2" s="55"/>
      <c r="IOZ2" s="55"/>
      <c r="IPA2" s="55"/>
      <c r="IPB2" s="55"/>
      <c r="IPC2" s="55"/>
      <c r="IPD2" s="55"/>
      <c r="IPE2" s="55"/>
      <c r="IPF2" s="55"/>
      <c r="IPG2" s="55"/>
      <c r="IPH2" s="55"/>
      <c r="IPI2" s="55"/>
      <c r="IPJ2" s="55"/>
      <c r="IPK2" s="55"/>
      <c r="IPL2" s="55"/>
      <c r="IPM2" s="55"/>
      <c r="IPN2" s="55"/>
      <c r="IPO2" s="55"/>
      <c r="IPP2" s="55"/>
      <c r="IPQ2" s="55"/>
      <c r="IPR2" s="55"/>
      <c r="IPS2" s="55"/>
      <c r="IPT2" s="55"/>
      <c r="IPU2" s="55"/>
      <c r="IPV2" s="55"/>
      <c r="IPW2" s="55"/>
      <c r="IPX2" s="55"/>
      <c r="IPY2" s="55"/>
      <c r="IPZ2" s="55"/>
      <c r="IQA2" s="55"/>
      <c r="IQB2" s="55"/>
      <c r="IQC2" s="55"/>
      <c r="IQD2" s="55"/>
      <c r="IQE2" s="55"/>
      <c r="IQF2" s="55"/>
      <c r="IQG2" s="55"/>
      <c r="IQH2" s="55"/>
      <c r="IQI2" s="55"/>
      <c r="IQJ2" s="55"/>
      <c r="IQK2" s="55"/>
      <c r="IQL2" s="55"/>
      <c r="IQM2" s="55"/>
      <c r="IQN2" s="55"/>
      <c r="IQO2" s="55"/>
      <c r="IQP2" s="55"/>
      <c r="IQQ2" s="55"/>
      <c r="IQR2" s="55"/>
      <c r="IQS2" s="55"/>
      <c r="IQT2" s="55"/>
      <c r="IQU2" s="55"/>
      <c r="IQV2" s="55"/>
      <c r="IQW2" s="55"/>
      <c r="IQX2" s="55"/>
      <c r="IQY2" s="55"/>
      <c r="IQZ2" s="55"/>
      <c r="IRA2" s="55"/>
      <c r="IRB2" s="55"/>
      <c r="IRC2" s="55"/>
      <c r="IRD2" s="55"/>
      <c r="IRE2" s="55"/>
      <c r="IRF2" s="55"/>
      <c r="IRG2" s="55"/>
      <c r="IRH2" s="55"/>
      <c r="IRI2" s="55"/>
      <c r="IRJ2" s="55"/>
      <c r="IRK2" s="55"/>
      <c r="IRL2" s="55"/>
      <c r="IRM2" s="55"/>
      <c r="IRN2" s="55"/>
      <c r="IRO2" s="55"/>
      <c r="IRP2" s="55"/>
      <c r="IRQ2" s="55"/>
      <c r="IRR2" s="55"/>
      <c r="IRS2" s="55"/>
      <c r="IRT2" s="55"/>
      <c r="IRU2" s="55"/>
      <c r="IRV2" s="55"/>
      <c r="IRW2" s="55"/>
      <c r="IRX2" s="55"/>
      <c r="IRY2" s="55"/>
      <c r="IRZ2" s="55"/>
      <c r="ISA2" s="55"/>
      <c r="ISB2" s="55"/>
      <c r="ISC2" s="55"/>
      <c r="ISD2" s="55"/>
      <c r="ISE2" s="55"/>
      <c r="ISF2" s="55"/>
      <c r="ISG2" s="55"/>
      <c r="ISH2" s="55"/>
      <c r="ISI2" s="55"/>
      <c r="ISJ2" s="55"/>
      <c r="ISK2" s="55"/>
      <c r="ISL2" s="55"/>
      <c r="ISM2" s="55"/>
      <c r="ISN2" s="55"/>
      <c r="ISO2" s="55"/>
      <c r="ISP2" s="55"/>
      <c r="ISQ2" s="55"/>
      <c r="ISR2" s="55"/>
      <c r="ISS2" s="55"/>
      <c r="IST2" s="55"/>
      <c r="ISU2" s="55"/>
      <c r="ISV2" s="55"/>
      <c r="ISW2" s="55"/>
      <c r="ISX2" s="55"/>
      <c r="ISY2" s="55"/>
      <c r="ISZ2" s="55"/>
      <c r="ITA2" s="55"/>
      <c r="ITB2" s="55"/>
      <c r="ITC2" s="55"/>
      <c r="ITD2" s="55"/>
      <c r="ITE2" s="55"/>
      <c r="ITF2" s="55"/>
      <c r="ITG2" s="55"/>
      <c r="ITH2" s="55"/>
      <c r="ITI2" s="55"/>
      <c r="ITJ2" s="55"/>
      <c r="ITK2" s="55"/>
      <c r="ITL2" s="55"/>
      <c r="ITM2" s="55"/>
      <c r="ITN2" s="55"/>
      <c r="ITO2" s="55"/>
      <c r="ITP2" s="55"/>
      <c r="ITQ2" s="55"/>
      <c r="ITR2" s="55"/>
      <c r="ITS2" s="55"/>
      <c r="ITT2" s="55"/>
      <c r="ITU2" s="55"/>
      <c r="ITV2" s="55"/>
      <c r="ITW2" s="55"/>
      <c r="ITX2" s="55"/>
      <c r="ITY2" s="55"/>
      <c r="ITZ2" s="55"/>
      <c r="IUA2" s="55"/>
      <c r="IUB2" s="55"/>
      <c r="IUC2" s="55"/>
      <c r="IUD2" s="55"/>
      <c r="IUE2" s="55"/>
      <c r="IUF2" s="55"/>
      <c r="IUG2" s="55"/>
      <c r="IUH2" s="55"/>
      <c r="IUI2" s="55"/>
      <c r="IUJ2" s="55"/>
      <c r="IUK2" s="55"/>
      <c r="IUL2" s="55"/>
      <c r="IUM2" s="55"/>
      <c r="IUN2" s="55"/>
      <c r="IUO2" s="55"/>
      <c r="IUP2" s="55"/>
      <c r="IUQ2" s="55"/>
      <c r="IUR2" s="55"/>
      <c r="IUS2" s="55"/>
      <c r="IUT2" s="55"/>
      <c r="IUU2" s="55"/>
      <c r="IUV2" s="55"/>
      <c r="IUW2" s="55"/>
      <c r="IUX2" s="55"/>
      <c r="IUY2" s="55"/>
      <c r="IUZ2" s="55"/>
      <c r="IVA2" s="55"/>
      <c r="IVB2" s="55"/>
      <c r="IVC2" s="55"/>
      <c r="IVD2" s="55"/>
      <c r="IVE2" s="55"/>
      <c r="IVF2" s="55"/>
      <c r="IVG2" s="55"/>
      <c r="IVH2" s="55"/>
      <c r="IVI2" s="55"/>
      <c r="IVJ2" s="55"/>
      <c r="IVK2" s="55"/>
      <c r="IVL2" s="55"/>
      <c r="IVM2" s="55"/>
      <c r="IVN2" s="55"/>
      <c r="IVO2" s="55"/>
      <c r="IVP2" s="55"/>
      <c r="IVQ2" s="55"/>
      <c r="IVR2" s="55"/>
      <c r="IVS2" s="55"/>
      <c r="IVT2" s="55"/>
      <c r="IVU2" s="55"/>
      <c r="IVV2" s="55"/>
      <c r="IVW2" s="55"/>
      <c r="IVX2" s="55"/>
      <c r="IVY2" s="55"/>
      <c r="IVZ2" s="55"/>
      <c r="IWA2" s="55"/>
      <c r="IWB2" s="55"/>
      <c r="IWC2" s="55"/>
      <c r="IWD2" s="55"/>
      <c r="IWE2" s="55"/>
      <c r="IWF2" s="55"/>
      <c r="IWG2" s="55"/>
      <c r="IWH2" s="55"/>
      <c r="IWI2" s="55"/>
      <c r="IWJ2" s="55"/>
      <c r="IWK2" s="55"/>
      <c r="IWL2" s="55"/>
      <c r="IWM2" s="55"/>
      <c r="IWN2" s="55"/>
      <c r="IWO2" s="55"/>
      <c r="IWP2" s="55"/>
      <c r="IWQ2" s="55"/>
      <c r="IWR2" s="55"/>
      <c r="IWS2" s="55"/>
      <c r="IWT2" s="55"/>
      <c r="IWU2" s="55"/>
      <c r="IWV2" s="55"/>
      <c r="IWW2" s="55"/>
      <c r="IWX2" s="55"/>
      <c r="IWY2" s="55"/>
      <c r="IWZ2" s="55"/>
      <c r="IXA2" s="55"/>
      <c r="IXB2" s="55"/>
      <c r="IXC2" s="55"/>
      <c r="IXD2" s="55"/>
      <c r="IXE2" s="55"/>
      <c r="IXF2" s="55"/>
      <c r="IXG2" s="55"/>
      <c r="IXH2" s="55"/>
      <c r="IXI2" s="55"/>
      <c r="IXJ2" s="55"/>
      <c r="IXK2" s="55"/>
      <c r="IXL2" s="55"/>
      <c r="IXM2" s="55"/>
      <c r="IXN2" s="55"/>
      <c r="IXO2" s="55"/>
      <c r="IXP2" s="55"/>
      <c r="IXQ2" s="55"/>
      <c r="IXR2" s="55"/>
      <c r="IXS2" s="55"/>
      <c r="IXT2" s="55"/>
      <c r="IXU2" s="55"/>
      <c r="IXV2" s="55"/>
      <c r="IXW2" s="55"/>
      <c r="IXX2" s="55"/>
      <c r="IXY2" s="55"/>
      <c r="IXZ2" s="55"/>
      <c r="IYA2" s="55"/>
      <c r="IYB2" s="55"/>
      <c r="IYC2" s="55"/>
      <c r="IYD2" s="55"/>
      <c r="IYE2" s="55"/>
      <c r="IYF2" s="55"/>
      <c r="IYG2" s="55"/>
      <c r="IYH2" s="55"/>
      <c r="IYI2" s="55"/>
      <c r="IYJ2" s="55"/>
      <c r="IYK2" s="55"/>
      <c r="IYL2" s="55"/>
      <c r="IYM2" s="55"/>
      <c r="IYN2" s="55"/>
      <c r="IYO2" s="55"/>
      <c r="IYP2" s="55"/>
      <c r="IYQ2" s="55"/>
      <c r="IYR2" s="55"/>
      <c r="IYS2" s="55"/>
      <c r="IYT2" s="55"/>
      <c r="IYU2" s="55"/>
      <c r="IYV2" s="55"/>
      <c r="IYW2" s="55"/>
      <c r="IYX2" s="55"/>
      <c r="IYY2" s="55"/>
      <c r="IYZ2" s="55"/>
      <c r="IZA2" s="55"/>
      <c r="IZB2" s="55"/>
      <c r="IZC2" s="55"/>
      <c r="IZD2" s="55"/>
      <c r="IZE2" s="55"/>
      <c r="IZF2" s="55"/>
      <c r="IZG2" s="55"/>
      <c r="IZH2" s="55"/>
      <c r="IZI2" s="55"/>
      <c r="IZJ2" s="55"/>
      <c r="IZK2" s="55"/>
      <c r="IZL2" s="55"/>
      <c r="IZM2" s="55"/>
      <c r="IZN2" s="55"/>
      <c r="IZO2" s="55"/>
      <c r="IZP2" s="55"/>
      <c r="IZQ2" s="55"/>
      <c r="IZR2" s="55"/>
      <c r="IZS2" s="55"/>
      <c r="IZT2" s="55"/>
      <c r="IZU2" s="55"/>
      <c r="IZV2" s="55"/>
      <c r="IZW2" s="55"/>
      <c r="IZX2" s="55"/>
      <c r="IZY2" s="55"/>
      <c r="IZZ2" s="55"/>
      <c r="JAA2" s="55"/>
      <c r="JAB2" s="55"/>
      <c r="JAC2" s="55"/>
      <c r="JAD2" s="55"/>
      <c r="JAE2" s="55"/>
      <c r="JAF2" s="55"/>
      <c r="JAG2" s="55"/>
      <c r="JAH2" s="55"/>
      <c r="JAI2" s="55"/>
      <c r="JAJ2" s="55"/>
      <c r="JAK2" s="55"/>
      <c r="JAL2" s="55"/>
      <c r="JAM2" s="55"/>
      <c r="JAN2" s="55"/>
      <c r="JAO2" s="55"/>
      <c r="JAP2" s="55"/>
      <c r="JAQ2" s="55"/>
      <c r="JAR2" s="55"/>
      <c r="JAS2" s="55"/>
      <c r="JAT2" s="55"/>
      <c r="JAU2" s="55"/>
      <c r="JAV2" s="55"/>
      <c r="JAW2" s="55"/>
      <c r="JAX2" s="55"/>
      <c r="JAY2" s="55"/>
      <c r="JAZ2" s="55"/>
      <c r="JBA2" s="55"/>
      <c r="JBB2" s="55"/>
      <c r="JBC2" s="55"/>
      <c r="JBD2" s="55"/>
      <c r="JBE2" s="55"/>
      <c r="JBF2" s="55"/>
      <c r="JBG2" s="55"/>
      <c r="JBH2" s="55"/>
      <c r="JBI2" s="55"/>
      <c r="JBJ2" s="55"/>
      <c r="JBK2" s="55"/>
      <c r="JBL2" s="55"/>
      <c r="JBM2" s="55"/>
      <c r="JBN2" s="55"/>
      <c r="JBO2" s="55"/>
      <c r="JBP2" s="55"/>
      <c r="JBQ2" s="55"/>
      <c r="JBR2" s="55"/>
      <c r="JBS2" s="55"/>
      <c r="JBT2" s="55"/>
      <c r="JBU2" s="55"/>
      <c r="JBV2" s="55"/>
      <c r="JBW2" s="55"/>
      <c r="JBX2" s="55"/>
      <c r="JBY2" s="55"/>
      <c r="JBZ2" s="55"/>
      <c r="JCA2" s="55"/>
      <c r="JCB2" s="55"/>
      <c r="JCC2" s="55"/>
      <c r="JCD2" s="55"/>
      <c r="JCE2" s="55"/>
      <c r="JCF2" s="55"/>
      <c r="JCG2" s="55"/>
      <c r="JCH2" s="55"/>
      <c r="JCI2" s="55"/>
      <c r="JCJ2" s="55"/>
      <c r="JCK2" s="55"/>
      <c r="JCL2" s="55"/>
      <c r="JCM2" s="55"/>
      <c r="JCN2" s="55"/>
      <c r="JCO2" s="55"/>
      <c r="JCP2" s="55"/>
      <c r="JCQ2" s="55"/>
      <c r="JCR2" s="55"/>
      <c r="JCS2" s="55"/>
      <c r="JCT2" s="55"/>
      <c r="JCU2" s="55"/>
      <c r="JCV2" s="55"/>
      <c r="JCW2" s="55"/>
      <c r="JCX2" s="55"/>
      <c r="JCY2" s="55"/>
      <c r="JCZ2" s="55"/>
      <c r="JDA2" s="55"/>
      <c r="JDB2" s="55"/>
      <c r="JDC2" s="55"/>
      <c r="JDD2" s="55"/>
      <c r="JDE2" s="55"/>
      <c r="JDF2" s="55"/>
      <c r="JDG2" s="55"/>
      <c r="JDH2" s="55"/>
      <c r="JDI2" s="55"/>
      <c r="JDJ2" s="55"/>
      <c r="JDK2" s="55"/>
      <c r="JDL2" s="55"/>
      <c r="JDM2" s="55"/>
      <c r="JDN2" s="55"/>
      <c r="JDO2" s="55"/>
      <c r="JDP2" s="55"/>
      <c r="JDQ2" s="55"/>
      <c r="JDR2" s="55"/>
      <c r="JDS2" s="55"/>
      <c r="JDT2" s="55"/>
      <c r="JDU2" s="55"/>
      <c r="JDV2" s="55"/>
      <c r="JDW2" s="55"/>
      <c r="JDX2" s="55"/>
      <c r="JDY2" s="55"/>
      <c r="JDZ2" s="55"/>
      <c r="JEA2" s="55"/>
      <c r="JEB2" s="55"/>
      <c r="JEC2" s="55"/>
      <c r="JED2" s="55"/>
      <c r="JEE2" s="55"/>
      <c r="JEF2" s="55"/>
      <c r="JEG2" s="55"/>
      <c r="JEH2" s="55"/>
      <c r="JEI2" s="55"/>
      <c r="JEJ2" s="55"/>
      <c r="JEK2" s="55"/>
      <c r="JEL2" s="55"/>
      <c r="JEM2" s="55"/>
      <c r="JEN2" s="55"/>
      <c r="JEO2" s="55"/>
      <c r="JEP2" s="55"/>
      <c r="JEQ2" s="55"/>
      <c r="JER2" s="55"/>
      <c r="JES2" s="55"/>
      <c r="JET2" s="55"/>
      <c r="JEU2" s="55"/>
      <c r="JEV2" s="55"/>
      <c r="JEW2" s="55"/>
      <c r="JEX2" s="55"/>
      <c r="JEY2" s="55"/>
      <c r="JEZ2" s="55"/>
      <c r="JFA2" s="55"/>
      <c r="JFB2" s="55"/>
      <c r="JFC2" s="55"/>
      <c r="JFD2" s="55"/>
      <c r="JFE2" s="55"/>
      <c r="JFF2" s="55"/>
      <c r="JFG2" s="55"/>
      <c r="JFH2" s="55"/>
      <c r="JFI2" s="55"/>
      <c r="JFJ2" s="55"/>
      <c r="JFK2" s="55"/>
      <c r="JFL2" s="55"/>
      <c r="JFM2" s="55"/>
      <c r="JFN2" s="55"/>
      <c r="JFO2" s="55"/>
      <c r="JFP2" s="55"/>
      <c r="JFQ2" s="55"/>
      <c r="JFR2" s="55"/>
      <c r="JFS2" s="55"/>
      <c r="JFT2" s="55"/>
      <c r="JFU2" s="55"/>
      <c r="JFV2" s="55"/>
      <c r="JFW2" s="55"/>
      <c r="JFX2" s="55"/>
      <c r="JFY2" s="55"/>
      <c r="JFZ2" s="55"/>
      <c r="JGA2" s="55"/>
      <c r="JGB2" s="55"/>
      <c r="JGC2" s="55"/>
      <c r="JGD2" s="55"/>
      <c r="JGE2" s="55"/>
      <c r="JGF2" s="55"/>
      <c r="JGG2" s="55"/>
      <c r="JGH2" s="55"/>
      <c r="JGI2" s="55"/>
      <c r="JGJ2" s="55"/>
      <c r="JGK2" s="55"/>
      <c r="JGL2" s="55"/>
      <c r="JGM2" s="55"/>
      <c r="JGN2" s="55"/>
      <c r="JGO2" s="55"/>
      <c r="JGP2" s="55"/>
      <c r="JGQ2" s="55"/>
      <c r="JGR2" s="55"/>
      <c r="JGS2" s="55"/>
      <c r="JGT2" s="55"/>
      <c r="JGU2" s="55"/>
      <c r="JGV2" s="55"/>
      <c r="JGW2" s="55"/>
      <c r="JGX2" s="55"/>
      <c r="JGY2" s="55"/>
      <c r="JGZ2" s="55"/>
      <c r="JHA2" s="55"/>
      <c r="JHB2" s="55"/>
      <c r="JHC2" s="55"/>
      <c r="JHD2" s="55"/>
      <c r="JHE2" s="55"/>
      <c r="JHF2" s="55"/>
      <c r="JHG2" s="55"/>
      <c r="JHH2" s="55"/>
      <c r="JHI2" s="55"/>
      <c r="JHJ2" s="55"/>
      <c r="JHK2" s="55"/>
      <c r="JHL2" s="55"/>
      <c r="JHM2" s="55"/>
      <c r="JHN2" s="55"/>
      <c r="JHO2" s="55"/>
      <c r="JHP2" s="55"/>
      <c r="JHQ2" s="55"/>
      <c r="JHR2" s="55"/>
      <c r="JHS2" s="55"/>
      <c r="JHT2" s="55"/>
      <c r="JHU2" s="55"/>
      <c r="JHV2" s="55"/>
      <c r="JHW2" s="55"/>
      <c r="JHX2" s="55"/>
      <c r="JHY2" s="55"/>
      <c r="JHZ2" s="55"/>
      <c r="JIA2" s="55"/>
      <c r="JIB2" s="55"/>
      <c r="JIC2" s="55"/>
      <c r="JID2" s="55"/>
      <c r="JIE2" s="55"/>
      <c r="JIF2" s="55"/>
      <c r="JIG2" s="55"/>
      <c r="JIH2" s="55"/>
      <c r="JII2" s="55"/>
      <c r="JIJ2" s="55"/>
      <c r="JIK2" s="55"/>
      <c r="JIL2" s="55"/>
      <c r="JIM2" s="55"/>
      <c r="JIN2" s="55"/>
      <c r="JIO2" s="55"/>
      <c r="JIP2" s="55"/>
      <c r="JIQ2" s="55"/>
      <c r="JIR2" s="55"/>
      <c r="JIS2" s="55"/>
      <c r="JIT2" s="55"/>
      <c r="JIU2" s="55"/>
      <c r="JIV2" s="55"/>
      <c r="JIW2" s="55"/>
      <c r="JIX2" s="55"/>
      <c r="JIY2" s="55"/>
      <c r="JIZ2" s="55"/>
      <c r="JJA2" s="55"/>
      <c r="JJB2" s="55"/>
      <c r="JJC2" s="55"/>
      <c r="JJD2" s="55"/>
      <c r="JJE2" s="55"/>
      <c r="JJF2" s="55"/>
      <c r="JJG2" s="55"/>
      <c r="JJH2" s="55"/>
      <c r="JJI2" s="55"/>
      <c r="JJJ2" s="55"/>
      <c r="JJK2" s="55"/>
      <c r="JJL2" s="55"/>
      <c r="JJM2" s="55"/>
      <c r="JJN2" s="55"/>
      <c r="JJO2" s="55"/>
      <c r="JJP2" s="55"/>
      <c r="JJQ2" s="55"/>
      <c r="JJR2" s="55"/>
      <c r="JJS2" s="55"/>
      <c r="JJT2" s="55"/>
      <c r="JJU2" s="55"/>
      <c r="JJV2" s="55"/>
      <c r="JJW2" s="55"/>
      <c r="JJX2" s="55"/>
      <c r="JJY2" s="55"/>
      <c r="JJZ2" s="55"/>
      <c r="JKA2" s="55"/>
      <c r="JKB2" s="55"/>
      <c r="JKC2" s="55"/>
      <c r="JKD2" s="55"/>
      <c r="JKE2" s="55"/>
      <c r="JKF2" s="55"/>
      <c r="JKG2" s="55"/>
      <c r="JKH2" s="55"/>
      <c r="JKI2" s="55"/>
      <c r="JKJ2" s="55"/>
      <c r="JKK2" s="55"/>
      <c r="JKL2" s="55"/>
      <c r="JKM2" s="55"/>
      <c r="JKN2" s="55"/>
      <c r="JKO2" s="55"/>
      <c r="JKP2" s="55"/>
      <c r="JKQ2" s="55"/>
      <c r="JKR2" s="55"/>
      <c r="JKS2" s="55"/>
      <c r="JKT2" s="55"/>
      <c r="JKU2" s="55"/>
      <c r="JKV2" s="55"/>
      <c r="JKW2" s="55"/>
      <c r="JKX2" s="55"/>
      <c r="JKY2" s="55"/>
      <c r="JKZ2" s="55"/>
      <c r="JLA2" s="55"/>
      <c r="JLB2" s="55"/>
      <c r="JLC2" s="55"/>
      <c r="JLD2" s="55"/>
      <c r="JLE2" s="55"/>
      <c r="JLF2" s="55"/>
      <c r="JLG2" s="55"/>
      <c r="JLH2" s="55"/>
      <c r="JLI2" s="55"/>
      <c r="JLJ2" s="55"/>
      <c r="JLK2" s="55"/>
      <c r="JLL2" s="55"/>
      <c r="JLM2" s="55"/>
      <c r="JLN2" s="55"/>
      <c r="JLO2" s="55"/>
      <c r="JLP2" s="55"/>
      <c r="JLQ2" s="55"/>
      <c r="JLR2" s="55"/>
      <c r="JLS2" s="55"/>
      <c r="JLT2" s="55"/>
      <c r="JLU2" s="55"/>
      <c r="JLV2" s="55"/>
      <c r="JLW2" s="55"/>
      <c r="JLX2" s="55"/>
      <c r="JLY2" s="55"/>
      <c r="JLZ2" s="55"/>
      <c r="JMA2" s="55"/>
      <c r="JMB2" s="55"/>
      <c r="JMC2" s="55"/>
      <c r="JMD2" s="55"/>
      <c r="JME2" s="55"/>
      <c r="JMF2" s="55"/>
      <c r="JMG2" s="55"/>
      <c r="JMH2" s="55"/>
      <c r="JMI2" s="55"/>
      <c r="JMJ2" s="55"/>
      <c r="JMK2" s="55"/>
      <c r="JML2" s="55"/>
      <c r="JMM2" s="55"/>
      <c r="JMN2" s="55"/>
      <c r="JMO2" s="55"/>
      <c r="JMP2" s="55"/>
      <c r="JMQ2" s="55"/>
      <c r="JMR2" s="55"/>
      <c r="JMS2" s="55"/>
      <c r="JMT2" s="55"/>
      <c r="JMU2" s="55"/>
      <c r="JMV2" s="55"/>
      <c r="JMW2" s="55"/>
      <c r="JMX2" s="55"/>
      <c r="JMY2" s="55"/>
      <c r="JMZ2" s="55"/>
      <c r="JNA2" s="55"/>
      <c r="JNB2" s="55"/>
      <c r="JNC2" s="55"/>
      <c r="JND2" s="55"/>
      <c r="JNE2" s="55"/>
      <c r="JNF2" s="55"/>
      <c r="JNG2" s="55"/>
      <c r="JNH2" s="55"/>
      <c r="JNI2" s="55"/>
      <c r="JNJ2" s="55"/>
      <c r="JNK2" s="55"/>
      <c r="JNL2" s="55"/>
      <c r="JNM2" s="55"/>
      <c r="JNN2" s="55"/>
      <c r="JNO2" s="55"/>
      <c r="JNP2" s="55"/>
      <c r="JNQ2" s="55"/>
      <c r="JNR2" s="55"/>
      <c r="JNS2" s="55"/>
      <c r="JNT2" s="55"/>
      <c r="JNU2" s="55"/>
      <c r="JNV2" s="55"/>
      <c r="JNW2" s="55"/>
      <c r="JNX2" s="55"/>
      <c r="JNY2" s="55"/>
      <c r="JNZ2" s="55"/>
      <c r="JOA2" s="55"/>
      <c r="JOB2" s="55"/>
      <c r="JOC2" s="55"/>
      <c r="JOD2" s="55"/>
      <c r="JOE2" s="55"/>
      <c r="JOF2" s="55"/>
      <c r="JOG2" s="55"/>
      <c r="JOH2" s="55"/>
      <c r="JOI2" s="55"/>
      <c r="JOJ2" s="55"/>
      <c r="JOK2" s="55"/>
      <c r="JOL2" s="55"/>
      <c r="JOM2" s="55"/>
      <c r="JON2" s="55"/>
      <c r="JOO2" s="55"/>
      <c r="JOP2" s="55"/>
      <c r="JOQ2" s="55"/>
      <c r="JOR2" s="55"/>
      <c r="JOS2" s="55"/>
      <c r="JOT2" s="55"/>
      <c r="JOU2" s="55"/>
      <c r="JOV2" s="55"/>
      <c r="JOW2" s="55"/>
      <c r="JOX2" s="55"/>
      <c r="JOY2" s="55"/>
      <c r="JOZ2" s="55"/>
      <c r="JPA2" s="55"/>
      <c r="JPB2" s="55"/>
      <c r="JPC2" s="55"/>
      <c r="JPD2" s="55"/>
      <c r="JPE2" s="55"/>
      <c r="JPF2" s="55"/>
      <c r="JPG2" s="55"/>
      <c r="JPH2" s="55"/>
      <c r="JPI2" s="55"/>
      <c r="JPJ2" s="55"/>
      <c r="JPK2" s="55"/>
      <c r="JPL2" s="55"/>
      <c r="JPM2" s="55"/>
      <c r="JPN2" s="55"/>
      <c r="JPO2" s="55"/>
      <c r="JPP2" s="55"/>
      <c r="JPQ2" s="55"/>
      <c r="JPR2" s="55"/>
      <c r="JPS2" s="55"/>
      <c r="JPT2" s="55"/>
      <c r="JPU2" s="55"/>
      <c r="JPV2" s="55"/>
      <c r="JPW2" s="55"/>
      <c r="JPX2" s="55"/>
      <c r="JPY2" s="55"/>
      <c r="JPZ2" s="55"/>
      <c r="JQA2" s="55"/>
      <c r="JQB2" s="55"/>
      <c r="JQC2" s="55"/>
      <c r="JQD2" s="55"/>
      <c r="JQE2" s="55"/>
      <c r="JQF2" s="55"/>
      <c r="JQG2" s="55"/>
      <c r="JQH2" s="55"/>
      <c r="JQI2" s="55"/>
      <c r="JQJ2" s="55"/>
      <c r="JQK2" s="55"/>
      <c r="JQL2" s="55"/>
      <c r="JQM2" s="55"/>
      <c r="JQN2" s="55"/>
      <c r="JQO2" s="55"/>
      <c r="JQP2" s="55"/>
      <c r="JQQ2" s="55"/>
      <c r="JQR2" s="55"/>
      <c r="JQS2" s="55"/>
      <c r="JQT2" s="55"/>
      <c r="JQU2" s="55"/>
      <c r="JQV2" s="55"/>
      <c r="JQW2" s="55"/>
      <c r="JQX2" s="55"/>
      <c r="JQY2" s="55"/>
      <c r="JQZ2" s="55"/>
      <c r="JRA2" s="55"/>
      <c r="JRB2" s="55"/>
      <c r="JRC2" s="55"/>
      <c r="JRD2" s="55"/>
      <c r="JRE2" s="55"/>
      <c r="JRF2" s="55"/>
      <c r="JRG2" s="55"/>
      <c r="JRH2" s="55"/>
      <c r="JRI2" s="55"/>
      <c r="JRJ2" s="55"/>
      <c r="JRK2" s="55"/>
      <c r="JRL2" s="55"/>
      <c r="JRM2" s="55"/>
      <c r="JRN2" s="55"/>
      <c r="JRO2" s="55"/>
      <c r="JRP2" s="55"/>
      <c r="JRQ2" s="55"/>
      <c r="JRR2" s="55"/>
      <c r="JRS2" s="55"/>
      <c r="JRT2" s="55"/>
      <c r="JRU2" s="55"/>
      <c r="JRV2" s="55"/>
      <c r="JRW2" s="55"/>
      <c r="JRX2" s="55"/>
      <c r="JRY2" s="55"/>
      <c r="JRZ2" s="55"/>
      <c r="JSA2" s="55"/>
      <c r="JSB2" s="55"/>
      <c r="JSC2" s="55"/>
      <c r="JSD2" s="55"/>
      <c r="JSE2" s="55"/>
      <c r="JSF2" s="55"/>
      <c r="JSG2" s="55"/>
      <c r="JSH2" s="55"/>
      <c r="JSI2" s="55"/>
      <c r="JSJ2" s="55"/>
      <c r="JSK2" s="55"/>
      <c r="JSL2" s="55"/>
      <c r="JSM2" s="55"/>
      <c r="JSN2" s="55"/>
      <c r="JSO2" s="55"/>
      <c r="JSP2" s="55"/>
      <c r="JSQ2" s="55"/>
      <c r="JSR2" s="55"/>
      <c r="JSS2" s="55"/>
      <c r="JST2" s="55"/>
      <c r="JSU2" s="55"/>
      <c r="JSV2" s="55"/>
      <c r="JSW2" s="55"/>
      <c r="JSX2" s="55"/>
      <c r="JSY2" s="55"/>
      <c r="JSZ2" s="55"/>
      <c r="JTA2" s="55"/>
      <c r="JTB2" s="55"/>
      <c r="JTC2" s="55"/>
      <c r="JTD2" s="55"/>
      <c r="JTE2" s="55"/>
      <c r="JTF2" s="55"/>
      <c r="JTG2" s="55"/>
      <c r="JTH2" s="55"/>
      <c r="JTI2" s="55"/>
      <c r="JTJ2" s="55"/>
      <c r="JTK2" s="55"/>
      <c r="JTL2" s="55"/>
      <c r="JTM2" s="55"/>
      <c r="JTN2" s="55"/>
      <c r="JTO2" s="55"/>
      <c r="JTP2" s="55"/>
      <c r="JTQ2" s="55"/>
      <c r="JTR2" s="55"/>
      <c r="JTS2" s="55"/>
      <c r="JTT2" s="55"/>
      <c r="JTU2" s="55"/>
      <c r="JTV2" s="55"/>
      <c r="JTW2" s="55"/>
      <c r="JTX2" s="55"/>
      <c r="JTY2" s="55"/>
      <c r="JTZ2" s="55"/>
      <c r="JUA2" s="55"/>
      <c r="JUB2" s="55"/>
      <c r="JUC2" s="55"/>
      <c r="JUD2" s="55"/>
      <c r="JUE2" s="55"/>
      <c r="JUF2" s="55"/>
      <c r="JUG2" s="55"/>
      <c r="JUH2" s="55"/>
      <c r="JUI2" s="55"/>
      <c r="JUJ2" s="55"/>
      <c r="JUK2" s="55"/>
      <c r="JUL2" s="55"/>
      <c r="JUM2" s="55"/>
      <c r="JUN2" s="55"/>
      <c r="JUO2" s="55"/>
      <c r="JUP2" s="55"/>
      <c r="JUQ2" s="55"/>
      <c r="JUR2" s="55"/>
      <c r="JUS2" s="55"/>
      <c r="JUT2" s="55"/>
      <c r="JUU2" s="55"/>
      <c r="JUV2" s="55"/>
      <c r="JUW2" s="55"/>
      <c r="JUX2" s="55"/>
      <c r="JUY2" s="55"/>
      <c r="JUZ2" s="55"/>
      <c r="JVA2" s="55"/>
      <c r="JVB2" s="55"/>
      <c r="JVC2" s="55"/>
      <c r="JVD2" s="55"/>
      <c r="JVE2" s="55"/>
      <c r="JVF2" s="55"/>
      <c r="JVG2" s="55"/>
      <c r="JVH2" s="55"/>
      <c r="JVI2" s="55"/>
      <c r="JVJ2" s="55"/>
      <c r="JVK2" s="55"/>
      <c r="JVL2" s="55"/>
      <c r="JVM2" s="55"/>
      <c r="JVN2" s="55"/>
      <c r="JVO2" s="55"/>
      <c r="JVP2" s="55"/>
      <c r="JVQ2" s="55"/>
      <c r="JVR2" s="55"/>
      <c r="JVS2" s="55"/>
      <c r="JVT2" s="55"/>
      <c r="JVU2" s="55"/>
      <c r="JVV2" s="55"/>
      <c r="JVW2" s="55"/>
      <c r="JVX2" s="55"/>
      <c r="JVY2" s="55"/>
      <c r="JVZ2" s="55"/>
      <c r="JWA2" s="55"/>
      <c r="JWB2" s="55"/>
      <c r="JWC2" s="55"/>
      <c r="JWD2" s="55"/>
      <c r="JWE2" s="55"/>
      <c r="JWF2" s="55"/>
      <c r="JWG2" s="55"/>
      <c r="JWH2" s="55"/>
      <c r="JWI2" s="55"/>
      <c r="JWJ2" s="55"/>
      <c r="JWK2" s="55"/>
      <c r="JWL2" s="55"/>
      <c r="JWM2" s="55"/>
      <c r="JWN2" s="55"/>
      <c r="JWO2" s="55"/>
      <c r="JWP2" s="55"/>
      <c r="JWQ2" s="55"/>
      <c r="JWR2" s="55"/>
      <c r="JWS2" s="55"/>
      <c r="JWT2" s="55"/>
      <c r="JWU2" s="55"/>
      <c r="JWV2" s="55"/>
      <c r="JWW2" s="55"/>
      <c r="JWX2" s="55"/>
      <c r="JWY2" s="55"/>
      <c r="JWZ2" s="55"/>
      <c r="JXA2" s="55"/>
      <c r="JXB2" s="55"/>
      <c r="JXC2" s="55"/>
      <c r="JXD2" s="55"/>
      <c r="JXE2" s="55"/>
      <c r="JXF2" s="55"/>
      <c r="JXG2" s="55"/>
      <c r="JXH2" s="55"/>
      <c r="JXI2" s="55"/>
      <c r="JXJ2" s="55"/>
      <c r="JXK2" s="55"/>
      <c r="JXL2" s="55"/>
      <c r="JXM2" s="55"/>
      <c r="JXN2" s="55"/>
      <c r="JXO2" s="55"/>
      <c r="JXP2" s="55"/>
      <c r="JXQ2" s="55"/>
      <c r="JXR2" s="55"/>
      <c r="JXS2" s="55"/>
      <c r="JXT2" s="55"/>
      <c r="JXU2" s="55"/>
      <c r="JXV2" s="55"/>
      <c r="JXW2" s="55"/>
      <c r="JXX2" s="55"/>
      <c r="JXY2" s="55"/>
      <c r="JXZ2" s="55"/>
      <c r="JYA2" s="55"/>
      <c r="JYB2" s="55"/>
      <c r="JYC2" s="55"/>
      <c r="JYD2" s="55"/>
      <c r="JYE2" s="55"/>
      <c r="JYF2" s="55"/>
      <c r="JYG2" s="55"/>
      <c r="JYH2" s="55"/>
      <c r="JYI2" s="55"/>
      <c r="JYJ2" s="55"/>
      <c r="JYK2" s="55"/>
      <c r="JYL2" s="55"/>
      <c r="JYM2" s="55"/>
      <c r="JYN2" s="55"/>
      <c r="JYO2" s="55"/>
      <c r="JYP2" s="55"/>
      <c r="JYQ2" s="55"/>
      <c r="JYR2" s="55"/>
      <c r="JYS2" s="55"/>
      <c r="JYT2" s="55"/>
      <c r="JYU2" s="55"/>
      <c r="JYV2" s="55"/>
      <c r="JYW2" s="55"/>
      <c r="JYX2" s="55"/>
      <c r="JYY2" s="55"/>
      <c r="JYZ2" s="55"/>
      <c r="JZA2" s="55"/>
      <c r="JZB2" s="55"/>
      <c r="JZC2" s="55"/>
      <c r="JZD2" s="55"/>
      <c r="JZE2" s="55"/>
      <c r="JZF2" s="55"/>
      <c r="JZG2" s="55"/>
      <c r="JZH2" s="55"/>
      <c r="JZI2" s="55"/>
      <c r="JZJ2" s="55"/>
      <c r="JZK2" s="55"/>
      <c r="JZL2" s="55"/>
      <c r="JZM2" s="55"/>
      <c r="JZN2" s="55"/>
      <c r="JZO2" s="55"/>
      <c r="JZP2" s="55"/>
      <c r="JZQ2" s="55"/>
      <c r="JZR2" s="55"/>
      <c r="JZS2" s="55"/>
      <c r="JZT2" s="55"/>
      <c r="JZU2" s="55"/>
      <c r="JZV2" s="55"/>
      <c r="JZW2" s="55"/>
      <c r="JZX2" s="55"/>
      <c r="JZY2" s="55"/>
      <c r="JZZ2" s="55"/>
      <c r="KAA2" s="55"/>
      <c r="KAB2" s="55"/>
      <c r="KAC2" s="55"/>
      <c r="KAD2" s="55"/>
      <c r="KAE2" s="55"/>
      <c r="KAF2" s="55"/>
      <c r="KAG2" s="55"/>
      <c r="KAH2" s="55"/>
      <c r="KAI2" s="55"/>
      <c r="KAJ2" s="55"/>
      <c r="KAK2" s="55"/>
      <c r="KAL2" s="55"/>
      <c r="KAM2" s="55"/>
      <c r="KAN2" s="55"/>
      <c r="KAO2" s="55"/>
      <c r="KAP2" s="55"/>
      <c r="KAQ2" s="55"/>
      <c r="KAR2" s="55"/>
      <c r="KAS2" s="55"/>
      <c r="KAT2" s="55"/>
      <c r="KAU2" s="55"/>
      <c r="KAV2" s="55"/>
      <c r="KAW2" s="55"/>
      <c r="KAX2" s="55"/>
      <c r="KAY2" s="55"/>
      <c r="KAZ2" s="55"/>
      <c r="KBA2" s="55"/>
      <c r="KBB2" s="55"/>
      <c r="KBC2" s="55"/>
      <c r="KBD2" s="55"/>
      <c r="KBE2" s="55"/>
      <c r="KBF2" s="55"/>
      <c r="KBG2" s="55"/>
      <c r="KBH2" s="55"/>
      <c r="KBI2" s="55"/>
      <c r="KBJ2" s="55"/>
      <c r="KBK2" s="55"/>
      <c r="KBL2" s="55"/>
      <c r="KBM2" s="55"/>
      <c r="KBN2" s="55"/>
      <c r="KBO2" s="55"/>
      <c r="KBP2" s="55"/>
      <c r="KBQ2" s="55"/>
      <c r="KBR2" s="55"/>
      <c r="KBS2" s="55"/>
      <c r="KBT2" s="55"/>
      <c r="KBU2" s="55"/>
      <c r="KBV2" s="55"/>
      <c r="KBW2" s="55"/>
      <c r="KBX2" s="55"/>
      <c r="KBY2" s="55"/>
      <c r="KBZ2" s="55"/>
      <c r="KCA2" s="55"/>
      <c r="KCB2" s="55"/>
      <c r="KCC2" s="55"/>
      <c r="KCD2" s="55"/>
      <c r="KCE2" s="55"/>
      <c r="KCF2" s="55"/>
      <c r="KCG2" s="55"/>
      <c r="KCH2" s="55"/>
      <c r="KCI2" s="55"/>
      <c r="KCJ2" s="55"/>
      <c r="KCK2" s="55"/>
      <c r="KCL2" s="55"/>
      <c r="KCM2" s="55"/>
      <c r="KCN2" s="55"/>
      <c r="KCO2" s="55"/>
      <c r="KCP2" s="55"/>
      <c r="KCQ2" s="55"/>
      <c r="KCR2" s="55"/>
      <c r="KCS2" s="55"/>
      <c r="KCT2" s="55"/>
      <c r="KCU2" s="55"/>
      <c r="KCV2" s="55"/>
      <c r="KCW2" s="55"/>
      <c r="KCX2" s="55"/>
      <c r="KCY2" s="55"/>
      <c r="KCZ2" s="55"/>
      <c r="KDA2" s="55"/>
      <c r="KDB2" s="55"/>
      <c r="KDC2" s="55"/>
      <c r="KDD2" s="55"/>
      <c r="KDE2" s="55"/>
      <c r="KDF2" s="55"/>
      <c r="KDG2" s="55"/>
      <c r="KDH2" s="55"/>
      <c r="KDI2" s="55"/>
      <c r="KDJ2" s="55"/>
      <c r="KDK2" s="55"/>
      <c r="KDL2" s="55"/>
      <c r="KDM2" s="55"/>
      <c r="KDN2" s="55"/>
      <c r="KDO2" s="55"/>
      <c r="KDP2" s="55"/>
      <c r="KDQ2" s="55"/>
      <c r="KDR2" s="55"/>
      <c r="KDS2" s="55"/>
      <c r="KDT2" s="55"/>
      <c r="KDU2" s="55"/>
      <c r="KDV2" s="55"/>
      <c r="KDW2" s="55"/>
      <c r="KDX2" s="55"/>
      <c r="KDY2" s="55"/>
      <c r="KDZ2" s="55"/>
      <c r="KEA2" s="55"/>
      <c r="KEB2" s="55"/>
      <c r="KEC2" s="55"/>
      <c r="KED2" s="55"/>
      <c r="KEE2" s="55"/>
      <c r="KEF2" s="55"/>
      <c r="KEG2" s="55"/>
      <c r="KEH2" s="55"/>
      <c r="KEI2" s="55"/>
      <c r="KEJ2" s="55"/>
      <c r="KEK2" s="55"/>
      <c r="KEL2" s="55"/>
      <c r="KEM2" s="55"/>
      <c r="KEN2" s="55"/>
      <c r="KEO2" s="55"/>
      <c r="KEP2" s="55"/>
      <c r="KEQ2" s="55"/>
      <c r="KER2" s="55"/>
      <c r="KES2" s="55"/>
      <c r="KET2" s="55"/>
      <c r="KEU2" s="55"/>
      <c r="KEV2" s="55"/>
      <c r="KEW2" s="55"/>
      <c r="KEX2" s="55"/>
      <c r="KEY2" s="55"/>
      <c r="KEZ2" s="55"/>
      <c r="KFA2" s="55"/>
      <c r="KFB2" s="55"/>
      <c r="KFC2" s="55"/>
      <c r="KFD2" s="55"/>
      <c r="KFE2" s="55"/>
      <c r="KFF2" s="55"/>
      <c r="KFG2" s="55"/>
      <c r="KFH2" s="55"/>
      <c r="KFI2" s="55"/>
      <c r="KFJ2" s="55"/>
      <c r="KFK2" s="55"/>
      <c r="KFL2" s="55"/>
      <c r="KFM2" s="55"/>
      <c r="KFN2" s="55"/>
      <c r="KFO2" s="55"/>
      <c r="KFP2" s="55"/>
      <c r="KFQ2" s="55"/>
      <c r="KFR2" s="55"/>
      <c r="KFS2" s="55"/>
      <c r="KFT2" s="55"/>
      <c r="KFU2" s="55"/>
      <c r="KFV2" s="55"/>
      <c r="KFW2" s="55"/>
      <c r="KFX2" s="55"/>
      <c r="KFY2" s="55"/>
      <c r="KFZ2" s="55"/>
      <c r="KGA2" s="55"/>
      <c r="KGB2" s="55"/>
      <c r="KGC2" s="55"/>
      <c r="KGD2" s="55"/>
      <c r="KGE2" s="55"/>
      <c r="KGF2" s="55"/>
      <c r="KGG2" s="55"/>
      <c r="KGH2" s="55"/>
      <c r="KGI2" s="55"/>
      <c r="KGJ2" s="55"/>
      <c r="KGK2" s="55"/>
      <c r="KGL2" s="55"/>
      <c r="KGM2" s="55"/>
      <c r="KGN2" s="55"/>
      <c r="KGO2" s="55"/>
      <c r="KGP2" s="55"/>
      <c r="KGQ2" s="55"/>
      <c r="KGR2" s="55"/>
      <c r="KGS2" s="55"/>
      <c r="KGT2" s="55"/>
      <c r="KGU2" s="55"/>
      <c r="KGV2" s="55"/>
      <c r="KGW2" s="55"/>
      <c r="KGX2" s="55"/>
      <c r="KGY2" s="55"/>
      <c r="KGZ2" s="55"/>
      <c r="KHA2" s="55"/>
      <c r="KHB2" s="55"/>
      <c r="KHC2" s="55"/>
      <c r="KHD2" s="55"/>
      <c r="KHE2" s="55"/>
      <c r="KHF2" s="55"/>
      <c r="KHG2" s="55"/>
      <c r="KHH2" s="55"/>
      <c r="KHI2" s="55"/>
      <c r="KHJ2" s="55"/>
      <c r="KHK2" s="55"/>
      <c r="KHL2" s="55"/>
      <c r="KHM2" s="55"/>
      <c r="KHN2" s="55"/>
      <c r="KHO2" s="55"/>
      <c r="KHP2" s="55"/>
      <c r="KHQ2" s="55"/>
      <c r="KHR2" s="55"/>
      <c r="KHS2" s="55"/>
      <c r="KHT2" s="55"/>
      <c r="KHU2" s="55"/>
      <c r="KHV2" s="55"/>
      <c r="KHW2" s="55"/>
      <c r="KHX2" s="55"/>
      <c r="KHY2" s="55"/>
      <c r="KHZ2" s="55"/>
      <c r="KIA2" s="55"/>
      <c r="KIB2" s="55"/>
      <c r="KIC2" s="55"/>
      <c r="KID2" s="55"/>
      <c r="KIE2" s="55"/>
      <c r="KIF2" s="55"/>
      <c r="KIG2" s="55"/>
      <c r="KIH2" s="55"/>
      <c r="KII2" s="55"/>
      <c r="KIJ2" s="55"/>
      <c r="KIK2" s="55"/>
      <c r="KIL2" s="55"/>
      <c r="KIM2" s="55"/>
      <c r="KIN2" s="55"/>
      <c r="KIO2" s="55"/>
      <c r="KIP2" s="55"/>
      <c r="KIQ2" s="55"/>
      <c r="KIR2" s="55"/>
      <c r="KIS2" s="55"/>
      <c r="KIT2" s="55"/>
      <c r="KIU2" s="55"/>
      <c r="KIV2" s="55"/>
      <c r="KIW2" s="55"/>
      <c r="KIX2" s="55"/>
      <c r="KIY2" s="55"/>
      <c r="KIZ2" s="55"/>
      <c r="KJA2" s="55"/>
      <c r="KJB2" s="55"/>
      <c r="KJC2" s="55"/>
      <c r="KJD2" s="55"/>
      <c r="KJE2" s="55"/>
      <c r="KJF2" s="55"/>
      <c r="KJG2" s="55"/>
      <c r="KJH2" s="55"/>
      <c r="KJI2" s="55"/>
      <c r="KJJ2" s="55"/>
      <c r="KJK2" s="55"/>
      <c r="KJL2" s="55"/>
      <c r="KJM2" s="55"/>
      <c r="KJN2" s="55"/>
      <c r="KJO2" s="55"/>
      <c r="KJP2" s="55"/>
      <c r="KJQ2" s="55"/>
      <c r="KJR2" s="55"/>
      <c r="KJS2" s="55"/>
      <c r="KJT2" s="55"/>
      <c r="KJU2" s="55"/>
      <c r="KJV2" s="55"/>
      <c r="KJW2" s="55"/>
      <c r="KJX2" s="55"/>
      <c r="KJY2" s="55"/>
      <c r="KJZ2" s="55"/>
      <c r="KKA2" s="55"/>
      <c r="KKB2" s="55"/>
      <c r="KKC2" s="55"/>
      <c r="KKD2" s="55"/>
      <c r="KKE2" s="55"/>
      <c r="KKF2" s="55"/>
      <c r="KKG2" s="55"/>
      <c r="KKH2" s="55"/>
      <c r="KKI2" s="55"/>
      <c r="KKJ2" s="55"/>
      <c r="KKK2" s="55"/>
      <c r="KKL2" s="55"/>
      <c r="KKM2" s="55"/>
      <c r="KKN2" s="55"/>
      <c r="KKO2" s="55"/>
      <c r="KKP2" s="55"/>
      <c r="KKQ2" s="55"/>
      <c r="KKR2" s="55"/>
      <c r="KKS2" s="55"/>
      <c r="KKT2" s="55"/>
      <c r="KKU2" s="55"/>
      <c r="KKV2" s="55"/>
      <c r="KKW2" s="55"/>
      <c r="KKX2" s="55"/>
      <c r="KKY2" s="55"/>
      <c r="KKZ2" s="55"/>
      <c r="KLA2" s="55"/>
      <c r="KLB2" s="55"/>
      <c r="KLC2" s="55"/>
      <c r="KLD2" s="55"/>
      <c r="KLE2" s="55"/>
      <c r="KLF2" s="55"/>
      <c r="KLG2" s="55"/>
      <c r="KLH2" s="55"/>
      <c r="KLI2" s="55"/>
      <c r="KLJ2" s="55"/>
      <c r="KLK2" s="55"/>
      <c r="KLL2" s="55"/>
      <c r="KLM2" s="55"/>
      <c r="KLN2" s="55"/>
      <c r="KLO2" s="55"/>
      <c r="KLP2" s="55"/>
      <c r="KLQ2" s="55"/>
      <c r="KLR2" s="55"/>
      <c r="KLS2" s="55"/>
      <c r="KLT2" s="55"/>
      <c r="KLU2" s="55"/>
      <c r="KLV2" s="55"/>
      <c r="KLW2" s="55"/>
      <c r="KLX2" s="55"/>
      <c r="KLY2" s="55"/>
      <c r="KLZ2" s="55"/>
      <c r="KMA2" s="55"/>
      <c r="KMB2" s="55"/>
      <c r="KMC2" s="55"/>
      <c r="KMD2" s="55"/>
      <c r="KME2" s="55"/>
      <c r="KMF2" s="55"/>
      <c r="KMG2" s="55"/>
      <c r="KMH2" s="55"/>
      <c r="KMI2" s="55"/>
      <c r="KMJ2" s="55"/>
      <c r="KMK2" s="55"/>
      <c r="KML2" s="55"/>
      <c r="KMM2" s="55"/>
      <c r="KMN2" s="55"/>
      <c r="KMO2" s="55"/>
      <c r="KMP2" s="55"/>
      <c r="KMQ2" s="55"/>
      <c r="KMR2" s="55"/>
      <c r="KMS2" s="55"/>
      <c r="KMT2" s="55"/>
      <c r="KMU2" s="55"/>
      <c r="KMV2" s="55"/>
      <c r="KMW2" s="55"/>
      <c r="KMX2" s="55"/>
      <c r="KMY2" s="55"/>
      <c r="KMZ2" s="55"/>
      <c r="KNA2" s="55"/>
      <c r="KNB2" s="55"/>
      <c r="KNC2" s="55"/>
      <c r="KND2" s="55"/>
      <c r="KNE2" s="55"/>
      <c r="KNF2" s="55"/>
      <c r="KNG2" s="55"/>
      <c r="KNH2" s="55"/>
      <c r="KNI2" s="55"/>
      <c r="KNJ2" s="55"/>
      <c r="KNK2" s="55"/>
      <c r="KNL2" s="55"/>
      <c r="KNM2" s="55"/>
      <c r="KNN2" s="55"/>
      <c r="KNO2" s="55"/>
      <c r="KNP2" s="55"/>
      <c r="KNQ2" s="55"/>
      <c r="KNR2" s="55"/>
      <c r="KNS2" s="55"/>
      <c r="KNT2" s="55"/>
      <c r="KNU2" s="55"/>
      <c r="KNV2" s="55"/>
      <c r="KNW2" s="55"/>
      <c r="KNX2" s="55"/>
      <c r="KNY2" s="55"/>
      <c r="KNZ2" s="55"/>
      <c r="KOA2" s="55"/>
      <c r="KOB2" s="55"/>
      <c r="KOC2" s="55"/>
      <c r="KOD2" s="55"/>
      <c r="KOE2" s="55"/>
      <c r="KOF2" s="55"/>
      <c r="KOG2" s="55"/>
      <c r="KOH2" s="55"/>
      <c r="KOI2" s="55"/>
      <c r="KOJ2" s="55"/>
      <c r="KOK2" s="55"/>
      <c r="KOL2" s="55"/>
      <c r="KOM2" s="55"/>
      <c r="KON2" s="55"/>
      <c r="KOO2" s="55"/>
      <c r="KOP2" s="55"/>
      <c r="KOQ2" s="55"/>
      <c r="KOR2" s="55"/>
      <c r="KOS2" s="55"/>
      <c r="KOT2" s="55"/>
      <c r="KOU2" s="55"/>
      <c r="KOV2" s="55"/>
      <c r="KOW2" s="55"/>
      <c r="KOX2" s="55"/>
      <c r="KOY2" s="55"/>
      <c r="KOZ2" s="55"/>
      <c r="KPA2" s="55"/>
      <c r="KPB2" s="55"/>
      <c r="KPC2" s="55"/>
      <c r="KPD2" s="55"/>
      <c r="KPE2" s="55"/>
      <c r="KPF2" s="55"/>
      <c r="KPG2" s="55"/>
      <c r="KPH2" s="55"/>
      <c r="KPI2" s="55"/>
      <c r="KPJ2" s="55"/>
      <c r="KPK2" s="55"/>
      <c r="KPL2" s="55"/>
      <c r="KPM2" s="55"/>
      <c r="KPN2" s="55"/>
      <c r="KPO2" s="55"/>
      <c r="KPP2" s="55"/>
      <c r="KPQ2" s="55"/>
      <c r="KPR2" s="55"/>
      <c r="KPS2" s="55"/>
      <c r="KPT2" s="55"/>
      <c r="KPU2" s="55"/>
      <c r="KPV2" s="55"/>
      <c r="KPW2" s="55"/>
      <c r="KPX2" s="55"/>
      <c r="KPY2" s="55"/>
      <c r="KPZ2" s="55"/>
      <c r="KQA2" s="55"/>
      <c r="KQB2" s="55"/>
      <c r="KQC2" s="55"/>
      <c r="KQD2" s="55"/>
      <c r="KQE2" s="55"/>
      <c r="KQF2" s="55"/>
      <c r="KQG2" s="55"/>
      <c r="KQH2" s="55"/>
      <c r="KQI2" s="55"/>
      <c r="KQJ2" s="55"/>
      <c r="KQK2" s="55"/>
      <c r="KQL2" s="55"/>
      <c r="KQM2" s="55"/>
      <c r="KQN2" s="55"/>
      <c r="KQO2" s="55"/>
      <c r="KQP2" s="55"/>
      <c r="KQQ2" s="55"/>
      <c r="KQR2" s="55"/>
      <c r="KQS2" s="55"/>
      <c r="KQT2" s="55"/>
      <c r="KQU2" s="55"/>
      <c r="KQV2" s="55"/>
      <c r="KQW2" s="55"/>
      <c r="KQX2" s="55"/>
      <c r="KQY2" s="55"/>
      <c r="KQZ2" s="55"/>
      <c r="KRA2" s="55"/>
      <c r="KRB2" s="55"/>
      <c r="KRC2" s="55"/>
      <c r="KRD2" s="55"/>
      <c r="KRE2" s="55"/>
      <c r="KRF2" s="55"/>
      <c r="KRG2" s="55"/>
      <c r="KRH2" s="55"/>
      <c r="KRI2" s="55"/>
      <c r="KRJ2" s="55"/>
      <c r="KRK2" s="55"/>
      <c r="KRL2" s="55"/>
      <c r="KRM2" s="55"/>
      <c r="KRN2" s="55"/>
      <c r="KRO2" s="55"/>
      <c r="KRP2" s="55"/>
      <c r="KRQ2" s="55"/>
      <c r="KRR2" s="55"/>
      <c r="KRS2" s="55"/>
      <c r="KRT2" s="55"/>
      <c r="KRU2" s="55"/>
      <c r="KRV2" s="55"/>
      <c r="KRW2" s="55"/>
      <c r="KRX2" s="55"/>
      <c r="KRY2" s="55"/>
      <c r="KRZ2" s="55"/>
      <c r="KSA2" s="55"/>
      <c r="KSB2" s="55"/>
      <c r="KSC2" s="55"/>
      <c r="KSD2" s="55"/>
      <c r="KSE2" s="55"/>
      <c r="KSF2" s="55"/>
      <c r="KSG2" s="55"/>
      <c r="KSH2" s="55"/>
      <c r="KSI2" s="55"/>
      <c r="KSJ2" s="55"/>
      <c r="KSK2" s="55"/>
      <c r="KSL2" s="55"/>
      <c r="KSM2" s="55"/>
      <c r="KSN2" s="55"/>
      <c r="KSO2" s="55"/>
      <c r="KSP2" s="55"/>
      <c r="KSQ2" s="55"/>
      <c r="KSR2" s="55"/>
      <c r="KSS2" s="55"/>
      <c r="KST2" s="55"/>
      <c r="KSU2" s="55"/>
      <c r="KSV2" s="55"/>
      <c r="KSW2" s="55"/>
      <c r="KSX2" s="55"/>
      <c r="KSY2" s="55"/>
      <c r="KSZ2" s="55"/>
      <c r="KTA2" s="55"/>
      <c r="KTB2" s="55"/>
      <c r="KTC2" s="55"/>
      <c r="KTD2" s="55"/>
      <c r="KTE2" s="55"/>
      <c r="KTF2" s="55"/>
      <c r="KTG2" s="55"/>
      <c r="KTH2" s="55"/>
      <c r="KTI2" s="55"/>
      <c r="KTJ2" s="55"/>
      <c r="KTK2" s="55"/>
      <c r="KTL2" s="55"/>
      <c r="KTM2" s="55"/>
      <c r="KTN2" s="55"/>
      <c r="KTO2" s="55"/>
      <c r="KTP2" s="55"/>
      <c r="KTQ2" s="55"/>
      <c r="KTR2" s="55"/>
      <c r="KTS2" s="55"/>
      <c r="KTT2" s="55"/>
      <c r="KTU2" s="55"/>
      <c r="KTV2" s="55"/>
      <c r="KTW2" s="55"/>
      <c r="KTX2" s="55"/>
      <c r="KTY2" s="55"/>
      <c r="KTZ2" s="55"/>
      <c r="KUA2" s="55"/>
      <c r="KUB2" s="55"/>
      <c r="KUC2" s="55"/>
      <c r="KUD2" s="55"/>
      <c r="KUE2" s="55"/>
      <c r="KUF2" s="55"/>
      <c r="KUG2" s="55"/>
      <c r="KUH2" s="55"/>
      <c r="KUI2" s="55"/>
      <c r="KUJ2" s="55"/>
      <c r="KUK2" s="55"/>
      <c r="KUL2" s="55"/>
      <c r="KUM2" s="55"/>
      <c r="KUN2" s="55"/>
      <c r="KUO2" s="55"/>
      <c r="KUP2" s="55"/>
      <c r="KUQ2" s="55"/>
      <c r="KUR2" s="55"/>
      <c r="KUS2" s="55"/>
      <c r="KUT2" s="55"/>
      <c r="KUU2" s="55"/>
      <c r="KUV2" s="55"/>
      <c r="KUW2" s="55"/>
      <c r="KUX2" s="55"/>
      <c r="KUY2" s="55"/>
      <c r="KUZ2" s="55"/>
      <c r="KVA2" s="55"/>
      <c r="KVB2" s="55"/>
      <c r="KVC2" s="55"/>
      <c r="KVD2" s="55"/>
      <c r="KVE2" s="55"/>
      <c r="KVF2" s="55"/>
      <c r="KVG2" s="55"/>
      <c r="KVH2" s="55"/>
      <c r="KVI2" s="55"/>
      <c r="KVJ2" s="55"/>
      <c r="KVK2" s="55"/>
      <c r="KVL2" s="55"/>
      <c r="KVM2" s="55"/>
      <c r="KVN2" s="55"/>
      <c r="KVO2" s="55"/>
      <c r="KVP2" s="55"/>
      <c r="KVQ2" s="55"/>
      <c r="KVR2" s="55"/>
      <c r="KVS2" s="55"/>
      <c r="KVT2" s="55"/>
      <c r="KVU2" s="55"/>
      <c r="KVV2" s="55"/>
      <c r="KVW2" s="55"/>
      <c r="KVX2" s="55"/>
      <c r="KVY2" s="55"/>
      <c r="KVZ2" s="55"/>
      <c r="KWA2" s="55"/>
      <c r="KWB2" s="55"/>
      <c r="KWC2" s="55"/>
      <c r="KWD2" s="55"/>
      <c r="KWE2" s="55"/>
      <c r="KWF2" s="55"/>
      <c r="KWG2" s="55"/>
      <c r="KWH2" s="55"/>
      <c r="KWI2" s="55"/>
      <c r="KWJ2" s="55"/>
      <c r="KWK2" s="55"/>
      <c r="KWL2" s="55"/>
      <c r="KWM2" s="55"/>
      <c r="KWN2" s="55"/>
      <c r="KWO2" s="55"/>
      <c r="KWP2" s="55"/>
      <c r="KWQ2" s="55"/>
      <c r="KWR2" s="55"/>
      <c r="KWS2" s="55"/>
      <c r="KWT2" s="55"/>
      <c r="KWU2" s="55"/>
      <c r="KWV2" s="55"/>
      <c r="KWW2" s="55"/>
      <c r="KWX2" s="55"/>
      <c r="KWY2" s="55"/>
      <c r="KWZ2" s="55"/>
      <c r="KXA2" s="55"/>
      <c r="KXB2" s="55"/>
      <c r="KXC2" s="55"/>
      <c r="KXD2" s="55"/>
      <c r="KXE2" s="55"/>
      <c r="KXF2" s="55"/>
      <c r="KXG2" s="55"/>
      <c r="KXH2" s="55"/>
      <c r="KXI2" s="55"/>
      <c r="KXJ2" s="55"/>
      <c r="KXK2" s="55"/>
      <c r="KXL2" s="55"/>
      <c r="KXM2" s="55"/>
      <c r="KXN2" s="55"/>
      <c r="KXO2" s="55"/>
      <c r="KXP2" s="55"/>
      <c r="KXQ2" s="55"/>
      <c r="KXR2" s="55"/>
      <c r="KXS2" s="55"/>
      <c r="KXT2" s="55"/>
      <c r="KXU2" s="55"/>
      <c r="KXV2" s="55"/>
      <c r="KXW2" s="55"/>
      <c r="KXX2" s="55"/>
      <c r="KXY2" s="55"/>
      <c r="KXZ2" s="55"/>
      <c r="KYA2" s="55"/>
      <c r="KYB2" s="55"/>
      <c r="KYC2" s="55"/>
      <c r="KYD2" s="55"/>
      <c r="KYE2" s="55"/>
      <c r="KYF2" s="55"/>
      <c r="KYG2" s="55"/>
      <c r="KYH2" s="55"/>
      <c r="KYI2" s="55"/>
      <c r="KYJ2" s="55"/>
      <c r="KYK2" s="55"/>
      <c r="KYL2" s="55"/>
      <c r="KYM2" s="55"/>
      <c r="KYN2" s="55"/>
      <c r="KYO2" s="55"/>
      <c r="KYP2" s="55"/>
      <c r="KYQ2" s="55"/>
      <c r="KYR2" s="55"/>
      <c r="KYS2" s="55"/>
      <c r="KYT2" s="55"/>
      <c r="KYU2" s="55"/>
      <c r="KYV2" s="55"/>
      <c r="KYW2" s="55"/>
      <c r="KYX2" s="55"/>
      <c r="KYY2" s="55"/>
      <c r="KYZ2" s="55"/>
      <c r="KZA2" s="55"/>
      <c r="KZB2" s="55"/>
      <c r="KZC2" s="55"/>
      <c r="KZD2" s="55"/>
      <c r="KZE2" s="55"/>
      <c r="KZF2" s="55"/>
      <c r="KZG2" s="55"/>
      <c r="KZH2" s="55"/>
      <c r="KZI2" s="55"/>
      <c r="KZJ2" s="55"/>
      <c r="KZK2" s="55"/>
      <c r="KZL2" s="55"/>
      <c r="KZM2" s="55"/>
      <c r="KZN2" s="55"/>
      <c r="KZO2" s="55"/>
      <c r="KZP2" s="55"/>
      <c r="KZQ2" s="55"/>
      <c r="KZR2" s="55"/>
      <c r="KZS2" s="55"/>
      <c r="KZT2" s="55"/>
      <c r="KZU2" s="55"/>
      <c r="KZV2" s="55"/>
      <c r="KZW2" s="55"/>
      <c r="KZX2" s="55"/>
      <c r="KZY2" s="55"/>
      <c r="KZZ2" s="55"/>
      <c r="LAA2" s="55"/>
      <c r="LAB2" s="55"/>
      <c r="LAC2" s="55"/>
      <c r="LAD2" s="55"/>
      <c r="LAE2" s="55"/>
      <c r="LAF2" s="55"/>
      <c r="LAG2" s="55"/>
      <c r="LAH2" s="55"/>
      <c r="LAI2" s="55"/>
      <c r="LAJ2" s="55"/>
      <c r="LAK2" s="55"/>
      <c r="LAL2" s="55"/>
      <c r="LAM2" s="55"/>
      <c r="LAN2" s="55"/>
      <c r="LAO2" s="55"/>
      <c r="LAP2" s="55"/>
      <c r="LAQ2" s="55"/>
      <c r="LAR2" s="55"/>
      <c r="LAS2" s="55"/>
      <c r="LAT2" s="55"/>
      <c r="LAU2" s="55"/>
      <c r="LAV2" s="55"/>
      <c r="LAW2" s="55"/>
      <c r="LAX2" s="55"/>
      <c r="LAY2" s="55"/>
      <c r="LAZ2" s="55"/>
      <c r="LBA2" s="55"/>
      <c r="LBB2" s="55"/>
      <c r="LBC2" s="55"/>
      <c r="LBD2" s="55"/>
      <c r="LBE2" s="55"/>
      <c r="LBF2" s="55"/>
      <c r="LBG2" s="55"/>
      <c r="LBH2" s="55"/>
      <c r="LBI2" s="55"/>
      <c r="LBJ2" s="55"/>
      <c r="LBK2" s="55"/>
      <c r="LBL2" s="55"/>
      <c r="LBM2" s="55"/>
      <c r="LBN2" s="55"/>
      <c r="LBO2" s="55"/>
      <c r="LBP2" s="55"/>
      <c r="LBQ2" s="55"/>
      <c r="LBR2" s="55"/>
      <c r="LBS2" s="55"/>
      <c r="LBT2" s="55"/>
      <c r="LBU2" s="55"/>
      <c r="LBV2" s="55"/>
      <c r="LBW2" s="55"/>
      <c r="LBX2" s="55"/>
      <c r="LBY2" s="55"/>
      <c r="LBZ2" s="55"/>
      <c r="LCA2" s="55"/>
      <c r="LCB2" s="55"/>
      <c r="LCC2" s="55"/>
      <c r="LCD2" s="55"/>
      <c r="LCE2" s="55"/>
      <c r="LCF2" s="55"/>
      <c r="LCG2" s="55"/>
      <c r="LCH2" s="55"/>
      <c r="LCI2" s="55"/>
      <c r="LCJ2" s="55"/>
      <c r="LCK2" s="55"/>
      <c r="LCL2" s="55"/>
      <c r="LCM2" s="55"/>
      <c r="LCN2" s="55"/>
      <c r="LCO2" s="55"/>
      <c r="LCP2" s="55"/>
      <c r="LCQ2" s="55"/>
      <c r="LCR2" s="55"/>
      <c r="LCS2" s="55"/>
      <c r="LCT2" s="55"/>
      <c r="LCU2" s="55"/>
      <c r="LCV2" s="55"/>
      <c r="LCW2" s="55"/>
      <c r="LCX2" s="55"/>
      <c r="LCY2" s="55"/>
      <c r="LCZ2" s="55"/>
      <c r="LDA2" s="55"/>
      <c r="LDB2" s="55"/>
      <c r="LDC2" s="55"/>
      <c r="LDD2" s="55"/>
      <c r="LDE2" s="55"/>
      <c r="LDF2" s="55"/>
      <c r="LDG2" s="55"/>
      <c r="LDH2" s="55"/>
      <c r="LDI2" s="55"/>
      <c r="LDJ2" s="55"/>
      <c r="LDK2" s="55"/>
      <c r="LDL2" s="55"/>
      <c r="LDM2" s="55"/>
      <c r="LDN2" s="55"/>
      <c r="LDO2" s="55"/>
      <c r="LDP2" s="55"/>
      <c r="LDQ2" s="55"/>
      <c r="LDR2" s="55"/>
      <c r="LDS2" s="55"/>
      <c r="LDT2" s="55"/>
      <c r="LDU2" s="55"/>
      <c r="LDV2" s="55"/>
      <c r="LDW2" s="55"/>
      <c r="LDX2" s="55"/>
      <c r="LDY2" s="55"/>
      <c r="LDZ2" s="55"/>
      <c r="LEA2" s="55"/>
      <c r="LEB2" s="55"/>
      <c r="LEC2" s="55"/>
      <c r="LED2" s="55"/>
      <c r="LEE2" s="55"/>
      <c r="LEF2" s="55"/>
      <c r="LEG2" s="55"/>
      <c r="LEH2" s="55"/>
      <c r="LEI2" s="55"/>
      <c r="LEJ2" s="55"/>
      <c r="LEK2" s="55"/>
      <c r="LEL2" s="55"/>
      <c r="LEM2" s="55"/>
      <c r="LEN2" s="55"/>
      <c r="LEO2" s="55"/>
      <c r="LEP2" s="55"/>
      <c r="LEQ2" s="55"/>
      <c r="LER2" s="55"/>
      <c r="LES2" s="55"/>
      <c r="LET2" s="55"/>
      <c r="LEU2" s="55"/>
      <c r="LEV2" s="55"/>
      <c r="LEW2" s="55"/>
      <c r="LEX2" s="55"/>
      <c r="LEY2" s="55"/>
      <c r="LEZ2" s="55"/>
      <c r="LFA2" s="55"/>
      <c r="LFB2" s="55"/>
      <c r="LFC2" s="55"/>
      <c r="LFD2" s="55"/>
      <c r="LFE2" s="55"/>
      <c r="LFF2" s="55"/>
      <c r="LFG2" s="55"/>
      <c r="LFH2" s="55"/>
      <c r="LFI2" s="55"/>
      <c r="LFJ2" s="55"/>
      <c r="LFK2" s="55"/>
      <c r="LFL2" s="55"/>
      <c r="LFM2" s="55"/>
      <c r="LFN2" s="55"/>
      <c r="LFO2" s="55"/>
      <c r="LFP2" s="55"/>
      <c r="LFQ2" s="55"/>
      <c r="LFR2" s="55"/>
      <c r="LFS2" s="55"/>
      <c r="LFT2" s="55"/>
      <c r="LFU2" s="55"/>
      <c r="LFV2" s="55"/>
      <c r="LFW2" s="55"/>
      <c r="LFX2" s="55"/>
      <c r="LFY2" s="55"/>
      <c r="LFZ2" s="55"/>
      <c r="LGA2" s="55"/>
      <c r="LGB2" s="55"/>
      <c r="LGC2" s="55"/>
      <c r="LGD2" s="55"/>
      <c r="LGE2" s="55"/>
      <c r="LGF2" s="55"/>
      <c r="LGG2" s="55"/>
      <c r="LGH2" s="55"/>
      <c r="LGI2" s="55"/>
      <c r="LGJ2" s="55"/>
      <c r="LGK2" s="55"/>
      <c r="LGL2" s="55"/>
      <c r="LGM2" s="55"/>
      <c r="LGN2" s="55"/>
      <c r="LGO2" s="55"/>
      <c r="LGP2" s="55"/>
      <c r="LGQ2" s="55"/>
      <c r="LGR2" s="55"/>
      <c r="LGS2" s="55"/>
      <c r="LGT2" s="55"/>
      <c r="LGU2" s="55"/>
      <c r="LGV2" s="55"/>
      <c r="LGW2" s="55"/>
      <c r="LGX2" s="55"/>
      <c r="LGY2" s="55"/>
      <c r="LGZ2" s="55"/>
      <c r="LHA2" s="55"/>
      <c r="LHB2" s="55"/>
      <c r="LHC2" s="55"/>
      <c r="LHD2" s="55"/>
      <c r="LHE2" s="55"/>
      <c r="LHF2" s="55"/>
      <c r="LHG2" s="55"/>
      <c r="LHH2" s="55"/>
      <c r="LHI2" s="55"/>
      <c r="LHJ2" s="55"/>
      <c r="LHK2" s="55"/>
      <c r="LHL2" s="55"/>
      <c r="LHM2" s="55"/>
      <c r="LHN2" s="55"/>
      <c r="LHO2" s="55"/>
      <c r="LHP2" s="55"/>
      <c r="LHQ2" s="55"/>
      <c r="LHR2" s="55"/>
      <c r="LHS2" s="55"/>
      <c r="LHT2" s="55"/>
      <c r="LHU2" s="55"/>
      <c r="LHV2" s="55"/>
      <c r="LHW2" s="55"/>
      <c r="LHX2" s="55"/>
      <c r="LHY2" s="55"/>
      <c r="LHZ2" s="55"/>
      <c r="LIA2" s="55"/>
      <c r="LIB2" s="55"/>
      <c r="LIC2" s="55"/>
      <c r="LID2" s="55"/>
      <c r="LIE2" s="55"/>
      <c r="LIF2" s="55"/>
      <c r="LIG2" s="55"/>
      <c r="LIH2" s="55"/>
      <c r="LII2" s="55"/>
      <c r="LIJ2" s="55"/>
      <c r="LIK2" s="55"/>
      <c r="LIL2" s="55"/>
      <c r="LIM2" s="55"/>
      <c r="LIN2" s="55"/>
      <c r="LIO2" s="55"/>
      <c r="LIP2" s="55"/>
      <c r="LIQ2" s="55"/>
      <c r="LIR2" s="55"/>
      <c r="LIS2" s="55"/>
      <c r="LIT2" s="55"/>
      <c r="LIU2" s="55"/>
      <c r="LIV2" s="55"/>
      <c r="LIW2" s="55"/>
      <c r="LIX2" s="55"/>
      <c r="LIY2" s="55"/>
      <c r="LIZ2" s="55"/>
      <c r="LJA2" s="55"/>
      <c r="LJB2" s="55"/>
      <c r="LJC2" s="55"/>
      <c r="LJD2" s="55"/>
      <c r="LJE2" s="55"/>
      <c r="LJF2" s="55"/>
      <c r="LJG2" s="55"/>
      <c r="LJH2" s="55"/>
      <c r="LJI2" s="55"/>
      <c r="LJJ2" s="55"/>
      <c r="LJK2" s="55"/>
      <c r="LJL2" s="55"/>
      <c r="LJM2" s="55"/>
      <c r="LJN2" s="55"/>
      <c r="LJO2" s="55"/>
      <c r="LJP2" s="55"/>
      <c r="LJQ2" s="55"/>
      <c r="LJR2" s="55"/>
      <c r="LJS2" s="55"/>
      <c r="LJT2" s="55"/>
      <c r="LJU2" s="55"/>
      <c r="LJV2" s="55"/>
      <c r="LJW2" s="55"/>
      <c r="LJX2" s="55"/>
      <c r="LJY2" s="55"/>
      <c r="LJZ2" s="55"/>
      <c r="LKA2" s="55"/>
      <c r="LKB2" s="55"/>
      <c r="LKC2" s="55"/>
      <c r="LKD2" s="55"/>
      <c r="LKE2" s="55"/>
      <c r="LKF2" s="55"/>
      <c r="LKG2" s="55"/>
      <c r="LKH2" s="55"/>
      <c r="LKI2" s="55"/>
      <c r="LKJ2" s="55"/>
      <c r="LKK2" s="55"/>
      <c r="LKL2" s="55"/>
      <c r="LKM2" s="55"/>
      <c r="LKN2" s="55"/>
      <c r="LKO2" s="55"/>
      <c r="LKP2" s="55"/>
      <c r="LKQ2" s="55"/>
      <c r="LKR2" s="55"/>
      <c r="LKS2" s="55"/>
      <c r="LKT2" s="55"/>
      <c r="LKU2" s="55"/>
      <c r="LKV2" s="55"/>
      <c r="LKW2" s="55"/>
      <c r="LKX2" s="55"/>
      <c r="LKY2" s="55"/>
      <c r="LKZ2" s="55"/>
      <c r="LLA2" s="55"/>
      <c r="LLB2" s="55"/>
      <c r="LLC2" s="55"/>
      <c r="LLD2" s="55"/>
      <c r="LLE2" s="55"/>
      <c r="LLF2" s="55"/>
      <c r="LLG2" s="55"/>
      <c r="LLH2" s="55"/>
      <c r="LLI2" s="55"/>
      <c r="LLJ2" s="55"/>
      <c r="LLK2" s="55"/>
      <c r="LLL2" s="55"/>
      <c r="LLM2" s="55"/>
      <c r="LLN2" s="55"/>
      <c r="LLO2" s="55"/>
      <c r="LLP2" s="55"/>
      <c r="LLQ2" s="55"/>
      <c r="LLR2" s="55"/>
      <c r="LLS2" s="55"/>
      <c r="LLT2" s="55"/>
      <c r="LLU2" s="55"/>
      <c r="LLV2" s="55"/>
      <c r="LLW2" s="55"/>
      <c r="LLX2" s="55"/>
      <c r="LLY2" s="55"/>
      <c r="LLZ2" s="55"/>
      <c r="LMA2" s="55"/>
      <c r="LMB2" s="55"/>
      <c r="LMC2" s="55"/>
      <c r="LMD2" s="55"/>
      <c r="LME2" s="55"/>
      <c r="LMF2" s="55"/>
      <c r="LMG2" s="55"/>
      <c r="LMH2" s="55"/>
      <c r="LMI2" s="55"/>
      <c r="LMJ2" s="55"/>
      <c r="LMK2" s="55"/>
      <c r="LML2" s="55"/>
      <c r="LMM2" s="55"/>
      <c r="LMN2" s="55"/>
      <c r="LMO2" s="55"/>
      <c r="LMP2" s="55"/>
      <c r="LMQ2" s="55"/>
      <c r="LMR2" s="55"/>
      <c r="LMS2" s="55"/>
      <c r="LMT2" s="55"/>
      <c r="LMU2" s="55"/>
      <c r="LMV2" s="55"/>
      <c r="LMW2" s="55"/>
      <c r="LMX2" s="55"/>
      <c r="LMY2" s="55"/>
      <c r="LMZ2" s="55"/>
      <c r="LNA2" s="55"/>
      <c r="LNB2" s="55"/>
      <c r="LNC2" s="55"/>
      <c r="LND2" s="55"/>
      <c r="LNE2" s="55"/>
      <c r="LNF2" s="55"/>
      <c r="LNG2" s="55"/>
      <c r="LNH2" s="55"/>
      <c r="LNI2" s="55"/>
      <c r="LNJ2" s="55"/>
      <c r="LNK2" s="55"/>
      <c r="LNL2" s="55"/>
      <c r="LNM2" s="55"/>
      <c r="LNN2" s="55"/>
      <c r="LNO2" s="55"/>
      <c r="LNP2" s="55"/>
      <c r="LNQ2" s="55"/>
      <c r="LNR2" s="55"/>
      <c r="LNS2" s="55"/>
      <c r="LNT2" s="55"/>
      <c r="LNU2" s="55"/>
      <c r="LNV2" s="55"/>
      <c r="LNW2" s="55"/>
      <c r="LNX2" s="55"/>
      <c r="LNY2" s="55"/>
      <c r="LNZ2" s="55"/>
      <c r="LOA2" s="55"/>
      <c r="LOB2" s="55"/>
      <c r="LOC2" s="55"/>
      <c r="LOD2" s="55"/>
      <c r="LOE2" s="55"/>
      <c r="LOF2" s="55"/>
      <c r="LOG2" s="55"/>
      <c r="LOH2" s="55"/>
      <c r="LOI2" s="55"/>
      <c r="LOJ2" s="55"/>
      <c r="LOK2" s="55"/>
      <c r="LOL2" s="55"/>
      <c r="LOM2" s="55"/>
      <c r="LON2" s="55"/>
      <c r="LOO2" s="55"/>
      <c r="LOP2" s="55"/>
      <c r="LOQ2" s="55"/>
      <c r="LOR2" s="55"/>
      <c r="LOS2" s="55"/>
      <c r="LOT2" s="55"/>
      <c r="LOU2" s="55"/>
      <c r="LOV2" s="55"/>
      <c r="LOW2" s="55"/>
      <c r="LOX2" s="55"/>
      <c r="LOY2" s="55"/>
      <c r="LOZ2" s="55"/>
      <c r="LPA2" s="55"/>
      <c r="LPB2" s="55"/>
      <c r="LPC2" s="55"/>
      <c r="LPD2" s="55"/>
      <c r="LPE2" s="55"/>
      <c r="LPF2" s="55"/>
      <c r="LPG2" s="55"/>
      <c r="LPH2" s="55"/>
      <c r="LPI2" s="55"/>
      <c r="LPJ2" s="55"/>
      <c r="LPK2" s="55"/>
      <c r="LPL2" s="55"/>
      <c r="LPM2" s="55"/>
      <c r="LPN2" s="55"/>
      <c r="LPO2" s="55"/>
      <c r="LPP2" s="55"/>
      <c r="LPQ2" s="55"/>
      <c r="LPR2" s="55"/>
      <c r="LPS2" s="55"/>
      <c r="LPT2" s="55"/>
      <c r="LPU2" s="55"/>
      <c r="LPV2" s="55"/>
      <c r="LPW2" s="55"/>
      <c r="LPX2" s="55"/>
      <c r="LPY2" s="55"/>
      <c r="LPZ2" s="55"/>
      <c r="LQA2" s="55"/>
      <c r="LQB2" s="55"/>
      <c r="LQC2" s="55"/>
      <c r="LQD2" s="55"/>
      <c r="LQE2" s="55"/>
      <c r="LQF2" s="55"/>
      <c r="LQG2" s="55"/>
      <c r="LQH2" s="55"/>
      <c r="LQI2" s="55"/>
      <c r="LQJ2" s="55"/>
      <c r="LQK2" s="55"/>
      <c r="LQL2" s="55"/>
      <c r="LQM2" s="55"/>
      <c r="LQN2" s="55"/>
      <c r="LQO2" s="55"/>
      <c r="LQP2" s="55"/>
      <c r="LQQ2" s="55"/>
      <c r="LQR2" s="55"/>
      <c r="LQS2" s="55"/>
      <c r="LQT2" s="55"/>
      <c r="LQU2" s="55"/>
      <c r="LQV2" s="55"/>
      <c r="LQW2" s="55"/>
      <c r="LQX2" s="55"/>
      <c r="LQY2" s="55"/>
      <c r="LQZ2" s="55"/>
      <c r="LRA2" s="55"/>
      <c r="LRB2" s="55"/>
      <c r="LRC2" s="55"/>
      <c r="LRD2" s="55"/>
      <c r="LRE2" s="55"/>
      <c r="LRF2" s="55"/>
      <c r="LRG2" s="55"/>
      <c r="LRH2" s="55"/>
      <c r="LRI2" s="55"/>
      <c r="LRJ2" s="55"/>
      <c r="LRK2" s="55"/>
      <c r="LRL2" s="55"/>
      <c r="LRM2" s="55"/>
      <c r="LRN2" s="55"/>
      <c r="LRO2" s="55"/>
      <c r="LRP2" s="55"/>
      <c r="LRQ2" s="55"/>
      <c r="LRR2" s="55"/>
      <c r="LRS2" s="55"/>
      <c r="LRT2" s="55"/>
      <c r="LRU2" s="55"/>
      <c r="LRV2" s="55"/>
      <c r="LRW2" s="55"/>
      <c r="LRX2" s="55"/>
      <c r="LRY2" s="55"/>
      <c r="LRZ2" s="55"/>
      <c r="LSA2" s="55"/>
      <c r="LSB2" s="55"/>
      <c r="LSC2" s="55"/>
      <c r="LSD2" s="55"/>
      <c r="LSE2" s="55"/>
      <c r="LSF2" s="55"/>
      <c r="LSG2" s="55"/>
      <c r="LSH2" s="55"/>
      <c r="LSI2" s="55"/>
      <c r="LSJ2" s="55"/>
      <c r="LSK2" s="55"/>
      <c r="LSL2" s="55"/>
      <c r="LSM2" s="55"/>
      <c r="LSN2" s="55"/>
      <c r="LSO2" s="55"/>
      <c r="LSP2" s="55"/>
      <c r="LSQ2" s="55"/>
      <c r="LSR2" s="55"/>
      <c r="LSS2" s="55"/>
      <c r="LST2" s="55"/>
      <c r="LSU2" s="55"/>
      <c r="LSV2" s="55"/>
      <c r="LSW2" s="55"/>
      <c r="LSX2" s="55"/>
      <c r="LSY2" s="55"/>
      <c r="LSZ2" s="55"/>
      <c r="LTA2" s="55"/>
      <c r="LTB2" s="55"/>
      <c r="LTC2" s="55"/>
      <c r="LTD2" s="55"/>
      <c r="LTE2" s="55"/>
      <c r="LTF2" s="55"/>
      <c r="LTG2" s="55"/>
      <c r="LTH2" s="55"/>
      <c r="LTI2" s="55"/>
      <c r="LTJ2" s="55"/>
      <c r="LTK2" s="55"/>
      <c r="LTL2" s="55"/>
      <c r="LTM2" s="55"/>
      <c r="LTN2" s="55"/>
      <c r="LTO2" s="55"/>
      <c r="LTP2" s="55"/>
      <c r="LTQ2" s="55"/>
      <c r="LTR2" s="55"/>
      <c r="LTS2" s="55"/>
      <c r="LTT2" s="55"/>
      <c r="LTU2" s="55"/>
      <c r="LTV2" s="55"/>
      <c r="LTW2" s="55"/>
      <c r="LTX2" s="55"/>
      <c r="LTY2" s="55"/>
      <c r="LTZ2" s="55"/>
      <c r="LUA2" s="55"/>
      <c r="LUB2" s="55"/>
      <c r="LUC2" s="55"/>
      <c r="LUD2" s="55"/>
      <c r="LUE2" s="55"/>
      <c r="LUF2" s="55"/>
      <c r="LUG2" s="55"/>
      <c r="LUH2" s="55"/>
      <c r="LUI2" s="55"/>
      <c r="LUJ2" s="55"/>
      <c r="LUK2" s="55"/>
      <c r="LUL2" s="55"/>
      <c r="LUM2" s="55"/>
      <c r="LUN2" s="55"/>
      <c r="LUO2" s="55"/>
      <c r="LUP2" s="55"/>
      <c r="LUQ2" s="55"/>
      <c r="LUR2" s="55"/>
      <c r="LUS2" s="55"/>
      <c r="LUT2" s="55"/>
      <c r="LUU2" s="55"/>
      <c r="LUV2" s="55"/>
      <c r="LUW2" s="55"/>
      <c r="LUX2" s="55"/>
      <c r="LUY2" s="55"/>
      <c r="LUZ2" s="55"/>
      <c r="LVA2" s="55"/>
      <c r="LVB2" s="55"/>
      <c r="LVC2" s="55"/>
      <c r="LVD2" s="55"/>
      <c r="LVE2" s="55"/>
      <c r="LVF2" s="55"/>
      <c r="LVG2" s="55"/>
      <c r="LVH2" s="55"/>
      <c r="LVI2" s="55"/>
      <c r="LVJ2" s="55"/>
      <c r="LVK2" s="55"/>
      <c r="LVL2" s="55"/>
      <c r="LVM2" s="55"/>
      <c r="LVN2" s="55"/>
      <c r="LVO2" s="55"/>
      <c r="LVP2" s="55"/>
      <c r="LVQ2" s="55"/>
      <c r="LVR2" s="55"/>
      <c r="LVS2" s="55"/>
      <c r="LVT2" s="55"/>
      <c r="LVU2" s="55"/>
      <c r="LVV2" s="55"/>
      <c r="LVW2" s="55"/>
      <c r="LVX2" s="55"/>
      <c r="LVY2" s="55"/>
      <c r="LVZ2" s="55"/>
      <c r="LWA2" s="55"/>
      <c r="LWB2" s="55"/>
      <c r="LWC2" s="55"/>
      <c r="LWD2" s="55"/>
      <c r="LWE2" s="55"/>
      <c r="LWF2" s="55"/>
      <c r="LWG2" s="55"/>
      <c r="LWH2" s="55"/>
      <c r="LWI2" s="55"/>
      <c r="LWJ2" s="55"/>
      <c r="LWK2" s="55"/>
      <c r="LWL2" s="55"/>
      <c r="LWM2" s="55"/>
      <c r="LWN2" s="55"/>
      <c r="LWO2" s="55"/>
      <c r="LWP2" s="55"/>
      <c r="LWQ2" s="55"/>
      <c r="LWR2" s="55"/>
      <c r="LWS2" s="55"/>
      <c r="LWT2" s="55"/>
      <c r="LWU2" s="55"/>
      <c r="LWV2" s="55"/>
      <c r="LWW2" s="55"/>
      <c r="LWX2" s="55"/>
      <c r="LWY2" s="55"/>
      <c r="LWZ2" s="55"/>
      <c r="LXA2" s="55"/>
      <c r="LXB2" s="55"/>
      <c r="LXC2" s="55"/>
      <c r="LXD2" s="55"/>
      <c r="LXE2" s="55"/>
      <c r="LXF2" s="55"/>
      <c r="LXG2" s="55"/>
      <c r="LXH2" s="55"/>
      <c r="LXI2" s="55"/>
      <c r="LXJ2" s="55"/>
      <c r="LXK2" s="55"/>
      <c r="LXL2" s="55"/>
      <c r="LXM2" s="55"/>
      <c r="LXN2" s="55"/>
      <c r="LXO2" s="55"/>
      <c r="LXP2" s="55"/>
      <c r="LXQ2" s="55"/>
      <c r="LXR2" s="55"/>
      <c r="LXS2" s="55"/>
      <c r="LXT2" s="55"/>
      <c r="LXU2" s="55"/>
      <c r="LXV2" s="55"/>
      <c r="LXW2" s="55"/>
      <c r="LXX2" s="55"/>
      <c r="LXY2" s="55"/>
      <c r="LXZ2" s="55"/>
      <c r="LYA2" s="55"/>
      <c r="LYB2" s="55"/>
      <c r="LYC2" s="55"/>
      <c r="LYD2" s="55"/>
      <c r="LYE2" s="55"/>
      <c r="LYF2" s="55"/>
      <c r="LYG2" s="55"/>
      <c r="LYH2" s="55"/>
      <c r="LYI2" s="55"/>
      <c r="LYJ2" s="55"/>
      <c r="LYK2" s="55"/>
      <c r="LYL2" s="55"/>
      <c r="LYM2" s="55"/>
      <c r="LYN2" s="55"/>
      <c r="LYO2" s="55"/>
      <c r="LYP2" s="55"/>
      <c r="LYQ2" s="55"/>
      <c r="LYR2" s="55"/>
      <c r="LYS2" s="55"/>
      <c r="LYT2" s="55"/>
      <c r="LYU2" s="55"/>
      <c r="LYV2" s="55"/>
      <c r="LYW2" s="55"/>
      <c r="LYX2" s="55"/>
      <c r="LYY2" s="55"/>
      <c r="LYZ2" s="55"/>
      <c r="LZA2" s="55"/>
      <c r="LZB2" s="55"/>
      <c r="LZC2" s="55"/>
      <c r="LZD2" s="55"/>
      <c r="LZE2" s="55"/>
      <c r="LZF2" s="55"/>
      <c r="LZG2" s="55"/>
      <c r="LZH2" s="55"/>
      <c r="LZI2" s="55"/>
      <c r="LZJ2" s="55"/>
      <c r="LZK2" s="55"/>
      <c r="LZL2" s="55"/>
      <c r="LZM2" s="55"/>
      <c r="LZN2" s="55"/>
      <c r="LZO2" s="55"/>
      <c r="LZP2" s="55"/>
      <c r="LZQ2" s="55"/>
      <c r="LZR2" s="55"/>
      <c r="LZS2" s="55"/>
      <c r="LZT2" s="55"/>
      <c r="LZU2" s="55"/>
      <c r="LZV2" s="55"/>
      <c r="LZW2" s="55"/>
      <c r="LZX2" s="55"/>
      <c r="LZY2" s="55"/>
      <c r="LZZ2" s="55"/>
      <c r="MAA2" s="55"/>
      <c r="MAB2" s="55"/>
      <c r="MAC2" s="55"/>
      <c r="MAD2" s="55"/>
      <c r="MAE2" s="55"/>
      <c r="MAF2" s="55"/>
      <c r="MAG2" s="55"/>
      <c r="MAH2" s="55"/>
      <c r="MAI2" s="55"/>
      <c r="MAJ2" s="55"/>
      <c r="MAK2" s="55"/>
      <c r="MAL2" s="55"/>
      <c r="MAM2" s="55"/>
      <c r="MAN2" s="55"/>
      <c r="MAO2" s="55"/>
      <c r="MAP2" s="55"/>
      <c r="MAQ2" s="55"/>
      <c r="MAR2" s="55"/>
      <c r="MAS2" s="55"/>
      <c r="MAT2" s="55"/>
      <c r="MAU2" s="55"/>
      <c r="MAV2" s="55"/>
      <c r="MAW2" s="55"/>
      <c r="MAX2" s="55"/>
      <c r="MAY2" s="55"/>
      <c r="MAZ2" s="55"/>
      <c r="MBA2" s="55"/>
      <c r="MBB2" s="55"/>
      <c r="MBC2" s="55"/>
      <c r="MBD2" s="55"/>
      <c r="MBE2" s="55"/>
      <c r="MBF2" s="55"/>
      <c r="MBG2" s="55"/>
      <c r="MBH2" s="55"/>
      <c r="MBI2" s="55"/>
      <c r="MBJ2" s="55"/>
      <c r="MBK2" s="55"/>
      <c r="MBL2" s="55"/>
      <c r="MBM2" s="55"/>
      <c r="MBN2" s="55"/>
      <c r="MBO2" s="55"/>
      <c r="MBP2" s="55"/>
      <c r="MBQ2" s="55"/>
      <c r="MBR2" s="55"/>
      <c r="MBS2" s="55"/>
      <c r="MBT2" s="55"/>
      <c r="MBU2" s="55"/>
      <c r="MBV2" s="55"/>
      <c r="MBW2" s="55"/>
      <c r="MBX2" s="55"/>
      <c r="MBY2" s="55"/>
      <c r="MBZ2" s="55"/>
      <c r="MCA2" s="55"/>
      <c r="MCB2" s="55"/>
      <c r="MCC2" s="55"/>
      <c r="MCD2" s="55"/>
      <c r="MCE2" s="55"/>
      <c r="MCF2" s="55"/>
      <c r="MCG2" s="55"/>
      <c r="MCH2" s="55"/>
      <c r="MCI2" s="55"/>
      <c r="MCJ2" s="55"/>
      <c r="MCK2" s="55"/>
      <c r="MCL2" s="55"/>
      <c r="MCM2" s="55"/>
      <c r="MCN2" s="55"/>
      <c r="MCO2" s="55"/>
      <c r="MCP2" s="55"/>
      <c r="MCQ2" s="55"/>
      <c r="MCR2" s="55"/>
      <c r="MCS2" s="55"/>
      <c r="MCT2" s="55"/>
      <c r="MCU2" s="55"/>
      <c r="MCV2" s="55"/>
      <c r="MCW2" s="55"/>
      <c r="MCX2" s="55"/>
      <c r="MCY2" s="55"/>
      <c r="MCZ2" s="55"/>
      <c r="MDA2" s="55"/>
      <c r="MDB2" s="55"/>
      <c r="MDC2" s="55"/>
      <c r="MDD2" s="55"/>
      <c r="MDE2" s="55"/>
      <c r="MDF2" s="55"/>
      <c r="MDG2" s="55"/>
      <c r="MDH2" s="55"/>
      <c r="MDI2" s="55"/>
      <c r="MDJ2" s="55"/>
      <c r="MDK2" s="55"/>
      <c r="MDL2" s="55"/>
      <c r="MDM2" s="55"/>
      <c r="MDN2" s="55"/>
      <c r="MDO2" s="55"/>
      <c r="MDP2" s="55"/>
      <c r="MDQ2" s="55"/>
      <c r="MDR2" s="55"/>
      <c r="MDS2" s="55"/>
      <c r="MDT2" s="55"/>
      <c r="MDU2" s="55"/>
      <c r="MDV2" s="55"/>
      <c r="MDW2" s="55"/>
      <c r="MDX2" s="55"/>
      <c r="MDY2" s="55"/>
      <c r="MDZ2" s="55"/>
      <c r="MEA2" s="55"/>
      <c r="MEB2" s="55"/>
      <c r="MEC2" s="55"/>
      <c r="MED2" s="55"/>
      <c r="MEE2" s="55"/>
      <c r="MEF2" s="55"/>
      <c r="MEG2" s="55"/>
      <c r="MEH2" s="55"/>
      <c r="MEI2" s="55"/>
      <c r="MEJ2" s="55"/>
      <c r="MEK2" s="55"/>
      <c r="MEL2" s="55"/>
      <c r="MEM2" s="55"/>
      <c r="MEN2" s="55"/>
      <c r="MEO2" s="55"/>
      <c r="MEP2" s="55"/>
      <c r="MEQ2" s="55"/>
      <c r="MER2" s="55"/>
      <c r="MES2" s="55"/>
      <c r="MET2" s="55"/>
      <c r="MEU2" s="55"/>
      <c r="MEV2" s="55"/>
      <c r="MEW2" s="55"/>
      <c r="MEX2" s="55"/>
      <c r="MEY2" s="55"/>
      <c r="MEZ2" s="55"/>
      <c r="MFA2" s="55"/>
      <c r="MFB2" s="55"/>
      <c r="MFC2" s="55"/>
      <c r="MFD2" s="55"/>
      <c r="MFE2" s="55"/>
      <c r="MFF2" s="55"/>
      <c r="MFG2" s="55"/>
      <c r="MFH2" s="55"/>
      <c r="MFI2" s="55"/>
      <c r="MFJ2" s="55"/>
      <c r="MFK2" s="55"/>
      <c r="MFL2" s="55"/>
      <c r="MFM2" s="55"/>
      <c r="MFN2" s="55"/>
      <c r="MFO2" s="55"/>
      <c r="MFP2" s="55"/>
      <c r="MFQ2" s="55"/>
      <c r="MFR2" s="55"/>
      <c r="MFS2" s="55"/>
      <c r="MFT2" s="55"/>
      <c r="MFU2" s="55"/>
      <c r="MFV2" s="55"/>
      <c r="MFW2" s="55"/>
      <c r="MFX2" s="55"/>
      <c r="MFY2" s="55"/>
      <c r="MFZ2" s="55"/>
      <c r="MGA2" s="55"/>
      <c r="MGB2" s="55"/>
      <c r="MGC2" s="55"/>
      <c r="MGD2" s="55"/>
      <c r="MGE2" s="55"/>
      <c r="MGF2" s="55"/>
      <c r="MGG2" s="55"/>
      <c r="MGH2" s="55"/>
      <c r="MGI2" s="55"/>
      <c r="MGJ2" s="55"/>
      <c r="MGK2" s="55"/>
      <c r="MGL2" s="55"/>
      <c r="MGM2" s="55"/>
      <c r="MGN2" s="55"/>
      <c r="MGO2" s="55"/>
      <c r="MGP2" s="55"/>
      <c r="MGQ2" s="55"/>
      <c r="MGR2" s="55"/>
      <c r="MGS2" s="55"/>
      <c r="MGT2" s="55"/>
      <c r="MGU2" s="55"/>
      <c r="MGV2" s="55"/>
      <c r="MGW2" s="55"/>
      <c r="MGX2" s="55"/>
      <c r="MGY2" s="55"/>
      <c r="MGZ2" s="55"/>
      <c r="MHA2" s="55"/>
      <c r="MHB2" s="55"/>
      <c r="MHC2" s="55"/>
      <c r="MHD2" s="55"/>
      <c r="MHE2" s="55"/>
      <c r="MHF2" s="55"/>
      <c r="MHG2" s="55"/>
      <c r="MHH2" s="55"/>
      <c r="MHI2" s="55"/>
      <c r="MHJ2" s="55"/>
      <c r="MHK2" s="55"/>
      <c r="MHL2" s="55"/>
      <c r="MHM2" s="55"/>
      <c r="MHN2" s="55"/>
      <c r="MHO2" s="55"/>
      <c r="MHP2" s="55"/>
      <c r="MHQ2" s="55"/>
      <c r="MHR2" s="55"/>
      <c r="MHS2" s="55"/>
      <c r="MHT2" s="55"/>
      <c r="MHU2" s="55"/>
      <c r="MHV2" s="55"/>
      <c r="MHW2" s="55"/>
      <c r="MHX2" s="55"/>
      <c r="MHY2" s="55"/>
      <c r="MHZ2" s="55"/>
      <c r="MIA2" s="55"/>
      <c r="MIB2" s="55"/>
      <c r="MIC2" s="55"/>
      <c r="MID2" s="55"/>
      <c r="MIE2" s="55"/>
      <c r="MIF2" s="55"/>
      <c r="MIG2" s="55"/>
      <c r="MIH2" s="55"/>
      <c r="MII2" s="55"/>
      <c r="MIJ2" s="55"/>
      <c r="MIK2" s="55"/>
      <c r="MIL2" s="55"/>
      <c r="MIM2" s="55"/>
      <c r="MIN2" s="55"/>
      <c r="MIO2" s="55"/>
      <c r="MIP2" s="55"/>
      <c r="MIQ2" s="55"/>
      <c r="MIR2" s="55"/>
      <c r="MIS2" s="55"/>
      <c r="MIT2" s="55"/>
      <c r="MIU2" s="55"/>
      <c r="MIV2" s="55"/>
      <c r="MIW2" s="55"/>
      <c r="MIX2" s="55"/>
      <c r="MIY2" s="55"/>
      <c r="MIZ2" s="55"/>
      <c r="MJA2" s="55"/>
      <c r="MJB2" s="55"/>
      <c r="MJC2" s="55"/>
      <c r="MJD2" s="55"/>
      <c r="MJE2" s="55"/>
      <c r="MJF2" s="55"/>
      <c r="MJG2" s="55"/>
      <c r="MJH2" s="55"/>
      <c r="MJI2" s="55"/>
      <c r="MJJ2" s="55"/>
      <c r="MJK2" s="55"/>
      <c r="MJL2" s="55"/>
      <c r="MJM2" s="55"/>
      <c r="MJN2" s="55"/>
      <c r="MJO2" s="55"/>
      <c r="MJP2" s="55"/>
      <c r="MJQ2" s="55"/>
      <c r="MJR2" s="55"/>
      <c r="MJS2" s="55"/>
      <c r="MJT2" s="55"/>
      <c r="MJU2" s="55"/>
      <c r="MJV2" s="55"/>
      <c r="MJW2" s="55"/>
      <c r="MJX2" s="55"/>
      <c r="MJY2" s="55"/>
      <c r="MJZ2" s="55"/>
      <c r="MKA2" s="55"/>
      <c r="MKB2" s="55"/>
      <c r="MKC2" s="55"/>
      <c r="MKD2" s="55"/>
      <c r="MKE2" s="55"/>
      <c r="MKF2" s="55"/>
      <c r="MKG2" s="55"/>
      <c r="MKH2" s="55"/>
      <c r="MKI2" s="55"/>
      <c r="MKJ2" s="55"/>
      <c r="MKK2" s="55"/>
      <c r="MKL2" s="55"/>
      <c r="MKM2" s="55"/>
      <c r="MKN2" s="55"/>
      <c r="MKO2" s="55"/>
      <c r="MKP2" s="55"/>
      <c r="MKQ2" s="55"/>
      <c r="MKR2" s="55"/>
      <c r="MKS2" s="55"/>
      <c r="MKT2" s="55"/>
      <c r="MKU2" s="55"/>
      <c r="MKV2" s="55"/>
      <c r="MKW2" s="55"/>
      <c r="MKX2" s="55"/>
      <c r="MKY2" s="55"/>
      <c r="MKZ2" s="55"/>
      <c r="MLA2" s="55"/>
      <c r="MLB2" s="55"/>
      <c r="MLC2" s="55"/>
      <c r="MLD2" s="55"/>
      <c r="MLE2" s="55"/>
      <c r="MLF2" s="55"/>
      <c r="MLG2" s="55"/>
      <c r="MLH2" s="55"/>
      <c r="MLI2" s="55"/>
      <c r="MLJ2" s="55"/>
      <c r="MLK2" s="55"/>
      <c r="MLL2" s="55"/>
      <c r="MLM2" s="55"/>
      <c r="MLN2" s="55"/>
      <c r="MLO2" s="55"/>
      <c r="MLP2" s="55"/>
      <c r="MLQ2" s="55"/>
      <c r="MLR2" s="55"/>
      <c r="MLS2" s="55"/>
      <c r="MLT2" s="55"/>
      <c r="MLU2" s="55"/>
      <c r="MLV2" s="55"/>
      <c r="MLW2" s="55"/>
      <c r="MLX2" s="55"/>
      <c r="MLY2" s="55"/>
      <c r="MLZ2" s="55"/>
      <c r="MMA2" s="55"/>
      <c r="MMB2" s="55"/>
      <c r="MMC2" s="55"/>
      <c r="MMD2" s="55"/>
      <c r="MME2" s="55"/>
      <c r="MMF2" s="55"/>
      <c r="MMG2" s="55"/>
      <c r="MMH2" s="55"/>
      <c r="MMI2" s="55"/>
      <c r="MMJ2" s="55"/>
      <c r="MMK2" s="55"/>
      <c r="MML2" s="55"/>
      <c r="MMM2" s="55"/>
      <c r="MMN2" s="55"/>
      <c r="MMO2" s="55"/>
      <c r="MMP2" s="55"/>
      <c r="MMQ2" s="55"/>
      <c r="MMR2" s="55"/>
      <c r="MMS2" s="55"/>
      <c r="MMT2" s="55"/>
      <c r="MMU2" s="55"/>
      <c r="MMV2" s="55"/>
      <c r="MMW2" s="55"/>
      <c r="MMX2" s="55"/>
      <c r="MMY2" s="55"/>
      <c r="MMZ2" s="55"/>
      <c r="MNA2" s="55"/>
      <c r="MNB2" s="55"/>
      <c r="MNC2" s="55"/>
      <c r="MND2" s="55"/>
      <c r="MNE2" s="55"/>
      <c r="MNF2" s="55"/>
      <c r="MNG2" s="55"/>
      <c r="MNH2" s="55"/>
      <c r="MNI2" s="55"/>
      <c r="MNJ2" s="55"/>
      <c r="MNK2" s="55"/>
      <c r="MNL2" s="55"/>
      <c r="MNM2" s="55"/>
      <c r="MNN2" s="55"/>
      <c r="MNO2" s="55"/>
      <c r="MNP2" s="55"/>
      <c r="MNQ2" s="55"/>
      <c r="MNR2" s="55"/>
      <c r="MNS2" s="55"/>
      <c r="MNT2" s="55"/>
      <c r="MNU2" s="55"/>
      <c r="MNV2" s="55"/>
      <c r="MNW2" s="55"/>
      <c r="MNX2" s="55"/>
      <c r="MNY2" s="55"/>
      <c r="MNZ2" s="55"/>
      <c r="MOA2" s="55"/>
      <c r="MOB2" s="55"/>
      <c r="MOC2" s="55"/>
      <c r="MOD2" s="55"/>
      <c r="MOE2" s="55"/>
      <c r="MOF2" s="55"/>
      <c r="MOG2" s="55"/>
      <c r="MOH2" s="55"/>
      <c r="MOI2" s="55"/>
      <c r="MOJ2" s="55"/>
      <c r="MOK2" s="55"/>
      <c r="MOL2" s="55"/>
      <c r="MOM2" s="55"/>
      <c r="MON2" s="55"/>
      <c r="MOO2" s="55"/>
      <c r="MOP2" s="55"/>
      <c r="MOQ2" s="55"/>
      <c r="MOR2" s="55"/>
      <c r="MOS2" s="55"/>
      <c r="MOT2" s="55"/>
      <c r="MOU2" s="55"/>
      <c r="MOV2" s="55"/>
      <c r="MOW2" s="55"/>
      <c r="MOX2" s="55"/>
      <c r="MOY2" s="55"/>
      <c r="MOZ2" s="55"/>
      <c r="MPA2" s="55"/>
      <c r="MPB2" s="55"/>
      <c r="MPC2" s="55"/>
      <c r="MPD2" s="55"/>
      <c r="MPE2" s="55"/>
      <c r="MPF2" s="55"/>
      <c r="MPG2" s="55"/>
      <c r="MPH2" s="55"/>
      <c r="MPI2" s="55"/>
      <c r="MPJ2" s="55"/>
      <c r="MPK2" s="55"/>
      <c r="MPL2" s="55"/>
      <c r="MPM2" s="55"/>
      <c r="MPN2" s="55"/>
      <c r="MPO2" s="55"/>
      <c r="MPP2" s="55"/>
      <c r="MPQ2" s="55"/>
      <c r="MPR2" s="55"/>
      <c r="MPS2" s="55"/>
      <c r="MPT2" s="55"/>
      <c r="MPU2" s="55"/>
      <c r="MPV2" s="55"/>
      <c r="MPW2" s="55"/>
      <c r="MPX2" s="55"/>
      <c r="MPY2" s="55"/>
      <c r="MPZ2" s="55"/>
      <c r="MQA2" s="55"/>
      <c r="MQB2" s="55"/>
      <c r="MQC2" s="55"/>
      <c r="MQD2" s="55"/>
      <c r="MQE2" s="55"/>
      <c r="MQF2" s="55"/>
      <c r="MQG2" s="55"/>
      <c r="MQH2" s="55"/>
      <c r="MQI2" s="55"/>
      <c r="MQJ2" s="55"/>
      <c r="MQK2" s="55"/>
      <c r="MQL2" s="55"/>
      <c r="MQM2" s="55"/>
      <c r="MQN2" s="55"/>
      <c r="MQO2" s="55"/>
      <c r="MQP2" s="55"/>
      <c r="MQQ2" s="55"/>
      <c r="MQR2" s="55"/>
      <c r="MQS2" s="55"/>
      <c r="MQT2" s="55"/>
      <c r="MQU2" s="55"/>
      <c r="MQV2" s="55"/>
      <c r="MQW2" s="55"/>
      <c r="MQX2" s="55"/>
      <c r="MQY2" s="55"/>
      <c r="MQZ2" s="55"/>
      <c r="MRA2" s="55"/>
      <c r="MRB2" s="55"/>
      <c r="MRC2" s="55"/>
      <c r="MRD2" s="55"/>
      <c r="MRE2" s="55"/>
      <c r="MRF2" s="55"/>
      <c r="MRG2" s="55"/>
      <c r="MRH2" s="55"/>
      <c r="MRI2" s="55"/>
      <c r="MRJ2" s="55"/>
      <c r="MRK2" s="55"/>
      <c r="MRL2" s="55"/>
      <c r="MRM2" s="55"/>
      <c r="MRN2" s="55"/>
      <c r="MRO2" s="55"/>
      <c r="MRP2" s="55"/>
      <c r="MRQ2" s="55"/>
      <c r="MRR2" s="55"/>
      <c r="MRS2" s="55"/>
      <c r="MRT2" s="55"/>
      <c r="MRU2" s="55"/>
      <c r="MRV2" s="55"/>
      <c r="MRW2" s="55"/>
      <c r="MRX2" s="55"/>
      <c r="MRY2" s="55"/>
      <c r="MRZ2" s="55"/>
      <c r="MSA2" s="55"/>
      <c r="MSB2" s="55"/>
      <c r="MSC2" s="55"/>
      <c r="MSD2" s="55"/>
      <c r="MSE2" s="55"/>
      <c r="MSF2" s="55"/>
      <c r="MSG2" s="55"/>
      <c r="MSH2" s="55"/>
      <c r="MSI2" s="55"/>
      <c r="MSJ2" s="55"/>
      <c r="MSK2" s="55"/>
      <c r="MSL2" s="55"/>
      <c r="MSM2" s="55"/>
      <c r="MSN2" s="55"/>
      <c r="MSO2" s="55"/>
      <c r="MSP2" s="55"/>
      <c r="MSQ2" s="55"/>
      <c r="MSR2" s="55"/>
      <c r="MSS2" s="55"/>
      <c r="MST2" s="55"/>
      <c r="MSU2" s="55"/>
      <c r="MSV2" s="55"/>
      <c r="MSW2" s="55"/>
      <c r="MSX2" s="55"/>
      <c r="MSY2" s="55"/>
      <c r="MSZ2" s="55"/>
      <c r="MTA2" s="55"/>
      <c r="MTB2" s="55"/>
      <c r="MTC2" s="55"/>
      <c r="MTD2" s="55"/>
      <c r="MTE2" s="55"/>
      <c r="MTF2" s="55"/>
      <c r="MTG2" s="55"/>
      <c r="MTH2" s="55"/>
      <c r="MTI2" s="55"/>
      <c r="MTJ2" s="55"/>
      <c r="MTK2" s="55"/>
      <c r="MTL2" s="55"/>
      <c r="MTM2" s="55"/>
      <c r="MTN2" s="55"/>
      <c r="MTO2" s="55"/>
      <c r="MTP2" s="55"/>
      <c r="MTQ2" s="55"/>
      <c r="MTR2" s="55"/>
      <c r="MTS2" s="55"/>
      <c r="MTT2" s="55"/>
      <c r="MTU2" s="55"/>
      <c r="MTV2" s="55"/>
      <c r="MTW2" s="55"/>
      <c r="MTX2" s="55"/>
      <c r="MTY2" s="55"/>
      <c r="MTZ2" s="55"/>
      <c r="MUA2" s="55"/>
      <c r="MUB2" s="55"/>
      <c r="MUC2" s="55"/>
      <c r="MUD2" s="55"/>
      <c r="MUE2" s="55"/>
      <c r="MUF2" s="55"/>
      <c r="MUG2" s="55"/>
      <c r="MUH2" s="55"/>
      <c r="MUI2" s="55"/>
      <c r="MUJ2" s="55"/>
      <c r="MUK2" s="55"/>
      <c r="MUL2" s="55"/>
      <c r="MUM2" s="55"/>
      <c r="MUN2" s="55"/>
      <c r="MUO2" s="55"/>
      <c r="MUP2" s="55"/>
      <c r="MUQ2" s="55"/>
      <c r="MUR2" s="55"/>
      <c r="MUS2" s="55"/>
      <c r="MUT2" s="55"/>
      <c r="MUU2" s="55"/>
      <c r="MUV2" s="55"/>
      <c r="MUW2" s="55"/>
      <c r="MUX2" s="55"/>
      <c r="MUY2" s="55"/>
      <c r="MUZ2" s="55"/>
      <c r="MVA2" s="55"/>
      <c r="MVB2" s="55"/>
      <c r="MVC2" s="55"/>
      <c r="MVD2" s="55"/>
      <c r="MVE2" s="55"/>
      <c r="MVF2" s="55"/>
      <c r="MVG2" s="55"/>
      <c r="MVH2" s="55"/>
      <c r="MVI2" s="55"/>
      <c r="MVJ2" s="55"/>
      <c r="MVK2" s="55"/>
      <c r="MVL2" s="55"/>
      <c r="MVM2" s="55"/>
      <c r="MVN2" s="55"/>
      <c r="MVO2" s="55"/>
      <c r="MVP2" s="55"/>
      <c r="MVQ2" s="55"/>
      <c r="MVR2" s="55"/>
      <c r="MVS2" s="55"/>
      <c r="MVT2" s="55"/>
      <c r="MVU2" s="55"/>
      <c r="MVV2" s="55"/>
      <c r="MVW2" s="55"/>
      <c r="MVX2" s="55"/>
      <c r="MVY2" s="55"/>
      <c r="MVZ2" s="55"/>
      <c r="MWA2" s="55"/>
      <c r="MWB2" s="55"/>
      <c r="MWC2" s="55"/>
      <c r="MWD2" s="55"/>
      <c r="MWE2" s="55"/>
      <c r="MWF2" s="55"/>
      <c r="MWG2" s="55"/>
      <c r="MWH2" s="55"/>
      <c r="MWI2" s="55"/>
      <c r="MWJ2" s="55"/>
      <c r="MWK2" s="55"/>
      <c r="MWL2" s="55"/>
      <c r="MWM2" s="55"/>
      <c r="MWN2" s="55"/>
      <c r="MWO2" s="55"/>
      <c r="MWP2" s="55"/>
      <c r="MWQ2" s="55"/>
      <c r="MWR2" s="55"/>
      <c r="MWS2" s="55"/>
      <c r="MWT2" s="55"/>
      <c r="MWU2" s="55"/>
      <c r="MWV2" s="55"/>
      <c r="MWW2" s="55"/>
      <c r="MWX2" s="55"/>
      <c r="MWY2" s="55"/>
      <c r="MWZ2" s="55"/>
      <c r="MXA2" s="55"/>
      <c r="MXB2" s="55"/>
      <c r="MXC2" s="55"/>
      <c r="MXD2" s="55"/>
      <c r="MXE2" s="55"/>
      <c r="MXF2" s="55"/>
      <c r="MXG2" s="55"/>
      <c r="MXH2" s="55"/>
      <c r="MXI2" s="55"/>
      <c r="MXJ2" s="55"/>
      <c r="MXK2" s="55"/>
      <c r="MXL2" s="55"/>
      <c r="MXM2" s="55"/>
      <c r="MXN2" s="55"/>
      <c r="MXO2" s="55"/>
      <c r="MXP2" s="55"/>
      <c r="MXQ2" s="55"/>
      <c r="MXR2" s="55"/>
      <c r="MXS2" s="55"/>
      <c r="MXT2" s="55"/>
      <c r="MXU2" s="55"/>
      <c r="MXV2" s="55"/>
      <c r="MXW2" s="55"/>
      <c r="MXX2" s="55"/>
      <c r="MXY2" s="55"/>
      <c r="MXZ2" s="55"/>
      <c r="MYA2" s="55"/>
      <c r="MYB2" s="55"/>
      <c r="MYC2" s="55"/>
      <c r="MYD2" s="55"/>
      <c r="MYE2" s="55"/>
      <c r="MYF2" s="55"/>
      <c r="MYG2" s="55"/>
      <c r="MYH2" s="55"/>
      <c r="MYI2" s="55"/>
      <c r="MYJ2" s="55"/>
      <c r="MYK2" s="55"/>
      <c r="MYL2" s="55"/>
      <c r="MYM2" s="55"/>
      <c r="MYN2" s="55"/>
      <c r="MYO2" s="55"/>
      <c r="MYP2" s="55"/>
      <c r="MYQ2" s="55"/>
      <c r="MYR2" s="55"/>
      <c r="MYS2" s="55"/>
      <c r="MYT2" s="55"/>
      <c r="MYU2" s="55"/>
      <c r="MYV2" s="55"/>
      <c r="MYW2" s="55"/>
      <c r="MYX2" s="55"/>
      <c r="MYY2" s="55"/>
      <c r="MYZ2" s="55"/>
      <c r="MZA2" s="55"/>
      <c r="MZB2" s="55"/>
      <c r="MZC2" s="55"/>
      <c r="MZD2" s="55"/>
      <c r="MZE2" s="55"/>
      <c r="MZF2" s="55"/>
      <c r="MZG2" s="55"/>
      <c r="MZH2" s="55"/>
      <c r="MZI2" s="55"/>
      <c r="MZJ2" s="55"/>
      <c r="MZK2" s="55"/>
      <c r="MZL2" s="55"/>
      <c r="MZM2" s="55"/>
      <c r="MZN2" s="55"/>
      <c r="MZO2" s="55"/>
      <c r="MZP2" s="55"/>
      <c r="MZQ2" s="55"/>
      <c r="MZR2" s="55"/>
      <c r="MZS2" s="55"/>
      <c r="MZT2" s="55"/>
      <c r="MZU2" s="55"/>
      <c r="MZV2" s="55"/>
      <c r="MZW2" s="55"/>
      <c r="MZX2" s="55"/>
      <c r="MZY2" s="55"/>
      <c r="MZZ2" s="55"/>
      <c r="NAA2" s="55"/>
      <c r="NAB2" s="55"/>
      <c r="NAC2" s="55"/>
      <c r="NAD2" s="55"/>
      <c r="NAE2" s="55"/>
      <c r="NAF2" s="55"/>
      <c r="NAG2" s="55"/>
      <c r="NAH2" s="55"/>
      <c r="NAI2" s="55"/>
      <c r="NAJ2" s="55"/>
      <c r="NAK2" s="55"/>
      <c r="NAL2" s="55"/>
      <c r="NAM2" s="55"/>
      <c r="NAN2" s="55"/>
      <c r="NAO2" s="55"/>
      <c r="NAP2" s="55"/>
      <c r="NAQ2" s="55"/>
      <c r="NAR2" s="55"/>
      <c r="NAS2" s="55"/>
      <c r="NAT2" s="55"/>
      <c r="NAU2" s="55"/>
      <c r="NAV2" s="55"/>
      <c r="NAW2" s="55"/>
      <c r="NAX2" s="55"/>
      <c r="NAY2" s="55"/>
      <c r="NAZ2" s="55"/>
      <c r="NBA2" s="55"/>
      <c r="NBB2" s="55"/>
      <c r="NBC2" s="55"/>
      <c r="NBD2" s="55"/>
      <c r="NBE2" s="55"/>
      <c r="NBF2" s="55"/>
      <c r="NBG2" s="55"/>
      <c r="NBH2" s="55"/>
      <c r="NBI2" s="55"/>
      <c r="NBJ2" s="55"/>
      <c r="NBK2" s="55"/>
      <c r="NBL2" s="55"/>
      <c r="NBM2" s="55"/>
      <c r="NBN2" s="55"/>
      <c r="NBO2" s="55"/>
      <c r="NBP2" s="55"/>
      <c r="NBQ2" s="55"/>
      <c r="NBR2" s="55"/>
      <c r="NBS2" s="55"/>
      <c r="NBT2" s="55"/>
      <c r="NBU2" s="55"/>
      <c r="NBV2" s="55"/>
      <c r="NBW2" s="55"/>
      <c r="NBX2" s="55"/>
      <c r="NBY2" s="55"/>
      <c r="NBZ2" s="55"/>
      <c r="NCA2" s="55"/>
      <c r="NCB2" s="55"/>
      <c r="NCC2" s="55"/>
      <c r="NCD2" s="55"/>
      <c r="NCE2" s="55"/>
      <c r="NCF2" s="55"/>
      <c r="NCG2" s="55"/>
      <c r="NCH2" s="55"/>
      <c r="NCI2" s="55"/>
      <c r="NCJ2" s="55"/>
      <c r="NCK2" s="55"/>
      <c r="NCL2" s="55"/>
      <c r="NCM2" s="55"/>
      <c r="NCN2" s="55"/>
      <c r="NCO2" s="55"/>
      <c r="NCP2" s="55"/>
      <c r="NCQ2" s="55"/>
      <c r="NCR2" s="55"/>
      <c r="NCS2" s="55"/>
      <c r="NCT2" s="55"/>
      <c r="NCU2" s="55"/>
      <c r="NCV2" s="55"/>
      <c r="NCW2" s="55"/>
      <c r="NCX2" s="55"/>
      <c r="NCY2" s="55"/>
      <c r="NCZ2" s="55"/>
      <c r="NDA2" s="55"/>
      <c r="NDB2" s="55"/>
      <c r="NDC2" s="55"/>
      <c r="NDD2" s="55"/>
      <c r="NDE2" s="55"/>
      <c r="NDF2" s="55"/>
      <c r="NDG2" s="55"/>
      <c r="NDH2" s="55"/>
      <c r="NDI2" s="55"/>
      <c r="NDJ2" s="55"/>
      <c r="NDK2" s="55"/>
      <c r="NDL2" s="55"/>
      <c r="NDM2" s="55"/>
      <c r="NDN2" s="55"/>
      <c r="NDO2" s="55"/>
      <c r="NDP2" s="55"/>
      <c r="NDQ2" s="55"/>
      <c r="NDR2" s="55"/>
      <c r="NDS2" s="55"/>
      <c r="NDT2" s="55"/>
      <c r="NDU2" s="55"/>
      <c r="NDV2" s="55"/>
      <c r="NDW2" s="55"/>
      <c r="NDX2" s="55"/>
      <c r="NDY2" s="55"/>
      <c r="NDZ2" s="55"/>
      <c r="NEA2" s="55"/>
      <c r="NEB2" s="55"/>
      <c r="NEC2" s="55"/>
      <c r="NED2" s="55"/>
      <c r="NEE2" s="55"/>
      <c r="NEF2" s="55"/>
      <c r="NEG2" s="55"/>
      <c r="NEH2" s="55"/>
      <c r="NEI2" s="55"/>
      <c r="NEJ2" s="55"/>
      <c r="NEK2" s="55"/>
      <c r="NEL2" s="55"/>
      <c r="NEM2" s="55"/>
      <c r="NEN2" s="55"/>
      <c r="NEO2" s="55"/>
      <c r="NEP2" s="55"/>
      <c r="NEQ2" s="55"/>
      <c r="NER2" s="55"/>
      <c r="NES2" s="55"/>
      <c r="NET2" s="55"/>
      <c r="NEU2" s="55"/>
      <c r="NEV2" s="55"/>
      <c r="NEW2" s="55"/>
      <c r="NEX2" s="55"/>
      <c r="NEY2" s="55"/>
      <c r="NEZ2" s="55"/>
      <c r="NFA2" s="55"/>
      <c r="NFB2" s="55"/>
      <c r="NFC2" s="55"/>
      <c r="NFD2" s="55"/>
      <c r="NFE2" s="55"/>
      <c r="NFF2" s="55"/>
      <c r="NFG2" s="55"/>
      <c r="NFH2" s="55"/>
      <c r="NFI2" s="55"/>
      <c r="NFJ2" s="55"/>
      <c r="NFK2" s="55"/>
      <c r="NFL2" s="55"/>
      <c r="NFM2" s="55"/>
      <c r="NFN2" s="55"/>
      <c r="NFO2" s="55"/>
      <c r="NFP2" s="55"/>
      <c r="NFQ2" s="55"/>
      <c r="NFR2" s="55"/>
      <c r="NFS2" s="55"/>
      <c r="NFT2" s="55"/>
      <c r="NFU2" s="55"/>
      <c r="NFV2" s="55"/>
      <c r="NFW2" s="55"/>
      <c r="NFX2" s="55"/>
      <c r="NFY2" s="55"/>
      <c r="NFZ2" s="55"/>
      <c r="NGA2" s="55"/>
      <c r="NGB2" s="55"/>
      <c r="NGC2" s="55"/>
      <c r="NGD2" s="55"/>
      <c r="NGE2" s="55"/>
      <c r="NGF2" s="55"/>
      <c r="NGG2" s="55"/>
      <c r="NGH2" s="55"/>
      <c r="NGI2" s="55"/>
      <c r="NGJ2" s="55"/>
      <c r="NGK2" s="55"/>
      <c r="NGL2" s="55"/>
      <c r="NGM2" s="55"/>
      <c r="NGN2" s="55"/>
      <c r="NGO2" s="55"/>
      <c r="NGP2" s="55"/>
      <c r="NGQ2" s="55"/>
      <c r="NGR2" s="55"/>
      <c r="NGS2" s="55"/>
      <c r="NGT2" s="55"/>
      <c r="NGU2" s="55"/>
      <c r="NGV2" s="55"/>
      <c r="NGW2" s="55"/>
      <c r="NGX2" s="55"/>
      <c r="NGY2" s="55"/>
      <c r="NGZ2" s="55"/>
      <c r="NHA2" s="55"/>
      <c r="NHB2" s="55"/>
      <c r="NHC2" s="55"/>
      <c r="NHD2" s="55"/>
      <c r="NHE2" s="55"/>
      <c r="NHF2" s="55"/>
      <c r="NHG2" s="55"/>
      <c r="NHH2" s="55"/>
      <c r="NHI2" s="55"/>
      <c r="NHJ2" s="55"/>
      <c r="NHK2" s="55"/>
      <c r="NHL2" s="55"/>
      <c r="NHM2" s="55"/>
      <c r="NHN2" s="55"/>
      <c r="NHO2" s="55"/>
      <c r="NHP2" s="55"/>
      <c r="NHQ2" s="55"/>
      <c r="NHR2" s="55"/>
      <c r="NHS2" s="55"/>
      <c r="NHT2" s="55"/>
      <c r="NHU2" s="55"/>
      <c r="NHV2" s="55"/>
      <c r="NHW2" s="55"/>
      <c r="NHX2" s="55"/>
      <c r="NHY2" s="55"/>
      <c r="NHZ2" s="55"/>
      <c r="NIA2" s="55"/>
      <c r="NIB2" s="55"/>
      <c r="NIC2" s="55"/>
      <c r="NID2" s="55"/>
      <c r="NIE2" s="55"/>
      <c r="NIF2" s="55"/>
      <c r="NIG2" s="55"/>
      <c r="NIH2" s="55"/>
      <c r="NII2" s="55"/>
      <c r="NIJ2" s="55"/>
      <c r="NIK2" s="55"/>
      <c r="NIL2" s="55"/>
      <c r="NIM2" s="55"/>
      <c r="NIN2" s="55"/>
      <c r="NIO2" s="55"/>
      <c r="NIP2" s="55"/>
      <c r="NIQ2" s="55"/>
      <c r="NIR2" s="55"/>
      <c r="NIS2" s="55"/>
      <c r="NIT2" s="55"/>
      <c r="NIU2" s="55"/>
      <c r="NIV2" s="55"/>
      <c r="NIW2" s="55"/>
      <c r="NIX2" s="55"/>
      <c r="NIY2" s="55"/>
      <c r="NIZ2" s="55"/>
      <c r="NJA2" s="55"/>
      <c r="NJB2" s="55"/>
      <c r="NJC2" s="55"/>
      <c r="NJD2" s="55"/>
      <c r="NJE2" s="55"/>
      <c r="NJF2" s="55"/>
      <c r="NJG2" s="55"/>
      <c r="NJH2" s="55"/>
      <c r="NJI2" s="55"/>
      <c r="NJJ2" s="55"/>
      <c r="NJK2" s="55"/>
      <c r="NJL2" s="55"/>
      <c r="NJM2" s="55"/>
      <c r="NJN2" s="55"/>
      <c r="NJO2" s="55"/>
      <c r="NJP2" s="55"/>
      <c r="NJQ2" s="55"/>
      <c r="NJR2" s="55"/>
      <c r="NJS2" s="55"/>
      <c r="NJT2" s="55"/>
      <c r="NJU2" s="55"/>
      <c r="NJV2" s="55"/>
      <c r="NJW2" s="55"/>
      <c r="NJX2" s="55"/>
      <c r="NJY2" s="55"/>
      <c r="NJZ2" s="55"/>
      <c r="NKA2" s="55"/>
      <c r="NKB2" s="55"/>
      <c r="NKC2" s="55"/>
      <c r="NKD2" s="55"/>
      <c r="NKE2" s="55"/>
      <c r="NKF2" s="55"/>
      <c r="NKG2" s="55"/>
      <c r="NKH2" s="55"/>
      <c r="NKI2" s="55"/>
      <c r="NKJ2" s="55"/>
      <c r="NKK2" s="55"/>
      <c r="NKL2" s="55"/>
      <c r="NKM2" s="55"/>
      <c r="NKN2" s="55"/>
      <c r="NKO2" s="55"/>
      <c r="NKP2" s="55"/>
      <c r="NKQ2" s="55"/>
      <c r="NKR2" s="55"/>
      <c r="NKS2" s="55"/>
      <c r="NKT2" s="55"/>
      <c r="NKU2" s="55"/>
      <c r="NKV2" s="55"/>
      <c r="NKW2" s="55"/>
      <c r="NKX2" s="55"/>
      <c r="NKY2" s="55"/>
      <c r="NKZ2" s="55"/>
      <c r="NLA2" s="55"/>
      <c r="NLB2" s="55"/>
      <c r="NLC2" s="55"/>
      <c r="NLD2" s="55"/>
      <c r="NLE2" s="55"/>
      <c r="NLF2" s="55"/>
      <c r="NLG2" s="55"/>
      <c r="NLH2" s="55"/>
      <c r="NLI2" s="55"/>
      <c r="NLJ2" s="55"/>
      <c r="NLK2" s="55"/>
      <c r="NLL2" s="55"/>
      <c r="NLM2" s="55"/>
      <c r="NLN2" s="55"/>
      <c r="NLO2" s="55"/>
      <c r="NLP2" s="55"/>
      <c r="NLQ2" s="55"/>
      <c r="NLR2" s="55"/>
      <c r="NLS2" s="55"/>
      <c r="NLT2" s="55"/>
      <c r="NLU2" s="55"/>
      <c r="NLV2" s="55"/>
      <c r="NLW2" s="55"/>
      <c r="NLX2" s="55"/>
      <c r="NLY2" s="55"/>
      <c r="NLZ2" s="55"/>
      <c r="NMA2" s="55"/>
      <c r="NMB2" s="55"/>
      <c r="NMC2" s="55"/>
      <c r="NMD2" s="55"/>
      <c r="NME2" s="55"/>
      <c r="NMF2" s="55"/>
      <c r="NMG2" s="55"/>
      <c r="NMH2" s="55"/>
      <c r="NMI2" s="55"/>
      <c r="NMJ2" s="55"/>
      <c r="NMK2" s="55"/>
      <c r="NML2" s="55"/>
      <c r="NMM2" s="55"/>
      <c r="NMN2" s="55"/>
      <c r="NMO2" s="55"/>
      <c r="NMP2" s="55"/>
      <c r="NMQ2" s="55"/>
      <c r="NMR2" s="55"/>
      <c r="NMS2" s="55"/>
      <c r="NMT2" s="55"/>
      <c r="NMU2" s="55"/>
      <c r="NMV2" s="55"/>
      <c r="NMW2" s="55"/>
      <c r="NMX2" s="55"/>
      <c r="NMY2" s="55"/>
      <c r="NMZ2" s="55"/>
      <c r="NNA2" s="55"/>
      <c r="NNB2" s="55"/>
      <c r="NNC2" s="55"/>
      <c r="NND2" s="55"/>
      <c r="NNE2" s="55"/>
      <c r="NNF2" s="55"/>
      <c r="NNG2" s="55"/>
      <c r="NNH2" s="55"/>
      <c r="NNI2" s="55"/>
      <c r="NNJ2" s="55"/>
      <c r="NNK2" s="55"/>
      <c r="NNL2" s="55"/>
      <c r="NNM2" s="55"/>
      <c r="NNN2" s="55"/>
      <c r="NNO2" s="55"/>
      <c r="NNP2" s="55"/>
      <c r="NNQ2" s="55"/>
      <c r="NNR2" s="55"/>
      <c r="NNS2" s="55"/>
      <c r="NNT2" s="55"/>
      <c r="NNU2" s="55"/>
      <c r="NNV2" s="55"/>
      <c r="NNW2" s="55"/>
      <c r="NNX2" s="55"/>
      <c r="NNY2" s="55"/>
      <c r="NNZ2" s="55"/>
      <c r="NOA2" s="55"/>
      <c r="NOB2" s="55"/>
      <c r="NOC2" s="55"/>
      <c r="NOD2" s="55"/>
      <c r="NOE2" s="55"/>
      <c r="NOF2" s="55"/>
      <c r="NOG2" s="55"/>
      <c r="NOH2" s="55"/>
      <c r="NOI2" s="55"/>
      <c r="NOJ2" s="55"/>
      <c r="NOK2" s="55"/>
      <c r="NOL2" s="55"/>
      <c r="NOM2" s="55"/>
      <c r="NON2" s="55"/>
      <c r="NOO2" s="55"/>
      <c r="NOP2" s="55"/>
      <c r="NOQ2" s="55"/>
      <c r="NOR2" s="55"/>
      <c r="NOS2" s="55"/>
      <c r="NOT2" s="55"/>
      <c r="NOU2" s="55"/>
      <c r="NOV2" s="55"/>
      <c r="NOW2" s="55"/>
      <c r="NOX2" s="55"/>
      <c r="NOY2" s="55"/>
      <c r="NOZ2" s="55"/>
      <c r="NPA2" s="55"/>
      <c r="NPB2" s="55"/>
      <c r="NPC2" s="55"/>
      <c r="NPD2" s="55"/>
      <c r="NPE2" s="55"/>
      <c r="NPF2" s="55"/>
      <c r="NPG2" s="55"/>
      <c r="NPH2" s="55"/>
      <c r="NPI2" s="55"/>
      <c r="NPJ2" s="55"/>
      <c r="NPK2" s="55"/>
      <c r="NPL2" s="55"/>
      <c r="NPM2" s="55"/>
      <c r="NPN2" s="55"/>
      <c r="NPO2" s="55"/>
      <c r="NPP2" s="55"/>
      <c r="NPQ2" s="55"/>
      <c r="NPR2" s="55"/>
      <c r="NPS2" s="55"/>
      <c r="NPT2" s="55"/>
      <c r="NPU2" s="55"/>
      <c r="NPV2" s="55"/>
      <c r="NPW2" s="55"/>
      <c r="NPX2" s="55"/>
      <c r="NPY2" s="55"/>
      <c r="NPZ2" s="55"/>
      <c r="NQA2" s="55"/>
      <c r="NQB2" s="55"/>
      <c r="NQC2" s="55"/>
      <c r="NQD2" s="55"/>
      <c r="NQE2" s="55"/>
      <c r="NQF2" s="55"/>
      <c r="NQG2" s="55"/>
      <c r="NQH2" s="55"/>
      <c r="NQI2" s="55"/>
      <c r="NQJ2" s="55"/>
      <c r="NQK2" s="55"/>
      <c r="NQL2" s="55"/>
      <c r="NQM2" s="55"/>
      <c r="NQN2" s="55"/>
      <c r="NQO2" s="55"/>
      <c r="NQP2" s="55"/>
      <c r="NQQ2" s="55"/>
      <c r="NQR2" s="55"/>
      <c r="NQS2" s="55"/>
      <c r="NQT2" s="55"/>
      <c r="NQU2" s="55"/>
      <c r="NQV2" s="55"/>
      <c r="NQW2" s="55"/>
      <c r="NQX2" s="55"/>
      <c r="NQY2" s="55"/>
      <c r="NQZ2" s="55"/>
      <c r="NRA2" s="55"/>
      <c r="NRB2" s="55"/>
      <c r="NRC2" s="55"/>
      <c r="NRD2" s="55"/>
      <c r="NRE2" s="55"/>
      <c r="NRF2" s="55"/>
      <c r="NRG2" s="55"/>
      <c r="NRH2" s="55"/>
      <c r="NRI2" s="55"/>
      <c r="NRJ2" s="55"/>
      <c r="NRK2" s="55"/>
      <c r="NRL2" s="55"/>
      <c r="NRM2" s="55"/>
      <c r="NRN2" s="55"/>
      <c r="NRO2" s="55"/>
      <c r="NRP2" s="55"/>
      <c r="NRQ2" s="55"/>
      <c r="NRR2" s="55"/>
      <c r="NRS2" s="55"/>
      <c r="NRT2" s="55"/>
      <c r="NRU2" s="55"/>
      <c r="NRV2" s="55"/>
      <c r="NRW2" s="55"/>
      <c r="NRX2" s="55"/>
      <c r="NRY2" s="55"/>
      <c r="NRZ2" s="55"/>
      <c r="NSA2" s="55"/>
      <c r="NSB2" s="55"/>
      <c r="NSC2" s="55"/>
      <c r="NSD2" s="55"/>
      <c r="NSE2" s="55"/>
      <c r="NSF2" s="55"/>
      <c r="NSG2" s="55"/>
      <c r="NSH2" s="55"/>
      <c r="NSI2" s="55"/>
      <c r="NSJ2" s="55"/>
      <c r="NSK2" s="55"/>
      <c r="NSL2" s="55"/>
      <c r="NSM2" s="55"/>
      <c r="NSN2" s="55"/>
      <c r="NSO2" s="55"/>
      <c r="NSP2" s="55"/>
      <c r="NSQ2" s="55"/>
      <c r="NSR2" s="55"/>
      <c r="NSS2" s="55"/>
      <c r="NST2" s="55"/>
      <c r="NSU2" s="55"/>
      <c r="NSV2" s="55"/>
      <c r="NSW2" s="55"/>
      <c r="NSX2" s="55"/>
      <c r="NSY2" s="55"/>
      <c r="NSZ2" s="55"/>
      <c r="NTA2" s="55"/>
      <c r="NTB2" s="55"/>
      <c r="NTC2" s="55"/>
      <c r="NTD2" s="55"/>
      <c r="NTE2" s="55"/>
      <c r="NTF2" s="55"/>
      <c r="NTG2" s="55"/>
      <c r="NTH2" s="55"/>
      <c r="NTI2" s="55"/>
      <c r="NTJ2" s="55"/>
      <c r="NTK2" s="55"/>
      <c r="NTL2" s="55"/>
      <c r="NTM2" s="55"/>
      <c r="NTN2" s="55"/>
      <c r="NTO2" s="55"/>
      <c r="NTP2" s="55"/>
      <c r="NTQ2" s="55"/>
      <c r="NTR2" s="55"/>
      <c r="NTS2" s="55"/>
      <c r="NTT2" s="55"/>
      <c r="NTU2" s="55"/>
      <c r="NTV2" s="55"/>
      <c r="NTW2" s="55"/>
      <c r="NTX2" s="55"/>
      <c r="NTY2" s="55"/>
      <c r="NTZ2" s="55"/>
      <c r="NUA2" s="55"/>
      <c r="NUB2" s="55"/>
      <c r="NUC2" s="55"/>
      <c r="NUD2" s="55"/>
      <c r="NUE2" s="55"/>
      <c r="NUF2" s="55"/>
      <c r="NUG2" s="55"/>
      <c r="NUH2" s="55"/>
      <c r="NUI2" s="55"/>
      <c r="NUJ2" s="55"/>
      <c r="NUK2" s="55"/>
      <c r="NUL2" s="55"/>
      <c r="NUM2" s="55"/>
      <c r="NUN2" s="55"/>
      <c r="NUO2" s="55"/>
      <c r="NUP2" s="55"/>
      <c r="NUQ2" s="55"/>
      <c r="NUR2" s="55"/>
      <c r="NUS2" s="55"/>
      <c r="NUT2" s="55"/>
      <c r="NUU2" s="55"/>
      <c r="NUV2" s="55"/>
      <c r="NUW2" s="55"/>
      <c r="NUX2" s="55"/>
      <c r="NUY2" s="55"/>
      <c r="NUZ2" s="55"/>
      <c r="NVA2" s="55"/>
      <c r="NVB2" s="55"/>
      <c r="NVC2" s="55"/>
      <c r="NVD2" s="55"/>
      <c r="NVE2" s="55"/>
      <c r="NVF2" s="55"/>
      <c r="NVG2" s="55"/>
      <c r="NVH2" s="55"/>
      <c r="NVI2" s="55"/>
      <c r="NVJ2" s="55"/>
      <c r="NVK2" s="55"/>
      <c r="NVL2" s="55"/>
      <c r="NVM2" s="55"/>
      <c r="NVN2" s="55"/>
      <c r="NVO2" s="55"/>
      <c r="NVP2" s="55"/>
      <c r="NVQ2" s="55"/>
      <c r="NVR2" s="55"/>
      <c r="NVS2" s="55"/>
      <c r="NVT2" s="55"/>
      <c r="NVU2" s="55"/>
      <c r="NVV2" s="55"/>
      <c r="NVW2" s="55"/>
      <c r="NVX2" s="55"/>
      <c r="NVY2" s="55"/>
      <c r="NVZ2" s="55"/>
      <c r="NWA2" s="55"/>
      <c r="NWB2" s="55"/>
      <c r="NWC2" s="55"/>
      <c r="NWD2" s="55"/>
      <c r="NWE2" s="55"/>
      <c r="NWF2" s="55"/>
      <c r="NWG2" s="55"/>
      <c r="NWH2" s="55"/>
      <c r="NWI2" s="55"/>
      <c r="NWJ2" s="55"/>
      <c r="NWK2" s="55"/>
      <c r="NWL2" s="55"/>
      <c r="NWM2" s="55"/>
      <c r="NWN2" s="55"/>
      <c r="NWO2" s="55"/>
      <c r="NWP2" s="55"/>
      <c r="NWQ2" s="55"/>
      <c r="NWR2" s="55"/>
      <c r="NWS2" s="55"/>
      <c r="NWT2" s="55"/>
      <c r="NWU2" s="55"/>
      <c r="NWV2" s="55"/>
      <c r="NWW2" s="55"/>
      <c r="NWX2" s="55"/>
      <c r="NWY2" s="55"/>
      <c r="NWZ2" s="55"/>
      <c r="NXA2" s="55"/>
      <c r="NXB2" s="55"/>
      <c r="NXC2" s="55"/>
      <c r="NXD2" s="55"/>
      <c r="NXE2" s="55"/>
      <c r="NXF2" s="55"/>
      <c r="NXG2" s="55"/>
      <c r="NXH2" s="55"/>
      <c r="NXI2" s="55"/>
      <c r="NXJ2" s="55"/>
      <c r="NXK2" s="55"/>
      <c r="NXL2" s="55"/>
      <c r="NXM2" s="55"/>
      <c r="NXN2" s="55"/>
      <c r="NXO2" s="55"/>
      <c r="NXP2" s="55"/>
      <c r="NXQ2" s="55"/>
      <c r="NXR2" s="55"/>
      <c r="NXS2" s="55"/>
      <c r="NXT2" s="55"/>
      <c r="NXU2" s="55"/>
      <c r="NXV2" s="55"/>
      <c r="NXW2" s="55"/>
      <c r="NXX2" s="55"/>
      <c r="NXY2" s="55"/>
      <c r="NXZ2" s="55"/>
      <c r="NYA2" s="55"/>
      <c r="NYB2" s="55"/>
      <c r="NYC2" s="55"/>
      <c r="NYD2" s="55"/>
      <c r="NYE2" s="55"/>
      <c r="NYF2" s="55"/>
      <c r="NYG2" s="55"/>
      <c r="NYH2" s="55"/>
      <c r="NYI2" s="55"/>
      <c r="NYJ2" s="55"/>
      <c r="NYK2" s="55"/>
      <c r="NYL2" s="55"/>
      <c r="NYM2" s="55"/>
      <c r="NYN2" s="55"/>
      <c r="NYO2" s="55"/>
      <c r="NYP2" s="55"/>
      <c r="NYQ2" s="55"/>
      <c r="NYR2" s="55"/>
      <c r="NYS2" s="55"/>
      <c r="NYT2" s="55"/>
      <c r="NYU2" s="55"/>
      <c r="NYV2" s="55"/>
      <c r="NYW2" s="55"/>
      <c r="NYX2" s="55"/>
      <c r="NYY2" s="55"/>
      <c r="NYZ2" s="55"/>
      <c r="NZA2" s="55"/>
      <c r="NZB2" s="55"/>
      <c r="NZC2" s="55"/>
      <c r="NZD2" s="55"/>
      <c r="NZE2" s="55"/>
      <c r="NZF2" s="55"/>
      <c r="NZG2" s="55"/>
      <c r="NZH2" s="55"/>
      <c r="NZI2" s="55"/>
      <c r="NZJ2" s="55"/>
      <c r="NZK2" s="55"/>
      <c r="NZL2" s="55"/>
      <c r="NZM2" s="55"/>
      <c r="NZN2" s="55"/>
      <c r="NZO2" s="55"/>
      <c r="NZP2" s="55"/>
      <c r="NZQ2" s="55"/>
      <c r="NZR2" s="55"/>
      <c r="NZS2" s="55"/>
      <c r="NZT2" s="55"/>
      <c r="NZU2" s="55"/>
      <c r="NZV2" s="55"/>
      <c r="NZW2" s="55"/>
      <c r="NZX2" s="55"/>
      <c r="NZY2" s="55"/>
      <c r="NZZ2" s="55"/>
      <c r="OAA2" s="55"/>
      <c r="OAB2" s="55"/>
      <c r="OAC2" s="55"/>
      <c r="OAD2" s="55"/>
      <c r="OAE2" s="55"/>
      <c r="OAF2" s="55"/>
      <c r="OAG2" s="55"/>
      <c r="OAH2" s="55"/>
      <c r="OAI2" s="55"/>
      <c r="OAJ2" s="55"/>
      <c r="OAK2" s="55"/>
      <c r="OAL2" s="55"/>
      <c r="OAM2" s="55"/>
      <c r="OAN2" s="55"/>
      <c r="OAO2" s="55"/>
      <c r="OAP2" s="55"/>
      <c r="OAQ2" s="55"/>
      <c r="OAR2" s="55"/>
      <c r="OAS2" s="55"/>
      <c r="OAT2" s="55"/>
      <c r="OAU2" s="55"/>
      <c r="OAV2" s="55"/>
      <c r="OAW2" s="55"/>
      <c r="OAX2" s="55"/>
      <c r="OAY2" s="55"/>
      <c r="OAZ2" s="55"/>
      <c r="OBA2" s="55"/>
      <c r="OBB2" s="55"/>
      <c r="OBC2" s="55"/>
      <c r="OBD2" s="55"/>
      <c r="OBE2" s="55"/>
      <c r="OBF2" s="55"/>
      <c r="OBG2" s="55"/>
      <c r="OBH2" s="55"/>
      <c r="OBI2" s="55"/>
      <c r="OBJ2" s="55"/>
      <c r="OBK2" s="55"/>
      <c r="OBL2" s="55"/>
      <c r="OBM2" s="55"/>
      <c r="OBN2" s="55"/>
      <c r="OBO2" s="55"/>
      <c r="OBP2" s="55"/>
      <c r="OBQ2" s="55"/>
      <c r="OBR2" s="55"/>
      <c r="OBS2" s="55"/>
      <c r="OBT2" s="55"/>
      <c r="OBU2" s="55"/>
      <c r="OBV2" s="55"/>
      <c r="OBW2" s="55"/>
      <c r="OBX2" s="55"/>
      <c r="OBY2" s="55"/>
      <c r="OBZ2" s="55"/>
      <c r="OCA2" s="55"/>
      <c r="OCB2" s="55"/>
      <c r="OCC2" s="55"/>
      <c r="OCD2" s="55"/>
      <c r="OCE2" s="55"/>
      <c r="OCF2" s="55"/>
      <c r="OCG2" s="55"/>
      <c r="OCH2" s="55"/>
      <c r="OCI2" s="55"/>
      <c r="OCJ2" s="55"/>
      <c r="OCK2" s="55"/>
      <c r="OCL2" s="55"/>
      <c r="OCM2" s="55"/>
      <c r="OCN2" s="55"/>
      <c r="OCO2" s="55"/>
      <c r="OCP2" s="55"/>
      <c r="OCQ2" s="55"/>
      <c r="OCR2" s="55"/>
      <c r="OCS2" s="55"/>
      <c r="OCT2" s="55"/>
      <c r="OCU2" s="55"/>
      <c r="OCV2" s="55"/>
      <c r="OCW2" s="55"/>
      <c r="OCX2" s="55"/>
      <c r="OCY2" s="55"/>
      <c r="OCZ2" s="55"/>
      <c r="ODA2" s="55"/>
      <c r="ODB2" s="55"/>
      <c r="ODC2" s="55"/>
      <c r="ODD2" s="55"/>
      <c r="ODE2" s="55"/>
      <c r="ODF2" s="55"/>
      <c r="ODG2" s="55"/>
      <c r="ODH2" s="55"/>
      <c r="ODI2" s="55"/>
      <c r="ODJ2" s="55"/>
      <c r="ODK2" s="55"/>
      <c r="ODL2" s="55"/>
      <c r="ODM2" s="55"/>
      <c r="ODN2" s="55"/>
      <c r="ODO2" s="55"/>
      <c r="ODP2" s="55"/>
      <c r="ODQ2" s="55"/>
      <c r="ODR2" s="55"/>
      <c r="ODS2" s="55"/>
      <c r="ODT2" s="55"/>
      <c r="ODU2" s="55"/>
      <c r="ODV2" s="55"/>
      <c r="ODW2" s="55"/>
      <c r="ODX2" s="55"/>
      <c r="ODY2" s="55"/>
      <c r="ODZ2" s="55"/>
      <c r="OEA2" s="55"/>
      <c r="OEB2" s="55"/>
      <c r="OEC2" s="55"/>
      <c r="OED2" s="55"/>
      <c r="OEE2" s="55"/>
      <c r="OEF2" s="55"/>
      <c r="OEG2" s="55"/>
      <c r="OEH2" s="55"/>
      <c r="OEI2" s="55"/>
      <c r="OEJ2" s="55"/>
      <c r="OEK2" s="55"/>
      <c r="OEL2" s="55"/>
      <c r="OEM2" s="55"/>
      <c r="OEN2" s="55"/>
      <c r="OEO2" s="55"/>
      <c r="OEP2" s="55"/>
      <c r="OEQ2" s="55"/>
      <c r="OER2" s="55"/>
      <c r="OES2" s="55"/>
      <c r="OET2" s="55"/>
      <c r="OEU2" s="55"/>
      <c r="OEV2" s="55"/>
      <c r="OEW2" s="55"/>
      <c r="OEX2" s="55"/>
      <c r="OEY2" s="55"/>
      <c r="OEZ2" s="55"/>
      <c r="OFA2" s="55"/>
      <c r="OFB2" s="55"/>
      <c r="OFC2" s="55"/>
      <c r="OFD2" s="55"/>
      <c r="OFE2" s="55"/>
      <c r="OFF2" s="55"/>
      <c r="OFG2" s="55"/>
      <c r="OFH2" s="55"/>
      <c r="OFI2" s="55"/>
      <c r="OFJ2" s="55"/>
      <c r="OFK2" s="55"/>
      <c r="OFL2" s="55"/>
      <c r="OFM2" s="55"/>
      <c r="OFN2" s="55"/>
      <c r="OFO2" s="55"/>
      <c r="OFP2" s="55"/>
      <c r="OFQ2" s="55"/>
      <c r="OFR2" s="55"/>
      <c r="OFS2" s="55"/>
      <c r="OFT2" s="55"/>
      <c r="OFU2" s="55"/>
      <c r="OFV2" s="55"/>
      <c r="OFW2" s="55"/>
      <c r="OFX2" s="55"/>
      <c r="OFY2" s="55"/>
      <c r="OFZ2" s="55"/>
      <c r="OGA2" s="55"/>
      <c r="OGB2" s="55"/>
      <c r="OGC2" s="55"/>
      <c r="OGD2" s="55"/>
      <c r="OGE2" s="55"/>
      <c r="OGF2" s="55"/>
      <c r="OGG2" s="55"/>
      <c r="OGH2" s="55"/>
      <c r="OGI2" s="55"/>
      <c r="OGJ2" s="55"/>
      <c r="OGK2" s="55"/>
      <c r="OGL2" s="55"/>
      <c r="OGM2" s="55"/>
      <c r="OGN2" s="55"/>
      <c r="OGO2" s="55"/>
      <c r="OGP2" s="55"/>
      <c r="OGQ2" s="55"/>
      <c r="OGR2" s="55"/>
      <c r="OGS2" s="55"/>
      <c r="OGT2" s="55"/>
      <c r="OGU2" s="55"/>
      <c r="OGV2" s="55"/>
      <c r="OGW2" s="55"/>
      <c r="OGX2" s="55"/>
      <c r="OGY2" s="55"/>
      <c r="OGZ2" s="55"/>
      <c r="OHA2" s="55"/>
      <c r="OHB2" s="55"/>
      <c r="OHC2" s="55"/>
      <c r="OHD2" s="55"/>
      <c r="OHE2" s="55"/>
      <c r="OHF2" s="55"/>
      <c r="OHG2" s="55"/>
      <c r="OHH2" s="55"/>
      <c r="OHI2" s="55"/>
      <c r="OHJ2" s="55"/>
      <c r="OHK2" s="55"/>
      <c r="OHL2" s="55"/>
      <c r="OHM2" s="55"/>
      <c r="OHN2" s="55"/>
      <c r="OHO2" s="55"/>
      <c r="OHP2" s="55"/>
      <c r="OHQ2" s="55"/>
      <c r="OHR2" s="55"/>
      <c r="OHS2" s="55"/>
      <c r="OHT2" s="55"/>
      <c r="OHU2" s="55"/>
      <c r="OHV2" s="55"/>
      <c r="OHW2" s="55"/>
      <c r="OHX2" s="55"/>
      <c r="OHY2" s="55"/>
      <c r="OHZ2" s="55"/>
      <c r="OIA2" s="55"/>
      <c r="OIB2" s="55"/>
      <c r="OIC2" s="55"/>
      <c r="OID2" s="55"/>
      <c r="OIE2" s="55"/>
      <c r="OIF2" s="55"/>
      <c r="OIG2" s="55"/>
      <c r="OIH2" s="55"/>
      <c r="OII2" s="55"/>
      <c r="OIJ2" s="55"/>
      <c r="OIK2" s="55"/>
      <c r="OIL2" s="55"/>
      <c r="OIM2" s="55"/>
      <c r="OIN2" s="55"/>
      <c r="OIO2" s="55"/>
      <c r="OIP2" s="55"/>
      <c r="OIQ2" s="55"/>
      <c r="OIR2" s="55"/>
      <c r="OIS2" s="55"/>
      <c r="OIT2" s="55"/>
      <c r="OIU2" s="55"/>
      <c r="OIV2" s="55"/>
      <c r="OIW2" s="55"/>
      <c r="OIX2" s="55"/>
      <c r="OIY2" s="55"/>
      <c r="OIZ2" s="55"/>
      <c r="OJA2" s="55"/>
      <c r="OJB2" s="55"/>
      <c r="OJC2" s="55"/>
      <c r="OJD2" s="55"/>
      <c r="OJE2" s="55"/>
      <c r="OJF2" s="55"/>
      <c r="OJG2" s="55"/>
      <c r="OJH2" s="55"/>
      <c r="OJI2" s="55"/>
      <c r="OJJ2" s="55"/>
      <c r="OJK2" s="55"/>
      <c r="OJL2" s="55"/>
      <c r="OJM2" s="55"/>
      <c r="OJN2" s="55"/>
      <c r="OJO2" s="55"/>
      <c r="OJP2" s="55"/>
      <c r="OJQ2" s="55"/>
      <c r="OJR2" s="55"/>
      <c r="OJS2" s="55"/>
      <c r="OJT2" s="55"/>
      <c r="OJU2" s="55"/>
      <c r="OJV2" s="55"/>
      <c r="OJW2" s="55"/>
      <c r="OJX2" s="55"/>
      <c r="OJY2" s="55"/>
      <c r="OJZ2" s="55"/>
      <c r="OKA2" s="55"/>
      <c r="OKB2" s="55"/>
      <c r="OKC2" s="55"/>
      <c r="OKD2" s="55"/>
      <c r="OKE2" s="55"/>
      <c r="OKF2" s="55"/>
      <c r="OKG2" s="55"/>
      <c r="OKH2" s="55"/>
      <c r="OKI2" s="55"/>
      <c r="OKJ2" s="55"/>
      <c r="OKK2" s="55"/>
      <c r="OKL2" s="55"/>
      <c r="OKM2" s="55"/>
      <c r="OKN2" s="55"/>
      <c r="OKO2" s="55"/>
      <c r="OKP2" s="55"/>
      <c r="OKQ2" s="55"/>
      <c r="OKR2" s="55"/>
      <c r="OKS2" s="55"/>
      <c r="OKT2" s="55"/>
      <c r="OKU2" s="55"/>
      <c r="OKV2" s="55"/>
      <c r="OKW2" s="55"/>
      <c r="OKX2" s="55"/>
      <c r="OKY2" s="55"/>
      <c r="OKZ2" s="55"/>
      <c r="OLA2" s="55"/>
      <c r="OLB2" s="55"/>
      <c r="OLC2" s="55"/>
      <c r="OLD2" s="55"/>
      <c r="OLE2" s="55"/>
      <c r="OLF2" s="55"/>
      <c r="OLG2" s="55"/>
      <c r="OLH2" s="55"/>
      <c r="OLI2" s="55"/>
      <c r="OLJ2" s="55"/>
      <c r="OLK2" s="55"/>
      <c r="OLL2" s="55"/>
      <c r="OLM2" s="55"/>
      <c r="OLN2" s="55"/>
      <c r="OLO2" s="55"/>
      <c r="OLP2" s="55"/>
      <c r="OLQ2" s="55"/>
      <c r="OLR2" s="55"/>
      <c r="OLS2" s="55"/>
      <c r="OLT2" s="55"/>
      <c r="OLU2" s="55"/>
      <c r="OLV2" s="55"/>
      <c r="OLW2" s="55"/>
      <c r="OLX2" s="55"/>
      <c r="OLY2" s="55"/>
      <c r="OLZ2" s="55"/>
      <c r="OMA2" s="55"/>
      <c r="OMB2" s="55"/>
      <c r="OMC2" s="55"/>
      <c r="OMD2" s="55"/>
      <c r="OME2" s="55"/>
      <c r="OMF2" s="55"/>
      <c r="OMG2" s="55"/>
      <c r="OMH2" s="55"/>
      <c r="OMI2" s="55"/>
      <c r="OMJ2" s="55"/>
      <c r="OMK2" s="55"/>
      <c r="OML2" s="55"/>
      <c r="OMM2" s="55"/>
      <c r="OMN2" s="55"/>
      <c r="OMO2" s="55"/>
      <c r="OMP2" s="55"/>
      <c r="OMQ2" s="55"/>
      <c r="OMR2" s="55"/>
      <c r="OMS2" s="55"/>
      <c r="OMT2" s="55"/>
      <c r="OMU2" s="55"/>
      <c r="OMV2" s="55"/>
      <c r="OMW2" s="55"/>
      <c r="OMX2" s="55"/>
      <c r="OMY2" s="55"/>
      <c r="OMZ2" s="55"/>
      <c r="ONA2" s="55"/>
      <c r="ONB2" s="55"/>
      <c r="ONC2" s="55"/>
      <c r="OND2" s="55"/>
      <c r="ONE2" s="55"/>
      <c r="ONF2" s="55"/>
      <c r="ONG2" s="55"/>
      <c r="ONH2" s="55"/>
      <c r="ONI2" s="55"/>
      <c r="ONJ2" s="55"/>
      <c r="ONK2" s="55"/>
      <c r="ONL2" s="55"/>
      <c r="ONM2" s="55"/>
      <c r="ONN2" s="55"/>
      <c r="ONO2" s="55"/>
      <c r="ONP2" s="55"/>
      <c r="ONQ2" s="55"/>
      <c r="ONR2" s="55"/>
      <c r="ONS2" s="55"/>
      <c r="ONT2" s="55"/>
      <c r="ONU2" s="55"/>
      <c r="ONV2" s="55"/>
      <c r="ONW2" s="55"/>
      <c r="ONX2" s="55"/>
      <c r="ONY2" s="55"/>
      <c r="ONZ2" s="55"/>
      <c r="OOA2" s="55"/>
      <c r="OOB2" s="55"/>
      <c r="OOC2" s="55"/>
      <c r="OOD2" s="55"/>
      <c r="OOE2" s="55"/>
      <c r="OOF2" s="55"/>
      <c r="OOG2" s="55"/>
      <c r="OOH2" s="55"/>
      <c r="OOI2" s="55"/>
      <c r="OOJ2" s="55"/>
      <c r="OOK2" s="55"/>
      <c r="OOL2" s="55"/>
      <c r="OOM2" s="55"/>
      <c r="OON2" s="55"/>
      <c r="OOO2" s="55"/>
      <c r="OOP2" s="55"/>
      <c r="OOQ2" s="55"/>
      <c r="OOR2" s="55"/>
      <c r="OOS2" s="55"/>
      <c r="OOT2" s="55"/>
      <c r="OOU2" s="55"/>
      <c r="OOV2" s="55"/>
      <c r="OOW2" s="55"/>
      <c r="OOX2" s="55"/>
      <c r="OOY2" s="55"/>
      <c r="OOZ2" s="55"/>
      <c r="OPA2" s="55"/>
      <c r="OPB2" s="55"/>
      <c r="OPC2" s="55"/>
      <c r="OPD2" s="55"/>
      <c r="OPE2" s="55"/>
      <c r="OPF2" s="55"/>
      <c r="OPG2" s="55"/>
      <c r="OPH2" s="55"/>
      <c r="OPI2" s="55"/>
      <c r="OPJ2" s="55"/>
      <c r="OPK2" s="55"/>
      <c r="OPL2" s="55"/>
      <c r="OPM2" s="55"/>
      <c r="OPN2" s="55"/>
      <c r="OPO2" s="55"/>
      <c r="OPP2" s="55"/>
      <c r="OPQ2" s="55"/>
      <c r="OPR2" s="55"/>
      <c r="OPS2" s="55"/>
      <c r="OPT2" s="55"/>
      <c r="OPU2" s="55"/>
      <c r="OPV2" s="55"/>
      <c r="OPW2" s="55"/>
      <c r="OPX2" s="55"/>
      <c r="OPY2" s="55"/>
      <c r="OPZ2" s="55"/>
      <c r="OQA2" s="55"/>
      <c r="OQB2" s="55"/>
      <c r="OQC2" s="55"/>
      <c r="OQD2" s="55"/>
      <c r="OQE2" s="55"/>
      <c r="OQF2" s="55"/>
      <c r="OQG2" s="55"/>
      <c r="OQH2" s="55"/>
      <c r="OQI2" s="55"/>
      <c r="OQJ2" s="55"/>
      <c r="OQK2" s="55"/>
      <c r="OQL2" s="55"/>
      <c r="OQM2" s="55"/>
      <c r="OQN2" s="55"/>
      <c r="OQO2" s="55"/>
      <c r="OQP2" s="55"/>
      <c r="OQQ2" s="55"/>
      <c r="OQR2" s="55"/>
      <c r="OQS2" s="55"/>
      <c r="OQT2" s="55"/>
      <c r="OQU2" s="55"/>
      <c r="OQV2" s="55"/>
      <c r="OQW2" s="55"/>
      <c r="OQX2" s="55"/>
      <c r="OQY2" s="55"/>
      <c r="OQZ2" s="55"/>
      <c r="ORA2" s="55"/>
      <c r="ORB2" s="55"/>
      <c r="ORC2" s="55"/>
      <c r="ORD2" s="55"/>
      <c r="ORE2" s="55"/>
      <c r="ORF2" s="55"/>
      <c r="ORG2" s="55"/>
      <c r="ORH2" s="55"/>
      <c r="ORI2" s="55"/>
      <c r="ORJ2" s="55"/>
      <c r="ORK2" s="55"/>
      <c r="ORL2" s="55"/>
      <c r="ORM2" s="55"/>
      <c r="ORN2" s="55"/>
      <c r="ORO2" s="55"/>
      <c r="ORP2" s="55"/>
      <c r="ORQ2" s="55"/>
      <c r="ORR2" s="55"/>
      <c r="ORS2" s="55"/>
      <c r="ORT2" s="55"/>
      <c r="ORU2" s="55"/>
      <c r="ORV2" s="55"/>
      <c r="ORW2" s="55"/>
      <c r="ORX2" s="55"/>
      <c r="ORY2" s="55"/>
      <c r="ORZ2" s="55"/>
      <c r="OSA2" s="55"/>
      <c r="OSB2" s="55"/>
      <c r="OSC2" s="55"/>
      <c r="OSD2" s="55"/>
      <c r="OSE2" s="55"/>
      <c r="OSF2" s="55"/>
      <c r="OSG2" s="55"/>
      <c r="OSH2" s="55"/>
      <c r="OSI2" s="55"/>
      <c r="OSJ2" s="55"/>
      <c r="OSK2" s="55"/>
      <c r="OSL2" s="55"/>
      <c r="OSM2" s="55"/>
      <c r="OSN2" s="55"/>
      <c r="OSO2" s="55"/>
      <c r="OSP2" s="55"/>
      <c r="OSQ2" s="55"/>
      <c r="OSR2" s="55"/>
      <c r="OSS2" s="55"/>
      <c r="OST2" s="55"/>
      <c r="OSU2" s="55"/>
      <c r="OSV2" s="55"/>
      <c r="OSW2" s="55"/>
      <c r="OSX2" s="55"/>
      <c r="OSY2" s="55"/>
      <c r="OSZ2" s="55"/>
      <c r="OTA2" s="55"/>
      <c r="OTB2" s="55"/>
      <c r="OTC2" s="55"/>
      <c r="OTD2" s="55"/>
      <c r="OTE2" s="55"/>
      <c r="OTF2" s="55"/>
      <c r="OTG2" s="55"/>
      <c r="OTH2" s="55"/>
      <c r="OTI2" s="55"/>
      <c r="OTJ2" s="55"/>
      <c r="OTK2" s="55"/>
      <c r="OTL2" s="55"/>
      <c r="OTM2" s="55"/>
      <c r="OTN2" s="55"/>
      <c r="OTO2" s="55"/>
      <c r="OTP2" s="55"/>
      <c r="OTQ2" s="55"/>
      <c r="OTR2" s="55"/>
      <c r="OTS2" s="55"/>
      <c r="OTT2" s="55"/>
      <c r="OTU2" s="55"/>
      <c r="OTV2" s="55"/>
      <c r="OTW2" s="55"/>
      <c r="OTX2" s="55"/>
      <c r="OTY2" s="55"/>
      <c r="OTZ2" s="55"/>
      <c r="OUA2" s="55"/>
      <c r="OUB2" s="55"/>
      <c r="OUC2" s="55"/>
      <c r="OUD2" s="55"/>
      <c r="OUE2" s="55"/>
      <c r="OUF2" s="55"/>
      <c r="OUG2" s="55"/>
      <c r="OUH2" s="55"/>
      <c r="OUI2" s="55"/>
      <c r="OUJ2" s="55"/>
      <c r="OUK2" s="55"/>
      <c r="OUL2" s="55"/>
      <c r="OUM2" s="55"/>
      <c r="OUN2" s="55"/>
      <c r="OUO2" s="55"/>
      <c r="OUP2" s="55"/>
      <c r="OUQ2" s="55"/>
      <c r="OUR2" s="55"/>
      <c r="OUS2" s="55"/>
      <c r="OUT2" s="55"/>
      <c r="OUU2" s="55"/>
      <c r="OUV2" s="55"/>
      <c r="OUW2" s="55"/>
      <c r="OUX2" s="55"/>
      <c r="OUY2" s="55"/>
      <c r="OUZ2" s="55"/>
      <c r="OVA2" s="55"/>
      <c r="OVB2" s="55"/>
      <c r="OVC2" s="55"/>
      <c r="OVD2" s="55"/>
      <c r="OVE2" s="55"/>
      <c r="OVF2" s="55"/>
      <c r="OVG2" s="55"/>
      <c r="OVH2" s="55"/>
      <c r="OVI2" s="55"/>
      <c r="OVJ2" s="55"/>
      <c r="OVK2" s="55"/>
      <c r="OVL2" s="55"/>
      <c r="OVM2" s="55"/>
      <c r="OVN2" s="55"/>
      <c r="OVO2" s="55"/>
      <c r="OVP2" s="55"/>
      <c r="OVQ2" s="55"/>
      <c r="OVR2" s="55"/>
      <c r="OVS2" s="55"/>
      <c r="OVT2" s="55"/>
      <c r="OVU2" s="55"/>
      <c r="OVV2" s="55"/>
      <c r="OVW2" s="55"/>
      <c r="OVX2" s="55"/>
      <c r="OVY2" s="55"/>
      <c r="OVZ2" s="55"/>
      <c r="OWA2" s="55"/>
      <c r="OWB2" s="55"/>
      <c r="OWC2" s="55"/>
      <c r="OWD2" s="55"/>
      <c r="OWE2" s="55"/>
      <c r="OWF2" s="55"/>
      <c r="OWG2" s="55"/>
      <c r="OWH2" s="55"/>
      <c r="OWI2" s="55"/>
      <c r="OWJ2" s="55"/>
      <c r="OWK2" s="55"/>
      <c r="OWL2" s="55"/>
      <c r="OWM2" s="55"/>
      <c r="OWN2" s="55"/>
      <c r="OWO2" s="55"/>
      <c r="OWP2" s="55"/>
      <c r="OWQ2" s="55"/>
      <c r="OWR2" s="55"/>
      <c r="OWS2" s="55"/>
      <c r="OWT2" s="55"/>
      <c r="OWU2" s="55"/>
      <c r="OWV2" s="55"/>
      <c r="OWW2" s="55"/>
      <c r="OWX2" s="55"/>
      <c r="OWY2" s="55"/>
      <c r="OWZ2" s="55"/>
      <c r="OXA2" s="55"/>
      <c r="OXB2" s="55"/>
      <c r="OXC2" s="55"/>
      <c r="OXD2" s="55"/>
      <c r="OXE2" s="55"/>
      <c r="OXF2" s="55"/>
      <c r="OXG2" s="55"/>
      <c r="OXH2" s="55"/>
      <c r="OXI2" s="55"/>
      <c r="OXJ2" s="55"/>
      <c r="OXK2" s="55"/>
      <c r="OXL2" s="55"/>
      <c r="OXM2" s="55"/>
      <c r="OXN2" s="55"/>
      <c r="OXO2" s="55"/>
      <c r="OXP2" s="55"/>
      <c r="OXQ2" s="55"/>
      <c r="OXR2" s="55"/>
      <c r="OXS2" s="55"/>
      <c r="OXT2" s="55"/>
      <c r="OXU2" s="55"/>
      <c r="OXV2" s="55"/>
      <c r="OXW2" s="55"/>
      <c r="OXX2" s="55"/>
      <c r="OXY2" s="55"/>
      <c r="OXZ2" s="55"/>
      <c r="OYA2" s="55"/>
      <c r="OYB2" s="55"/>
      <c r="OYC2" s="55"/>
      <c r="OYD2" s="55"/>
      <c r="OYE2" s="55"/>
      <c r="OYF2" s="55"/>
      <c r="OYG2" s="55"/>
      <c r="OYH2" s="55"/>
      <c r="OYI2" s="55"/>
      <c r="OYJ2" s="55"/>
      <c r="OYK2" s="55"/>
      <c r="OYL2" s="55"/>
      <c r="OYM2" s="55"/>
      <c r="OYN2" s="55"/>
      <c r="OYO2" s="55"/>
      <c r="OYP2" s="55"/>
      <c r="OYQ2" s="55"/>
      <c r="OYR2" s="55"/>
      <c r="OYS2" s="55"/>
      <c r="OYT2" s="55"/>
      <c r="OYU2" s="55"/>
      <c r="OYV2" s="55"/>
      <c r="OYW2" s="55"/>
      <c r="OYX2" s="55"/>
      <c r="OYY2" s="55"/>
      <c r="OYZ2" s="55"/>
      <c r="OZA2" s="55"/>
      <c r="OZB2" s="55"/>
      <c r="OZC2" s="55"/>
      <c r="OZD2" s="55"/>
      <c r="OZE2" s="55"/>
      <c r="OZF2" s="55"/>
      <c r="OZG2" s="55"/>
      <c r="OZH2" s="55"/>
      <c r="OZI2" s="55"/>
      <c r="OZJ2" s="55"/>
      <c r="OZK2" s="55"/>
      <c r="OZL2" s="55"/>
      <c r="OZM2" s="55"/>
      <c r="OZN2" s="55"/>
      <c r="OZO2" s="55"/>
      <c r="OZP2" s="55"/>
      <c r="OZQ2" s="55"/>
      <c r="OZR2" s="55"/>
      <c r="OZS2" s="55"/>
      <c r="OZT2" s="55"/>
      <c r="OZU2" s="55"/>
      <c r="OZV2" s="55"/>
      <c r="OZW2" s="55"/>
      <c r="OZX2" s="55"/>
      <c r="OZY2" s="55"/>
      <c r="OZZ2" s="55"/>
      <c r="PAA2" s="55"/>
      <c r="PAB2" s="55"/>
      <c r="PAC2" s="55"/>
      <c r="PAD2" s="55"/>
      <c r="PAE2" s="55"/>
      <c r="PAF2" s="55"/>
      <c r="PAG2" s="55"/>
      <c r="PAH2" s="55"/>
      <c r="PAI2" s="55"/>
      <c r="PAJ2" s="55"/>
      <c r="PAK2" s="55"/>
      <c r="PAL2" s="55"/>
      <c r="PAM2" s="55"/>
      <c r="PAN2" s="55"/>
      <c r="PAO2" s="55"/>
      <c r="PAP2" s="55"/>
      <c r="PAQ2" s="55"/>
      <c r="PAR2" s="55"/>
      <c r="PAS2" s="55"/>
      <c r="PAT2" s="55"/>
      <c r="PAU2" s="55"/>
      <c r="PAV2" s="55"/>
      <c r="PAW2" s="55"/>
      <c r="PAX2" s="55"/>
      <c r="PAY2" s="55"/>
      <c r="PAZ2" s="55"/>
      <c r="PBA2" s="55"/>
      <c r="PBB2" s="55"/>
      <c r="PBC2" s="55"/>
      <c r="PBD2" s="55"/>
      <c r="PBE2" s="55"/>
      <c r="PBF2" s="55"/>
      <c r="PBG2" s="55"/>
      <c r="PBH2" s="55"/>
      <c r="PBI2" s="55"/>
      <c r="PBJ2" s="55"/>
      <c r="PBK2" s="55"/>
      <c r="PBL2" s="55"/>
      <c r="PBM2" s="55"/>
      <c r="PBN2" s="55"/>
      <c r="PBO2" s="55"/>
      <c r="PBP2" s="55"/>
      <c r="PBQ2" s="55"/>
      <c r="PBR2" s="55"/>
      <c r="PBS2" s="55"/>
      <c r="PBT2" s="55"/>
      <c r="PBU2" s="55"/>
      <c r="PBV2" s="55"/>
      <c r="PBW2" s="55"/>
      <c r="PBX2" s="55"/>
      <c r="PBY2" s="55"/>
      <c r="PBZ2" s="55"/>
      <c r="PCA2" s="55"/>
      <c r="PCB2" s="55"/>
      <c r="PCC2" s="55"/>
      <c r="PCD2" s="55"/>
      <c r="PCE2" s="55"/>
      <c r="PCF2" s="55"/>
      <c r="PCG2" s="55"/>
      <c r="PCH2" s="55"/>
      <c r="PCI2" s="55"/>
      <c r="PCJ2" s="55"/>
      <c r="PCK2" s="55"/>
      <c r="PCL2" s="55"/>
      <c r="PCM2" s="55"/>
      <c r="PCN2" s="55"/>
      <c r="PCO2" s="55"/>
      <c r="PCP2" s="55"/>
      <c r="PCQ2" s="55"/>
      <c r="PCR2" s="55"/>
      <c r="PCS2" s="55"/>
      <c r="PCT2" s="55"/>
      <c r="PCU2" s="55"/>
      <c r="PCV2" s="55"/>
      <c r="PCW2" s="55"/>
      <c r="PCX2" s="55"/>
      <c r="PCY2" s="55"/>
      <c r="PCZ2" s="55"/>
      <c r="PDA2" s="55"/>
      <c r="PDB2" s="55"/>
      <c r="PDC2" s="55"/>
      <c r="PDD2" s="55"/>
      <c r="PDE2" s="55"/>
      <c r="PDF2" s="55"/>
      <c r="PDG2" s="55"/>
      <c r="PDH2" s="55"/>
      <c r="PDI2" s="55"/>
      <c r="PDJ2" s="55"/>
      <c r="PDK2" s="55"/>
      <c r="PDL2" s="55"/>
      <c r="PDM2" s="55"/>
      <c r="PDN2" s="55"/>
      <c r="PDO2" s="55"/>
      <c r="PDP2" s="55"/>
      <c r="PDQ2" s="55"/>
      <c r="PDR2" s="55"/>
      <c r="PDS2" s="55"/>
      <c r="PDT2" s="55"/>
      <c r="PDU2" s="55"/>
      <c r="PDV2" s="55"/>
      <c r="PDW2" s="55"/>
      <c r="PDX2" s="55"/>
      <c r="PDY2" s="55"/>
      <c r="PDZ2" s="55"/>
      <c r="PEA2" s="55"/>
      <c r="PEB2" s="55"/>
      <c r="PEC2" s="55"/>
      <c r="PED2" s="55"/>
      <c r="PEE2" s="55"/>
      <c r="PEF2" s="55"/>
      <c r="PEG2" s="55"/>
      <c r="PEH2" s="55"/>
      <c r="PEI2" s="55"/>
      <c r="PEJ2" s="55"/>
      <c r="PEK2" s="55"/>
      <c r="PEL2" s="55"/>
      <c r="PEM2" s="55"/>
      <c r="PEN2" s="55"/>
      <c r="PEO2" s="55"/>
      <c r="PEP2" s="55"/>
      <c r="PEQ2" s="55"/>
      <c r="PER2" s="55"/>
      <c r="PES2" s="55"/>
      <c r="PET2" s="55"/>
      <c r="PEU2" s="55"/>
      <c r="PEV2" s="55"/>
      <c r="PEW2" s="55"/>
      <c r="PEX2" s="55"/>
      <c r="PEY2" s="55"/>
      <c r="PEZ2" s="55"/>
      <c r="PFA2" s="55"/>
      <c r="PFB2" s="55"/>
      <c r="PFC2" s="55"/>
      <c r="PFD2" s="55"/>
      <c r="PFE2" s="55"/>
      <c r="PFF2" s="55"/>
      <c r="PFG2" s="55"/>
      <c r="PFH2" s="55"/>
      <c r="PFI2" s="55"/>
      <c r="PFJ2" s="55"/>
      <c r="PFK2" s="55"/>
      <c r="PFL2" s="55"/>
      <c r="PFM2" s="55"/>
      <c r="PFN2" s="55"/>
      <c r="PFO2" s="55"/>
      <c r="PFP2" s="55"/>
      <c r="PFQ2" s="55"/>
      <c r="PFR2" s="55"/>
      <c r="PFS2" s="55"/>
      <c r="PFT2" s="55"/>
      <c r="PFU2" s="55"/>
      <c r="PFV2" s="55"/>
      <c r="PFW2" s="55"/>
      <c r="PFX2" s="55"/>
      <c r="PFY2" s="55"/>
      <c r="PFZ2" s="55"/>
      <c r="PGA2" s="55"/>
      <c r="PGB2" s="55"/>
      <c r="PGC2" s="55"/>
      <c r="PGD2" s="55"/>
      <c r="PGE2" s="55"/>
      <c r="PGF2" s="55"/>
      <c r="PGG2" s="55"/>
      <c r="PGH2" s="55"/>
      <c r="PGI2" s="55"/>
      <c r="PGJ2" s="55"/>
      <c r="PGK2" s="55"/>
      <c r="PGL2" s="55"/>
      <c r="PGM2" s="55"/>
      <c r="PGN2" s="55"/>
      <c r="PGO2" s="55"/>
      <c r="PGP2" s="55"/>
      <c r="PGQ2" s="55"/>
      <c r="PGR2" s="55"/>
      <c r="PGS2" s="55"/>
      <c r="PGT2" s="55"/>
      <c r="PGU2" s="55"/>
      <c r="PGV2" s="55"/>
      <c r="PGW2" s="55"/>
      <c r="PGX2" s="55"/>
      <c r="PGY2" s="55"/>
      <c r="PGZ2" s="55"/>
      <c r="PHA2" s="55"/>
      <c r="PHB2" s="55"/>
      <c r="PHC2" s="55"/>
      <c r="PHD2" s="55"/>
      <c r="PHE2" s="55"/>
      <c r="PHF2" s="55"/>
      <c r="PHG2" s="55"/>
      <c r="PHH2" s="55"/>
      <c r="PHI2" s="55"/>
      <c r="PHJ2" s="55"/>
      <c r="PHK2" s="55"/>
      <c r="PHL2" s="55"/>
      <c r="PHM2" s="55"/>
      <c r="PHN2" s="55"/>
      <c r="PHO2" s="55"/>
      <c r="PHP2" s="55"/>
      <c r="PHQ2" s="55"/>
      <c r="PHR2" s="55"/>
      <c r="PHS2" s="55"/>
      <c r="PHT2" s="55"/>
      <c r="PHU2" s="55"/>
      <c r="PHV2" s="55"/>
      <c r="PHW2" s="55"/>
      <c r="PHX2" s="55"/>
      <c r="PHY2" s="55"/>
      <c r="PHZ2" s="55"/>
      <c r="PIA2" s="55"/>
      <c r="PIB2" s="55"/>
      <c r="PIC2" s="55"/>
      <c r="PID2" s="55"/>
      <c r="PIE2" s="55"/>
      <c r="PIF2" s="55"/>
      <c r="PIG2" s="55"/>
      <c r="PIH2" s="55"/>
      <c r="PII2" s="55"/>
      <c r="PIJ2" s="55"/>
      <c r="PIK2" s="55"/>
      <c r="PIL2" s="55"/>
      <c r="PIM2" s="55"/>
      <c r="PIN2" s="55"/>
      <c r="PIO2" s="55"/>
      <c r="PIP2" s="55"/>
      <c r="PIQ2" s="55"/>
      <c r="PIR2" s="55"/>
      <c r="PIS2" s="55"/>
      <c r="PIT2" s="55"/>
      <c r="PIU2" s="55"/>
      <c r="PIV2" s="55"/>
      <c r="PIW2" s="55"/>
      <c r="PIX2" s="55"/>
      <c r="PIY2" s="55"/>
      <c r="PIZ2" s="55"/>
      <c r="PJA2" s="55"/>
      <c r="PJB2" s="55"/>
      <c r="PJC2" s="55"/>
      <c r="PJD2" s="55"/>
      <c r="PJE2" s="55"/>
      <c r="PJF2" s="55"/>
      <c r="PJG2" s="55"/>
      <c r="PJH2" s="55"/>
      <c r="PJI2" s="55"/>
      <c r="PJJ2" s="55"/>
      <c r="PJK2" s="55"/>
      <c r="PJL2" s="55"/>
      <c r="PJM2" s="55"/>
      <c r="PJN2" s="55"/>
      <c r="PJO2" s="55"/>
      <c r="PJP2" s="55"/>
      <c r="PJQ2" s="55"/>
      <c r="PJR2" s="55"/>
      <c r="PJS2" s="55"/>
      <c r="PJT2" s="55"/>
      <c r="PJU2" s="55"/>
      <c r="PJV2" s="55"/>
      <c r="PJW2" s="55"/>
      <c r="PJX2" s="55"/>
      <c r="PJY2" s="55"/>
      <c r="PJZ2" s="55"/>
      <c r="PKA2" s="55"/>
      <c r="PKB2" s="55"/>
      <c r="PKC2" s="55"/>
      <c r="PKD2" s="55"/>
      <c r="PKE2" s="55"/>
      <c r="PKF2" s="55"/>
      <c r="PKG2" s="55"/>
      <c r="PKH2" s="55"/>
      <c r="PKI2" s="55"/>
      <c r="PKJ2" s="55"/>
      <c r="PKK2" s="55"/>
      <c r="PKL2" s="55"/>
      <c r="PKM2" s="55"/>
      <c r="PKN2" s="55"/>
      <c r="PKO2" s="55"/>
      <c r="PKP2" s="55"/>
      <c r="PKQ2" s="55"/>
      <c r="PKR2" s="55"/>
      <c r="PKS2" s="55"/>
      <c r="PKT2" s="55"/>
      <c r="PKU2" s="55"/>
      <c r="PKV2" s="55"/>
      <c r="PKW2" s="55"/>
      <c r="PKX2" s="55"/>
      <c r="PKY2" s="55"/>
      <c r="PKZ2" s="55"/>
      <c r="PLA2" s="55"/>
      <c r="PLB2" s="55"/>
      <c r="PLC2" s="55"/>
      <c r="PLD2" s="55"/>
      <c r="PLE2" s="55"/>
      <c r="PLF2" s="55"/>
      <c r="PLG2" s="55"/>
      <c r="PLH2" s="55"/>
      <c r="PLI2" s="55"/>
      <c r="PLJ2" s="55"/>
      <c r="PLK2" s="55"/>
      <c r="PLL2" s="55"/>
      <c r="PLM2" s="55"/>
      <c r="PLN2" s="55"/>
      <c r="PLO2" s="55"/>
      <c r="PLP2" s="55"/>
      <c r="PLQ2" s="55"/>
      <c r="PLR2" s="55"/>
      <c r="PLS2" s="55"/>
      <c r="PLT2" s="55"/>
      <c r="PLU2" s="55"/>
      <c r="PLV2" s="55"/>
      <c r="PLW2" s="55"/>
      <c r="PLX2" s="55"/>
      <c r="PLY2" s="55"/>
      <c r="PLZ2" s="55"/>
      <c r="PMA2" s="55"/>
      <c r="PMB2" s="55"/>
      <c r="PMC2" s="55"/>
      <c r="PMD2" s="55"/>
      <c r="PME2" s="55"/>
      <c r="PMF2" s="55"/>
      <c r="PMG2" s="55"/>
      <c r="PMH2" s="55"/>
      <c r="PMI2" s="55"/>
      <c r="PMJ2" s="55"/>
      <c r="PMK2" s="55"/>
      <c r="PML2" s="55"/>
      <c r="PMM2" s="55"/>
      <c r="PMN2" s="55"/>
      <c r="PMO2" s="55"/>
      <c r="PMP2" s="55"/>
      <c r="PMQ2" s="55"/>
      <c r="PMR2" s="55"/>
      <c r="PMS2" s="55"/>
      <c r="PMT2" s="55"/>
      <c r="PMU2" s="55"/>
      <c r="PMV2" s="55"/>
      <c r="PMW2" s="55"/>
      <c r="PMX2" s="55"/>
      <c r="PMY2" s="55"/>
      <c r="PMZ2" s="55"/>
      <c r="PNA2" s="55"/>
      <c r="PNB2" s="55"/>
      <c r="PNC2" s="55"/>
      <c r="PND2" s="55"/>
      <c r="PNE2" s="55"/>
      <c r="PNF2" s="55"/>
      <c r="PNG2" s="55"/>
      <c r="PNH2" s="55"/>
      <c r="PNI2" s="55"/>
      <c r="PNJ2" s="55"/>
      <c r="PNK2" s="55"/>
      <c r="PNL2" s="55"/>
      <c r="PNM2" s="55"/>
      <c r="PNN2" s="55"/>
      <c r="PNO2" s="55"/>
      <c r="PNP2" s="55"/>
      <c r="PNQ2" s="55"/>
      <c r="PNR2" s="55"/>
      <c r="PNS2" s="55"/>
      <c r="PNT2" s="55"/>
      <c r="PNU2" s="55"/>
      <c r="PNV2" s="55"/>
      <c r="PNW2" s="55"/>
      <c r="PNX2" s="55"/>
      <c r="PNY2" s="55"/>
      <c r="PNZ2" s="55"/>
      <c r="POA2" s="55"/>
      <c r="POB2" s="55"/>
      <c r="POC2" s="55"/>
      <c r="POD2" s="55"/>
      <c r="POE2" s="55"/>
      <c r="POF2" s="55"/>
      <c r="POG2" s="55"/>
      <c r="POH2" s="55"/>
      <c r="POI2" s="55"/>
      <c r="POJ2" s="55"/>
      <c r="POK2" s="55"/>
      <c r="POL2" s="55"/>
      <c r="POM2" s="55"/>
      <c r="PON2" s="55"/>
      <c r="POO2" s="55"/>
      <c r="POP2" s="55"/>
      <c r="POQ2" s="55"/>
      <c r="POR2" s="55"/>
      <c r="POS2" s="55"/>
      <c r="POT2" s="55"/>
      <c r="POU2" s="55"/>
      <c r="POV2" s="55"/>
      <c r="POW2" s="55"/>
      <c r="POX2" s="55"/>
      <c r="POY2" s="55"/>
      <c r="POZ2" s="55"/>
      <c r="PPA2" s="55"/>
      <c r="PPB2" s="55"/>
      <c r="PPC2" s="55"/>
      <c r="PPD2" s="55"/>
      <c r="PPE2" s="55"/>
      <c r="PPF2" s="55"/>
      <c r="PPG2" s="55"/>
      <c r="PPH2" s="55"/>
      <c r="PPI2" s="55"/>
      <c r="PPJ2" s="55"/>
      <c r="PPK2" s="55"/>
      <c r="PPL2" s="55"/>
      <c r="PPM2" s="55"/>
      <c r="PPN2" s="55"/>
      <c r="PPO2" s="55"/>
      <c r="PPP2" s="55"/>
      <c r="PPQ2" s="55"/>
      <c r="PPR2" s="55"/>
      <c r="PPS2" s="55"/>
      <c r="PPT2" s="55"/>
      <c r="PPU2" s="55"/>
      <c r="PPV2" s="55"/>
      <c r="PPW2" s="55"/>
      <c r="PPX2" s="55"/>
      <c r="PPY2" s="55"/>
      <c r="PPZ2" s="55"/>
      <c r="PQA2" s="55"/>
      <c r="PQB2" s="55"/>
      <c r="PQC2" s="55"/>
      <c r="PQD2" s="55"/>
      <c r="PQE2" s="55"/>
      <c r="PQF2" s="55"/>
      <c r="PQG2" s="55"/>
      <c r="PQH2" s="55"/>
      <c r="PQI2" s="55"/>
      <c r="PQJ2" s="55"/>
      <c r="PQK2" s="55"/>
      <c r="PQL2" s="55"/>
      <c r="PQM2" s="55"/>
      <c r="PQN2" s="55"/>
      <c r="PQO2" s="55"/>
      <c r="PQP2" s="55"/>
      <c r="PQQ2" s="55"/>
      <c r="PQR2" s="55"/>
      <c r="PQS2" s="55"/>
      <c r="PQT2" s="55"/>
      <c r="PQU2" s="55"/>
      <c r="PQV2" s="55"/>
      <c r="PQW2" s="55"/>
      <c r="PQX2" s="55"/>
      <c r="PQY2" s="55"/>
      <c r="PQZ2" s="55"/>
      <c r="PRA2" s="55"/>
      <c r="PRB2" s="55"/>
      <c r="PRC2" s="55"/>
      <c r="PRD2" s="55"/>
      <c r="PRE2" s="55"/>
      <c r="PRF2" s="55"/>
      <c r="PRG2" s="55"/>
      <c r="PRH2" s="55"/>
      <c r="PRI2" s="55"/>
      <c r="PRJ2" s="55"/>
      <c r="PRK2" s="55"/>
      <c r="PRL2" s="55"/>
      <c r="PRM2" s="55"/>
      <c r="PRN2" s="55"/>
      <c r="PRO2" s="55"/>
      <c r="PRP2" s="55"/>
      <c r="PRQ2" s="55"/>
      <c r="PRR2" s="55"/>
      <c r="PRS2" s="55"/>
      <c r="PRT2" s="55"/>
      <c r="PRU2" s="55"/>
      <c r="PRV2" s="55"/>
      <c r="PRW2" s="55"/>
      <c r="PRX2" s="55"/>
      <c r="PRY2" s="55"/>
      <c r="PRZ2" s="55"/>
      <c r="PSA2" s="55"/>
      <c r="PSB2" s="55"/>
      <c r="PSC2" s="55"/>
      <c r="PSD2" s="55"/>
      <c r="PSE2" s="55"/>
      <c r="PSF2" s="55"/>
      <c r="PSG2" s="55"/>
      <c r="PSH2" s="55"/>
      <c r="PSI2" s="55"/>
      <c r="PSJ2" s="55"/>
      <c r="PSK2" s="55"/>
      <c r="PSL2" s="55"/>
      <c r="PSM2" s="55"/>
      <c r="PSN2" s="55"/>
      <c r="PSO2" s="55"/>
      <c r="PSP2" s="55"/>
      <c r="PSQ2" s="55"/>
      <c r="PSR2" s="55"/>
      <c r="PSS2" s="55"/>
      <c r="PST2" s="55"/>
      <c r="PSU2" s="55"/>
      <c r="PSV2" s="55"/>
      <c r="PSW2" s="55"/>
      <c r="PSX2" s="55"/>
      <c r="PSY2" s="55"/>
      <c r="PSZ2" s="55"/>
      <c r="PTA2" s="55"/>
      <c r="PTB2" s="55"/>
      <c r="PTC2" s="55"/>
      <c r="PTD2" s="55"/>
      <c r="PTE2" s="55"/>
      <c r="PTF2" s="55"/>
      <c r="PTG2" s="55"/>
      <c r="PTH2" s="55"/>
      <c r="PTI2" s="55"/>
      <c r="PTJ2" s="55"/>
      <c r="PTK2" s="55"/>
      <c r="PTL2" s="55"/>
      <c r="PTM2" s="55"/>
      <c r="PTN2" s="55"/>
      <c r="PTO2" s="55"/>
      <c r="PTP2" s="55"/>
      <c r="PTQ2" s="55"/>
      <c r="PTR2" s="55"/>
      <c r="PTS2" s="55"/>
      <c r="PTT2" s="55"/>
      <c r="PTU2" s="55"/>
      <c r="PTV2" s="55"/>
      <c r="PTW2" s="55"/>
      <c r="PTX2" s="55"/>
      <c r="PTY2" s="55"/>
      <c r="PTZ2" s="55"/>
      <c r="PUA2" s="55"/>
      <c r="PUB2" s="55"/>
      <c r="PUC2" s="55"/>
      <c r="PUD2" s="55"/>
      <c r="PUE2" s="55"/>
      <c r="PUF2" s="55"/>
      <c r="PUG2" s="55"/>
      <c r="PUH2" s="55"/>
      <c r="PUI2" s="55"/>
      <c r="PUJ2" s="55"/>
      <c r="PUK2" s="55"/>
      <c r="PUL2" s="55"/>
      <c r="PUM2" s="55"/>
      <c r="PUN2" s="55"/>
      <c r="PUO2" s="55"/>
      <c r="PUP2" s="55"/>
      <c r="PUQ2" s="55"/>
      <c r="PUR2" s="55"/>
      <c r="PUS2" s="55"/>
      <c r="PUT2" s="55"/>
      <c r="PUU2" s="55"/>
      <c r="PUV2" s="55"/>
      <c r="PUW2" s="55"/>
      <c r="PUX2" s="55"/>
      <c r="PUY2" s="55"/>
      <c r="PUZ2" s="55"/>
      <c r="PVA2" s="55"/>
      <c r="PVB2" s="55"/>
      <c r="PVC2" s="55"/>
      <c r="PVD2" s="55"/>
      <c r="PVE2" s="55"/>
      <c r="PVF2" s="55"/>
      <c r="PVG2" s="55"/>
      <c r="PVH2" s="55"/>
      <c r="PVI2" s="55"/>
      <c r="PVJ2" s="55"/>
      <c r="PVK2" s="55"/>
      <c r="PVL2" s="55"/>
      <c r="PVM2" s="55"/>
      <c r="PVN2" s="55"/>
      <c r="PVO2" s="55"/>
      <c r="PVP2" s="55"/>
      <c r="PVQ2" s="55"/>
      <c r="PVR2" s="55"/>
      <c r="PVS2" s="55"/>
      <c r="PVT2" s="55"/>
      <c r="PVU2" s="55"/>
      <c r="PVV2" s="55"/>
      <c r="PVW2" s="55"/>
      <c r="PVX2" s="55"/>
      <c r="PVY2" s="55"/>
      <c r="PVZ2" s="55"/>
      <c r="PWA2" s="55"/>
      <c r="PWB2" s="55"/>
      <c r="PWC2" s="55"/>
      <c r="PWD2" s="55"/>
      <c r="PWE2" s="55"/>
      <c r="PWF2" s="55"/>
      <c r="PWG2" s="55"/>
      <c r="PWH2" s="55"/>
      <c r="PWI2" s="55"/>
      <c r="PWJ2" s="55"/>
      <c r="PWK2" s="55"/>
      <c r="PWL2" s="55"/>
      <c r="PWM2" s="55"/>
      <c r="PWN2" s="55"/>
      <c r="PWO2" s="55"/>
      <c r="PWP2" s="55"/>
      <c r="PWQ2" s="55"/>
      <c r="PWR2" s="55"/>
      <c r="PWS2" s="55"/>
      <c r="PWT2" s="55"/>
      <c r="PWU2" s="55"/>
      <c r="PWV2" s="55"/>
      <c r="PWW2" s="55"/>
      <c r="PWX2" s="55"/>
      <c r="PWY2" s="55"/>
      <c r="PWZ2" s="55"/>
      <c r="PXA2" s="55"/>
      <c r="PXB2" s="55"/>
      <c r="PXC2" s="55"/>
      <c r="PXD2" s="55"/>
      <c r="PXE2" s="55"/>
      <c r="PXF2" s="55"/>
      <c r="PXG2" s="55"/>
      <c r="PXH2" s="55"/>
      <c r="PXI2" s="55"/>
      <c r="PXJ2" s="55"/>
      <c r="PXK2" s="55"/>
      <c r="PXL2" s="55"/>
      <c r="PXM2" s="55"/>
      <c r="PXN2" s="55"/>
      <c r="PXO2" s="55"/>
      <c r="PXP2" s="55"/>
      <c r="PXQ2" s="55"/>
      <c r="PXR2" s="55"/>
      <c r="PXS2" s="55"/>
      <c r="PXT2" s="55"/>
      <c r="PXU2" s="55"/>
      <c r="PXV2" s="55"/>
      <c r="PXW2" s="55"/>
      <c r="PXX2" s="55"/>
      <c r="PXY2" s="55"/>
      <c r="PXZ2" s="55"/>
      <c r="PYA2" s="55"/>
      <c r="PYB2" s="55"/>
      <c r="PYC2" s="55"/>
      <c r="PYD2" s="55"/>
      <c r="PYE2" s="55"/>
      <c r="PYF2" s="55"/>
      <c r="PYG2" s="55"/>
      <c r="PYH2" s="55"/>
      <c r="PYI2" s="55"/>
      <c r="PYJ2" s="55"/>
      <c r="PYK2" s="55"/>
      <c r="PYL2" s="55"/>
      <c r="PYM2" s="55"/>
      <c r="PYN2" s="55"/>
      <c r="PYO2" s="55"/>
      <c r="PYP2" s="55"/>
      <c r="PYQ2" s="55"/>
      <c r="PYR2" s="55"/>
      <c r="PYS2" s="55"/>
      <c r="PYT2" s="55"/>
      <c r="PYU2" s="55"/>
      <c r="PYV2" s="55"/>
      <c r="PYW2" s="55"/>
      <c r="PYX2" s="55"/>
      <c r="PYY2" s="55"/>
      <c r="PYZ2" s="55"/>
      <c r="PZA2" s="55"/>
      <c r="PZB2" s="55"/>
      <c r="PZC2" s="55"/>
      <c r="PZD2" s="55"/>
      <c r="PZE2" s="55"/>
      <c r="PZF2" s="55"/>
      <c r="PZG2" s="55"/>
      <c r="PZH2" s="55"/>
      <c r="PZI2" s="55"/>
      <c r="PZJ2" s="55"/>
      <c r="PZK2" s="55"/>
      <c r="PZL2" s="55"/>
      <c r="PZM2" s="55"/>
      <c r="PZN2" s="55"/>
      <c r="PZO2" s="55"/>
      <c r="PZP2" s="55"/>
      <c r="PZQ2" s="55"/>
      <c r="PZR2" s="55"/>
      <c r="PZS2" s="55"/>
      <c r="PZT2" s="55"/>
      <c r="PZU2" s="55"/>
      <c r="PZV2" s="55"/>
      <c r="PZW2" s="55"/>
      <c r="PZX2" s="55"/>
      <c r="PZY2" s="55"/>
      <c r="PZZ2" s="55"/>
      <c r="QAA2" s="55"/>
      <c r="QAB2" s="55"/>
      <c r="QAC2" s="55"/>
      <c r="QAD2" s="55"/>
      <c r="QAE2" s="55"/>
      <c r="QAF2" s="55"/>
      <c r="QAG2" s="55"/>
      <c r="QAH2" s="55"/>
      <c r="QAI2" s="55"/>
      <c r="QAJ2" s="55"/>
      <c r="QAK2" s="55"/>
      <c r="QAL2" s="55"/>
      <c r="QAM2" s="55"/>
      <c r="QAN2" s="55"/>
      <c r="QAO2" s="55"/>
      <c r="QAP2" s="55"/>
      <c r="QAQ2" s="55"/>
      <c r="QAR2" s="55"/>
      <c r="QAS2" s="55"/>
      <c r="QAT2" s="55"/>
      <c r="QAU2" s="55"/>
      <c r="QAV2" s="55"/>
      <c r="QAW2" s="55"/>
      <c r="QAX2" s="55"/>
      <c r="QAY2" s="55"/>
      <c r="QAZ2" s="55"/>
      <c r="QBA2" s="55"/>
      <c r="QBB2" s="55"/>
      <c r="QBC2" s="55"/>
      <c r="QBD2" s="55"/>
      <c r="QBE2" s="55"/>
      <c r="QBF2" s="55"/>
      <c r="QBG2" s="55"/>
      <c r="QBH2" s="55"/>
      <c r="QBI2" s="55"/>
      <c r="QBJ2" s="55"/>
      <c r="QBK2" s="55"/>
      <c r="QBL2" s="55"/>
      <c r="QBM2" s="55"/>
      <c r="QBN2" s="55"/>
      <c r="QBO2" s="55"/>
      <c r="QBP2" s="55"/>
      <c r="QBQ2" s="55"/>
      <c r="QBR2" s="55"/>
      <c r="QBS2" s="55"/>
      <c r="QBT2" s="55"/>
      <c r="QBU2" s="55"/>
      <c r="QBV2" s="55"/>
      <c r="QBW2" s="55"/>
      <c r="QBX2" s="55"/>
      <c r="QBY2" s="55"/>
      <c r="QBZ2" s="55"/>
      <c r="QCA2" s="55"/>
      <c r="QCB2" s="55"/>
      <c r="QCC2" s="55"/>
      <c r="QCD2" s="55"/>
      <c r="QCE2" s="55"/>
      <c r="QCF2" s="55"/>
      <c r="QCG2" s="55"/>
      <c r="QCH2" s="55"/>
      <c r="QCI2" s="55"/>
      <c r="QCJ2" s="55"/>
      <c r="QCK2" s="55"/>
      <c r="QCL2" s="55"/>
      <c r="QCM2" s="55"/>
      <c r="QCN2" s="55"/>
      <c r="QCO2" s="55"/>
      <c r="QCP2" s="55"/>
      <c r="QCQ2" s="55"/>
      <c r="QCR2" s="55"/>
      <c r="QCS2" s="55"/>
      <c r="QCT2" s="55"/>
      <c r="QCU2" s="55"/>
      <c r="QCV2" s="55"/>
      <c r="QCW2" s="55"/>
      <c r="QCX2" s="55"/>
      <c r="QCY2" s="55"/>
      <c r="QCZ2" s="55"/>
      <c r="QDA2" s="55"/>
      <c r="QDB2" s="55"/>
      <c r="QDC2" s="55"/>
      <c r="QDD2" s="55"/>
      <c r="QDE2" s="55"/>
      <c r="QDF2" s="55"/>
      <c r="QDG2" s="55"/>
      <c r="QDH2" s="55"/>
      <c r="QDI2" s="55"/>
      <c r="QDJ2" s="55"/>
      <c r="QDK2" s="55"/>
      <c r="QDL2" s="55"/>
      <c r="QDM2" s="55"/>
      <c r="QDN2" s="55"/>
      <c r="QDO2" s="55"/>
      <c r="QDP2" s="55"/>
      <c r="QDQ2" s="55"/>
      <c r="QDR2" s="55"/>
      <c r="QDS2" s="55"/>
      <c r="QDT2" s="55"/>
      <c r="QDU2" s="55"/>
      <c r="QDV2" s="55"/>
      <c r="QDW2" s="55"/>
      <c r="QDX2" s="55"/>
      <c r="QDY2" s="55"/>
      <c r="QDZ2" s="55"/>
      <c r="QEA2" s="55"/>
      <c r="QEB2" s="55"/>
      <c r="QEC2" s="55"/>
      <c r="QED2" s="55"/>
      <c r="QEE2" s="55"/>
      <c r="QEF2" s="55"/>
      <c r="QEG2" s="55"/>
      <c r="QEH2" s="55"/>
      <c r="QEI2" s="55"/>
      <c r="QEJ2" s="55"/>
      <c r="QEK2" s="55"/>
      <c r="QEL2" s="55"/>
      <c r="QEM2" s="55"/>
      <c r="QEN2" s="55"/>
      <c r="QEO2" s="55"/>
      <c r="QEP2" s="55"/>
      <c r="QEQ2" s="55"/>
      <c r="QER2" s="55"/>
      <c r="QES2" s="55"/>
      <c r="QET2" s="55"/>
      <c r="QEU2" s="55"/>
      <c r="QEV2" s="55"/>
      <c r="QEW2" s="55"/>
      <c r="QEX2" s="55"/>
      <c r="QEY2" s="55"/>
      <c r="QEZ2" s="55"/>
      <c r="QFA2" s="55"/>
      <c r="QFB2" s="55"/>
      <c r="QFC2" s="55"/>
      <c r="QFD2" s="55"/>
      <c r="QFE2" s="55"/>
      <c r="QFF2" s="55"/>
      <c r="QFG2" s="55"/>
      <c r="QFH2" s="55"/>
      <c r="QFI2" s="55"/>
      <c r="QFJ2" s="55"/>
      <c r="QFK2" s="55"/>
      <c r="QFL2" s="55"/>
      <c r="QFM2" s="55"/>
      <c r="QFN2" s="55"/>
      <c r="QFO2" s="55"/>
      <c r="QFP2" s="55"/>
      <c r="QFQ2" s="55"/>
      <c r="QFR2" s="55"/>
      <c r="QFS2" s="55"/>
      <c r="QFT2" s="55"/>
      <c r="QFU2" s="55"/>
      <c r="QFV2" s="55"/>
      <c r="QFW2" s="55"/>
      <c r="QFX2" s="55"/>
      <c r="QFY2" s="55"/>
      <c r="QFZ2" s="55"/>
      <c r="QGA2" s="55"/>
      <c r="QGB2" s="55"/>
      <c r="QGC2" s="55"/>
      <c r="QGD2" s="55"/>
      <c r="QGE2" s="55"/>
      <c r="QGF2" s="55"/>
      <c r="QGG2" s="55"/>
      <c r="QGH2" s="55"/>
      <c r="QGI2" s="55"/>
      <c r="QGJ2" s="55"/>
      <c r="QGK2" s="55"/>
      <c r="QGL2" s="55"/>
      <c r="QGM2" s="55"/>
      <c r="QGN2" s="55"/>
      <c r="QGO2" s="55"/>
      <c r="QGP2" s="55"/>
      <c r="QGQ2" s="55"/>
      <c r="QGR2" s="55"/>
      <c r="QGS2" s="55"/>
      <c r="QGT2" s="55"/>
      <c r="QGU2" s="55"/>
      <c r="QGV2" s="55"/>
      <c r="QGW2" s="55"/>
      <c r="QGX2" s="55"/>
      <c r="QGY2" s="55"/>
      <c r="QGZ2" s="55"/>
      <c r="QHA2" s="55"/>
      <c r="QHB2" s="55"/>
      <c r="QHC2" s="55"/>
      <c r="QHD2" s="55"/>
      <c r="QHE2" s="55"/>
      <c r="QHF2" s="55"/>
      <c r="QHG2" s="55"/>
      <c r="QHH2" s="55"/>
      <c r="QHI2" s="55"/>
      <c r="QHJ2" s="55"/>
      <c r="QHK2" s="55"/>
      <c r="QHL2" s="55"/>
      <c r="QHM2" s="55"/>
      <c r="QHN2" s="55"/>
      <c r="QHO2" s="55"/>
      <c r="QHP2" s="55"/>
      <c r="QHQ2" s="55"/>
      <c r="QHR2" s="55"/>
      <c r="QHS2" s="55"/>
      <c r="QHT2" s="55"/>
      <c r="QHU2" s="55"/>
      <c r="QHV2" s="55"/>
      <c r="QHW2" s="55"/>
      <c r="QHX2" s="55"/>
      <c r="QHY2" s="55"/>
      <c r="QHZ2" s="55"/>
      <c r="QIA2" s="55"/>
      <c r="QIB2" s="55"/>
      <c r="QIC2" s="55"/>
      <c r="QID2" s="55"/>
      <c r="QIE2" s="55"/>
      <c r="QIF2" s="55"/>
      <c r="QIG2" s="55"/>
      <c r="QIH2" s="55"/>
      <c r="QII2" s="55"/>
      <c r="QIJ2" s="55"/>
      <c r="QIK2" s="55"/>
      <c r="QIL2" s="55"/>
      <c r="QIM2" s="55"/>
      <c r="QIN2" s="55"/>
      <c r="QIO2" s="55"/>
      <c r="QIP2" s="55"/>
      <c r="QIQ2" s="55"/>
      <c r="QIR2" s="55"/>
      <c r="QIS2" s="55"/>
      <c r="QIT2" s="55"/>
      <c r="QIU2" s="55"/>
      <c r="QIV2" s="55"/>
      <c r="QIW2" s="55"/>
      <c r="QIX2" s="55"/>
      <c r="QIY2" s="55"/>
      <c r="QIZ2" s="55"/>
      <c r="QJA2" s="55"/>
      <c r="QJB2" s="55"/>
      <c r="QJC2" s="55"/>
      <c r="QJD2" s="55"/>
      <c r="QJE2" s="55"/>
      <c r="QJF2" s="55"/>
      <c r="QJG2" s="55"/>
      <c r="QJH2" s="55"/>
      <c r="QJI2" s="55"/>
      <c r="QJJ2" s="55"/>
      <c r="QJK2" s="55"/>
      <c r="QJL2" s="55"/>
      <c r="QJM2" s="55"/>
      <c r="QJN2" s="55"/>
      <c r="QJO2" s="55"/>
      <c r="QJP2" s="55"/>
      <c r="QJQ2" s="55"/>
      <c r="QJR2" s="55"/>
      <c r="QJS2" s="55"/>
      <c r="QJT2" s="55"/>
      <c r="QJU2" s="55"/>
      <c r="QJV2" s="55"/>
      <c r="QJW2" s="55"/>
      <c r="QJX2" s="55"/>
      <c r="QJY2" s="55"/>
      <c r="QJZ2" s="55"/>
      <c r="QKA2" s="55"/>
      <c r="QKB2" s="55"/>
      <c r="QKC2" s="55"/>
      <c r="QKD2" s="55"/>
      <c r="QKE2" s="55"/>
      <c r="QKF2" s="55"/>
      <c r="QKG2" s="55"/>
      <c r="QKH2" s="55"/>
      <c r="QKI2" s="55"/>
      <c r="QKJ2" s="55"/>
      <c r="QKK2" s="55"/>
      <c r="QKL2" s="55"/>
      <c r="QKM2" s="55"/>
      <c r="QKN2" s="55"/>
      <c r="QKO2" s="55"/>
      <c r="QKP2" s="55"/>
      <c r="QKQ2" s="55"/>
      <c r="QKR2" s="55"/>
      <c r="QKS2" s="55"/>
      <c r="QKT2" s="55"/>
      <c r="QKU2" s="55"/>
      <c r="QKV2" s="55"/>
      <c r="QKW2" s="55"/>
      <c r="QKX2" s="55"/>
      <c r="QKY2" s="55"/>
      <c r="QKZ2" s="55"/>
      <c r="QLA2" s="55"/>
      <c r="QLB2" s="55"/>
      <c r="QLC2" s="55"/>
      <c r="QLD2" s="55"/>
      <c r="QLE2" s="55"/>
      <c r="QLF2" s="55"/>
      <c r="QLG2" s="55"/>
      <c r="QLH2" s="55"/>
      <c r="QLI2" s="55"/>
      <c r="QLJ2" s="55"/>
      <c r="QLK2" s="55"/>
      <c r="QLL2" s="55"/>
      <c r="QLM2" s="55"/>
      <c r="QLN2" s="55"/>
      <c r="QLO2" s="55"/>
      <c r="QLP2" s="55"/>
      <c r="QLQ2" s="55"/>
      <c r="QLR2" s="55"/>
      <c r="QLS2" s="55"/>
      <c r="QLT2" s="55"/>
      <c r="QLU2" s="55"/>
      <c r="QLV2" s="55"/>
      <c r="QLW2" s="55"/>
      <c r="QLX2" s="55"/>
      <c r="QLY2" s="55"/>
      <c r="QLZ2" s="55"/>
      <c r="QMA2" s="55"/>
      <c r="QMB2" s="55"/>
      <c r="QMC2" s="55"/>
      <c r="QMD2" s="55"/>
      <c r="QME2" s="55"/>
      <c r="QMF2" s="55"/>
      <c r="QMG2" s="55"/>
      <c r="QMH2" s="55"/>
      <c r="QMI2" s="55"/>
      <c r="QMJ2" s="55"/>
      <c r="QMK2" s="55"/>
      <c r="QML2" s="55"/>
      <c r="QMM2" s="55"/>
      <c r="QMN2" s="55"/>
      <c r="QMO2" s="55"/>
      <c r="QMP2" s="55"/>
      <c r="QMQ2" s="55"/>
      <c r="QMR2" s="55"/>
      <c r="QMS2" s="55"/>
      <c r="QMT2" s="55"/>
      <c r="QMU2" s="55"/>
      <c r="QMV2" s="55"/>
      <c r="QMW2" s="55"/>
      <c r="QMX2" s="55"/>
      <c r="QMY2" s="55"/>
      <c r="QMZ2" s="55"/>
      <c r="QNA2" s="55"/>
      <c r="QNB2" s="55"/>
      <c r="QNC2" s="55"/>
      <c r="QND2" s="55"/>
      <c r="QNE2" s="55"/>
      <c r="QNF2" s="55"/>
      <c r="QNG2" s="55"/>
      <c r="QNH2" s="55"/>
      <c r="QNI2" s="55"/>
      <c r="QNJ2" s="55"/>
      <c r="QNK2" s="55"/>
      <c r="QNL2" s="55"/>
      <c r="QNM2" s="55"/>
      <c r="QNN2" s="55"/>
      <c r="QNO2" s="55"/>
      <c r="QNP2" s="55"/>
      <c r="QNQ2" s="55"/>
      <c r="QNR2" s="55"/>
      <c r="QNS2" s="55"/>
      <c r="QNT2" s="55"/>
      <c r="QNU2" s="55"/>
      <c r="QNV2" s="55"/>
      <c r="QNW2" s="55"/>
      <c r="QNX2" s="55"/>
      <c r="QNY2" s="55"/>
      <c r="QNZ2" s="55"/>
      <c r="QOA2" s="55"/>
      <c r="QOB2" s="55"/>
      <c r="QOC2" s="55"/>
      <c r="QOD2" s="55"/>
      <c r="QOE2" s="55"/>
      <c r="QOF2" s="55"/>
      <c r="QOG2" s="55"/>
      <c r="QOH2" s="55"/>
      <c r="QOI2" s="55"/>
      <c r="QOJ2" s="55"/>
      <c r="QOK2" s="55"/>
      <c r="QOL2" s="55"/>
      <c r="QOM2" s="55"/>
      <c r="QON2" s="55"/>
      <c r="QOO2" s="55"/>
      <c r="QOP2" s="55"/>
      <c r="QOQ2" s="55"/>
      <c r="QOR2" s="55"/>
      <c r="QOS2" s="55"/>
      <c r="QOT2" s="55"/>
      <c r="QOU2" s="55"/>
      <c r="QOV2" s="55"/>
      <c r="QOW2" s="55"/>
      <c r="QOX2" s="55"/>
      <c r="QOY2" s="55"/>
      <c r="QOZ2" s="55"/>
      <c r="QPA2" s="55"/>
      <c r="QPB2" s="55"/>
      <c r="QPC2" s="55"/>
      <c r="QPD2" s="55"/>
      <c r="QPE2" s="55"/>
      <c r="QPF2" s="55"/>
      <c r="QPG2" s="55"/>
      <c r="QPH2" s="55"/>
      <c r="QPI2" s="55"/>
      <c r="QPJ2" s="55"/>
      <c r="QPK2" s="55"/>
      <c r="QPL2" s="55"/>
      <c r="QPM2" s="55"/>
      <c r="QPN2" s="55"/>
      <c r="QPO2" s="55"/>
      <c r="QPP2" s="55"/>
      <c r="QPQ2" s="55"/>
      <c r="QPR2" s="55"/>
      <c r="QPS2" s="55"/>
      <c r="QPT2" s="55"/>
      <c r="QPU2" s="55"/>
      <c r="QPV2" s="55"/>
      <c r="QPW2" s="55"/>
      <c r="QPX2" s="55"/>
      <c r="QPY2" s="55"/>
      <c r="QPZ2" s="55"/>
      <c r="QQA2" s="55"/>
      <c r="QQB2" s="55"/>
      <c r="QQC2" s="55"/>
      <c r="QQD2" s="55"/>
      <c r="QQE2" s="55"/>
      <c r="QQF2" s="55"/>
      <c r="QQG2" s="55"/>
      <c r="QQH2" s="55"/>
      <c r="QQI2" s="55"/>
      <c r="QQJ2" s="55"/>
      <c r="QQK2" s="55"/>
      <c r="QQL2" s="55"/>
      <c r="QQM2" s="55"/>
      <c r="QQN2" s="55"/>
      <c r="QQO2" s="55"/>
      <c r="QQP2" s="55"/>
      <c r="QQQ2" s="55"/>
      <c r="QQR2" s="55"/>
      <c r="QQS2" s="55"/>
      <c r="QQT2" s="55"/>
      <c r="QQU2" s="55"/>
      <c r="QQV2" s="55"/>
      <c r="QQW2" s="55"/>
      <c r="QQX2" s="55"/>
      <c r="QQY2" s="55"/>
      <c r="QQZ2" s="55"/>
      <c r="QRA2" s="55"/>
      <c r="QRB2" s="55"/>
      <c r="QRC2" s="55"/>
      <c r="QRD2" s="55"/>
      <c r="QRE2" s="55"/>
      <c r="QRF2" s="55"/>
      <c r="QRG2" s="55"/>
      <c r="QRH2" s="55"/>
      <c r="QRI2" s="55"/>
      <c r="QRJ2" s="55"/>
      <c r="QRK2" s="55"/>
      <c r="QRL2" s="55"/>
      <c r="QRM2" s="55"/>
      <c r="QRN2" s="55"/>
      <c r="QRO2" s="55"/>
      <c r="QRP2" s="55"/>
      <c r="QRQ2" s="55"/>
      <c r="QRR2" s="55"/>
      <c r="QRS2" s="55"/>
      <c r="QRT2" s="55"/>
      <c r="QRU2" s="55"/>
      <c r="QRV2" s="55"/>
      <c r="QRW2" s="55"/>
      <c r="QRX2" s="55"/>
      <c r="QRY2" s="55"/>
      <c r="QRZ2" s="55"/>
      <c r="QSA2" s="55"/>
      <c r="QSB2" s="55"/>
      <c r="QSC2" s="55"/>
      <c r="QSD2" s="55"/>
      <c r="QSE2" s="55"/>
      <c r="QSF2" s="55"/>
      <c r="QSG2" s="55"/>
      <c r="QSH2" s="55"/>
      <c r="QSI2" s="55"/>
      <c r="QSJ2" s="55"/>
      <c r="QSK2" s="55"/>
      <c r="QSL2" s="55"/>
      <c r="QSM2" s="55"/>
      <c r="QSN2" s="55"/>
      <c r="QSO2" s="55"/>
      <c r="QSP2" s="55"/>
      <c r="QSQ2" s="55"/>
      <c r="QSR2" s="55"/>
      <c r="QSS2" s="55"/>
      <c r="QST2" s="55"/>
      <c r="QSU2" s="55"/>
      <c r="QSV2" s="55"/>
      <c r="QSW2" s="55"/>
      <c r="QSX2" s="55"/>
      <c r="QSY2" s="55"/>
      <c r="QSZ2" s="55"/>
      <c r="QTA2" s="55"/>
      <c r="QTB2" s="55"/>
      <c r="QTC2" s="55"/>
      <c r="QTD2" s="55"/>
      <c r="QTE2" s="55"/>
      <c r="QTF2" s="55"/>
      <c r="QTG2" s="55"/>
      <c r="QTH2" s="55"/>
      <c r="QTI2" s="55"/>
      <c r="QTJ2" s="55"/>
      <c r="QTK2" s="55"/>
      <c r="QTL2" s="55"/>
      <c r="QTM2" s="55"/>
      <c r="QTN2" s="55"/>
      <c r="QTO2" s="55"/>
      <c r="QTP2" s="55"/>
      <c r="QTQ2" s="55"/>
      <c r="QTR2" s="55"/>
      <c r="QTS2" s="55"/>
      <c r="QTT2" s="55"/>
      <c r="QTU2" s="55"/>
      <c r="QTV2" s="55"/>
      <c r="QTW2" s="55"/>
      <c r="QTX2" s="55"/>
      <c r="QTY2" s="55"/>
      <c r="QTZ2" s="55"/>
      <c r="QUA2" s="55"/>
      <c r="QUB2" s="55"/>
      <c r="QUC2" s="55"/>
      <c r="QUD2" s="55"/>
      <c r="QUE2" s="55"/>
      <c r="QUF2" s="55"/>
      <c r="QUG2" s="55"/>
      <c r="QUH2" s="55"/>
      <c r="QUI2" s="55"/>
      <c r="QUJ2" s="55"/>
      <c r="QUK2" s="55"/>
      <c r="QUL2" s="55"/>
      <c r="QUM2" s="55"/>
      <c r="QUN2" s="55"/>
      <c r="QUO2" s="55"/>
      <c r="QUP2" s="55"/>
      <c r="QUQ2" s="55"/>
      <c r="QUR2" s="55"/>
      <c r="QUS2" s="55"/>
      <c r="QUT2" s="55"/>
      <c r="QUU2" s="55"/>
      <c r="QUV2" s="55"/>
      <c r="QUW2" s="55"/>
      <c r="QUX2" s="55"/>
      <c r="QUY2" s="55"/>
      <c r="QUZ2" s="55"/>
      <c r="QVA2" s="55"/>
      <c r="QVB2" s="55"/>
      <c r="QVC2" s="55"/>
      <c r="QVD2" s="55"/>
      <c r="QVE2" s="55"/>
      <c r="QVF2" s="55"/>
      <c r="QVG2" s="55"/>
      <c r="QVH2" s="55"/>
      <c r="QVI2" s="55"/>
      <c r="QVJ2" s="55"/>
      <c r="QVK2" s="55"/>
      <c r="QVL2" s="55"/>
      <c r="QVM2" s="55"/>
      <c r="QVN2" s="55"/>
      <c r="QVO2" s="55"/>
      <c r="QVP2" s="55"/>
      <c r="QVQ2" s="55"/>
      <c r="QVR2" s="55"/>
      <c r="QVS2" s="55"/>
      <c r="QVT2" s="55"/>
      <c r="QVU2" s="55"/>
      <c r="QVV2" s="55"/>
      <c r="QVW2" s="55"/>
      <c r="QVX2" s="55"/>
      <c r="QVY2" s="55"/>
      <c r="QVZ2" s="55"/>
      <c r="QWA2" s="55"/>
      <c r="QWB2" s="55"/>
      <c r="QWC2" s="55"/>
      <c r="QWD2" s="55"/>
      <c r="QWE2" s="55"/>
      <c r="QWF2" s="55"/>
      <c r="QWG2" s="55"/>
      <c r="QWH2" s="55"/>
      <c r="QWI2" s="55"/>
      <c r="QWJ2" s="55"/>
      <c r="QWK2" s="55"/>
      <c r="QWL2" s="55"/>
      <c r="QWM2" s="55"/>
      <c r="QWN2" s="55"/>
      <c r="QWO2" s="55"/>
      <c r="QWP2" s="55"/>
      <c r="QWQ2" s="55"/>
      <c r="QWR2" s="55"/>
      <c r="QWS2" s="55"/>
      <c r="QWT2" s="55"/>
      <c r="QWU2" s="55"/>
      <c r="QWV2" s="55"/>
      <c r="QWW2" s="55"/>
      <c r="QWX2" s="55"/>
      <c r="QWY2" s="55"/>
      <c r="QWZ2" s="55"/>
      <c r="QXA2" s="55"/>
      <c r="QXB2" s="55"/>
      <c r="QXC2" s="55"/>
      <c r="QXD2" s="55"/>
      <c r="QXE2" s="55"/>
      <c r="QXF2" s="55"/>
      <c r="QXG2" s="55"/>
      <c r="QXH2" s="55"/>
      <c r="QXI2" s="55"/>
      <c r="QXJ2" s="55"/>
      <c r="QXK2" s="55"/>
      <c r="QXL2" s="55"/>
      <c r="QXM2" s="55"/>
      <c r="QXN2" s="55"/>
      <c r="QXO2" s="55"/>
      <c r="QXP2" s="55"/>
      <c r="QXQ2" s="55"/>
      <c r="QXR2" s="55"/>
      <c r="QXS2" s="55"/>
      <c r="QXT2" s="55"/>
      <c r="QXU2" s="55"/>
      <c r="QXV2" s="55"/>
      <c r="QXW2" s="55"/>
      <c r="QXX2" s="55"/>
      <c r="QXY2" s="55"/>
      <c r="QXZ2" s="55"/>
      <c r="QYA2" s="55"/>
      <c r="QYB2" s="55"/>
      <c r="QYC2" s="55"/>
      <c r="QYD2" s="55"/>
      <c r="QYE2" s="55"/>
      <c r="QYF2" s="55"/>
      <c r="QYG2" s="55"/>
      <c r="QYH2" s="55"/>
      <c r="QYI2" s="55"/>
      <c r="QYJ2" s="55"/>
      <c r="QYK2" s="55"/>
      <c r="QYL2" s="55"/>
      <c r="QYM2" s="55"/>
      <c r="QYN2" s="55"/>
      <c r="QYO2" s="55"/>
      <c r="QYP2" s="55"/>
      <c r="QYQ2" s="55"/>
      <c r="QYR2" s="55"/>
      <c r="QYS2" s="55"/>
      <c r="QYT2" s="55"/>
      <c r="QYU2" s="55"/>
      <c r="QYV2" s="55"/>
      <c r="QYW2" s="55"/>
      <c r="QYX2" s="55"/>
      <c r="QYY2" s="55"/>
      <c r="QYZ2" s="55"/>
      <c r="QZA2" s="55"/>
      <c r="QZB2" s="55"/>
      <c r="QZC2" s="55"/>
      <c r="QZD2" s="55"/>
      <c r="QZE2" s="55"/>
      <c r="QZF2" s="55"/>
      <c r="QZG2" s="55"/>
      <c r="QZH2" s="55"/>
      <c r="QZI2" s="55"/>
      <c r="QZJ2" s="55"/>
      <c r="QZK2" s="55"/>
      <c r="QZL2" s="55"/>
      <c r="QZM2" s="55"/>
      <c r="QZN2" s="55"/>
      <c r="QZO2" s="55"/>
      <c r="QZP2" s="55"/>
      <c r="QZQ2" s="55"/>
      <c r="QZR2" s="55"/>
      <c r="QZS2" s="55"/>
      <c r="QZT2" s="55"/>
      <c r="QZU2" s="55"/>
      <c r="QZV2" s="55"/>
      <c r="QZW2" s="55"/>
      <c r="QZX2" s="55"/>
      <c r="QZY2" s="55"/>
      <c r="QZZ2" s="55"/>
      <c r="RAA2" s="55"/>
      <c r="RAB2" s="55"/>
      <c r="RAC2" s="55"/>
      <c r="RAD2" s="55"/>
      <c r="RAE2" s="55"/>
      <c r="RAF2" s="55"/>
      <c r="RAG2" s="55"/>
      <c r="RAH2" s="55"/>
      <c r="RAI2" s="55"/>
      <c r="RAJ2" s="55"/>
      <c r="RAK2" s="55"/>
      <c r="RAL2" s="55"/>
      <c r="RAM2" s="55"/>
      <c r="RAN2" s="55"/>
      <c r="RAO2" s="55"/>
      <c r="RAP2" s="55"/>
      <c r="RAQ2" s="55"/>
      <c r="RAR2" s="55"/>
      <c r="RAS2" s="55"/>
      <c r="RAT2" s="55"/>
      <c r="RAU2" s="55"/>
      <c r="RAV2" s="55"/>
      <c r="RAW2" s="55"/>
      <c r="RAX2" s="55"/>
      <c r="RAY2" s="55"/>
      <c r="RAZ2" s="55"/>
      <c r="RBA2" s="55"/>
      <c r="RBB2" s="55"/>
      <c r="RBC2" s="55"/>
      <c r="RBD2" s="55"/>
      <c r="RBE2" s="55"/>
      <c r="RBF2" s="55"/>
      <c r="RBG2" s="55"/>
      <c r="RBH2" s="55"/>
      <c r="RBI2" s="55"/>
      <c r="RBJ2" s="55"/>
      <c r="RBK2" s="55"/>
      <c r="RBL2" s="55"/>
      <c r="RBM2" s="55"/>
      <c r="RBN2" s="55"/>
      <c r="RBO2" s="55"/>
      <c r="RBP2" s="55"/>
      <c r="RBQ2" s="55"/>
      <c r="RBR2" s="55"/>
      <c r="RBS2" s="55"/>
      <c r="RBT2" s="55"/>
      <c r="RBU2" s="55"/>
      <c r="RBV2" s="55"/>
      <c r="RBW2" s="55"/>
      <c r="RBX2" s="55"/>
      <c r="RBY2" s="55"/>
      <c r="RBZ2" s="55"/>
      <c r="RCA2" s="55"/>
      <c r="RCB2" s="55"/>
      <c r="RCC2" s="55"/>
      <c r="RCD2" s="55"/>
      <c r="RCE2" s="55"/>
      <c r="RCF2" s="55"/>
      <c r="RCG2" s="55"/>
      <c r="RCH2" s="55"/>
      <c r="RCI2" s="55"/>
      <c r="RCJ2" s="55"/>
      <c r="RCK2" s="55"/>
      <c r="RCL2" s="55"/>
      <c r="RCM2" s="55"/>
      <c r="RCN2" s="55"/>
      <c r="RCO2" s="55"/>
      <c r="RCP2" s="55"/>
      <c r="RCQ2" s="55"/>
      <c r="RCR2" s="55"/>
      <c r="RCS2" s="55"/>
      <c r="RCT2" s="55"/>
      <c r="RCU2" s="55"/>
      <c r="RCV2" s="55"/>
      <c r="RCW2" s="55"/>
      <c r="RCX2" s="55"/>
      <c r="RCY2" s="55"/>
      <c r="RCZ2" s="55"/>
      <c r="RDA2" s="55"/>
      <c r="RDB2" s="55"/>
      <c r="RDC2" s="55"/>
      <c r="RDD2" s="55"/>
      <c r="RDE2" s="55"/>
      <c r="RDF2" s="55"/>
      <c r="RDG2" s="55"/>
      <c r="RDH2" s="55"/>
      <c r="RDI2" s="55"/>
      <c r="RDJ2" s="55"/>
      <c r="RDK2" s="55"/>
      <c r="RDL2" s="55"/>
      <c r="RDM2" s="55"/>
      <c r="RDN2" s="55"/>
      <c r="RDO2" s="55"/>
      <c r="RDP2" s="55"/>
      <c r="RDQ2" s="55"/>
      <c r="RDR2" s="55"/>
      <c r="RDS2" s="55"/>
      <c r="RDT2" s="55"/>
      <c r="RDU2" s="55"/>
      <c r="RDV2" s="55"/>
      <c r="RDW2" s="55"/>
      <c r="RDX2" s="55"/>
      <c r="RDY2" s="55"/>
      <c r="RDZ2" s="55"/>
      <c r="REA2" s="55"/>
      <c r="REB2" s="55"/>
      <c r="REC2" s="55"/>
      <c r="RED2" s="55"/>
      <c r="REE2" s="55"/>
      <c r="REF2" s="55"/>
      <c r="REG2" s="55"/>
      <c r="REH2" s="55"/>
      <c r="REI2" s="55"/>
      <c r="REJ2" s="55"/>
      <c r="REK2" s="55"/>
      <c r="REL2" s="55"/>
      <c r="REM2" s="55"/>
      <c r="REN2" s="55"/>
      <c r="REO2" s="55"/>
      <c r="REP2" s="55"/>
      <c r="REQ2" s="55"/>
      <c r="RER2" s="55"/>
      <c r="RES2" s="55"/>
      <c r="RET2" s="55"/>
      <c r="REU2" s="55"/>
      <c r="REV2" s="55"/>
      <c r="REW2" s="55"/>
      <c r="REX2" s="55"/>
      <c r="REY2" s="55"/>
      <c r="REZ2" s="55"/>
      <c r="RFA2" s="55"/>
      <c r="RFB2" s="55"/>
      <c r="RFC2" s="55"/>
      <c r="RFD2" s="55"/>
      <c r="RFE2" s="55"/>
      <c r="RFF2" s="55"/>
      <c r="RFG2" s="55"/>
      <c r="RFH2" s="55"/>
      <c r="RFI2" s="55"/>
      <c r="RFJ2" s="55"/>
      <c r="RFK2" s="55"/>
      <c r="RFL2" s="55"/>
      <c r="RFM2" s="55"/>
      <c r="RFN2" s="55"/>
      <c r="RFO2" s="55"/>
      <c r="RFP2" s="55"/>
      <c r="RFQ2" s="55"/>
      <c r="RFR2" s="55"/>
      <c r="RFS2" s="55"/>
      <c r="RFT2" s="55"/>
      <c r="RFU2" s="55"/>
      <c r="RFV2" s="55"/>
      <c r="RFW2" s="55"/>
      <c r="RFX2" s="55"/>
      <c r="RFY2" s="55"/>
      <c r="RFZ2" s="55"/>
      <c r="RGA2" s="55"/>
      <c r="RGB2" s="55"/>
      <c r="RGC2" s="55"/>
      <c r="RGD2" s="55"/>
      <c r="RGE2" s="55"/>
      <c r="RGF2" s="55"/>
      <c r="RGG2" s="55"/>
      <c r="RGH2" s="55"/>
      <c r="RGI2" s="55"/>
      <c r="RGJ2" s="55"/>
      <c r="RGK2" s="55"/>
      <c r="RGL2" s="55"/>
      <c r="RGM2" s="55"/>
      <c r="RGN2" s="55"/>
      <c r="RGO2" s="55"/>
      <c r="RGP2" s="55"/>
      <c r="RGQ2" s="55"/>
      <c r="RGR2" s="55"/>
      <c r="RGS2" s="55"/>
      <c r="RGT2" s="55"/>
      <c r="RGU2" s="55"/>
      <c r="RGV2" s="55"/>
      <c r="RGW2" s="55"/>
      <c r="RGX2" s="55"/>
      <c r="RGY2" s="55"/>
      <c r="RGZ2" s="55"/>
      <c r="RHA2" s="55"/>
      <c r="RHB2" s="55"/>
      <c r="RHC2" s="55"/>
      <c r="RHD2" s="55"/>
      <c r="RHE2" s="55"/>
      <c r="RHF2" s="55"/>
      <c r="RHG2" s="55"/>
      <c r="RHH2" s="55"/>
      <c r="RHI2" s="55"/>
      <c r="RHJ2" s="55"/>
      <c r="RHK2" s="55"/>
      <c r="RHL2" s="55"/>
      <c r="RHM2" s="55"/>
      <c r="RHN2" s="55"/>
      <c r="RHO2" s="55"/>
      <c r="RHP2" s="55"/>
      <c r="RHQ2" s="55"/>
      <c r="RHR2" s="55"/>
      <c r="RHS2" s="55"/>
      <c r="RHT2" s="55"/>
      <c r="RHU2" s="55"/>
      <c r="RHV2" s="55"/>
      <c r="RHW2" s="55"/>
      <c r="RHX2" s="55"/>
      <c r="RHY2" s="55"/>
      <c r="RHZ2" s="55"/>
      <c r="RIA2" s="55"/>
      <c r="RIB2" s="55"/>
      <c r="RIC2" s="55"/>
      <c r="RID2" s="55"/>
      <c r="RIE2" s="55"/>
      <c r="RIF2" s="55"/>
      <c r="RIG2" s="55"/>
      <c r="RIH2" s="55"/>
      <c r="RII2" s="55"/>
      <c r="RIJ2" s="55"/>
      <c r="RIK2" s="55"/>
      <c r="RIL2" s="55"/>
      <c r="RIM2" s="55"/>
      <c r="RIN2" s="55"/>
      <c r="RIO2" s="55"/>
      <c r="RIP2" s="55"/>
      <c r="RIQ2" s="55"/>
      <c r="RIR2" s="55"/>
      <c r="RIS2" s="55"/>
      <c r="RIT2" s="55"/>
      <c r="RIU2" s="55"/>
      <c r="RIV2" s="55"/>
      <c r="RIW2" s="55"/>
      <c r="RIX2" s="55"/>
      <c r="RIY2" s="55"/>
      <c r="RIZ2" s="55"/>
      <c r="RJA2" s="55"/>
      <c r="RJB2" s="55"/>
      <c r="RJC2" s="55"/>
      <c r="RJD2" s="55"/>
      <c r="RJE2" s="55"/>
      <c r="RJF2" s="55"/>
      <c r="RJG2" s="55"/>
      <c r="RJH2" s="55"/>
      <c r="RJI2" s="55"/>
      <c r="RJJ2" s="55"/>
      <c r="RJK2" s="55"/>
      <c r="RJL2" s="55"/>
      <c r="RJM2" s="55"/>
      <c r="RJN2" s="55"/>
      <c r="RJO2" s="55"/>
      <c r="RJP2" s="55"/>
      <c r="RJQ2" s="55"/>
      <c r="RJR2" s="55"/>
      <c r="RJS2" s="55"/>
      <c r="RJT2" s="55"/>
      <c r="RJU2" s="55"/>
      <c r="RJV2" s="55"/>
      <c r="RJW2" s="55"/>
      <c r="RJX2" s="55"/>
      <c r="RJY2" s="55"/>
      <c r="RJZ2" s="55"/>
      <c r="RKA2" s="55"/>
      <c r="RKB2" s="55"/>
      <c r="RKC2" s="55"/>
      <c r="RKD2" s="55"/>
      <c r="RKE2" s="55"/>
      <c r="RKF2" s="55"/>
      <c r="RKG2" s="55"/>
      <c r="RKH2" s="55"/>
      <c r="RKI2" s="55"/>
      <c r="RKJ2" s="55"/>
      <c r="RKK2" s="55"/>
      <c r="RKL2" s="55"/>
      <c r="RKM2" s="55"/>
      <c r="RKN2" s="55"/>
      <c r="RKO2" s="55"/>
      <c r="RKP2" s="55"/>
      <c r="RKQ2" s="55"/>
      <c r="RKR2" s="55"/>
      <c r="RKS2" s="55"/>
      <c r="RKT2" s="55"/>
      <c r="RKU2" s="55"/>
      <c r="RKV2" s="55"/>
      <c r="RKW2" s="55"/>
      <c r="RKX2" s="55"/>
      <c r="RKY2" s="55"/>
      <c r="RKZ2" s="55"/>
      <c r="RLA2" s="55"/>
      <c r="RLB2" s="55"/>
      <c r="RLC2" s="55"/>
      <c r="RLD2" s="55"/>
      <c r="RLE2" s="55"/>
      <c r="RLF2" s="55"/>
      <c r="RLG2" s="55"/>
      <c r="RLH2" s="55"/>
      <c r="RLI2" s="55"/>
      <c r="RLJ2" s="55"/>
      <c r="RLK2" s="55"/>
      <c r="RLL2" s="55"/>
      <c r="RLM2" s="55"/>
      <c r="RLN2" s="55"/>
      <c r="RLO2" s="55"/>
      <c r="RLP2" s="55"/>
      <c r="RLQ2" s="55"/>
      <c r="RLR2" s="55"/>
      <c r="RLS2" s="55"/>
      <c r="RLT2" s="55"/>
      <c r="RLU2" s="55"/>
      <c r="RLV2" s="55"/>
      <c r="RLW2" s="55"/>
      <c r="RLX2" s="55"/>
      <c r="RLY2" s="55"/>
      <c r="RLZ2" s="55"/>
      <c r="RMA2" s="55"/>
      <c r="RMB2" s="55"/>
      <c r="RMC2" s="55"/>
      <c r="RMD2" s="55"/>
      <c r="RME2" s="55"/>
      <c r="RMF2" s="55"/>
      <c r="RMG2" s="55"/>
      <c r="RMH2" s="55"/>
      <c r="RMI2" s="55"/>
      <c r="RMJ2" s="55"/>
      <c r="RMK2" s="55"/>
      <c r="RML2" s="55"/>
      <c r="RMM2" s="55"/>
      <c r="RMN2" s="55"/>
      <c r="RMO2" s="55"/>
      <c r="RMP2" s="55"/>
      <c r="RMQ2" s="55"/>
      <c r="RMR2" s="55"/>
      <c r="RMS2" s="55"/>
      <c r="RMT2" s="55"/>
      <c r="RMU2" s="55"/>
      <c r="RMV2" s="55"/>
      <c r="RMW2" s="55"/>
      <c r="RMX2" s="55"/>
      <c r="RMY2" s="55"/>
      <c r="RMZ2" s="55"/>
      <c r="RNA2" s="55"/>
      <c r="RNB2" s="55"/>
      <c r="RNC2" s="55"/>
      <c r="RND2" s="55"/>
      <c r="RNE2" s="55"/>
      <c r="RNF2" s="55"/>
      <c r="RNG2" s="55"/>
      <c r="RNH2" s="55"/>
      <c r="RNI2" s="55"/>
      <c r="RNJ2" s="55"/>
      <c r="RNK2" s="55"/>
      <c r="RNL2" s="55"/>
      <c r="RNM2" s="55"/>
      <c r="RNN2" s="55"/>
      <c r="RNO2" s="55"/>
      <c r="RNP2" s="55"/>
      <c r="RNQ2" s="55"/>
      <c r="RNR2" s="55"/>
      <c r="RNS2" s="55"/>
      <c r="RNT2" s="55"/>
      <c r="RNU2" s="55"/>
      <c r="RNV2" s="55"/>
      <c r="RNW2" s="55"/>
      <c r="RNX2" s="55"/>
      <c r="RNY2" s="55"/>
      <c r="RNZ2" s="55"/>
      <c r="ROA2" s="55"/>
      <c r="ROB2" s="55"/>
      <c r="ROC2" s="55"/>
      <c r="ROD2" s="55"/>
      <c r="ROE2" s="55"/>
      <c r="ROF2" s="55"/>
      <c r="ROG2" s="55"/>
      <c r="ROH2" s="55"/>
      <c r="ROI2" s="55"/>
      <c r="ROJ2" s="55"/>
      <c r="ROK2" s="55"/>
      <c r="ROL2" s="55"/>
      <c r="ROM2" s="55"/>
      <c r="RON2" s="55"/>
      <c r="ROO2" s="55"/>
      <c r="ROP2" s="55"/>
      <c r="ROQ2" s="55"/>
      <c r="ROR2" s="55"/>
      <c r="ROS2" s="55"/>
      <c r="ROT2" s="55"/>
      <c r="ROU2" s="55"/>
      <c r="ROV2" s="55"/>
      <c r="ROW2" s="55"/>
      <c r="ROX2" s="55"/>
      <c r="ROY2" s="55"/>
      <c r="ROZ2" s="55"/>
      <c r="RPA2" s="55"/>
      <c r="RPB2" s="55"/>
      <c r="RPC2" s="55"/>
      <c r="RPD2" s="55"/>
      <c r="RPE2" s="55"/>
      <c r="RPF2" s="55"/>
      <c r="RPG2" s="55"/>
      <c r="RPH2" s="55"/>
      <c r="RPI2" s="55"/>
      <c r="RPJ2" s="55"/>
      <c r="RPK2" s="55"/>
      <c r="RPL2" s="55"/>
      <c r="RPM2" s="55"/>
      <c r="RPN2" s="55"/>
      <c r="RPO2" s="55"/>
      <c r="RPP2" s="55"/>
      <c r="RPQ2" s="55"/>
      <c r="RPR2" s="55"/>
      <c r="RPS2" s="55"/>
      <c r="RPT2" s="55"/>
      <c r="RPU2" s="55"/>
      <c r="RPV2" s="55"/>
      <c r="RPW2" s="55"/>
      <c r="RPX2" s="55"/>
      <c r="RPY2" s="55"/>
      <c r="RPZ2" s="55"/>
      <c r="RQA2" s="55"/>
      <c r="RQB2" s="55"/>
      <c r="RQC2" s="55"/>
      <c r="RQD2" s="55"/>
      <c r="RQE2" s="55"/>
      <c r="RQF2" s="55"/>
      <c r="RQG2" s="55"/>
      <c r="RQH2" s="55"/>
      <c r="RQI2" s="55"/>
      <c r="RQJ2" s="55"/>
      <c r="RQK2" s="55"/>
      <c r="RQL2" s="55"/>
      <c r="RQM2" s="55"/>
      <c r="RQN2" s="55"/>
      <c r="RQO2" s="55"/>
      <c r="RQP2" s="55"/>
      <c r="RQQ2" s="55"/>
      <c r="RQR2" s="55"/>
      <c r="RQS2" s="55"/>
      <c r="RQT2" s="55"/>
      <c r="RQU2" s="55"/>
      <c r="RQV2" s="55"/>
      <c r="RQW2" s="55"/>
      <c r="RQX2" s="55"/>
      <c r="RQY2" s="55"/>
      <c r="RQZ2" s="55"/>
      <c r="RRA2" s="55"/>
      <c r="RRB2" s="55"/>
      <c r="RRC2" s="55"/>
      <c r="RRD2" s="55"/>
      <c r="RRE2" s="55"/>
      <c r="RRF2" s="55"/>
      <c r="RRG2" s="55"/>
      <c r="RRH2" s="55"/>
      <c r="RRI2" s="55"/>
      <c r="RRJ2" s="55"/>
      <c r="RRK2" s="55"/>
      <c r="RRL2" s="55"/>
      <c r="RRM2" s="55"/>
      <c r="RRN2" s="55"/>
      <c r="RRO2" s="55"/>
      <c r="RRP2" s="55"/>
      <c r="RRQ2" s="55"/>
      <c r="RRR2" s="55"/>
      <c r="RRS2" s="55"/>
      <c r="RRT2" s="55"/>
      <c r="RRU2" s="55"/>
      <c r="RRV2" s="55"/>
      <c r="RRW2" s="55"/>
      <c r="RRX2" s="55"/>
      <c r="RRY2" s="55"/>
      <c r="RRZ2" s="55"/>
      <c r="RSA2" s="55"/>
      <c r="RSB2" s="55"/>
      <c r="RSC2" s="55"/>
      <c r="RSD2" s="55"/>
      <c r="RSE2" s="55"/>
      <c r="RSF2" s="55"/>
      <c r="RSG2" s="55"/>
      <c r="RSH2" s="55"/>
      <c r="RSI2" s="55"/>
      <c r="RSJ2" s="55"/>
      <c r="RSK2" s="55"/>
      <c r="RSL2" s="55"/>
      <c r="RSM2" s="55"/>
      <c r="RSN2" s="55"/>
      <c r="RSO2" s="55"/>
      <c r="RSP2" s="55"/>
      <c r="RSQ2" s="55"/>
      <c r="RSR2" s="55"/>
      <c r="RSS2" s="55"/>
      <c r="RST2" s="55"/>
      <c r="RSU2" s="55"/>
      <c r="RSV2" s="55"/>
      <c r="RSW2" s="55"/>
      <c r="RSX2" s="55"/>
      <c r="RSY2" s="55"/>
      <c r="RSZ2" s="55"/>
      <c r="RTA2" s="55"/>
      <c r="RTB2" s="55"/>
      <c r="RTC2" s="55"/>
      <c r="RTD2" s="55"/>
      <c r="RTE2" s="55"/>
      <c r="RTF2" s="55"/>
      <c r="RTG2" s="55"/>
      <c r="RTH2" s="55"/>
      <c r="RTI2" s="55"/>
      <c r="RTJ2" s="55"/>
      <c r="RTK2" s="55"/>
      <c r="RTL2" s="55"/>
      <c r="RTM2" s="55"/>
      <c r="RTN2" s="55"/>
      <c r="RTO2" s="55"/>
      <c r="RTP2" s="55"/>
      <c r="RTQ2" s="55"/>
      <c r="RTR2" s="55"/>
      <c r="RTS2" s="55"/>
      <c r="RTT2" s="55"/>
      <c r="RTU2" s="55"/>
      <c r="RTV2" s="55"/>
      <c r="RTW2" s="55"/>
      <c r="RTX2" s="55"/>
      <c r="RTY2" s="55"/>
      <c r="RTZ2" s="55"/>
      <c r="RUA2" s="55"/>
      <c r="RUB2" s="55"/>
      <c r="RUC2" s="55"/>
      <c r="RUD2" s="55"/>
      <c r="RUE2" s="55"/>
      <c r="RUF2" s="55"/>
      <c r="RUG2" s="55"/>
      <c r="RUH2" s="55"/>
      <c r="RUI2" s="55"/>
      <c r="RUJ2" s="55"/>
      <c r="RUK2" s="55"/>
      <c r="RUL2" s="55"/>
      <c r="RUM2" s="55"/>
      <c r="RUN2" s="55"/>
      <c r="RUO2" s="55"/>
      <c r="RUP2" s="55"/>
      <c r="RUQ2" s="55"/>
      <c r="RUR2" s="55"/>
      <c r="RUS2" s="55"/>
      <c r="RUT2" s="55"/>
      <c r="RUU2" s="55"/>
      <c r="RUV2" s="55"/>
      <c r="RUW2" s="55"/>
      <c r="RUX2" s="55"/>
      <c r="RUY2" s="55"/>
      <c r="RUZ2" s="55"/>
      <c r="RVA2" s="55"/>
      <c r="RVB2" s="55"/>
      <c r="RVC2" s="55"/>
      <c r="RVD2" s="55"/>
      <c r="RVE2" s="55"/>
      <c r="RVF2" s="55"/>
      <c r="RVG2" s="55"/>
      <c r="RVH2" s="55"/>
      <c r="RVI2" s="55"/>
      <c r="RVJ2" s="55"/>
      <c r="RVK2" s="55"/>
      <c r="RVL2" s="55"/>
      <c r="RVM2" s="55"/>
      <c r="RVN2" s="55"/>
      <c r="RVO2" s="55"/>
      <c r="RVP2" s="55"/>
      <c r="RVQ2" s="55"/>
      <c r="RVR2" s="55"/>
      <c r="RVS2" s="55"/>
      <c r="RVT2" s="55"/>
      <c r="RVU2" s="55"/>
      <c r="RVV2" s="55"/>
      <c r="RVW2" s="55"/>
      <c r="RVX2" s="55"/>
      <c r="RVY2" s="55"/>
      <c r="RVZ2" s="55"/>
      <c r="RWA2" s="55"/>
      <c r="RWB2" s="55"/>
      <c r="RWC2" s="55"/>
      <c r="RWD2" s="55"/>
      <c r="RWE2" s="55"/>
      <c r="RWF2" s="55"/>
      <c r="RWG2" s="55"/>
      <c r="RWH2" s="55"/>
      <c r="RWI2" s="55"/>
      <c r="RWJ2" s="55"/>
      <c r="RWK2" s="55"/>
      <c r="RWL2" s="55"/>
      <c r="RWM2" s="55"/>
      <c r="RWN2" s="55"/>
      <c r="RWO2" s="55"/>
      <c r="RWP2" s="55"/>
      <c r="RWQ2" s="55"/>
      <c r="RWR2" s="55"/>
      <c r="RWS2" s="55"/>
      <c r="RWT2" s="55"/>
      <c r="RWU2" s="55"/>
      <c r="RWV2" s="55"/>
      <c r="RWW2" s="55"/>
      <c r="RWX2" s="55"/>
      <c r="RWY2" s="55"/>
      <c r="RWZ2" s="55"/>
      <c r="RXA2" s="55"/>
      <c r="RXB2" s="55"/>
      <c r="RXC2" s="55"/>
      <c r="RXD2" s="55"/>
      <c r="RXE2" s="55"/>
      <c r="RXF2" s="55"/>
      <c r="RXG2" s="55"/>
      <c r="RXH2" s="55"/>
      <c r="RXI2" s="55"/>
      <c r="RXJ2" s="55"/>
      <c r="RXK2" s="55"/>
      <c r="RXL2" s="55"/>
      <c r="RXM2" s="55"/>
      <c r="RXN2" s="55"/>
      <c r="RXO2" s="55"/>
      <c r="RXP2" s="55"/>
      <c r="RXQ2" s="55"/>
      <c r="RXR2" s="55"/>
      <c r="RXS2" s="55"/>
      <c r="RXT2" s="55"/>
      <c r="RXU2" s="55"/>
      <c r="RXV2" s="55"/>
      <c r="RXW2" s="55"/>
      <c r="RXX2" s="55"/>
      <c r="RXY2" s="55"/>
      <c r="RXZ2" s="55"/>
      <c r="RYA2" s="55"/>
      <c r="RYB2" s="55"/>
      <c r="RYC2" s="55"/>
      <c r="RYD2" s="55"/>
      <c r="RYE2" s="55"/>
      <c r="RYF2" s="55"/>
      <c r="RYG2" s="55"/>
      <c r="RYH2" s="55"/>
      <c r="RYI2" s="55"/>
      <c r="RYJ2" s="55"/>
      <c r="RYK2" s="55"/>
      <c r="RYL2" s="55"/>
      <c r="RYM2" s="55"/>
      <c r="RYN2" s="55"/>
      <c r="RYO2" s="55"/>
      <c r="RYP2" s="55"/>
      <c r="RYQ2" s="55"/>
      <c r="RYR2" s="55"/>
      <c r="RYS2" s="55"/>
      <c r="RYT2" s="55"/>
      <c r="RYU2" s="55"/>
      <c r="RYV2" s="55"/>
      <c r="RYW2" s="55"/>
      <c r="RYX2" s="55"/>
      <c r="RYY2" s="55"/>
      <c r="RYZ2" s="55"/>
      <c r="RZA2" s="55"/>
      <c r="RZB2" s="55"/>
      <c r="RZC2" s="55"/>
      <c r="RZD2" s="55"/>
      <c r="RZE2" s="55"/>
      <c r="RZF2" s="55"/>
      <c r="RZG2" s="55"/>
      <c r="RZH2" s="55"/>
      <c r="RZI2" s="55"/>
      <c r="RZJ2" s="55"/>
      <c r="RZK2" s="55"/>
      <c r="RZL2" s="55"/>
      <c r="RZM2" s="55"/>
      <c r="RZN2" s="55"/>
      <c r="RZO2" s="55"/>
      <c r="RZP2" s="55"/>
      <c r="RZQ2" s="55"/>
      <c r="RZR2" s="55"/>
      <c r="RZS2" s="55"/>
      <c r="RZT2" s="55"/>
      <c r="RZU2" s="55"/>
      <c r="RZV2" s="55"/>
      <c r="RZW2" s="55"/>
      <c r="RZX2" s="55"/>
      <c r="RZY2" s="55"/>
      <c r="RZZ2" s="55"/>
      <c r="SAA2" s="55"/>
      <c r="SAB2" s="55"/>
      <c r="SAC2" s="55"/>
      <c r="SAD2" s="55"/>
      <c r="SAE2" s="55"/>
      <c r="SAF2" s="55"/>
      <c r="SAG2" s="55"/>
      <c r="SAH2" s="55"/>
      <c r="SAI2" s="55"/>
      <c r="SAJ2" s="55"/>
      <c r="SAK2" s="55"/>
      <c r="SAL2" s="55"/>
      <c r="SAM2" s="55"/>
      <c r="SAN2" s="55"/>
      <c r="SAO2" s="55"/>
      <c r="SAP2" s="55"/>
      <c r="SAQ2" s="55"/>
      <c r="SAR2" s="55"/>
      <c r="SAS2" s="55"/>
      <c r="SAT2" s="55"/>
      <c r="SAU2" s="55"/>
      <c r="SAV2" s="55"/>
      <c r="SAW2" s="55"/>
      <c r="SAX2" s="55"/>
      <c r="SAY2" s="55"/>
      <c r="SAZ2" s="55"/>
      <c r="SBA2" s="55"/>
      <c r="SBB2" s="55"/>
      <c r="SBC2" s="55"/>
      <c r="SBD2" s="55"/>
      <c r="SBE2" s="55"/>
      <c r="SBF2" s="55"/>
      <c r="SBG2" s="55"/>
      <c r="SBH2" s="55"/>
      <c r="SBI2" s="55"/>
      <c r="SBJ2" s="55"/>
      <c r="SBK2" s="55"/>
      <c r="SBL2" s="55"/>
      <c r="SBM2" s="55"/>
      <c r="SBN2" s="55"/>
      <c r="SBO2" s="55"/>
      <c r="SBP2" s="55"/>
      <c r="SBQ2" s="55"/>
      <c r="SBR2" s="55"/>
      <c r="SBS2" s="55"/>
      <c r="SBT2" s="55"/>
      <c r="SBU2" s="55"/>
      <c r="SBV2" s="55"/>
      <c r="SBW2" s="55"/>
      <c r="SBX2" s="55"/>
      <c r="SBY2" s="55"/>
      <c r="SBZ2" s="55"/>
      <c r="SCA2" s="55"/>
      <c r="SCB2" s="55"/>
      <c r="SCC2" s="55"/>
      <c r="SCD2" s="55"/>
      <c r="SCE2" s="55"/>
      <c r="SCF2" s="55"/>
      <c r="SCG2" s="55"/>
      <c r="SCH2" s="55"/>
      <c r="SCI2" s="55"/>
      <c r="SCJ2" s="55"/>
      <c r="SCK2" s="55"/>
      <c r="SCL2" s="55"/>
      <c r="SCM2" s="55"/>
      <c r="SCN2" s="55"/>
      <c r="SCO2" s="55"/>
      <c r="SCP2" s="55"/>
      <c r="SCQ2" s="55"/>
      <c r="SCR2" s="55"/>
      <c r="SCS2" s="55"/>
      <c r="SCT2" s="55"/>
      <c r="SCU2" s="55"/>
      <c r="SCV2" s="55"/>
      <c r="SCW2" s="55"/>
      <c r="SCX2" s="55"/>
      <c r="SCY2" s="55"/>
      <c r="SCZ2" s="55"/>
      <c r="SDA2" s="55"/>
      <c r="SDB2" s="55"/>
      <c r="SDC2" s="55"/>
      <c r="SDD2" s="55"/>
      <c r="SDE2" s="55"/>
      <c r="SDF2" s="55"/>
      <c r="SDG2" s="55"/>
      <c r="SDH2" s="55"/>
      <c r="SDI2" s="55"/>
      <c r="SDJ2" s="55"/>
      <c r="SDK2" s="55"/>
      <c r="SDL2" s="55"/>
      <c r="SDM2" s="55"/>
      <c r="SDN2" s="55"/>
      <c r="SDO2" s="55"/>
      <c r="SDP2" s="55"/>
      <c r="SDQ2" s="55"/>
      <c r="SDR2" s="55"/>
      <c r="SDS2" s="55"/>
      <c r="SDT2" s="55"/>
      <c r="SDU2" s="55"/>
      <c r="SDV2" s="55"/>
      <c r="SDW2" s="55"/>
      <c r="SDX2" s="55"/>
      <c r="SDY2" s="55"/>
      <c r="SDZ2" s="55"/>
      <c r="SEA2" s="55"/>
      <c r="SEB2" s="55"/>
      <c r="SEC2" s="55"/>
      <c r="SED2" s="55"/>
      <c r="SEE2" s="55"/>
      <c r="SEF2" s="55"/>
      <c r="SEG2" s="55"/>
      <c r="SEH2" s="55"/>
      <c r="SEI2" s="55"/>
      <c r="SEJ2" s="55"/>
      <c r="SEK2" s="55"/>
      <c r="SEL2" s="55"/>
      <c r="SEM2" s="55"/>
      <c r="SEN2" s="55"/>
      <c r="SEO2" s="55"/>
      <c r="SEP2" s="55"/>
      <c r="SEQ2" s="55"/>
      <c r="SER2" s="55"/>
      <c r="SES2" s="55"/>
      <c r="SET2" s="55"/>
      <c r="SEU2" s="55"/>
      <c r="SEV2" s="55"/>
      <c r="SEW2" s="55"/>
      <c r="SEX2" s="55"/>
      <c r="SEY2" s="55"/>
      <c r="SEZ2" s="55"/>
      <c r="SFA2" s="55"/>
      <c r="SFB2" s="55"/>
      <c r="SFC2" s="55"/>
      <c r="SFD2" s="55"/>
      <c r="SFE2" s="55"/>
      <c r="SFF2" s="55"/>
      <c r="SFG2" s="55"/>
      <c r="SFH2" s="55"/>
      <c r="SFI2" s="55"/>
      <c r="SFJ2" s="55"/>
      <c r="SFK2" s="55"/>
      <c r="SFL2" s="55"/>
      <c r="SFM2" s="55"/>
      <c r="SFN2" s="55"/>
      <c r="SFO2" s="55"/>
      <c r="SFP2" s="55"/>
      <c r="SFQ2" s="55"/>
      <c r="SFR2" s="55"/>
      <c r="SFS2" s="55"/>
      <c r="SFT2" s="55"/>
      <c r="SFU2" s="55"/>
      <c r="SFV2" s="55"/>
      <c r="SFW2" s="55"/>
      <c r="SFX2" s="55"/>
      <c r="SFY2" s="55"/>
      <c r="SFZ2" s="55"/>
      <c r="SGA2" s="55"/>
      <c r="SGB2" s="55"/>
      <c r="SGC2" s="55"/>
      <c r="SGD2" s="55"/>
      <c r="SGE2" s="55"/>
      <c r="SGF2" s="55"/>
      <c r="SGG2" s="55"/>
      <c r="SGH2" s="55"/>
      <c r="SGI2" s="55"/>
      <c r="SGJ2" s="55"/>
      <c r="SGK2" s="55"/>
      <c r="SGL2" s="55"/>
      <c r="SGM2" s="55"/>
      <c r="SGN2" s="55"/>
      <c r="SGO2" s="55"/>
      <c r="SGP2" s="55"/>
      <c r="SGQ2" s="55"/>
      <c r="SGR2" s="55"/>
      <c r="SGS2" s="55"/>
      <c r="SGT2" s="55"/>
      <c r="SGU2" s="55"/>
      <c r="SGV2" s="55"/>
      <c r="SGW2" s="55"/>
      <c r="SGX2" s="55"/>
      <c r="SGY2" s="55"/>
      <c r="SGZ2" s="55"/>
      <c r="SHA2" s="55"/>
      <c r="SHB2" s="55"/>
      <c r="SHC2" s="55"/>
      <c r="SHD2" s="55"/>
      <c r="SHE2" s="55"/>
      <c r="SHF2" s="55"/>
      <c r="SHG2" s="55"/>
      <c r="SHH2" s="55"/>
      <c r="SHI2" s="55"/>
      <c r="SHJ2" s="55"/>
      <c r="SHK2" s="55"/>
      <c r="SHL2" s="55"/>
      <c r="SHM2" s="55"/>
      <c r="SHN2" s="55"/>
      <c r="SHO2" s="55"/>
      <c r="SHP2" s="55"/>
      <c r="SHQ2" s="55"/>
      <c r="SHR2" s="55"/>
      <c r="SHS2" s="55"/>
      <c r="SHT2" s="55"/>
      <c r="SHU2" s="55"/>
      <c r="SHV2" s="55"/>
      <c r="SHW2" s="55"/>
      <c r="SHX2" s="55"/>
      <c r="SHY2" s="55"/>
      <c r="SHZ2" s="55"/>
      <c r="SIA2" s="55"/>
      <c r="SIB2" s="55"/>
      <c r="SIC2" s="55"/>
      <c r="SID2" s="55"/>
      <c r="SIE2" s="55"/>
      <c r="SIF2" s="55"/>
      <c r="SIG2" s="55"/>
      <c r="SIH2" s="55"/>
      <c r="SII2" s="55"/>
      <c r="SIJ2" s="55"/>
      <c r="SIK2" s="55"/>
      <c r="SIL2" s="55"/>
      <c r="SIM2" s="55"/>
      <c r="SIN2" s="55"/>
      <c r="SIO2" s="55"/>
      <c r="SIP2" s="55"/>
      <c r="SIQ2" s="55"/>
      <c r="SIR2" s="55"/>
      <c r="SIS2" s="55"/>
      <c r="SIT2" s="55"/>
      <c r="SIU2" s="55"/>
      <c r="SIV2" s="55"/>
      <c r="SIW2" s="55"/>
      <c r="SIX2" s="55"/>
      <c r="SIY2" s="55"/>
      <c r="SIZ2" s="55"/>
      <c r="SJA2" s="55"/>
      <c r="SJB2" s="55"/>
      <c r="SJC2" s="55"/>
      <c r="SJD2" s="55"/>
      <c r="SJE2" s="55"/>
      <c r="SJF2" s="55"/>
      <c r="SJG2" s="55"/>
      <c r="SJH2" s="55"/>
      <c r="SJI2" s="55"/>
      <c r="SJJ2" s="55"/>
      <c r="SJK2" s="55"/>
      <c r="SJL2" s="55"/>
      <c r="SJM2" s="55"/>
      <c r="SJN2" s="55"/>
      <c r="SJO2" s="55"/>
      <c r="SJP2" s="55"/>
      <c r="SJQ2" s="55"/>
      <c r="SJR2" s="55"/>
      <c r="SJS2" s="55"/>
      <c r="SJT2" s="55"/>
      <c r="SJU2" s="55"/>
      <c r="SJV2" s="55"/>
      <c r="SJW2" s="55"/>
      <c r="SJX2" s="55"/>
      <c r="SJY2" s="55"/>
      <c r="SJZ2" s="55"/>
      <c r="SKA2" s="55"/>
      <c r="SKB2" s="55"/>
      <c r="SKC2" s="55"/>
      <c r="SKD2" s="55"/>
      <c r="SKE2" s="55"/>
      <c r="SKF2" s="55"/>
      <c r="SKG2" s="55"/>
      <c r="SKH2" s="55"/>
      <c r="SKI2" s="55"/>
      <c r="SKJ2" s="55"/>
      <c r="SKK2" s="55"/>
      <c r="SKL2" s="55"/>
      <c r="SKM2" s="55"/>
      <c r="SKN2" s="55"/>
      <c r="SKO2" s="55"/>
      <c r="SKP2" s="55"/>
      <c r="SKQ2" s="55"/>
      <c r="SKR2" s="55"/>
      <c r="SKS2" s="55"/>
      <c r="SKT2" s="55"/>
      <c r="SKU2" s="55"/>
      <c r="SKV2" s="55"/>
      <c r="SKW2" s="55"/>
      <c r="SKX2" s="55"/>
      <c r="SKY2" s="55"/>
      <c r="SKZ2" s="55"/>
      <c r="SLA2" s="55"/>
      <c r="SLB2" s="55"/>
      <c r="SLC2" s="55"/>
      <c r="SLD2" s="55"/>
      <c r="SLE2" s="55"/>
      <c r="SLF2" s="55"/>
      <c r="SLG2" s="55"/>
      <c r="SLH2" s="55"/>
      <c r="SLI2" s="55"/>
      <c r="SLJ2" s="55"/>
      <c r="SLK2" s="55"/>
      <c r="SLL2" s="55"/>
      <c r="SLM2" s="55"/>
      <c r="SLN2" s="55"/>
      <c r="SLO2" s="55"/>
      <c r="SLP2" s="55"/>
      <c r="SLQ2" s="55"/>
      <c r="SLR2" s="55"/>
      <c r="SLS2" s="55"/>
      <c r="SLT2" s="55"/>
      <c r="SLU2" s="55"/>
      <c r="SLV2" s="55"/>
      <c r="SLW2" s="55"/>
      <c r="SLX2" s="55"/>
      <c r="SLY2" s="55"/>
      <c r="SLZ2" s="55"/>
      <c r="SMA2" s="55"/>
      <c r="SMB2" s="55"/>
      <c r="SMC2" s="55"/>
      <c r="SMD2" s="55"/>
      <c r="SME2" s="55"/>
      <c r="SMF2" s="55"/>
      <c r="SMG2" s="55"/>
      <c r="SMH2" s="55"/>
      <c r="SMI2" s="55"/>
      <c r="SMJ2" s="55"/>
      <c r="SMK2" s="55"/>
      <c r="SML2" s="55"/>
      <c r="SMM2" s="55"/>
      <c r="SMN2" s="55"/>
      <c r="SMO2" s="55"/>
      <c r="SMP2" s="55"/>
      <c r="SMQ2" s="55"/>
      <c r="SMR2" s="55"/>
      <c r="SMS2" s="55"/>
      <c r="SMT2" s="55"/>
      <c r="SMU2" s="55"/>
      <c r="SMV2" s="55"/>
      <c r="SMW2" s="55"/>
      <c r="SMX2" s="55"/>
      <c r="SMY2" s="55"/>
      <c r="SMZ2" s="55"/>
      <c r="SNA2" s="55"/>
      <c r="SNB2" s="55"/>
      <c r="SNC2" s="55"/>
      <c r="SND2" s="55"/>
      <c r="SNE2" s="55"/>
      <c r="SNF2" s="55"/>
      <c r="SNG2" s="55"/>
      <c r="SNH2" s="55"/>
      <c r="SNI2" s="55"/>
      <c r="SNJ2" s="55"/>
      <c r="SNK2" s="55"/>
      <c r="SNL2" s="55"/>
      <c r="SNM2" s="55"/>
      <c r="SNN2" s="55"/>
      <c r="SNO2" s="55"/>
      <c r="SNP2" s="55"/>
      <c r="SNQ2" s="55"/>
      <c r="SNR2" s="55"/>
      <c r="SNS2" s="55"/>
      <c r="SNT2" s="55"/>
      <c r="SNU2" s="55"/>
      <c r="SNV2" s="55"/>
      <c r="SNW2" s="55"/>
      <c r="SNX2" s="55"/>
      <c r="SNY2" s="55"/>
      <c r="SNZ2" s="55"/>
      <c r="SOA2" s="55"/>
      <c r="SOB2" s="55"/>
      <c r="SOC2" s="55"/>
      <c r="SOD2" s="55"/>
      <c r="SOE2" s="55"/>
      <c r="SOF2" s="55"/>
      <c r="SOG2" s="55"/>
      <c r="SOH2" s="55"/>
      <c r="SOI2" s="55"/>
      <c r="SOJ2" s="55"/>
      <c r="SOK2" s="55"/>
      <c r="SOL2" s="55"/>
      <c r="SOM2" s="55"/>
      <c r="SON2" s="55"/>
      <c r="SOO2" s="55"/>
      <c r="SOP2" s="55"/>
      <c r="SOQ2" s="55"/>
      <c r="SOR2" s="55"/>
      <c r="SOS2" s="55"/>
      <c r="SOT2" s="55"/>
      <c r="SOU2" s="55"/>
      <c r="SOV2" s="55"/>
      <c r="SOW2" s="55"/>
      <c r="SOX2" s="55"/>
      <c r="SOY2" s="55"/>
      <c r="SOZ2" s="55"/>
      <c r="SPA2" s="55"/>
      <c r="SPB2" s="55"/>
      <c r="SPC2" s="55"/>
      <c r="SPD2" s="55"/>
      <c r="SPE2" s="55"/>
      <c r="SPF2" s="55"/>
      <c r="SPG2" s="55"/>
      <c r="SPH2" s="55"/>
      <c r="SPI2" s="55"/>
      <c r="SPJ2" s="55"/>
      <c r="SPK2" s="55"/>
      <c r="SPL2" s="55"/>
      <c r="SPM2" s="55"/>
      <c r="SPN2" s="55"/>
      <c r="SPO2" s="55"/>
      <c r="SPP2" s="55"/>
      <c r="SPQ2" s="55"/>
      <c r="SPR2" s="55"/>
      <c r="SPS2" s="55"/>
      <c r="SPT2" s="55"/>
      <c r="SPU2" s="55"/>
      <c r="SPV2" s="55"/>
      <c r="SPW2" s="55"/>
      <c r="SPX2" s="55"/>
      <c r="SPY2" s="55"/>
      <c r="SPZ2" s="55"/>
      <c r="SQA2" s="55"/>
      <c r="SQB2" s="55"/>
      <c r="SQC2" s="55"/>
      <c r="SQD2" s="55"/>
      <c r="SQE2" s="55"/>
      <c r="SQF2" s="55"/>
      <c r="SQG2" s="55"/>
      <c r="SQH2" s="55"/>
      <c r="SQI2" s="55"/>
      <c r="SQJ2" s="55"/>
      <c r="SQK2" s="55"/>
      <c r="SQL2" s="55"/>
      <c r="SQM2" s="55"/>
      <c r="SQN2" s="55"/>
      <c r="SQO2" s="55"/>
      <c r="SQP2" s="55"/>
      <c r="SQQ2" s="55"/>
      <c r="SQR2" s="55"/>
      <c r="SQS2" s="55"/>
      <c r="SQT2" s="55"/>
      <c r="SQU2" s="55"/>
      <c r="SQV2" s="55"/>
      <c r="SQW2" s="55"/>
      <c r="SQX2" s="55"/>
      <c r="SQY2" s="55"/>
      <c r="SQZ2" s="55"/>
      <c r="SRA2" s="55"/>
      <c r="SRB2" s="55"/>
      <c r="SRC2" s="55"/>
      <c r="SRD2" s="55"/>
      <c r="SRE2" s="55"/>
      <c r="SRF2" s="55"/>
      <c r="SRG2" s="55"/>
      <c r="SRH2" s="55"/>
      <c r="SRI2" s="55"/>
      <c r="SRJ2" s="55"/>
      <c r="SRK2" s="55"/>
      <c r="SRL2" s="55"/>
      <c r="SRM2" s="55"/>
      <c r="SRN2" s="55"/>
      <c r="SRO2" s="55"/>
      <c r="SRP2" s="55"/>
      <c r="SRQ2" s="55"/>
      <c r="SRR2" s="55"/>
      <c r="SRS2" s="55"/>
      <c r="SRT2" s="55"/>
      <c r="SRU2" s="55"/>
      <c r="SRV2" s="55"/>
      <c r="SRW2" s="55"/>
      <c r="SRX2" s="55"/>
      <c r="SRY2" s="55"/>
      <c r="SRZ2" s="55"/>
      <c r="SSA2" s="55"/>
      <c r="SSB2" s="55"/>
      <c r="SSC2" s="55"/>
      <c r="SSD2" s="55"/>
      <c r="SSE2" s="55"/>
      <c r="SSF2" s="55"/>
      <c r="SSG2" s="55"/>
      <c r="SSH2" s="55"/>
      <c r="SSI2" s="55"/>
      <c r="SSJ2" s="55"/>
      <c r="SSK2" s="55"/>
      <c r="SSL2" s="55"/>
      <c r="SSM2" s="55"/>
      <c r="SSN2" s="55"/>
      <c r="SSO2" s="55"/>
      <c r="SSP2" s="55"/>
      <c r="SSQ2" s="55"/>
      <c r="SSR2" s="55"/>
      <c r="SSS2" s="55"/>
      <c r="SST2" s="55"/>
      <c r="SSU2" s="55"/>
      <c r="SSV2" s="55"/>
      <c r="SSW2" s="55"/>
      <c r="SSX2" s="55"/>
      <c r="SSY2" s="55"/>
      <c r="SSZ2" s="55"/>
      <c r="STA2" s="55"/>
      <c r="STB2" s="55"/>
      <c r="STC2" s="55"/>
      <c r="STD2" s="55"/>
      <c r="STE2" s="55"/>
      <c r="STF2" s="55"/>
      <c r="STG2" s="55"/>
      <c r="STH2" s="55"/>
      <c r="STI2" s="55"/>
      <c r="STJ2" s="55"/>
      <c r="STK2" s="55"/>
      <c r="STL2" s="55"/>
      <c r="STM2" s="55"/>
      <c r="STN2" s="55"/>
      <c r="STO2" s="55"/>
      <c r="STP2" s="55"/>
      <c r="STQ2" s="55"/>
      <c r="STR2" s="55"/>
      <c r="STS2" s="55"/>
      <c r="STT2" s="55"/>
      <c r="STU2" s="55"/>
      <c r="STV2" s="55"/>
      <c r="STW2" s="55"/>
      <c r="STX2" s="55"/>
      <c r="STY2" s="55"/>
      <c r="STZ2" s="55"/>
      <c r="SUA2" s="55"/>
      <c r="SUB2" s="55"/>
      <c r="SUC2" s="55"/>
      <c r="SUD2" s="55"/>
      <c r="SUE2" s="55"/>
      <c r="SUF2" s="55"/>
      <c r="SUG2" s="55"/>
      <c r="SUH2" s="55"/>
      <c r="SUI2" s="55"/>
      <c r="SUJ2" s="55"/>
      <c r="SUK2" s="55"/>
      <c r="SUL2" s="55"/>
      <c r="SUM2" s="55"/>
      <c r="SUN2" s="55"/>
      <c r="SUO2" s="55"/>
      <c r="SUP2" s="55"/>
      <c r="SUQ2" s="55"/>
      <c r="SUR2" s="55"/>
      <c r="SUS2" s="55"/>
      <c r="SUT2" s="55"/>
      <c r="SUU2" s="55"/>
      <c r="SUV2" s="55"/>
      <c r="SUW2" s="55"/>
      <c r="SUX2" s="55"/>
      <c r="SUY2" s="55"/>
      <c r="SUZ2" s="55"/>
      <c r="SVA2" s="55"/>
      <c r="SVB2" s="55"/>
      <c r="SVC2" s="55"/>
      <c r="SVD2" s="55"/>
      <c r="SVE2" s="55"/>
      <c r="SVF2" s="55"/>
      <c r="SVG2" s="55"/>
      <c r="SVH2" s="55"/>
      <c r="SVI2" s="55"/>
      <c r="SVJ2" s="55"/>
      <c r="SVK2" s="55"/>
      <c r="SVL2" s="55"/>
      <c r="SVM2" s="55"/>
      <c r="SVN2" s="55"/>
      <c r="SVO2" s="55"/>
      <c r="SVP2" s="55"/>
      <c r="SVQ2" s="55"/>
      <c r="SVR2" s="55"/>
      <c r="SVS2" s="55"/>
      <c r="SVT2" s="55"/>
      <c r="SVU2" s="55"/>
      <c r="SVV2" s="55"/>
      <c r="SVW2" s="55"/>
      <c r="SVX2" s="55"/>
      <c r="SVY2" s="55"/>
      <c r="SVZ2" s="55"/>
      <c r="SWA2" s="55"/>
      <c r="SWB2" s="55"/>
      <c r="SWC2" s="55"/>
      <c r="SWD2" s="55"/>
      <c r="SWE2" s="55"/>
      <c r="SWF2" s="55"/>
      <c r="SWG2" s="55"/>
      <c r="SWH2" s="55"/>
      <c r="SWI2" s="55"/>
      <c r="SWJ2" s="55"/>
      <c r="SWK2" s="55"/>
      <c r="SWL2" s="55"/>
      <c r="SWM2" s="55"/>
      <c r="SWN2" s="55"/>
      <c r="SWO2" s="55"/>
      <c r="SWP2" s="55"/>
      <c r="SWQ2" s="55"/>
      <c r="SWR2" s="55"/>
      <c r="SWS2" s="55"/>
      <c r="SWT2" s="55"/>
      <c r="SWU2" s="55"/>
      <c r="SWV2" s="55"/>
      <c r="SWW2" s="55"/>
      <c r="SWX2" s="55"/>
      <c r="SWY2" s="55"/>
      <c r="SWZ2" s="55"/>
      <c r="SXA2" s="55"/>
      <c r="SXB2" s="55"/>
      <c r="SXC2" s="55"/>
      <c r="SXD2" s="55"/>
      <c r="SXE2" s="55"/>
      <c r="SXF2" s="55"/>
      <c r="SXG2" s="55"/>
      <c r="SXH2" s="55"/>
      <c r="SXI2" s="55"/>
      <c r="SXJ2" s="55"/>
      <c r="SXK2" s="55"/>
      <c r="SXL2" s="55"/>
      <c r="SXM2" s="55"/>
      <c r="SXN2" s="55"/>
      <c r="SXO2" s="55"/>
      <c r="SXP2" s="55"/>
      <c r="SXQ2" s="55"/>
      <c r="SXR2" s="55"/>
      <c r="SXS2" s="55"/>
      <c r="SXT2" s="55"/>
      <c r="SXU2" s="55"/>
      <c r="SXV2" s="55"/>
      <c r="SXW2" s="55"/>
      <c r="SXX2" s="55"/>
      <c r="SXY2" s="55"/>
      <c r="SXZ2" s="55"/>
      <c r="SYA2" s="55"/>
      <c r="SYB2" s="55"/>
      <c r="SYC2" s="55"/>
      <c r="SYD2" s="55"/>
      <c r="SYE2" s="55"/>
      <c r="SYF2" s="55"/>
      <c r="SYG2" s="55"/>
      <c r="SYH2" s="55"/>
      <c r="SYI2" s="55"/>
      <c r="SYJ2" s="55"/>
      <c r="SYK2" s="55"/>
      <c r="SYL2" s="55"/>
      <c r="SYM2" s="55"/>
      <c r="SYN2" s="55"/>
      <c r="SYO2" s="55"/>
      <c r="SYP2" s="55"/>
      <c r="SYQ2" s="55"/>
      <c r="SYR2" s="55"/>
      <c r="SYS2" s="55"/>
      <c r="SYT2" s="55"/>
      <c r="SYU2" s="55"/>
      <c r="SYV2" s="55"/>
      <c r="SYW2" s="55"/>
      <c r="SYX2" s="55"/>
      <c r="SYY2" s="55"/>
      <c r="SYZ2" s="55"/>
      <c r="SZA2" s="55"/>
      <c r="SZB2" s="55"/>
      <c r="SZC2" s="55"/>
      <c r="SZD2" s="55"/>
      <c r="SZE2" s="55"/>
      <c r="SZF2" s="55"/>
      <c r="SZG2" s="55"/>
      <c r="SZH2" s="55"/>
      <c r="SZI2" s="55"/>
      <c r="SZJ2" s="55"/>
      <c r="SZK2" s="55"/>
      <c r="SZL2" s="55"/>
      <c r="SZM2" s="55"/>
      <c r="SZN2" s="55"/>
      <c r="SZO2" s="55"/>
      <c r="SZP2" s="55"/>
      <c r="SZQ2" s="55"/>
      <c r="SZR2" s="55"/>
      <c r="SZS2" s="55"/>
      <c r="SZT2" s="55"/>
      <c r="SZU2" s="55"/>
      <c r="SZV2" s="55"/>
      <c r="SZW2" s="55"/>
      <c r="SZX2" s="55"/>
      <c r="SZY2" s="55"/>
      <c r="SZZ2" s="55"/>
      <c r="TAA2" s="55"/>
      <c r="TAB2" s="55"/>
      <c r="TAC2" s="55"/>
      <c r="TAD2" s="55"/>
      <c r="TAE2" s="55"/>
      <c r="TAF2" s="55"/>
      <c r="TAG2" s="55"/>
      <c r="TAH2" s="55"/>
      <c r="TAI2" s="55"/>
      <c r="TAJ2" s="55"/>
      <c r="TAK2" s="55"/>
      <c r="TAL2" s="55"/>
      <c r="TAM2" s="55"/>
      <c r="TAN2" s="55"/>
      <c r="TAO2" s="55"/>
      <c r="TAP2" s="55"/>
      <c r="TAQ2" s="55"/>
      <c r="TAR2" s="55"/>
      <c r="TAS2" s="55"/>
      <c r="TAT2" s="55"/>
      <c r="TAU2" s="55"/>
      <c r="TAV2" s="55"/>
      <c r="TAW2" s="55"/>
      <c r="TAX2" s="55"/>
      <c r="TAY2" s="55"/>
      <c r="TAZ2" s="55"/>
      <c r="TBA2" s="55"/>
      <c r="TBB2" s="55"/>
      <c r="TBC2" s="55"/>
      <c r="TBD2" s="55"/>
      <c r="TBE2" s="55"/>
      <c r="TBF2" s="55"/>
      <c r="TBG2" s="55"/>
      <c r="TBH2" s="55"/>
      <c r="TBI2" s="55"/>
      <c r="TBJ2" s="55"/>
      <c r="TBK2" s="55"/>
      <c r="TBL2" s="55"/>
      <c r="TBM2" s="55"/>
      <c r="TBN2" s="55"/>
      <c r="TBO2" s="55"/>
      <c r="TBP2" s="55"/>
      <c r="TBQ2" s="55"/>
      <c r="TBR2" s="55"/>
      <c r="TBS2" s="55"/>
      <c r="TBT2" s="55"/>
      <c r="TBU2" s="55"/>
      <c r="TBV2" s="55"/>
      <c r="TBW2" s="55"/>
      <c r="TBX2" s="55"/>
      <c r="TBY2" s="55"/>
      <c r="TBZ2" s="55"/>
      <c r="TCA2" s="55"/>
      <c r="TCB2" s="55"/>
      <c r="TCC2" s="55"/>
      <c r="TCD2" s="55"/>
      <c r="TCE2" s="55"/>
      <c r="TCF2" s="55"/>
      <c r="TCG2" s="55"/>
      <c r="TCH2" s="55"/>
      <c r="TCI2" s="55"/>
      <c r="TCJ2" s="55"/>
      <c r="TCK2" s="55"/>
      <c r="TCL2" s="55"/>
      <c r="TCM2" s="55"/>
      <c r="TCN2" s="55"/>
      <c r="TCO2" s="55"/>
      <c r="TCP2" s="55"/>
      <c r="TCQ2" s="55"/>
      <c r="TCR2" s="55"/>
      <c r="TCS2" s="55"/>
      <c r="TCT2" s="55"/>
      <c r="TCU2" s="55"/>
      <c r="TCV2" s="55"/>
      <c r="TCW2" s="55"/>
      <c r="TCX2" s="55"/>
      <c r="TCY2" s="55"/>
      <c r="TCZ2" s="55"/>
      <c r="TDA2" s="55"/>
      <c r="TDB2" s="55"/>
      <c r="TDC2" s="55"/>
      <c r="TDD2" s="55"/>
      <c r="TDE2" s="55"/>
      <c r="TDF2" s="55"/>
      <c r="TDG2" s="55"/>
      <c r="TDH2" s="55"/>
      <c r="TDI2" s="55"/>
      <c r="TDJ2" s="55"/>
      <c r="TDK2" s="55"/>
      <c r="TDL2" s="55"/>
      <c r="TDM2" s="55"/>
      <c r="TDN2" s="55"/>
      <c r="TDO2" s="55"/>
      <c r="TDP2" s="55"/>
      <c r="TDQ2" s="55"/>
      <c r="TDR2" s="55"/>
      <c r="TDS2" s="55"/>
      <c r="TDT2" s="55"/>
      <c r="TDU2" s="55"/>
      <c r="TDV2" s="55"/>
      <c r="TDW2" s="55"/>
      <c r="TDX2" s="55"/>
      <c r="TDY2" s="55"/>
      <c r="TDZ2" s="55"/>
      <c r="TEA2" s="55"/>
      <c r="TEB2" s="55"/>
      <c r="TEC2" s="55"/>
      <c r="TED2" s="55"/>
      <c r="TEE2" s="55"/>
      <c r="TEF2" s="55"/>
      <c r="TEG2" s="55"/>
      <c r="TEH2" s="55"/>
      <c r="TEI2" s="55"/>
      <c r="TEJ2" s="55"/>
      <c r="TEK2" s="55"/>
      <c r="TEL2" s="55"/>
      <c r="TEM2" s="55"/>
      <c r="TEN2" s="55"/>
      <c r="TEO2" s="55"/>
      <c r="TEP2" s="55"/>
      <c r="TEQ2" s="55"/>
      <c r="TER2" s="55"/>
      <c r="TES2" s="55"/>
      <c r="TET2" s="55"/>
      <c r="TEU2" s="55"/>
      <c r="TEV2" s="55"/>
      <c r="TEW2" s="55"/>
      <c r="TEX2" s="55"/>
      <c r="TEY2" s="55"/>
      <c r="TEZ2" s="55"/>
      <c r="TFA2" s="55"/>
      <c r="TFB2" s="55"/>
      <c r="TFC2" s="55"/>
      <c r="TFD2" s="55"/>
      <c r="TFE2" s="55"/>
      <c r="TFF2" s="55"/>
      <c r="TFG2" s="55"/>
      <c r="TFH2" s="55"/>
      <c r="TFI2" s="55"/>
      <c r="TFJ2" s="55"/>
      <c r="TFK2" s="55"/>
      <c r="TFL2" s="55"/>
      <c r="TFM2" s="55"/>
      <c r="TFN2" s="55"/>
      <c r="TFO2" s="55"/>
      <c r="TFP2" s="55"/>
      <c r="TFQ2" s="55"/>
      <c r="TFR2" s="55"/>
      <c r="TFS2" s="55"/>
      <c r="TFT2" s="55"/>
      <c r="TFU2" s="55"/>
      <c r="TFV2" s="55"/>
      <c r="TFW2" s="55"/>
      <c r="TFX2" s="55"/>
      <c r="TFY2" s="55"/>
      <c r="TFZ2" s="55"/>
      <c r="TGA2" s="55"/>
      <c r="TGB2" s="55"/>
      <c r="TGC2" s="55"/>
      <c r="TGD2" s="55"/>
      <c r="TGE2" s="55"/>
      <c r="TGF2" s="55"/>
      <c r="TGG2" s="55"/>
      <c r="TGH2" s="55"/>
      <c r="TGI2" s="55"/>
      <c r="TGJ2" s="55"/>
      <c r="TGK2" s="55"/>
      <c r="TGL2" s="55"/>
      <c r="TGM2" s="55"/>
      <c r="TGN2" s="55"/>
      <c r="TGO2" s="55"/>
      <c r="TGP2" s="55"/>
      <c r="TGQ2" s="55"/>
      <c r="TGR2" s="55"/>
      <c r="TGS2" s="55"/>
      <c r="TGT2" s="55"/>
      <c r="TGU2" s="55"/>
      <c r="TGV2" s="55"/>
      <c r="TGW2" s="55"/>
      <c r="TGX2" s="55"/>
      <c r="TGY2" s="55"/>
      <c r="TGZ2" s="55"/>
      <c r="THA2" s="55"/>
      <c r="THB2" s="55"/>
      <c r="THC2" s="55"/>
      <c r="THD2" s="55"/>
      <c r="THE2" s="55"/>
      <c r="THF2" s="55"/>
      <c r="THG2" s="55"/>
      <c r="THH2" s="55"/>
      <c r="THI2" s="55"/>
      <c r="THJ2" s="55"/>
      <c r="THK2" s="55"/>
      <c r="THL2" s="55"/>
      <c r="THM2" s="55"/>
      <c r="THN2" s="55"/>
      <c r="THO2" s="55"/>
      <c r="THP2" s="55"/>
      <c r="THQ2" s="55"/>
      <c r="THR2" s="55"/>
      <c r="THS2" s="55"/>
      <c r="THT2" s="55"/>
      <c r="THU2" s="55"/>
      <c r="THV2" s="55"/>
      <c r="THW2" s="55"/>
      <c r="THX2" s="55"/>
      <c r="THY2" s="55"/>
      <c r="THZ2" s="55"/>
      <c r="TIA2" s="55"/>
      <c r="TIB2" s="55"/>
      <c r="TIC2" s="55"/>
      <c r="TID2" s="55"/>
      <c r="TIE2" s="55"/>
      <c r="TIF2" s="55"/>
      <c r="TIG2" s="55"/>
      <c r="TIH2" s="55"/>
      <c r="TII2" s="55"/>
      <c r="TIJ2" s="55"/>
      <c r="TIK2" s="55"/>
      <c r="TIL2" s="55"/>
      <c r="TIM2" s="55"/>
      <c r="TIN2" s="55"/>
      <c r="TIO2" s="55"/>
      <c r="TIP2" s="55"/>
      <c r="TIQ2" s="55"/>
      <c r="TIR2" s="55"/>
      <c r="TIS2" s="55"/>
      <c r="TIT2" s="55"/>
      <c r="TIU2" s="55"/>
      <c r="TIV2" s="55"/>
      <c r="TIW2" s="55"/>
      <c r="TIX2" s="55"/>
      <c r="TIY2" s="55"/>
      <c r="TIZ2" s="55"/>
      <c r="TJA2" s="55"/>
      <c r="TJB2" s="55"/>
      <c r="TJC2" s="55"/>
      <c r="TJD2" s="55"/>
      <c r="TJE2" s="55"/>
      <c r="TJF2" s="55"/>
      <c r="TJG2" s="55"/>
      <c r="TJH2" s="55"/>
      <c r="TJI2" s="55"/>
      <c r="TJJ2" s="55"/>
      <c r="TJK2" s="55"/>
      <c r="TJL2" s="55"/>
      <c r="TJM2" s="55"/>
      <c r="TJN2" s="55"/>
      <c r="TJO2" s="55"/>
      <c r="TJP2" s="55"/>
      <c r="TJQ2" s="55"/>
      <c r="TJR2" s="55"/>
      <c r="TJS2" s="55"/>
      <c r="TJT2" s="55"/>
      <c r="TJU2" s="55"/>
      <c r="TJV2" s="55"/>
      <c r="TJW2" s="55"/>
      <c r="TJX2" s="55"/>
      <c r="TJY2" s="55"/>
      <c r="TJZ2" s="55"/>
      <c r="TKA2" s="55"/>
      <c r="TKB2" s="55"/>
      <c r="TKC2" s="55"/>
      <c r="TKD2" s="55"/>
      <c r="TKE2" s="55"/>
      <c r="TKF2" s="55"/>
      <c r="TKG2" s="55"/>
      <c r="TKH2" s="55"/>
      <c r="TKI2" s="55"/>
      <c r="TKJ2" s="55"/>
      <c r="TKK2" s="55"/>
      <c r="TKL2" s="55"/>
      <c r="TKM2" s="55"/>
      <c r="TKN2" s="55"/>
      <c r="TKO2" s="55"/>
      <c r="TKP2" s="55"/>
      <c r="TKQ2" s="55"/>
      <c r="TKR2" s="55"/>
      <c r="TKS2" s="55"/>
      <c r="TKT2" s="55"/>
      <c r="TKU2" s="55"/>
      <c r="TKV2" s="55"/>
      <c r="TKW2" s="55"/>
      <c r="TKX2" s="55"/>
      <c r="TKY2" s="55"/>
      <c r="TKZ2" s="55"/>
      <c r="TLA2" s="55"/>
      <c r="TLB2" s="55"/>
      <c r="TLC2" s="55"/>
      <c r="TLD2" s="55"/>
      <c r="TLE2" s="55"/>
      <c r="TLF2" s="55"/>
      <c r="TLG2" s="55"/>
      <c r="TLH2" s="55"/>
      <c r="TLI2" s="55"/>
      <c r="TLJ2" s="55"/>
      <c r="TLK2" s="55"/>
      <c r="TLL2" s="55"/>
      <c r="TLM2" s="55"/>
      <c r="TLN2" s="55"/>
      <c r="TLO2" s="55"/>
      <c r="TLP2" s="55"/>
      <c r="TLQ2" s="55"/>
      <c r="TLR2" s="55"/>
      <c r="TLS2" s="55"/>
      <c r="TLT2" s="55"/>
      <c r="TLU2" s="55"/>
      <c r="TLV2" s="55"/>
      <c r="TLW2" s="55"/>
      <c r="TLX2" s="55"/>
      <c r="TLY2" s="55"/>
      <c r="TLZ2" s="55"/>
      <c r="TMA2" s="55"/>
      <c r="TMB2" s="55"/>
      <c r="TMC2" s="55"/>
      <c r="TMD2" s="55"/>
      <c r="TME2" s="55"/>
      <c r="TMF2" s="55"/>
      <c r="TMG2" s="55"/>
      <c r="TMH2" s="55"/>
      <c r="TMI2" s="55"/>
      <c r="TMJ2" s="55"/>
      <c r="TMK2" s="55"/>
      <c r="TML2" s="55"/>
      <c r="TMM2" s="55"/>
      <c r="TMN2" s="55"/>
      <c r="TMO2" s="55"/>
      <c r="TMP2" s="55"/>
      <c r="TMQ2" s="55"/>
      <c r="TMR2" s="55"/>
      <c r="TMS2" s="55"/>
      <c r="TMT2" s="55"/>
      <c r="TMU2" s="55"/>
      <c r="TMV2" s="55"/>
      <c r="TMW2" s="55"/>
      <c r="TMX2" s="55"/>
      <c r="TMY2" s="55"/>
      <c r="TMZ2" s="55"/>
      <c r="TNA2" s="55"/>
      <c r="TNB2" s="55"/>
      <c r="TNC2" s="55"/>
      <c r="TND2" s="55"/>
      <c r="TNE2" s="55"/>
      <c r="TNF2" s="55"/>
      <c r="TNG2" s="55"/>
      <c r="TNH2" s="55"/>
      <c r="TNI2" s="55"/>
      <c r="TNJ2" s="55"/>
      <c r="TNK2" s="55"/>
      <c r="TNL2" s="55"/>
      <c r="TNM2" s="55"/>
      <c r="TNN2" s="55"/>
      <c r="TNO2" s="55"/>
      <c r="TNP2" s="55"/>
      <c r="TNQ2" s="55"/>
      <c r="TNR2" s="55"/>
      <c r="TNS2" s="55"/>
      <c r="TNT2" s="55"/>
      <c r="TNU2" s="55"/>
      <c r="TNV2" s="55"/>
      <c r="TNW2" s="55"/>
      <c r="TNX2" s="55"/>
      <c r="TNY2" s="55"/>
      <c r="TNZ2" s="55"/>
      <c r="TOA2" s="55"/>
      <c r="TOB2" s="55"/>
      <c r="TOC2" s="55"/>
      <c r="TOD2" s="55"/>
      <c r="TOE2" s="55"/>
      <c r="TOF2" s="55"/>
      <c r="TOG2" s="55"/>
      <c r="TOH2" s="55"/>
      <c r="TOI2" s="55"/>
      <c r="TOJ2" s="55"/>
      <c r="TOK2" s="55"/>
      <c r="TOL2" s="55"/>
      <c r="TOM2" s="55"/>
      <c r="TON2" s="55"/>
      <c r="TOO2" s="55"/>
      <c r="TOP2" s="55"/>
      <c r="TOQ2" s="55"/>
      <c r="TOR2" s="55"/>
      <c r="TOS2" s="55"/>
      <c r="TOT2" s="55"/>
      <c r="TOU2" s="55"/>
      <c r="TOV2" s="55"/>
      <c r="TOW2" s="55"/>
      <c r="TOX2" s="55"/>
      <c r="TOY2" s="55"/>
      <c r="TOZ2" s="55"/>
      <c r="TPA2" s="55"/>
      <c r="TPB2" s="55"/>
      <c r="TPC2" s="55"/>
      <c r="TPD2" s="55"/>
      <c r="TPE2" s="55"/>
      <c r="TPF2" s="55"/>
      <c r="TPG2" s="55"/>
      <c r="TPH2" s="55"/>
      <c r="TPI2" s="55"/>
      <c r="TPJ2" s="55"/>
      <c r="TPK2" s="55"/>
      <c r="TPL2" s="55"/>
      <c r="TPM2" s="55"/>
      <c r="TPN2" s="55"/>
      <c r="TPO2" s="55"/>
      <c r="TPP2" s="55"/>
      <c r="TPQ2" s="55"/>
      <c r="TPR2" s="55"/>
      <c r="TPS2" s="55"/>
      <c r="TPT2" s="55"/>
      <c r="TPU2" s="55"/>
      <c r="TPV2" s="55"/>
      <c r="TPW2" s="55"/>
      <c r="TPX2" s="55"/>
      <c r="TPY2" s="55"/>
      <c r="TPZ2" s="55"/>
      <c r="TQA2" s="55"/>
      <c r="TQB2" s="55"/>
      <c r="TQC2" s="55"/>
      <c r="TQD2" s="55"/>
      <c r="TQE2" s="55"/>
      <c r="TQF2" s="55"/>
      <c r="TQG2" s="55"/>
      <c r="TQH2" s="55"/>
      <c r="TQI2" s="55"/>
      <c r="TQJ2" s="55"/>
      <c r="TQK2" s="55"/>
      <c r="TQL2" s="55"/>
      <c r="TQM2" s="55"/>
      <c r="TQN2" s="55"/>
      <c r="TQO2" s="55"/>
      <c r="TQP2" s="55"/>
      <c r="TQQ2" s="55"/>
      <c r="TQR2" s="55"/>
      <c r="TQS2" s="55"/>
      <c r="TQT2" s="55"/>
      <c r="TQU2" s="55"/>
      <c r="TQV2" s="55"/>
      <c r="TQW2" s="55"/>
      <c r="TQX2" s="55"/>
      <c r="TQY2" s="55"/>
      <c r="TQZ2" s="55"/>
      <c r="TRA2" s="55"/>
      <c r="TRB2" s="55"/>
      <c r="TRC2" s="55"/>
      <c r="TRD2" s="55"/>
      <c r="TRE2" s="55"/>
      <c r="TRF2" s="55"/>
      <c r="TRG2" s="55"/>
      <c r="TRH2" s="55"/>
      <c r="TRI2" s="55"/>
      <c r="TRJ2" s="55"/>
      <c r="TRK2" s="55"/>
      <c r="TRL2" s="55"/>
      <c r="TRM2" s="55"/>
      <c r="TRN2" s="55"/>
      <c r="TRO2" s="55"/>
      <c r="TRP2" s="55"/>
      <c r="TRQ2" s="55"/>
      <c r="TRR2" s="55"/>
      <c r="TRS2" s="55"/>
      <c r="TRT2" s="55"/>
      <c r="TRU2" s="55"/>
      <c r="TRV2" s="55"/>
      <c r="TRW2" s="55"/>
      <c r="TRX2" s="55"/>
      <c r="TRY2" s="55"/>
      <c r="TRZ2" s="55"/>
      <c r="TSA2" s="55"/>
      <c r="TSB2" s="55"/>
      <c r="TSC2" s="55"/>
      <c r="TSD2" s="55"/>
      <c r="TSE2" s="55"/>
      <c r="TSF2" s="55"/>
      <c r="TSG2" s="55"/>
      <c r="TSH2" s="55"/>
      <c r="TSI2" s="55"/>
      <c r="TSJ2" s="55"/>
      <c r="TSK2" s="55"/>
      <c r="TSL2" s="55"/>
      <c r="TSM2" s="55"/>
      <c r="TSN2" s="55"/>
      <c r="TSO2" s="55"/>
      <c r="TSP2" s="55"/>
      <c r="TSQ2" s="55"/>
      <c r="TSR2" s="55"/>
      <c r="TSS2" s="55"/>
      <c r="TST2" s="55"/>
      <c r="TSU2" s="55"/>
      <c r="TSV2" s="55"/>
      <c r="TSW2" s="55"/>
      <c r="TSX2" s="55"/>
      <c r="TSY2" s="55"/>
      <c r="TSZ2" s="55"/>
      <c r="TTA2" s="55"/>
      <c r="TTB2" s="55"/>
      <c r="TTC2" s="55"/>
      <c r="TTD2" s="55"/>
      <c r="TTE2" s="55"/>
      <c r="TTF2" s="55"/>
      <c r="TTG2" s="55"/>
      <c r="TTH2" s="55"/>
      <c r="TTI2" s="55"/>
      <c r="TTJ2" s="55"/>
      <c r="TTK2" s="55"/>
      <c r="TTL2" s="55"/>
      <c r="TTM2" s="55"/>
      <c r="TTN2" s="55"/>
      <c r="TTO2" s="55"/>
      <c r="TTP2" s="55"/>
      <c r="TTQ2" s="55"/>
      <c r="TTR2" s="55"/>
      <c r="TTS2" s="55"/>
      <c r="TTT2" s="55"/>
      <c r="TTU2" s="55"/>
      <c r="TTV2" s="55"/>
      <c r="TTW2" s="55"/>
      <c r="TTX2" s="55"/>
      <c r="TTY2" s="55"/>
      <c r="TTZ2" s="55"/>
      <c r="TUA2" s="55"/>
      <c r="TUB2" s="55"/>
      <c r="TUC2" s="55"/>
      <c r="TUD2" s="55"/>
      <c r="TUE2" s="55"/>
      <c r="TUF2" s="55"/>
      <c r="TUG2" s="55"/>
      <c r="TUH2" s="55"/>
      <c r="TUI2" s="55"/>
      <c r="TUJ2" s="55"/>
      <c r="TUK2" s="55"/>
      <c r="TUL2" s="55"/>
      <c r="TUM2" s="55"/>
      <c r="TUN2" s="55"/>
      <c r="TUO2" s="55"/>
      <c r="TUP2" s="55"/>
      <c r="TUQ2" s="55"/>
      <c r="TUR2" s="55"/>
      <c r="TUS2" s="55"/>
      <c r="TUT2" s="55"/>
      <c r="TUU2" s="55"/>
      <c r="TUV2" s="55"/>
      <c r="TUW2" s="55"/>
      <c r="TUX2" s="55"/>
      <c r="TUY2" s="55"/>
      <c r="TUZ2" s="55"/>
      <c r="TVA2" s="55"/>
      <c r="TVB2" s="55"/>
      <c r="TVC2" s="55"/>
      <c r="TVD2" s="55"/>
      <c r="TVE2" s="55"/>
      <c r="TVF2" s="55"/>
      <c r="TVG2" s="55"/>
      <c r="TVH2" s="55"/>
      <c r="TVI2" s="55"/>
      <c r="TVJ2" s="55"/>
      <c r="TVK2" s="55"/>
      <c r="TVL2" s="55"/>
      <c r="TVM2" s="55"/>
      <c r="TVN2" s="55"/>
      <c r="TVO2" s="55"/>
      <c r="TVP2" s="55"/>
      <c r="TVQ2" s="55"/>
      <c r="TVR2" s="55"/>
      <c r="TVS2" s="55"/>
      <c r="TVT2" s="55"/>
      <c r="TVU2" s="55"/>
      <c r="TVV2" s="55"/>
      <c r="TVW2" s="55"/>
      <c r="TVX2" s="55"/>
      <c r="TVY2" s="55"/>
      <c r="TVZ2" s="55"/>
      <c r="TWA2" s="55"/>
      <c r="TWB2" s="55"/>
      <c r="TWC2" s="55"/>
      <c r="TWD2" s="55"/>
      <c r="TWE2" s="55"/>
      <c r="TWF2" s="55"/>
      <c r="TWG2" s="55"/>
      <c r="TWH2" s="55"/>
      <c r="TWI2" s="55"/>
      <c r="TWJ2" s="55"/>
      <c r="TWK2" s="55"/>
      <c r="TWL2" s="55"/>
      <c r="TWM2" s="55"/>
      <c r="TWN2" s="55"/>
      <c r="TWO2" s="55"/>
      <c r="TWP2" s="55"/>
      <c r="TWQ2" s="55"/>
      <c r="TWR2" s="55"/>
      <c r="TWS2" s="55"/>
      <c r="TWT2" s="55"/>
      <c r="TWU2" s="55"/>
      <c r="TWV2" s="55"/>
      <c r="TWW2" s="55"/>
      <c r="TWX2" s="55"/>
      <c r="TWY2" s="55"/>
      <c r="TWZ2" s="55"/>
      <c r="TXA2" s="55"/>
      <c r="TXB2" s="55"/>
      <c r="TXC2" s="55"/>
      <c r="TXD2" s="55"/>
      <c r="TXE2" s="55"/>
      <c r="TXF2" s="55"/>
      <c r="TXG2" s="55"/>
      <c r="TXH2" s="55"/>
      <c r="TXI2" s="55"/>
      <c r="TXJ2" s="55"/>
      <c r="TXK2" s="55"/>
      <c r="TXL2" s="55"/>
      <c r="TXM2" s="55"/>
      <c r="TXN2" s="55"/>
      <c r="TXO2" s="55"/>
      <c r="TXP2" s="55"/>
      <c r="TXQ2" s="55"/>
      <c r="TXR2" s="55"/>
      <c r="TXS2" s="55"/>
      <c r="TXT2" s="55"/>
      <c r="TXU2" s="55"/>
      <c r="TXV2" s="55"/>
      <c r="TXW2" s="55"/>
      <c r="TXX2" s="55"/>
      <c r="TXY2" s="55"/>
      <c r="TXZ2" s="55"/>
      <c r="TYA2" s="55"/>
      <c r="TYB2" s="55"/>
      <c r="TYC2" s="55"/>
      <c r="TYD2" s="55"/>
      <c r="TYE2" s="55"/>
      <c r="TYF2" s="55"/>
      <c r="TYG2" s="55"/>
      <c r="TYH2" s="55"/>
      <c r="TYI2" s="55"/>
      <c r="TYJ2" s="55"/>
      <c r="TYK2" s="55"/>
      <c r="TYL2" s="55"/>
      <c r="TYM2" s="55"/>
      <c r="TYN2" s="55"/>
      <c r="TYO2" s="55"/>
      <c r="TYP2" s="55"/>
      <c r="TYQ2" s="55"/>
      <c r="TYR2" s="55"/>
      <c r="TYS2" s="55"/>
      <c r="TYT2" s="55"/>
      <c r="TYU2" s="55"/>
      <c r="TYV2" s="55"/>
      <c r="TYW2" s="55"/>
      <c r="TYX2" s="55"/>
      <c r="TYY2" s="55"/>
      <c r="TYZ2" s="55"/>
      <c r="TZA2" s="55"/>
      <c r="TZB2" s="55"/>
      <c r="TZC2" s="55"/>
      <c r="TZD2" s="55"/>
      <c r="TZE2" s="55"/>
      <c r="TZF2" s="55"/>
      <c r="TZG2" s="55"/>
      <c r="TZH2" s="55"/>
      <c r="TZI2" s="55"/>
      <c r="TZJ2" s="55"/>
      <c r="TZK2" s="55"/>
      <c r="TZL2" s="55"/>
      <c r="TZM2" s="55"/>
      <c r="TZN2" s="55"/>
      <c r="TZO2" s="55"/>
      <c r="TZP2" s="55"/>
      <c r="TZQ2" s="55"/>
      <c r="TZR2" s="55"/>
      <c r="TZS2" s="55"/>
      <c r="TZT2" s="55"/>
      <c r="TZU2" s="55"/>
      <c r="TZV2" s="55"/>
      <c r="TZW2" s="55"/>
      <c r="TZX2" s="55"/>
      <c r="TZY2" s="55"/>
      <c r="TZZ2" s="55"/>
      <c r="UAA2" s="55"/>
      <c r="UAB2" s="55"/>
      <c r="UAC2" s="55"/>
      <c r="UAD2" s="55"/>
      <c r="UAE2" s="55"/>
      <c r="UAF2" s="55"/>
      <c r="UAG2" s="55"/>
      <c r="UAH2" s="55"/>
      <c r="UAI2" s="55"/>
      <c r="UAJ2" s="55"/>
      <c r="UAK2" s="55"/>
      <c r="UAL2" s="55"/>
      <c r="UAM2" s="55"/>
      <c r="UAN2" s="55"/>
      <c r="UAO2" s="55"/>
      <c r="UAP2" s="55"/>
      <c r="UAQ2" s="55"/>
      <c r="UAR2" s="55"/>
      <c r="UAS2" s="55"/>
      <c r="UAT2" s="55"/>
      <c r="UAU2" s="55"/>
      <c r="UAV2" s="55"/>
      <c r="UAW2" s="55"/>
      <c r="UAX2" s="55"/>
      <c r="UAY2" s="55"/>
      <c r="UAZ2" s="55"/>
      <c r="UBA2" s="55"/>
      <c r="UBB2" s="55"/>
      <c r="UBC2" s="55"/>
      <c r="UBD2" s="55"/>
      <c r="UBE2" s="55"/>
      <c r="UBF2" s="55"/>
      <c r="UBG2" s="55"/>
      <c r="UBH2" s="55"/>
      <c r="UBI2" s="55"/>
      <c r="UBJ2" s="55"/>
      <c r="UBK2" s="55"/>
      <c r="UBL2" s="55"/>
      <c r="UBM2" s="55"/>
      <c r="UBN2" s="55"/>
      <c r="UBO2" s="55"/>
      <c r="UBP2" s="55"/>
      <c r="UBQ2" s="55"/>
      <c r="UBR2" s="55"/>
      <c r="UBS2" s="55"/>
      <c r="UBT2" s="55"/>
      <c r="UBU2" s="55"/>
      <c r="UBV2" s="55"/>
      <c r="UBW2" s="55"/>
      <c r="UBX2" s="55"/>
      <c r="UBY2" s="55"/>
      <c r="UBZ2" s="55"/>
      <c r="UCA2" s="55"/>
      <c r="UCB2" s="55"/>
      <c r="UCC2" s="55"/>
      <c r="UCD2" s="55"/>
      <c r="UCE2" s="55"/>
      <c r="UCF2" s="55"/>
      <c r="UCG2" s="55"/>
      <c r="UCH2" s="55"/>
      <c r="UCI2" s="55"/>
      <c r="UCJ2" s="55"/>
      <c r="UCK2" s="55"/>
      <c r="UCL2" s="55"/>
      <c r="UCM2" s="55"/>
      <c r="UCN2" s="55"/>
      <c r="UCO2" s="55"/>
      <c r="UCP2" s="55"/>
      <c r="UCQ2" s="55"/>
      <c r="UCR2" s="55"/>
      <c r="UCS2" s="55"/>
      <c r="UCT2" s="55"/>
      <c r="UCU2" s="55"/>
      <c r="UCV2" s="55"/>
      <c r="UCW2" s="55"/>
      <c r="UCX2" s="55"/>
      <c r="UCY2" s="55"/>
      <c r="UCZ2" s="55"/>
      <c r="UDA2" s="55"/>
      <c r="UDB2" s="55"/>
      <c r="UDC2" s="55"/>
      <c r="UDD2" s="55"/>
      <c r="UDE2" s="55"/>
      <c r="UDF2" s="55"/>
      <c r="UDG2" s="55"/>
      <c r="UDH2" s="55"/>
      <c r="UDI2" s="55"/>
      <c r="UDJ2" s="55"/>
      <c r="UDK2" s="55"/>
      <c r="UDL2" s="55"/>
      <c r="UDM2" s="55"/>
      <c r="UDN2" s="55"/>
      <c r="UDO2" s="55"/>
      <c r="UDP2" s="55"/>
      <c r="UDQ2" s="55"/>
      <c r="UDR2" s="55"/>
      <c r="UDS2" s="55"/>
      <c r="UDT2" s="55"/>
      <c r="UDU2" s="55"/>
      <c r="UDV2" s="55"/>
      <c r="UDW2" s="55"/>
      <c r="UDX2" s="55"/>
      <c r="UDY2" s="55"/>
      <c r="UDZ2" s="55"/>
      <c r="UEA2" s="55"/>
      <c r="UEB2" s="55"/>
      <c r="UEC2" s="55"/>
      <c r="UED2" s="55"/>
      <c r="UEE2" s="55"/>
      <c r="UEF2" s="55"/>
      <c r="UEG2" s="55"/>
      <c r="UEH2" s="55"/>
      <c r="UEI2" s="55"/>
      <c r="UEJ2" s="55"/>
      <c r="UEK2" s="55"/>
      <c r="UEL2" s="55"/>
      <c r="UEM2" s="55"/>
      <c r="UEN2" s="55"/>
      <c r="UEO2" s="55"/>
      <c r="UEP2" s="55"/>
      <c r="UEQ2" s="55"/>
      <c r="UER2" s="55"/>
      <c r="UES2" s="55"/>
      <c r="UET2" s="55"/>
      <c r="UEU2" s="55"/>
      <c r="UEV2" s="55"/>
      <c r="UEW2" s="55"/>
      <c r="UEX2" s="55"/>
      <c r="UEY2" s="55"/>
      <c r="UEZ2" s="55"/>
      <c r="UFA2" s="55"/>
      <c r="UFB2" s="55"/>
      <c r="UFC2" s="55"/>
      <c r="UFD2" s="55"/>
      <c r="UFE2" s="55"/>
      <c r="UFF2" s="55"/>
      <c r="UFG2" s="55"/>
      <c r="UFH2" s="55"/>
      <c r="UFI2" s="55"/>
      <c r="UFJ2" s="55"/>
      <c r="UFK2" s="55"/>
      <c r="UFL2" s="55"/>
      <c r="UFM2" s="55"/>
      <c r="UFN2" s="55"/>
      <c r="UFO2" s="55"/>
      <c r="UFP2" s="55"/>
      <c r="UFQ2" s="55"/>
      <c r="UFR2" s="55"/>
      <c r="UFS2" s="55"/>
      <c r="UFT2" s="55"/>
      <c r="UFU2" s="55"/>
      <c r="UFV2" s="55"/>
      <c r="UFW2" s="55"/>
      <c r="UFX2" s="55"/>
      <c r="UFY2" s="55"/>
      <c r="UFZ2" s="55"/>
      <c r="UGA2" s="55"/>
      <c r="UGB2" s="55"/>
      <c r="UGC2" s="55"/>
      <c r="UGD2" s="55"/>
      <c r="UGE2" s="55"/>
      <c r="UGF2" s="55"/>
      <c r="UGG2" s="55"/>
      <c r="UGH2" s="55"/>
      <c r="UGI2" s="55"/>
      <c r="UGJ2" s="55"/>
      <c r="UGK2" s="55"/>
      <c r="UGL2" s="55"/>
      <c r="UGM2" s="55"/>
      <c r="UGN2" s="55"/>
      <c r="UGO2" s="55"/>
      <c r="UGP2" s="55"/>
      <c r="UGQ2" s="55"/>
      <c r="UGR2" s="55"/>
      <c r="UGS2" s="55"/>
      <c r="UGT2" s="55"/>
      <c r="UGU2" s="55"/>
      <c r="UGV2" s="55"/>
      <c r="UGW2" s="55"/>
      <c r="UGX2" s="55"/>
      <c r="UGY2" s="55"/>
      <c r="UGZ2" s="55"/>
      <c r="UHA2" s="55"/>
      <c r="UHB2" s="55"/>
      <c r="UHC2" s="55"/>
      <c r="UHD2" s="55"/>
      <c r="UHE2" s="55"/>
      <c r="UHF2" s="55"/>
      <c r="UHG2" s="55"/>
      <c r="UHH2" s="55"/>
      <c r="UHI2" s="55"/>
      <c r="UHJ2" s="55"/>
      <c r="UHK2" s="55"/>
      <c r="UHL2" s="55"/>
      <c r="UHM2" s="55"/>
      <c r="UHN2" s="55"/>
      <c r="UHO2" s="55"/>
      <c r="UHP2" s="55"/>
      <c r="UHQ2" s="55"/>
      <c r="UHR2" s="55"/>
      <c r="UHS2" s="55"/>
      <c r="UHT2" s="55"/>
      <c r="UHU2" s="55"/>
      <c r="UHV2" s="55"/>
      <c r="UHW2" s="55"/>
      <c r="UHX2" s="55"/>
      <c r="UHY2" s="55"/>
      <c r="UHZ2" s="55"/>
      <c r="UIA2" s="55"/>
      <c r="UIB2" s="55"/>
      <c r="UIC2" s="55"/>
      <c r="UID2" s="55"/>
      <c r="UIE2" s="55"/>
      <c r="UIF2" s="55"/>
      <c r="UIG2" s="55"/>
      <c r="UIH2" s="55"/>
      <c r="UII2" s="55"/>
      <c r="UIJ2" s="55"/>
      <c r="UIK2" s="55"/>
      <c r="UIL2" s="55"/>
      <c r="UIM2" s="55"/>
      <c r="UIN2" s="55"/>
      <c r="UIO2" s="55"/>
      <c r="UIP2" s="55"/>
      <c r="UIQ2" s="55"/>
      <c r="UIR2" s="55"/>
      <c r="UIS2" s="55"/>
      <c r="UIT2" s="55"/>
      <c r="UIU2" s="55"/>
      <c r="UIV2" s="55"/>
      <c r="UIW2" s="55"/>
      <c r="UIX2" s="55"/>
      <c r="UIY2" s="55"/>
      <c r="UIZ2" s="55"/>
      <c r="UJA2" s="55"/>
      <c r="UJB2" s="55"/>
      <c r="UJC2" s="55"/>
      <c r="UJD2" s="55"/>
      <c r="UJE2" s="55"/>
      <c r="UJF2" s="55"/>
      <c r="UJG2" s="55"/>
      <c r="UJH2" s="55"/>
      <c r="UJI2" s="55"/>
      <c r="UJJ2" s="55"/>
      <c r="UJK2" s="55"/>
      <c r="UJL2" s="55"/>
      <c r="UJM2" s="55"/>
      <c r="UJN2" s="55"/>
      <c r="UJO2" s="55"/>
      <c r="UJP2" s="55"/>
      <c r="UJQ2" s="55"/>
      <c r="UJR2" s="55"/>
      <c r="UJS2" s="55"/>
      <c r="UJT2" s="55"/>
      <c r="UJU2" s="55"/>
      <c r="UJV2" s="55"/>
      <c r="UJW2" s="55"/>
      <c r="UJX2" s="55"/>
      <c r="UJY2" s="55"/>
      <c r="UJZ2" s="55"/>
      <c r="UKA2" s="55"/>
      <c r="UKB2" s="55"/>
      <c r="UKC2" s="55"/>
      <c r="UKD2" s="55"/>
      <c r="UKE2" s="55"/>
      <c r="UKF2" s="55"/>
      <c r="UKG2" s="55"/>
      <c r="UKH2" s="55"/>
      <c r="UKI2" s="55"/>
      <c r="UKJ2" s="55"/>
      <c r="UKK2" s="55"/>
      <c r="UKL2" s="55"/>
      <c r="UKM2" s="55"/>
      <c r="UKN2" s="55"/>
      <c r="UKO2" s="55"/>
      <c r="UKP2" s="55"/>
      <c r="UKQ2" s="55"/>
      <c r="UKR2" s="55"/>
      <c r="UKS2" s="55"/>
      <c r="UKT2" s="55"/>
      <c r="UKU2" s="55"/>
      <c r="UKV2" s="55"/>
      <c r="UKW2" s="55"/>
      <c r="UKX2" s="55"/>
      <c r="UKY2" s="55"/>
      <c r="UKZ2" s="55"/>
      <c r="ULA2" s="55"/>
      <c r="ULB2" s="55"/>
      <c r="ULC2" s="55"/>
      <c r="ULD2" s="55"/>
      <c r="ULE2" s="55"/>
      <c r="ULF2" s="55"/>
      <c r="ULG2" s="55"/>
      <c r="ULH2" s="55"/>
      <c r="ULI2" s="55"/>
      <c r="ULJ2" s="55"/>
      <c r="ULK2" s="55"/>
      <c r="ULL2" s="55"/>
      <c r="ULM2" s="55"/>
      <c r="ULN2" s="55"/>
      <c r="ULO2" s="55"/>
      <c r="ULP2" s="55"/>
      <c r="ULQ2" s="55"/>
      <c r="ULR2" s="55"/>
      <c r="ULS2" s="55"/>
      <c r="ULT2" s="55"/>
      <c r="ULU2" s="55"/>
      <c r="ULV2" s="55"/>
      <c r="ULW2" s="55"/>
      <c r="ULX2" s="55"/>
      <c r="ULY2" s="55"/>
      <c r="ULZ2" s="55"/>
      <c r="UMA2" s="55"/>
      <c r="UMB2" s="55"/>
      <c r="UMC2" s="55"/>
      <c r="UMD2" s="55"/>
      <c r="UME2" s="55"/>
      <c r="UMF2" s="55"/>
      <c r="UMG2" s="55"/>
      <c r="UMH2" s="55"/>
      <c r="UMI2" s="55"/>
      <c r="UMJ2" s="55"/>
      <c r="UMK2" s="55"/>
      <c r="UML2" s="55"/>
      <c r="UMM2" s="55"/>
      <c r="UMN2" s="55"/>
      <c r="UMO2" s="55"/>
      <c r="UMP2" s="55"/>
      <c r="UMQ2" s="55"/>
      <c r="UMR2" s="55"/>
      <c r="UMS2" s="55"/>
      <c r="UMT2" s="55"/>
      <c r="UMU2" s="55"/>
      <c r="UMV2" s="55"/>
      <c r="UMW2" s="55"/>
      <c r="UMX2" s="55"/>
      <c r="UMY2" s="55"/>
      <c r="UMZ2" s="55"/>
      <c r="UNA2" s="55"/>
      <c r="UNB2" s="55"/>
      <c r="UNC2" s="55"/>
      <c r="UND2" s="55"/>
      <c r="UNE2" s="55"/>
      <c r="UNF2" s="55"/>
      <c r="UNG2" s="55"/>
      <c r="UNH2" s="55"/>
      <c r="UNI2" s="55"/>
      <c r="UNJ2" s="55"/>
      <c r="UNK2" s="55"/>
      <c r="UNL2" s="55"/>
      <c r="UNM2" s="55"/>
      <c r="UNN2" s="55"/>
      <c r="UNO2" s="55"/>
      <c r="UNP2" s="55"/>
      <c r="UNQ2" s="55"/>
      <c r="UNR2" s="55"/>
      <c r="UNS2" s="55"/>
      <c r="UNT2" s="55"/>
      <c r="UNU2" s="55"/>
      <c r="UNV2" s="55"/>
      <c r="UNW2" s="55"/>
      <c r="UNX2" s="55"/>
      <c r="UNY2" s="55"/>
      <c r="UNZ2" s="55"/>
      <c r="UOA2" s="55"/>
      <c r="UOB2" s="55"/>
      <c r="UOC2" s="55"/>
      <c r="UOD2" s="55"/>
      <c r="UOE2" s="55"/>
      <c r="UOF2" s="55"/>
      <c r="UOG2" s="55"/>
      <c r="UOH2" s="55"/>
      <c r="UOI2" s="55"/>
      <c r="UOJ2" s="55"/>
      <c r="UOK2" s="55"/>
      <c r="UOL2" s="55"/>
      <c r="UOM2" s="55"/>
      <c r="UON2" s="55"/>
      <c r="UOO2" s="55"/>
      <c r="UOP2" s="55"/>
      <c r="UOQ2" s="55"/>
      <c r="UOR2" s="55"/>
      <c r="UOS2" s="55"/>
      <c r="UOT2" s="55"/>
      <c r="UOU2" s="55"/>
      <c r="UOV2" s="55"/>
      <c r="UOW2" s="55"/>
      <c r="UOX2" s="55"/>
      <c r="UOY2" s="55"/>
      <c r="UOZ2" s="55"/>
      <c r="UPA2" s="55"/>
      <c r="UPB2" s="55"/>
      <c r="UPC2" s="55"/>
      <c r="UPD2" s="55"/>
      <c r="UPE2" s="55"/>
      <c r="UPF2" s="55"/>
      <c r="UPG2" s="55"/>
      <c r="UPH2" s="55"/>
      <c r="UPI2" s="55"/>
      <c r="UPJ2" s="55"/>
      <c r="UPK2" s="55"/>
      <c r="UPL2" s="55"/>
      <c r="UPM2" s="55"/>
      <c r="UPN2" s="55"/>
      <c r="UPO2" s="55"/>
      <c r="UPP2" s="55"/>
      <c r="UPQ2" s="55"/>
      <c r="UPR2" s="55"/>
      <c r="UPS2" s="55"/>
      <c r="UPT2" s="55"/>
      <c r="UPU2" s="55"/>
      <c r="UPV2" s="55"/>
      <c r="UPW2" s="55"/>
      <c r="UPX2" s="55"/>
      <c r="UPY2" s="55"/>
      <c r="UPZ2" s="55"/>
      <c r="UQA2" s="55"/>
      <c r="UQB2" s="55"/>
      <c r="UQC2" s="55"/>
      <c r="UQD2" s="55"/>
      <c r="UQE2" s="55"/>
      <c r="UQF2" s="55"/>
      <c r="UQG2" s="55"/>
      <c r="UQH2" s="55"/>
      <c r="UQI2" s="55"/>
      <c r="UQJ2" s="55"/>
      <c r="UQK2" s="55"/>
      <c r="UQL2" s="55"/>
      <c r="UQM2" s="55"/>
      <c r="UQN2" s="55"/>
      <c r="UQO2" s="55"/>
      <c r="UQP2" s="55"/>
      <c r="UQQ2" s="55"/>
      <c r="UQR2" s="55"/>
      <c r="UQS2" s="55"/>
      <c r="UQT2" s="55"/>
      <c r="UQU2" s="55"/>
      <c r="UQV2" s="55"/>
      <c r="UQW2" s="55"/>
      <c r="UQX2" s="55"/>
      <c r="UQY2" s="55"/>
      <c r="UQZ2" s="55"/>
      <c r="URA2" s="55"/>
      <c r="URB2" s="55"/>
      <c r="URC2" s="55"/>
      <c r="URD2" s="55"/>
      <c r="URE2" s="55"/>
      <c r="URF2" s="55"/>
      <c r="URG2" s="55"/>
      <c r="URH2" s="55"/>
      <c r="URI2" s="55"/>
      <c r="URJ2" s="55"/>
      <c r="URK2" s="55"/>
      <c r="URL2" s="55"/>
      <c r="URM2" s="55"/>
      <c r="URN2" s="55"/>
      <c r="URO2" s="55"/>
      <c r="URP2" s="55"/>
      <c r="URQ2" s="55"/>
      <c r="URR2" s="55"/>
      <c r="URS2" s="55"/>
      <c r="URT2" s="55"/>
      <c r="URU2" s="55"/>
      <c r="URV2" s="55"/>
      <c r="URW2" s="55"/>
      <c r="URX2" s="55"/>
      <c r="URY2" s="55"/>
      <c r="URZ2" s="55"/>
      <c r="USA2" s="55"/>
      <c r="USB2" s="55"/>
      <c r="USC2" s="55"/>
      <c r="USD2" s="55"/>
      <c r="USE2" s="55"/>
      <c r="USF2" s="55"/>
      <c r="USG2" s="55"/>
      <c r="USH2" s="55"/>
      <c r="USI2" s="55"/>
      <c r="USJ2" s="55"/>
      <c r="USK2" s="55"/>
      <c r="USL2" s="55"/>
      <c r="USM2" s="55"/>
      <c r="USN2" s="55"/>
      <c r="USO2" s="55"/>
      <c r="USP2" s="55"/>
      <c r="USQ2" s="55"/>
      <c r="USR2" s="55"/>
      <c r="USS2" s="55"/>
      <c r="UST2" s="55"/>
      <c r="USU2" s="55"/>
      <c r="USV2" s="55"/>
      <c r="USW2" s="55"/>
      <c r="USX2" s="55"/>
      <c r="USY2" s="55"/>
      <c r="USZ2" s="55"/>
      <c r="UTA2" s="55"/>
      <c r="UTB2" s="55"/>
      <c r="UTC2" s="55"/>
      <c r="UTD2" s="55"/>
      <c r="UTE2" s="55"/>
      <c r="UTF2" s="55"/>
      <c r="UTG2" s="55"/>
      <c r="UTH2" s="55"/>
      <c r="UTI2" s="55"/>
      <c r="UTJ2" s="55"/>
      <c r="UTK2" s="55"/>
      <c r="UTL2" s="55"/>
      <c r="UTM2" s="55"/>
      <c r="UTN2" s="55"/>
      <c r="UTO2" s="55"/>
      <c r="UTP2" s="55"/>
      <c r="UTQ2" s="55"/>
      <c r="UTR2" s="55"/>
      <c r="UTS2" s="55"/>
      <c r="UTT2" s="55"/>
      <c r="UTU2" s="55"/>
      <c r="UTV2" s="55"/>
      <c r="UTW2" s="55"/>
      <c r="UTX2" s="55"/>
      <c r="UTY2" s="55"/>
      <c r="UTZ2" s="55"/>
      <c r="UUA2" s="55"/>
      <c r="UUB2" s="55"/>
      <c r="UUC2" s="55"/>
      <c r="UUD2" s="55"/>
      <c r="UUE2" s="55"/>
      <c r="UUF2" s="55"/>
      <c r="UUG2" s="55"/>
      <c r="UUH2" s="55"/>
      <c r="UUI2" s="55"/>
      <c r="UUJ2" s="55"/>
      <c r="UUK2" s="55"/>
      <c r="UUL2" s="55"/>
      <c r="UUM2" s="55"/>
      <c r="UUN2" s="55"/>
      <c r="UUO2" s="55"/>
      <c r="UUP2" s="55"/>
      <c r="UUQ2" s="55"/>
      <c r="UUR2" s="55"/>
      <c r="UUS2" s="55"/>
      <c r="UUT2" s="55"/>
      <c r="UUU2" s="55"/>
      <c r="UUV2" s="55"/>
      <c r="UUW2" s="55"/>
      <c r="UUX2" s="55"/>
      <c r="UUY2" s="55"/>
      <c r="UUZ2" s="55"/>
      <c r="UVA2" s="55"/>
      <c r="UVB2" s="55"/>
      <c r="UVC2" s="55"/>
      <c r="UVD2" s="55"/>
      <c r="UVE2" s="55"/>
      <c r="UVF2" s="55"/>
      <c r="UVG2" s="55"/>
      <c r="UVH2" s="55"/>
      <c r="UVI2" s="55"/>
      <c r="UVJ2" s="55"/>
      <c r="UVK2" s="55"/>
      <c r="UVL2" s="55"/>
      <c r="UVM2" s="55"/>
      <c r="UVN2" s="55"/>
      <c r="UVO2" s="55"/>
      <c r="UVP2" s="55"/>
      <c r="UVQ2" s="55"/>
      <c r="UVR2" s="55"/>
      <c r="UVS2" s="55"/>
      <c r="UVT2" s="55"/>
      <c r="UVU2" s="55"/>
      <c r="UVV2" s="55"/>
      <c r="UVW2" s="55"/>
      <c r="UVX2" s="55"/>
      <c r="UVY2" s="55"/>
      <c r="UVZ2" s="55"/>
      <c r="UWA2" s="55"/>
      <c r="UWB2" s="55"/>
      <c r="UWC2" s="55"/>
      <c r="UWD2" s="55"/>
      <c r="UWE2" s="55"/>
      <c r="UWF2" s="55"/>
      <c r="UWG2" s="55"/>
      <c r="UWH2" s="55"/>
      <c r="UWI2" s="55"/>
      <c r="UWJ2" s="55"/>
      <c r="UWK2" s="55"/>
      <c r="UWL2" s="55"/>
      <c r="UWM2" s="55"/>
      <c r="UWN2" s="55"/>
      <c r="UWO2" s="55"/>
      <c r="UWP2" s="55"/>
      <c r="UWQ2" s="55"/>
      <c r="UWR2" s="55"/>
      <c r="UWS2" s="55"/>
      <c r="UWT2" s="55"/>
      <c r="UWU2" s="55"/>
      <c r="UWV2" s="55"/>
      <c r="UWW2" s="55"/>
      <c r="UWX2" s="55"/>
      <c r="UWY2" s="55"/>
      <c r="UWZ2" s="55"/>
      <c r="UXA2" s="55"/>
      <c r="UXB2" s="55"/>
      <c r="UXC2" s="55"/>
      <c r="UXD2" s="55"/>
      <c r="UXE2" s="55"/>
      <c r="UXF2" s="55"/>
      <c r="UXG2" s="55"/>
      <c r="UXH2" s="55"/>
      <c r="UXI2" s="55"/>
      <c r="UXJ2" s="55"/>
      <c r="UXK2" s="55"/>
      <c r="UXL2" s="55"/>
      <c r="UXM2" s="55"/>
      <c r="UXN2" s="55"/>
      <c r="UXO2" s="55"/>
      <c r="UXP2" s="55"/>
      <c r="UXQ2" s="55"/>
      <c r="UXR2" s="55"/>
      <c r="UXS2" s="55"/>
      <c r="UXT2" s="55"/>
      <c r="UXU2" s="55"/>
      <c r="UXV2" s="55"/>
      <c r="UXW2" s="55"/>
      <c r="UXX2" s="55"/>
      <c r="UXY2" s="55"/>
      <c r="UXZ2" s="55"/>
      <c r="UYA2" s="55"/>
      <c r="UYB2" s="55"/>
      <c r="UYC2" s="55"/>
      <c r="UYD2" s="55"/>
      <c r="UYE2" s="55"/>
      <c r="UYF2" s="55"/>
      <c r="UYG2" s="55"/>
      <c r="UYH2" s="55"/>
      <c r="UYI2" s="55"/>
      <c r="UYJ2" s="55"/>
      <c r="UYK2" s="55"/>
      <c r="UYL2" s="55"/>
      <c r="UYM2" s="55"/>
      <c r="UYN2" s="55"/>
      <c r="UYO2" s="55"/>
      <c r="UYP2" s="55"/>
      <c r="UYQ2" s="55"/>
      <c r="UYR2" s="55"/>
      <c r="UYS2" s="55"/>
      <c r="UYT2" s="55"/>
      <c r="UYU2" s="55"/>
      <c r="UYV2" s="55"/>
      <c r="UYW2" s="55"/>
      <c r="UYX2" s="55"/>
      <c r="UYY2" s="55"/>
      <c r="UYZ2" s="55"/>
      <c r="UZA2" s="55"/>
      <c r="UZB2" s="55"/>
      <c r="UZC2" s="55"/>
      <c r="UZD2" s="55"/>
      <c r="UZE2" s="55"/>
      <c r="UZF2" s="55"/>
      <c r="UZG2" s="55"/>
      <c r="UZH2" s="55"/>
      <c r="UZI2" s="55"/>
      <c r="UZJ2" s="55"/>
      <c r="UZK2" s="55"/>
      <c r="UZL2" s="55"/>
      <c r="UZM2" s="55"/>
      <c r="UZN2" s="55"/>
      <c r="UZO2" s="55"/>
      <c r="UZP2" s="55"/>
      <c r="UZQ2" s="55"/>
      <c r="UZR2" s="55"/>
      <c r="UZS2" s="55"/>
      <c r="UZT2" s="55"/>
      <c r="UZU2" s="55"/>
      <c r="UZV2" s="55"/>
      <c r="UZW2" s="55"/>
      <c r="UZX2" s="55"/>
      <c r="UZY2" s="55"/>
      <c r="UZZ2" s="55"/>
      <c r="VAA2" s="55"/>
      <c r="VAB2" s="55"/>
      <c r="VAC2" s="55"/>
      <c r="VAD2" s="55"/>
      <c r="VAE2" s="55"/>
      <c r="VAF2" s="55"/>
      <c r="VAG2" s="55"/>
      <c r="VAH2" s="55"/>
      <c r="VAI2" s="55"/>
      <c r="VAJ2" s="55"/>
      <c r="VAK2" s="55"/>
      <c r="VAL2" s="55"/>
      <c r="VAM2" s="55"/>
      <c r="VAN2" s="55"/>
      <c r="VAO2" s="55"/>
      <c r="VAP2" s="55"/>
      <c r="VAQ2" s="55"/>
      <c r="VAR2" s="55"/>
      <c r="VAS2" s="55"/>
      <c r="VAT2" s="55"/>
      <c r="VAU2" s="55"/>
      <c r="VAV2" s="55"/>
      <c r="VAW2" s="55"/>
      <c r="VAX2" s="55"/>
      <c r="VAY2" s="55"/>
      <c r="VAZ2" s="55"/>
      <c r="VBA2" s="55"/>
      <c r="VBB2" s="55"/>
      <c r="VBC2" s="55"/>
      <c r="VBD2" s="55"/>
      <c r="VBE2" s="55"/>
      <c r="VBF2" s="55"/>
      <c r="VBG2" s="55"/>
      <c r="VBH2" s="55"/>
      <c r="VBI2" s="55"/>
      <c r="VBJ2" s="55"/>
      <c r="VBK2" s="55"/>
      <c r="VBL2" s="55"/>
      <c r="VBM2" s="55"/>
      <c r="VBN2" s="55"/>
      <c r="VBO2" s="55"/>
      <c r="VBP2" s="55"/>
      <c r="VBQ2" s="55"/>
      <c r="VBR2" s="55"/>
      <c r="VBS2" s="55"/>
      <c r="VBT2" s="55"/>
      <c r="VBU2" s="55"/>
      <c r="VBV2" s="55"/>
      <c r="VBW2" s="55"/>
      <c r="VBX2" s="55"/>
      <c r="VBY2" s="55"/>
      <c r="VBZ2" s="55"/>
      <c r="VCA2" s="55"/>
      <c r="VCB2" s="55"/>
      <c r="VCC2" s="55"/>
      <c r="VCD2" s="55"/>
      <c r="VCE2" s="55"/>
      <c r="VCF2" s="55"/>
      <c r="VCG2" s="55"/>
      <c r="VCH2" s="55"/>
      <c r="VCI2" s="55"/>
      <c r="VCJ2" s="55"/>
      <c r="VCK2" s="55"/>
      <c r="VCL2" s="55"/>
      <c r="VCM2" s="55"/>
      <c r="VCN2" s="55"/>
      <c r="VCO2" s="55"/>
      <c r="VCP2" s="55"/>
      <c r="VCQ2" s="55"/>
      <c r="VCR2" s="55"/>
      <c r="VCS2" s="55"/>
      <c r="VCT2" s="55"/>
      <c r="VCU2" s="55"/>
      <c r="VCV2" s="55"/>
      <c r="VCW2" s="55"/>
      <c r="VCX2" s="55"/>
      <c r="VCY2" s="55"/>
      <c r="VCZ2" s="55"/>
      <c r="VDA2" s="55"/>
      <c r="VDB2" s="55"/>
      <c r="VDC2" s="55"/>
      <c r="VDD2" s="55"/>
      <c r="VDE2" s="55"/>
      <c r="VDF2" s="55"/>
      <c r="VDG2" s="55"/>
      <c r="VDH2" s="55"/>
      <c r="VDI2" s="55"/>
      <c r="VDJ2" s="55"/>
      <c r="VDK2" s="55"/>
      <c r="VDL2" s="55"/>
      <c r="VDM2" s="55"/>
      <c r="VDN2" s="55"/>
      <c r="VDO2" s="55"/>
      <c r="VDP2" s="55"/>
      <c r="VDQ2" s="55"/>
      <c r="VDR2" s="55"/>
      <c r="VDS2" s="55"/>
      <c r="VDT2" s="55"/>
      <c r="VDU2" s="55"/>
      <c r="VDV2" s="55"/>
      <c r="VDW2" s="55"/>
      <c r="VDX2" s="55"/>
      <c r="VDY2" s="55"/>
      <c r="VDZ2" s="55"/>
      <c r="VEA2" s="55"/>
      <c r="VEB2" s="55"/>
      <c r="VEC2" s="55"/>
      <c r="VED2" s="55"/>
      <c r="VEE2" s="55"/>
      <c r="VEF2" s="55"/>
      <c r="VEG2" s="55"/>
      <c r="VEH2" s="55"/>
      <c r="VEI2" s="55"/>
      <c r="VEJ2" s="55"/>
      <c r="VEK2" s="55"/>
      <c r="VEL2" s="55"/>
      <c r="VEM2" s="55"/>
      <c r="VEN2" s="55"/>
      <c r="VEO2" s="55"/>
      <c r="VEP2" s="55"/>
      <c r="VEQ2" s="55"/>
      <c r="VER2" s="55"/>
      <c r="VES2" s="55"/>
      <c r="VET2" s="55"/>
      <c r="VEU2" s="55"/>
      <c r="VEV2" s="55"/>
      <c r="VEW2" s="55"/>
      <c r="VEX2" s="55"/>
      <c r="VEY2" s="55"/>
      <c r="VEZ2" s="55"/>
      <c r="VFA2" s="55"/>
      <c r="VFB2" s="55"/>
      <c r="VFC2" s="55"/>
      <c r="VFD2" s="55"/>
      <c r="VFE2" s="55"/>
      <c r="VFF2" s="55"/>
      <c r="VFG2" s="55"/>
      <c r="VFH2" s="55"/>
      <c r="VFI2" s="55"/>
      <c r="VFJ2" s="55"/>
      <c r="VFK2" s="55"/>
      <c r="VFL2" s="55"/>
      <c r="VFM2" s="55"/>
      <c r="VFN2" s="55"/>
      <c r="VFO2" s="55"/>
      <c r="VFP2" s="55"/>
      <c r="VFQ2" s="55"/>
      <c r="VFR2" s="55"/>
      <c r="VFS2" s="55"/>
      <c r="VFT2" s="55"/>
      <c r="VFU2" s="55"/>
      <c r="VFV2" s="55"/>
      <c r="VFW2" s="55"/>
      <c r="VFX2" s="55"/>
      <c r="VFY2" s="55"/>
      <c r="VFZ2" s="55"/>
      <c r="VGA2" s="55"/>
      <c r="VGB2" s="55"/>
      <c r="VGC2" s="55"/>
      <c r="VGD2" s="55"/>
      <c r="VGE2" s="55"/>
      <c r="VGF2" s="55"/>
      <c r="VGG2" s="55"/>
      <c r="VGH2" s="55"/>
      <c r="VGI2" s="55"/>
      <c r="VGJ2" s="55"/>
      <c r="VGK2" s="55"/>
      <c r="VGL2" s="55"/>
      <c r="VGM2" s="55"/>
      <c r="VGN2" s="55"/>
      <c r="VGO2" s="55"/>
      <c r="VGP2" s="55"/>
      <c r="VGQ2" s="55"/>
      <c r="VGR2" s="55"/>
      <c r="VGS2" s="55"/>
      <c r="VGT2" s="55"/>
      <c r="VGU2" s="55"/>
      <c r="VGV2" s="55"/>
      <c r="VGW2" s="55"/>
      <c r="VGX2" s="55"/>
      <c r="VGY2" s="55"/>
      <c r="VGZ2" s="55"/>
      <c r="VHA2" s="55"/>
      <c r="VHB2" s="55"/>
      <c r="VHC2" s="55"/>
      <c r="VHD2" s="55"/>
      <c r="VHE2" s="55"/>
      <c r="VHF2" s="55"/>
      <c r="VHG2" s="55"/>
      <c r="VHH2" s="55"/>
      <c r="VHI2" s="55"/>
      <c r="VHJ2" s="55"/>
      <c r="VHK2" s="55"/>
      <c r="VHL2" s="55"/>
      <c r="VHM2" s="55"/>
      <c r="VHN2" s="55"/>
      <c r="VHO2" s="55"/>
      <c r="VHP2" s="55"/>
      <c r="VHQ2" s="55"/>
      <c r="VHR2" s="55"/>
      <c r="VHS2" s="55"/>
      <c r="VHT2" s="55"/>
      <c r="VHU2" s="55"/>
      <c r="VHV2" s="55"/>
      <c r="VHW2" s="55"/>
      <c r="VHX2" s="55"/>
      <c r="VHY2" s="55"/>
      <c r="VHZ2" s="55"/>
      <c r="VIA2" s="55"/>
      <c r="VIB2" s="55"/>
      <c r="VIC2" s="55"/>
      <c r="VID2" s="55"/>
      <c r="VIE2" s="55"/>
      <c r="VIF2" s="55"/>
      <c r="VIG2" s="55"/>
      <c r="VIH2" s="55"/>
      <c r="VII2" s="55"/>
      <c r="VIJ2" s="55"/>
      <c r="VIK2" s="55"/>
      <c r="VIL2" s="55"/>
      <c r="VIM2" s="55"/>
      <c r="VIN2" s="55"/>
      <c r="VIO2" s="55"/>
      <c r="VIP2" s="55"/>
      <c r="VIQ2" s="55"/>
      <c r="VIR2" s="55"/>
      <c r="VIS2" s="55"/>
      <c r="VIT2" s="55"/>
      <c r="VIU2" s="55"/>
      <c r="VIV2" s="55"/>
      <c r="VIW2" s="55"/>
      <c r="VIX2" s="55"/>
      <c r="VIY2" s="55"/>
      <c r="VIZ2" s="55"/>
      <c r="VJA2" s="55"/>
      <c r="VJB2" s="55"/>
      <c r="VJC2" s="55"/>
      <c r="VJD2" s="55"/>
      <c r="VJE2" s="55"/>
      <c r="VJF2" s="55"/>
      <c r="VJG2" s="55"/>
      <c r="VJH2" s="55"/>
      <c r="VJI2" s="55"/>
      <c r="VJJ2" s="55"/>
      <c r="VJK2" s="55"/>
      <c r="VJL2" s="55"/>
      <c r="VJM2" s="55"/>
      <c r="VJN2" s="55"/>
      <c r="VJO2" s="55"/>
      <c r="VJP2" s="55"/>
      <c r="VJQ2" s="55"/>
      <c r="VJR2" s="55"/>
      <c r="VJS2" s="55"/>
      <c r="VJT2" s="55"/>
      <c r="VJU2" s="55"/>
      <c r="VJV2" s="55"/>
      <c r="VJW2" s="55"/>
      <c r="VJX2" s="55"/>
      <c r="VJY2" s="55"/>
      <c r="VJZ2" s="55"/>
      <c r="VKA2" s="55"/>
      <c r="VKB2" s="55"/>
      <c r="VKC2" s="55"/>
      <c r="VKD2" s="55"/>
      <c r="VKE2" s="55"/>
      <c r="VKF2" s="55"/>
      <c r="VKG2" s="55"/>
      <c r="VKH2" s="55"/>
      <c r="VKI2" s="55"/>
      <c r="VKJ2" s="55"/>
      <c r="VKK2" s="55"/>
      <c r="VKL2" s="55"/>
      <c r="VKM2" s="55"/>
      <c r="VKN2" s="55"/>
      <c r="VKO2" s="55"/>
      <c r="VKP2" s="55"/>
      <c r="VKQ2" s="55"/>
      <c r="VKR2" s="55"/>
      <c r="VKS2" s="55"/>
      <c r="VKT2" s="55"/>
      <c r="VKU2" s="55"/>
      <c r="VKV2" s="55"/>
      <c r="VKW2" s="55"/>
      <c r="VKX2" s="55"/>
      <c r="VKY2" s="55"/>
      <c r="VKZ2" s="55"/>
      <c r="VLA2" s="55"/>
      <c r="VLB2" s="55"/>
      <c r="VLC2" s="55"/>
      <c r="VLD2" s="55"/>
      <c r="VLE2" s="55"/>
      <c r="VLF2" s="55"/>
      <c r="VLG2" s="55"/>
      <c r="VLH2" s="55"/>
      <c r="VLI2" s="55"/>
      <c r="VLJ2" s="55"/>
      <c r="VLK2" s="55"/>
      <c r="VLL2" s="55"/>
      <c r="VLM2" s="55"/>
      <c r="VLN2" s="55"/>
      <c r="VLO2" s="55"/>
      <c r="VLP2" s="55"/>
      <c r="VLQ2" s="55"/>
      <c r="VLR2" s="55"/>
      <c r="VLS2" s="55"/>
      <c r="VLT2" s="55"/>
      <c r="VLU2" s="55"/>
      <c r="VLV2" s="55"/>
      <c r="VLW2" s="55"/>
      <c r="VLX2" s="55"/>
      <c r="VLY2" s="55"/>
      <c r="VLZ2" s="55"/>
      <c r="VMA2" s="55"/>
      <c r="VMB2" s="55"/>
      <c r="VMC2" s="55"/>
      <c r="VMD2" s="55"/>
      <c r="VME2" s="55"/>
      <c r="VMF2" s="55"/>
      <c r="VMG2" s="55"/>
      <c r="VMH2" s="55"/>
      <c r="VMI2" s="55"/>
      <c r="VMJ2" s="55"/>
      <c r="VMK2" s="55"/>
      <c r="VML2" s="55"/>
      <c r="VMM2" s="55"/>
      <c r="VMN2" s="55"/>
      <c r="VMO2" s="55"/>
      <c r="VMP2" s="55"/>
      <c r="VMQ2" s="55"/>
      <c r="VMR2" s="55"/>
      <c r="VMS2" s="55"/>
      <c r="VMT2" s="55"/>
      <c r="VMU2" s="55"/>
      <c r="VMV2" s="55"/>
      <c r="VMW2" s="55"/>
      <c r="VMX2" s="55"/>
      <c r="VMY2" s="55"/>
      <c r="VMZ2" s="55"/>
      <c r="VNA2" s="55"/>
      <c r="VNB2" s="55"/>
      <c r="VNC2" s="55"/>
      <c r="VND2" s="55"/>
      <c r="VNE2" s="55"/>
      <c r="VNF2" s="55"/>
      <c r="VNG2" s="55"/>
      <c r="VNH2" s="55"/>
      <c r="VNI2" s="55"/>
      <c r="VNJ2" s="55"/>
      <c r="VNK2" s="55"/>
      <c r="VNL2" s="55"/>
      <c r="VNM2" s="55"/>
      <c r="VNN2" s="55"/>
      <c r="VNO2" s="55"/>
      <c r="VNP2" s="55"/>
      <c r="VNQ2" s="55"/>
      <c r="VNR2" s="55"/>
      <c r="VNS2" s="55"/>
      <c r="VNT2" s="55"/>
      <c r="VNU2" s="55"/>
      <c r="VNV2" s="55"/>
      <c r="VNW2" s="55"/>
      <c r="VNX2" s="55"/>
      <c r="VNY2" s="55"/>
      <c r="VNZ2" s="55"/>
      <c r="VOA2" s="55"/>
      <c r="VOB2" s="55"/>
      <c r="VOC2" s="55"/>
      <c r="VOD2" s="55"/>
      <c r="VOE2" s="55"/>
      <c r="VOF2" s="55"/>
      <c r="VOG2" s="55"/>
      <c r="VOH2" s="55"/>
      <c r="VOI2" s="55"/>
      <c r="VOJ2" s="55"/>
      <c r="VOK2" s="55"/>
      <c r="VOL2" s="55"/>
      <c r="VOM2" s="55"/>
      <c r="VON2" s="55"/>
      <c r="VOO2" s="55"/>
      <c r="VOP2" s="55"/>
      <c r="VOQ2" s="55"/>
      <c r="VOR2" s="55"/>
      <c r="VOS2" s="55"/>
      <c r="VOT2" s="55"/>
      <c r="VOU2" s="55"/>
      <c r="VOV2" s="55"/>
      <c r="VOW2" s="55"/>
      <c r="VOX2" s="55"/>
      <c r="VOY2" s="55"/>
      <c r="VOZ2" s="55"/>
      <c r="VPA2" s="55"/>
      <c r="VPB2" s="55"/>
      <c r="VPC2" s="55"/>
      <c r="VPD2" s="55"/>
      <c r="VPE2" s="55"/>
      <c r="VPF2" s="55"/>
      <c r="VPG2" s="55"/>
      <c r="VPH2" s="55"/>
      <c r="VPI2" s="55"/>
      <c r="VPJ2" s="55"/>
      <c r="VPK2" s="55"/>
      <c r="VPL2" s="55"/>
      <c r="VPM2" s="55"/>
      <c r="VPN2" s="55"/>
      <c r="VPO2" s="55"/>
      <c r="VPP2" s="55"/>
      <c r="VPQ2" s="55"/>
      <c r="VPR2" s="55"/>
      <c r="VPS2" s="55"/>
      <c r="VPT2" s="55"/>
      <c r="VPU2" s="55"/>
      <c r="VPV2" s="55"/>
      <c r="VPW2" s="55"/>
      <c r="VPX2" s="55"/>
      <c r="VPY2" s="55"/>
      <c r="VPZ2" s="55"/>
      <c r="VQA2" s="55"/>
      <c r="VQB2" s="55"/>
      <c r="VQC2" s="55"/>
      <c r="VQD2" s="55"/>
      <c r="VQE2" s="55"/>
      <c r="VQF2" s="55"/>
      <c r="VQG2" s="55"/>
      <c r="VQH2" s="55"/>
      <c r="VQI2" s="55"/>
      <c r="VQJ2" s="55"/>
      <c r="VQK2" s="55"/>
      <c r="VQL2" s="55"/>
      <c r="VQM2" s="55"/>
      <c r="VQN2" s="55"/>
      <c r="VQO2" s="55"/>
      <c r="VQP2" s="55"/>
      <c r="VQQ2" s="55"/>
      <c r="VQR2" s="55"/>
      <c r="VQS2" s="55"/>
      <c r="VQT2" s="55"/>
      <c r="VQU2" s="55"/>
      <c r="VQV2" s="55"/>
      <c r="VQW2" s="55"/>
      <c r="VQX2" s="55"/>
      <c r="VQY2" s="55"/>
      <c r="VQZ2" s="55"/>
      <c r="VRA2" s="55"/>
      <c r="VRB2" s="55"/>
      <c r="VRC2" s="55"/>
      <c r="VRD2" s="55"/>
      <c r="VRE2" s="55"/>
      <c r="VRF2" s="55"/>
      <c r="VRG2" s="55"/>
      <c r="VRH2" s="55"/>
      <c r="VRI2" s="55"/>
      <c r="VRJ2" s="55"/>
      <c r="VRK2" s="55"/>
      <c r="VRL2" s="55"/>
      <c r="VRM2" s="55"/>
      <c r="VRN2" s="55"/>
      <c r="VRO2" s="55"/>
      <c r="VRP2" s="55"/>
      <c r="VRQ2" s="55"/>
      <c r="VRR2" s="55"/>
      <c r="VRS2" s="55"/>
      <c r="VRT2" s="55"/>
      <c r="VRU2" s="55"/>
      <c r="VRV2" s="55"/>
      <c r="VRW2" s="55"/>
      <c r="VRX2" s="55"/>
      <c r="VRY2" s="55"/>
      <c r="VRZ2" s="55"/>
      <c r="VSA2" s="55"/>
      <c r="VSB2" s="55"/>
      <c r="VSC2" s="55"/>
      <c r="VSD2" s="55"/>
      <c r="VSE2" s="55"/>
      <c r="VSF2" s="55"/>
      <c r="VSG2" s="55"/>
      <c r="VSH2" s="55"/>
      <c r="VSI2" s="55"/>
      <c r="VSJ2" s="55"/>
      <c r="VSK2" s="55"/>
      <c r="VSL2" s="55"/>
      <c r="VSM2" s="55"/>
      <c r="VSN2" s="55"/>
      <c r="VSO2" s="55"/>
      <c r="VSP2" s="55"/>
      <c r="VSQ2" s="55"/>
      <c r="VSR2" s="55"/>
      <c r="VSS2" s="55"/>
      <c r="VST2" s="55"/>
      <c r="VSU2" s="55"/>
      <c r="VSV2" s="55"/>
      <c r="VSW2" s="55"/>
      <c r="VSX2" s="55"/>
      <c r="VSY2" s="55"/>
      <c r="VSZ2" s="55"/>
      <c r="VTA2" s="55"/>
      <c r="VTB2" s="55"/>
      <c r="VTC2" s="55"/>
      <c r="VTD2" s="55"/>
      <c r="VTE2" s="55"/>
      <c r="VTF2" s="55"/>
      <c r="VTG2" s="55"/>
      <c r="VTH2" s="55"/>
      <c r="VTI2" s="55"/>
      <c r="VTJ2" s="55"/>
      <c r="VTK2" s="55"/>
      <c r="VTL2" s="55"/>
      <c r="VTM2" s="55"/>
      <c r="VTN2" s="55"/>
      <c r="VTO2" s="55"/>
      <c r="VTP2" s="55"/>
      <c r="VTQ2" s="55"/>
      <c r="VTR2" s="55"/>
      <c r="VTS2" s="55"/>
      <c r="VTT2" s="55"/>
      <c r="VTU2" s="55"/>
      <c r="VTV2" s="55"/>
      <c r="VTW2" s="55"/>
      <c r="VTX2" s="55"/>
      <c r="VTY2" s="55"/>
      <c r="VTZ2" s="55"/>
      <c r="VUA2" s="55"/>
      <c r="VUB2" s="55"/>
      <c r="VUC2" s="55"/>
      <c r="VUD2" s="55"/>
      <c r="VUE2" s="55"/>
      <c r="VUF2" s="55"/>
      <c r="VUG2" s="55"/>
      <c r="VUH2" s="55"/>
      <c r="VUI2" s="55"/>
      <c r="VUJ2" s="55"/>
      <c r="VUK2" s="55"/>
      <c r="VUL2" s="55"/>
      <c r="VUM2" s="55"/>
      <c r="VUN2" s="55"/>
      <c r="VUO2" s="55"/>
      <c r="VUP2" s="55"/>
      <c r="VUQ2" s="55"/>
      <c r="VUR2" s="55"/>
      <c r="VUS2" s="55"/>
      <c r="VUT2" s="55"/>
      <c r="VUU2" s="55"/>
      <c r="VUV2" s="55"/>
      <c r="VUW2" s="55"/>
      <c r="VUX2" s="55"/>
      <c r="VUY2" s="55"/>
      <c r="VUZ2" s="55"/>
      <c r="VVA2" s="55"/>
      <c r="VVB2" s="55"/>
      <c r="VVC2" s="55"/>
      <c r="VVD2" s="55"/>
      <c r="VVE2" s="55"/>
      <c r="VVF2" s="55"/>
      <c r="VVG2" s="55"/>
      <c r="VVH2" s="55"/>
      <c r="VVI2" s="55"/>
      <c r="VVJ2" s="55"/>
      <c r="VVK2" s="55"/>
      <c r="VVL2" s="55"/>
      <c r="VVM2" s="55"/>
      <c r="VVN2" s="55"/>
      <c r="VVO2" s="55"/>
      <c r="VVP2" s="55"/>
      <c r="VVQ2" s="55"/>
      <c r="VVR2" s="55"/>
      <c r="VVS2" s="55"/>
      <c r="VVT2" s="55"/>
      <c r="VVU2" s="55"/>
      <c r="VVV2" s="55"/>
      <c r="VVW2" s="55"/>
      <c r="VVX2" s="55"/>
      <c r="VVY2" s="55"/>
      <c r="VVZ2" s="55"/>
      <c r="VWA2" s="55"/>
      <c r="VWB2" s="55"/>
      <c r="VWC2" s="55"/>
      <c r="VWD2" s="55"/>
      <c r="VWE2" s="55"/>
      <c r="VWF2" s="55"/>
      <c r="VWG2" s="55"/>
      <c r="VWH2" s="55"/>
      <c r="VWI2" s="55"/>
      <c r="VWJ2" s="55"/>
      <c r="VWK2" s="55"/>
      <c r="VWL2" s="55"/>
      <c r="VWM2" s="55"/>
      <c r="VWN2" s="55"/>
      <c r="VWO2" s="55"/>
      <c r="VWP2" s="55"/>
      <c r="VWQ2" s="55"/>
      <c r="VWR2" s="55"/>
      <c r="VWS2" s="55"/>
      <c r="VWT2" s="55"/>
      <c r="VWU2" s="55"/>
      <c r="VWV2" s="55"/>
      <c r="VWW2" s="55"/>
      <c r="VWX2" s="55"/>
      <c r="VWY2" s="55"/>
      <c r="VWZ2" s="55"/>
      <c r="VXA2" s="55"/>
      <c r="VXB2" s="55"/>
      <c r="VXC2" s="55"/>
      <c r="VXD2" s="55"/>
      <c r="VXE2" s="55"/>
      <c r="VXF2" s="55"/>
      <c r="VXG2" s="55"/>
      <c r="VXH2" s="55"/>
      <c r="VXI2" s="55"/>
      <c r="VXJ2" s="55"/>
      <c r="VXK2" s="55"/>
      <c r="VXL2" s="55"/>
      <c r="VXM2" s="55"/>
      <c r="VXN2" s="55"/>
      <c r="VXO2" s="55"/>
      <c r="VXP2" s="55"/>
      <c r="VXQ2" s="55"/>
      <c r="VXR2" s="55"/>
      <c r="VXS2" s="55"/>
      <c r="VXT2" s="55"/>
      <c r="VXU2" s="55"/>
      <c r="VXV2" s="55"/>
      <c r="VXW2" s="55"/>
      <c r="VXX2" s="55"/>
      <c r="VXY2" s="55"/>
      <c r="VXZ2" s="55"/>
      <c r="VYA2" s="55"/>
      <c r="VYB2" s="55"/>
      <c r="VYC2" s="55"/>
      <c r="VYD2" s="55"/>
      <c r="VYE2" s="55"/>
      <c r="VYF2" s="55"/>
      <c r="VYG2" s="55"/>
      <c r="VYH2" s="55"/>
      <c r="VYI2" s="55"/>
      <c r="VYJ2" s="55"/>
      <c r="VYK2" s="55"/>
      <c r="VYL2" s="55"/>
      <c r="VYM2" s="55"/>
      <c r="VYN2" s="55"/>
      <c r="VYO2" s="55"/>
      <c r="VYP2" s="55"/>
      <c r="VYQ2" s="55"/>
      <c r="VYR2" s="55"/>
      <c r="VYS2" s="55"/>
      <c r="VYT2" s="55"/>
      <c r="VYU2" s="55"/>
      <c r="VYV2" s="55"/>
      <c r="VYW2" s="55"/>
      <c r="VYX2" s="55"/>
      <c r="VYY2" s="55"/>
      <c r="VYZ2" s="55"/>
      <c r="VZA2" s="55"/>
      <c r="VZB2" s="55"/>
      <c r="VZC2" s="55"/>
      <c r="VZD2" s="55"/>
      <c r="VZE2" s="55"/>
      <c r="VZF2" s="55"/>
      <c r="VZG2" s="55"/>
      <c r="VZH2" s="55"/>
      <c r="VZI2" s="55"/>
      <c r="VZJ2" s="55"/>
      <c r="VZK2" s="55"/>
      <c r="VZL2" s="55"/>
      <c r="VZM2" s="55"/>
      <c r="VZN2" s="55"/>
      <c r="VZO2" s="55"/>
      <c r="VZP2" s="55"/>
      <c r="VZQ2" s="55"/>
      <c r="VZR2" s="55"/>
      <c r="VZS2" s="55"/>
      <c r="VZT2" s="55"/>
      <c r="VZU2" s="55"/>
      <c r="VZV2" s="55"/>
      <c r="VZW2" s="55"/>
      <c r="VZX2" s="55"/>
      <c r="VZY2" s="55"/>
      <c r="VZZ2" s="55"/>
      <c r="WAA2" s="55"/>
      <c r="WAB2" s="55"/>
      <c r="WAC2" s="55"/>
      <c r="WAD2" s="55"/>
      <c r="WAE2" s="55"/>
      <c r="WAF2" s="55"/>
      <c r="WAG2" s="55"/>
      <c r="WAH2" s="55"/>
      <c r="WAI2" s="55"/>
      <c r="WAJ2" s="55"/>
      <c r="WAK2" s="55"/>
      <c r="WAL2" s="55"/>
      <c r="WAM2" s="55"/>
      <c r="WAN2" s="55"/>
      <c r="WAO2" s="55"/>
      <c r="WAP2" s="55"/>
      <c r="WAQ2" s="55"/>
      <c r="WAR2" s="55"/>
      <c r="WAS2" s="55"/>
      <c r="WAT2" s="55"/>
      <c r="WAU2" s="55"/>
      <c r="WAV2" s="55"/>
      <c r="WAW2" s="55"/>
      <c r="WAX2" s="55"/>
      <c r="WAY2" s="55"/>
      <c r="WAZ2" s="55"/>
      <c r="WBA2" s="55"/>
      <c r="WBB2" s="55"/>
      <c r="WBC2" s="55"/>
      <c r="WBD2" s="55"/>
      <c r="WBE2" s="55"/>
      <c r="WBF2" s="55"/>
      <c r="WBG2" s="55"/>
      <c r="WBH2" s="55"/>
      <c r="WBI2" s="55"/>
      <c r="WBJ2" s="55"/>
      <c r="WBK2" s="55"/>
      <c r="WBL2" s="55"/>
      <c r="WBM2" s="55"/>
      <c r="WBN2" s="55"/>
      <c r="WBO2" s="55"/>
      <c r="WBP2" s="55"/>
      <c r="WBQ2" s="55"/>
      <c r="WBR2" s="55"/>
      <c r="WBS2" s="55"/>
      <c r="WBT2" s="55"/>
      <c r="WBU2" s="55"/>
      <c r="WBV2" s="55"/>
      <c r="WBW2" s="55"/>
      <c r="WBX2" s="55"/>
      <c r="WBY2" s="55"/>
      <c r="WBZ2" s="55"/>
      <c r="WCA2" s="55"/>
      <c r="WCB2" s="55"/>
      <c r="WCC2" s="55"/>
      <c r="WCD2" s="55"/>
      <c r="WCE2" s="55"/>
      <c r="WCF2" s="55"/>
      <c r="WCG2" s="55"/>
      <c r="WCH2" s="55"/>
      <c r="WCI2" s="55"/>
      <c r="WCJ2" s="55"/>
      <c r="WCK2" s="55"/>
      <c r="WCL2" s="55"/>
      <c r="WCM2" s="55"/>
      <c r="WCN2" s="55"/>
      <c r="WCO2" s="55"/>
      <c r="WCP2" s="55"/>
      <c r="WCQ2" s="55"/>
      <c r="WCR2" s="55"/>
      <c r="WCS2" s="55"/>
      <c r="WCT2" s="55"/>
      <c r="WCU2" s="55"/>
      <c r="WCV2" s="55"/>
      <c r="WCW2" s="55"/>
      <c r="WCX2" s="55"/>
      <c r="WCY2" s="55"/>
      <c r="WCZ2" s="55"/>
      <c r="WDA2" s="55"/>
      <c r="WDB2" s="55"/>
      <c r="WDC2" s="55"/>
      <c r="WDD2" s="55"/>
      <c r="WDE2" s="55"/>
      <c r="WDF2" s="55"/>
      <c r="WDG2" s="55"/>
      <c r="WDH2" s="55"/>
      <c r="WDI2" s="55"/>
      <c r="WDJ2" s="55"/>
      <c r="WDK2" s="55"/>
      <c r="WDL2" s="55"/>
      <c r="WDM2" s="55"/>
      <c r="WDN2" s="55"/>
      <c r="WDO2" s="55"/>
      <c r="WDP2" s="55"/>
      <c r="WDQ2" s="55"/>
      <c r="WDR2" s="55"/>
      <c r="WDS2" s="55"/>
      <c r="WDT2" s="55"/>
      <c r="WDU2" s="55"/>
      <c r="WDV2" s="55"/>
      <c r="WDW2" s="55"/>
      <c r="WDX2" s="55"/>
      <c r="WDY2" s="55"/>
      <c r="WDZ2" s="55"/>
      <c r="WEA2" s="55"/>
      <c r="WEB2" s="55"/>
      <c r="WEC2" s="55"/>
      <c r="WED2" s="55"/>
      <c r="WEE2" s="55"/>
      <c r="WEF2" s="55"/>
      <c r="WEG2" s="55"/>
      <c r="WEH2" s="55"/>
      <c r="WEI2" s="55"/>
      <c r="WEJ2" s="55"/>
      <c r="WEK2" s="55"/>
      <c r="WEL2" s="55"/>
      <c r="WEM2" s="55"/>
      <c r="WEN2" s="55"/>
      <c r="WEO2" s="55"/>
      <c r="WEP2" s="55"/>
      <c r="WEQ2" s="55"/>
      <c r="WER2" s="55"/>
      <c r="WES2" s="55"/>
      <c r="WET2" s="55"/>
      <c r="WEU2" s="55"/>
      <c r="WEV2" s="55"/>
      <c r="WEW2" s="55"/>
      <c r="WEX2" s="55"/>
      <c r="WEY2" s="55"/>
      <c r="WEZ2" s="55"/>
      <c r="WFA2" s="55"/>
      <c r="WFB2" s="55"/>
      <c r="WFC2" s="55"/>
      <c r="WFD2" s="55"/>
      <c r="WFE2" s="55"/>
      <c r="WFF2" s="55"/>
      <c r="WFG2" s="55"/>
      <c r="WFH2" s="55"/>
      <c r="WFI2" s="55"/>
      <c r="WFJ2" s="55"/>
      <c r="WFK2" s="55"/>
      <c r="WFL2" s="55"/>
      <c r="WFM2" s="55"/>
      <c r="WFN2" s="55"/>
      <c r="WFO2" s="55"/>
      <c r="WFP2" s="55"/>
      <c r="WFQ2" s="55"/>
      <c r="WFR2" s="55"/>
      <c r="WFS2" s="55"/>
      <c r="WFT2" s="55"/>
      <c r="WFU2" s="55"/>
      <c r="WFV2" s="55"/>
      <c r="WFW2" s="55"/>
      <c r="WFX2" s="55"/>
      <c r="WFY2" s="55"/>
      <c r="WFZ2" s="55"/>
      <c r="WGA2" s="55"/>
      <c r="WGB2" s="55"/>
      <c r="WGC2" s="55"/>
      <c r="WGD2" s="55"/>
      <c r="WGE2" s="55"/>
      <c r="WGF2" s="55"/>
      <c r="WGG2" s="55"/>
      <c r="WGH2" s="55"/>
      <c r="WGI2" s="55"/>
      <c r="WGJ2" s="55"/>
      <c r="WGK2" s="55"/>
      <c r="WGL2" s="55"/>
      <c r="WGM2" s="55"/>
      <c r="WGN2" s="55"/>
      <c r="WGO2" s="55"/>
      <c r="WGP2" s="55"/>
      <c r="WGQ2" s="55"/>
      <c r="WGR2" s="55"/>
      <c r="WGS2" s="55"/>
      <c r="WGT2" s="55"/>
      <c r="WGU2" s="55"/>
      <c r="WGV2" s="55"/>
      <c r="WGW2" s="55"/>
      <c r="WGX2" s="55"/>
      <c r="WGY2" s="55"/>
      <c r="WGZ2" s="55"/>
      <c r="WHA2" s="55"/>
      <c r="WHB2" s="55"/>
      <c r="WHC2" s="55"/>
      <c r="WHD2" s="55"/>
      <c r="WHE2" s="55"/>
      <c r="WHF2" s="55"/>
      <c r="WHG2" s="55"/>
      <c r="WHH2" s="55"/>
      <c r="WHI2" s="55"/>
      <c r="WHJ2" s="55"/>
      <c r="WHK2" s="55"/>
      <c r="WHL2" s="55"/>
      <c r="WHM2" s="55"/>
      <c r="WHN2" s="55"/>
      <c r="WHO2" s="55"/>
      <c r="WHP2" s="55"/>
      <c r="WHQ2" s="55"/>
      <c r="WHR2" s="55"/>
      <c r="WHS2" s="55"/>
      <c r="WHT2" s="55"/>
      <c r="WHU2" s="55"/>
      <c r="WHV2" s="55"/>
      <c r="WHW2" s="55"/>
      <c r="WHX2" s="55"/>
      <c r="WHY2" s="55"/>
      <c r="WHZ2" s="55"/>
      <c r="WIA2" s="55"/>
      <c r="WIB2" s="55"/>
      <c r="WIC2" s="55"/>
      <c r="WID2" s="55"/>
      <c r="WIE2" s="55"/>
      <c r="WIF2" s="55"/>
      <c r="WIG2" s="55"/>
      <c r="WIH2" s="55"/>
      <c r="WII2" s="55"/>
      <c r="WIJ2" s="55"/>
      <c r="WIK2" s="55"/>
      <c r="WIL2" s="55"/>
      <c r="WIM2" s="55"/>
      <c r="WIN2" s="55"/>
      <c r="WIO2" s="55"/>
      <c r="WIP2" s="55"/>
      <c r="WIQ2" s="55"/>
      <c r="WIR2" s="55"/>
      <c r="WIS2" s="55"/>
      <c r="WIT2" s="55"/>
      <c r="WIU2" s="55"/>
      <c r="WIV2" s="55"/>
      <c r="WIW2" s="55"/>
      <c r="WIX2" s="55"/>
      <c r="WIY2" s="55"/>
      <c r="WIZ2" s="55"/>
      <c r="WJA2" s="55"/>
      <c r="WJB2" s="55"/>
      <c r="WJC2" s="55"/>
      <c r="WJD2" s="55"/>
      <c r="WJE2" s="55"/>
      <c r="WJF2" s="55"/>
      <c r="WJG2" s="55"/>
      <c r="WJH2" s="55"/>
      <c r="WJI2" s="55"/>
      <c r="WJJ2" s="55"/>
      <c r="WJK2" s="55"/>
      <c r="WJL2" s="55"/>
      <c r="WJM2" s="55"/>
      <c r="WJN2" s="55"/>
      <c r="WJO2" s="55"/>
      <c r="WJP2" s="55"/>
      <c r="WJQ2" s="55"/>
      <c r="WJR2" s="55"/>
      <c r="WJS2" s="55"/>
      <c r="WJT2" s="55"/>
      <c r="WJU2" s="55"/>
      <c r="WJV2" s="55"/>
      <c r="WJW2" s="55"/>
      <c r="WJX2" s="55"/>
      <c r="WJY2" s="55"/>
      <c r="WJZ2" s="55"/>
      <c r="WKA2" s="55"/>
      <c r="WKB2" s="55"/>
      <c r="WKC2" s="55"/>
      <c r="WKD2" s="55"/>
      <c r="WKE2" s="55"/>
      <c r="WKF2" s="55"/>
      <c r="WKG2" s="55"/>
      <c r="WKH2" s="55"/>
      <c r="WKI2" s="55"/>
      <c r="WKJ2" s="55"/>
      <c r="WKK2" s="55"/>
      <c r="WKL2" s="55"/>
      <c r="WKM2" s="55"/>
      <c r="WKN2" s="55"/>
      <c r="WKO2" s="55"/>
      <c r="WKP2" s="55"/>
      <c r="WKQ2" s="55"/>
      <c r="WKR2" s="55"/>
      <c r="WKS2" s="55"/>
      <c r="WKT2" s="55"/>
      <c r="WKU2" s="55"/>
      <c r="WKV2" s="55"/>
      <c r="WKW2" s="55"/>
      <c r="WKX2" s="55"/>
      <c r="WKY2" s="55"/>
      <c r="WKZ2" s="55"/>
      <c r="WLA2" s="55"/>
      <c r="WLB2" s="55"/>
      <c r="WLC2" s="55"/>
      <c r="WLD2" s="55"/>
      <c r="WLE2" s="55"/>
      <c r="WLF2" s="55"/>
      <c r="WLG2" s="55"/>
      <c r="WLH2" s="55"/>
      <c r="WLI2" s="55"/>
      <c r="WLJ2" s="55"/>
      <c r="WLK2" s="55"/>
      <c r="WLL2" s="55"/>
      <c r="WLM2" s="55"/>
      <c r="WLN2" s="55"/>
      <c r="WLO2" s="55"/>
      <c r="WLP2" s="55"/>
      <c r="WLQ2" s="55"/>
      <c r="WLR2" s="55"/>
      <c r="WLS2" s="55"/>
      <c r="WLT2" s="55"/>
      <c r="WLU2" s="55"/>
      <c r="WLV2" s="55"/>
      <c r="WLW2" s="55"/>
      <c r="WLX2" s="55"/>
      <c r="WLY2" s="55"/>
      <c r="WLZ2" s="55"/>
      <c r="WMA2" s="55"/>
      <c r="WMB2" s="55"/>
      <c r="WMC2" s="55"/>
      <c r="WMD2" s="55"/>
      <c r="WME2" s="55"/>
      <c r="WMF2" s="55"/>
      <c r="WMG2" s="55"/>
      <c r="WMH2" s="55"/>
      <c r="WMI2" s="55"/>
      <c r="WMJ2" s="55"/>
      <c r="WMK2" s="55"/>
      <c r="WML2" s="55"/>
      <c r="WMM2" s="55"/>
      <c r="WMN2" s="55"/>
      <c r="WMO2" s="55"/>
      <c r="WMP2" s="55"/>
      <c r="WMQ2" s="55"/>
      <c r="WMR2" s="55"/>
      <c r="WMS2" s="55"/>
      <c r="WMT2" s="55"/>
      <c r="WMU2" s="55"/>
      <c r="WMV2" s="55"/>
      <c r="WMW2" s="55"/>
      <c r="WMX2" s="55"/>
      <c r="WMY2" s="55"/>
      <c r="WMZ2" s="55"/>
      <c r="WNA2" s="55"/>
      <c r="WNB2" s="55"/>
      <c r="WNC2" s="55"/>
      <c r="WND2" s="55"/>
      <c r="WNE2" s="55"/>
      <c r="WNF2" s="55"/>
      <c r="WNG2" s="55"/>
      <c r="WNH2" s="55"/>
      <c r="WNI2" s="55"/>
      <c r="WNJ2" s="55"/>
      <c r="WNK2" s="55"/>
      <c r="WNL2" s="55"/>
      <c r="WNM2" s="55"/>
      <c r="WNN2" s="55"/>
      <c r="WNO2" s="55"/>
      <c r="WNP2" s="55"/>
      <c r="WNQ2" s="55"/>
      <c r="WNR2" s="55"/>
      <c r="WNS2" s="55"/>
      <c r="WNT2" s="55"/>
      <c r="WNU2" s="55"/>
      <c r="WNV2" s="55"/>
      <c r="WNW2" s="55"/>
      <c r="WNX2" s="55"/>
      <c r="WNY2" s="55"/>
      <c r="WNZ2" s="55"/>
      <c r="WOA2" s="55"/>
      <c r="WOB2" s="55"/>
      <c r="WOC2" s="55"/>
      <c r="WOD2" s="55"/>
      <c r="WOE2" s="55"/>
      <c r="WOF2" s="55"/>
      <c r="WOG2" s="55"/>
      <c r="WOH2" s="55"/>
      <c r="WOI2" s="55"/>
      <c r="WOJ2" s="55"/>
      <c r="WOK2" s="55"/>
      <c r="WOL2" s="55"/>
      <c r="WOM2" s="55"/>
      <c r="WON2" s="55"/>
      <c r="WOO2" s="55"/>
      <c r="WOP2" s="55"/>
      <c r="WOQ2" s="55"/>
      <c r="WOR2" s="55"/>
      <c r="WOS2" s="55"/>
      <c r="WOT2" s="55"/>
      <c r="WOU2" s="55"/>
      <c r="WOV2" s="55"/>
      <c r="WOW2" s="55"/>
      <c r="WOX2" s="55"/>
      <c r="WOY2" s="55"/>
      <c r="WOZ2" s="55"/>
      <c r="WPA2" s="55"/>
      <c r="WPB2" s="55"/>
      <c r="WPC2" s="55"/>
      <c r="WPD2" s="55"/>
      <c r="WPE2" s="55"/>
      <c r="WPF2" s="55"/>
      <c r="WPG2" s="55"/>
      <c r="WPH2" s="55"/>
      <c r="WPI2" s="55"/>
      <c r="WPJ2" s="55"/>
      <c r="WPK2" s="55"/>
      <c r="WPL2" s="55"/>
      <c r="WPM2" s="55"/>
      <c r="WPN2" s="55"/>
      <c r="WPO2" s="55"/>
      <c r="WPP2" s="55"/>
      <c r="WPQ2" s="55"/>
      <c r="WPR2" s="55"/>
      <c r="WPS2" s="55"/>
      <c r="WPT2" s="55"/>
      <c r="WPU2" s="55"/>
      <c r="WPV2" s="55"/>
      <c r="WPW2" s="55"/>
      <c r="WPX2" s="55"/>
      <c r="WPY2" s="55"/>
      <c r="WPZ2" s="55"/>
      <c r="WQA2" s="55"/>
      <c r="WQB2" s="55"/>
      <c r="WQC2" s="55"/>
      <c r="WQD2" s="55"/>
      <c r="WQE2" s="55"/>
      <c r="WQF2" s="55"/>
      <c r="WQG2" s="55"/>
      <c r="WQH2" s="55"/>
      <c r="WQI2" s="55"/>
      <c r="WQJ2" s="55"/>
      <c r="WQK2" s="55"/>
      <c r="WQL2" s="55"/>
      <c r="WQM2" s="55"/>
      <c r="WQN2" s="55"/>
      <c r="WQO2" s="55"/>
      <c r="WQP2" s="55"/>
      <c r="WQQ2" s="55"/>
      <c r="WQR2" s="55"/>
      <c r="WQS2" s="55"/>
      <c r="WQT2" s="55"/>
      <c r="WQU2" s="55"/>
      <c r="WQV2" s="55"/>
      <c r="WQW2" s="55"/>
      <c r="WQX2" s="55"/>
      <c r="WQY2" s="55"/>
      <c r="WQZ2" s="55"/>
      <c r="WRA2" s="55"/>
      <c r="WRB2" s="55"/>
      <c r="WRC2" s="55"/>
      <c r="WRD2" s="55"/>
      <c r="WRE2" s="55"/>
      <c r="WRF2" s="55"/>
      <c r="WRG2" s="55"/>
      <c r="WRH2" s="55"/>
      <c r="WRI2" s="55"/>
      <c r="WRJ2" s="55"/>
      <c r="WRK2" s="55"/>
      <c r="WRL2" s="55"/>
      <c r="WRM2" s="55"/>
      <c r="WRN2" s="55"/>
      <c r="WRO2" s="55"/>
      <c r="WRP2" s="55"/>
      <c r="WRQ2" s="55"/>
      <c r="WRR2" s="55"/>
      <c r="WRS2" s="55"/>
      <c r="WRT2" s="55"/>
      <c r="WRU2" s="55"/>
      <c r="WRV2" s="55"/>
      <c r="WRW2" s="55"/>
      <c r="WRX2" s="55"/>
      <c r="WRY2" s="55"/>
      <c r="WRZ2" s="55"/>
      <c r="WSA2" s="55"/>
      <c r="WSB2" s="55"/>
      <c r="WSC2" s="55"/>
      <c r="WSD2" s="55"/>
      <c r="WSE2" s="55"/>
      <c r="WSF2" s="55"/>
      <c r="WSG2" s="55"/>
      <c r="WSH2" s="55"/>
      <c r="WSI2" s="55"/>
      <c r="WSJ2" s="55"/>
      <c r="WSK2" s="55"/>
      <c r="WSL2" s="55"/>
      <c r="WSM2" s="55"/>
      <c r="WSN2" s="55"/>
      <c r="WSO2" s="55"/>
      <c r="WSP2" s="55"/>
      <c r="WSQ2" s="55"/>
      <c r="WSR2" s="55"/>
      <c r="WSS2" s="55"/>
      <c r="WST2" s="55"/>
      <c r="WSU2" s="55"/>
      <c r="WSV2" s="55"/>
      <c r="WSW2" s="55"/>
      <c r="WSX2" s="55"/>
      <c r="WSY2" s="55"/>
      <c r="WSZ2" s="55"/>
      <c r="WTA2" s="55"/>
      <c r="WTB2" s="55"/>
      <c r="WTC2" s="55"/>
      <c r="WTD2" s="55"/>
      <c r="WTE2" s="55"/>
      <c r="WTF2" s="55"/>
      <c r="WTG2" s="55"/>
      <c r="WTH2" s="55"/>
      <c r="WTI2" s="55"/>
      <c r="WTJ2" s="55"/>
      <c r="WTK2" s="55"/>
      <c r="WTL2" s="55"/>
      <c r="WTM2" s="55"/>
      <c r="WTN2" s="55"/>
      <c r="WTO2" s="55"/>
      <c r="WTP2" s="55"/>
      <c r="WTQ2" s="55"/>
      <c r="WTR2" s="55"/>
      <c r="WTS2" s="55"/>
      <c r="WTT2" s="55"/>
      <c r="WTU2" s="55"/>
      <c r="WTV2" s="55"/>
      <c r="WTW2" s="55"/>
      <c r="WTX2" s="55"/>
      <c r="WTY2" s="55"/>
      <c r="WTZ2" s="55"/>
      <c r="WUA2" s="55"/>
      <c r="WUB2" s="55"/>
      <c r="WUC2" s="55"/>
      <c r="WUD2" s="55"/>
      <c r="WUE2" s="55"/>
      <c r="WUF2" s="55"/>
      <c r="WUG2" s="55"/>
      <c r="WUH2" s="55"/>
      <c r="WUI2" s="55"/>
      <c r="WUJ2" s="55"/>
      <c r="WUK2" s="55"/>
      <c r="WUL2" s="55"/>
      <c r="WUM2" s="55"/>
      <c r="WUN2" s="55"/>
      <c r="WUO2" s="55"/>
      <c r="WUP2" s="55"/>
      <c r="WUQ2" s="55"/>
      <c r="WUR2" s="55"/>
      <c r="WUS2" s="55"/>
      <c r="WUT2" s="55"/>
      <c r="WUU2" s="55"/>
      <c r="WUV2" s="55"/>
      <c r="WUW2" s="55"/>
      <c r="WUX2" s="55"/>
      <c r="WUY2" s="55"/>
      <c r="WUZ2" s="55"/>
      <c r="WVA2" s="55"/>
      <c r="WVB2" s="55"/>
      <c r="WVC2" s="55"/>
      <c r="WVD2" s="55"/>
      <c r="WVE2" s="55"/>
      <c r="WVF2" s="55"/>
      <c r="WVG2" s="55"/>
      <c r="WVH2" s="55"/>
      <c r="WVI2" s="55"/>
      <c r="WVJ2" s="55"/>
      <c r="WVK2" s="55"/>
      <c r="WVL2" s="55"/>
      <c r="WVM2" s="55"/>
      <c r="WVN2" s="55"/>
      <c r="WVO2" s="55"/>
      <c r="WVP2" s="55"/>
      <c r="WVQ2" s="55"/>
      <c r="WVR2" s="55"/>
      <c r="WVS2" s="55"/>
      <c r="WVT2" s="55"/>
      <c r="WVU2" s="55"/>
      <c r="WVV2" s="55"/>
      <c r="WVW2" s="55"/>
      <c r="WVX2" s="55"/>
      <c r="WVY2" s="55"/>
      <c r="WVZ2" s="55"/>
      <c r="WWA2" s="55"/>
      <c r="WWB2" s="55"/>
      <c r="WWC2" s="55"/>
      <c r="WWD2" s="55"/>
      <c r="WWE2" s="55"/>
      <c r="WWF2" s="55"/>
      <c r="WWG2" s="55"/>
      <c r="WWH2" s="55"/>
      <c r="WWI2" s="55"/>
      <c r="WWJ2" s="55"/>
      <c r="WWK2" s="55"/>
      <c r="WWL2" s="55"/>
      <c r="WWM2" s="55"/>
      <c r="WWN2" s="55"/>
      <c r="WWO2" s="55"/>
      <c r="WWP2" s="55"/>
      <c r="WWQ2" s="55"/>
      <c r="WWR2" s="55"/>
      <c r="WWS2" s="55"/>
      <c r="WWT2" s="55"/>
      <c r="WWU2" s="55"/>
      <c r="WWV2" s="55"/>
      <c r="WWW2" s="55"/>
      <c r="WWX2" s="55"/>
      <c r="WWY2" s="55"/>
      <c r="WWZ2" s="55"/>
      <c r="WXA2" s="55"/>
      <c r="WXB2" s="55"/>
      <c r="WXC2" s="55"/>
      <c r="WXD2" s="55"/>
      <c r="WXE2" s="55"/>
      <c r="WXF2" s="55"/>
      <c r="WXG2" s="55"/>
      <c r="WXH2" s="55"/>
      <c r="WXI2" s="55"/>
      <c r="WXJ2" s="55"/>
      <c r="WXK2" s="55"/>
      <c r="WXL2" s="55"/>
      <c r="WXM2" s="55"/>
      <c r="WXN2" s="55"/>
      <c r="WXO2" s="55"/>
      <c r="WXP2" s="55"/>
      <c r="WXQ2" s="55"/>
      <c r="WXR2" s="55"/>
      <c r="WXS2" s="55"/>
      <c r="WXT2" s="55"/>
      <c r="WXU2" s="55"/>
      <c r="WXV2" s="55"/>
      <c r="WXW2" s="55"/>
      <c r="WXX2" s="55"/>
      <c r="WXY2" s="55"/>
      <c r="WXZ2" s="55"/>
      <c r="WYA2" s="55"/>
      <c r="WYB2" s="55"/>
      <c r="WYC2" s="55"/>
      <c r="WYD2" s="55"/>
      <c r="WYE2" s="55"/>
      <c r="WYF2" s="55"/>
      <c r="WYG2" s="55"/>
      <c r="WYH2" s="55"/>
      <c r="WYI2" s="55"/>
      <c r="WYJ2" s="55"/>
      <c r="WYK2" s="55"/>
      <c r="WYL2" s="55"/>
      <c r="WYM2" s="55"/>
      <c r="WYN2" s="55"/>
      <c r="WYO2" s="55"/>
      <c r="WYP2" s="55"/>
      <c r="WYQ2" s="55"/>
      <c r="WYR2" s="55"/>
      <c r="WYS2" s="55"/>
      <c r="WYT2" s="55"/>
      <c r="WYU2" s="55"/>
      <c r="WYV2" s="55"/>
      <c r="WYW2" s="55"/>
      <c r="WYX2" s="55"/>
      <c r="WYY2" s="55"/>
      <c r="WYZ2" s="55"/>
      <c r="WZA2" s="55"/>
      <c r="WZB2" s="55"/>
      <c r="WZC2" s="55"/>
      <c r="WZD2" s="55"/>
      <c r="WZE2" s="55"/>
      <c r="WZF2" s="55"/>
      <c r="WZG2" s="55"/>
      <c r="WZH2" s="55"/>
      <c r="WZI2" s="55"/>
      <c r="WZJ2" s="55"/>
      <c r="WZK2" s="55"/>
      <c r="WZL2" s="55"/>
      <c r="WZM2" s="55"/>
      <c r="WZN2" s="55"/>
      <c r="WZO2" s="55"/>
      <c r="WZP2" s="55"/>
      <c r="WZQ2" s="55"/>
      <c r="WZR2" s="55"/>
      <c r="WZS2" s="55"/>
      <c r="WZT2" s="55"/>
      <c r="WZU2" s="55"/>
      <c r="WZV2" s="55"/>
      <c r="WZW2" s="55"/>
      <c r="WZX2" s="55"/>
      <c r="WZY2" s="55"/>
      <c r="WZZ2" s="55"/>
      <c r="XAA2" s="55"/>
      <c r="XAB2" s="55"/>
      <c r="XAC2" s="55"/>
      <c r="XAD2" s="55"/>
      <c r="XAE2" s="55"/>
      <c r="XAF2" s="55"/>
      <c r="XAG2" s="55"/>
      <c r="XAH2" s="55"/>
      <c r="XAI2" s="55"/>
      <c r="XAJ2" s="55"/>
      <c r="XAK2" s="55"/>
      <c r="XAL2" s="55"/>
      <c r="XAM2" s="55"/>
      <c r="XAN2" s="55"/>
      <c r="XAO2" s="55"/>
      <c r="XAP2" s="55"/>
      <c r="XAQ2" s="55"/>
      <c r="XAR2" s="55"/>
      <c r="XAS2" s="55"/>
      <c r="XAT2" s="55"/>
      <c r="XAU2" s="55"/>
      <c r="XAV2" s="55"/>
      <c r="XAW2" s="55"/>
      <c r="XAX2" s="55"/>
      <c r="XAY2" s="55"/>
      <c r="XAZ2" s="55"/>
      <c r="XBA2" s="55"/>
      <c r="XBB2" s="55"/>
      <c r="XBC2" s="55"/>
      <c r="XBD2" s="55"/>
      <c r="XBE2" s="55"/>
      <c r="XBF2" s="55"/>
      <c r="XBG2" s="55"/>
      <c r="XBH2" s="55"/>
      <c r="XBI2" s="55"/>
      <c r="XBJ2" s="55"/>
      <c r="XBK2" s="55"/>
      <c r="XBL2" s="55"/>
      <c r="XBM2" s="55"/>
      <c r="XBN2" s="55"/>
      <c r="XBO2" s="55"/>
      <c r="XBP2" s="55"/>
      <c r="XBQ2" s="55"/>
      <c r="XBR2" s="55"/>
      <c r="XBS2" s="55"/>
      <c r="XBT2" s="55"/>
      <c r="XBU2" s="55"/>
      <c r="XBV2" s="55"/>
      <c r="XBW2" s="55"/>
      <c r="XBX2" s="55"/>
      <c r="XBY2" s="55"/>
      <c r="XBZ2" s="55"/>
      <c r="XCA2" s="55"/>
      <c r="XCB2" s="55"/>
      <c r="XCC2" s="55"/>
      <c r="XCD2" s="55"/>
      <c r="XCE2" s="55"/>
      <c r="XCF2" s="55"/>
      <c r="XCG2" s="55"/>
      <c r="XCH2" s="55"/>
      <c r="XCI2" s="55"/>
      <c r="XCJ2" s="55"/>
      <c r="XCK2" s="55"/>
      <c r="XCL2" s="55"/>
      <c r="XCM2" s="55"/>
      <c r="XCN2" s="55"/>
      <c r="XCO2" s="55"/>
      <c r="XCP2" s="55"/>
      <c r="XCQ2" s="55"/>
      <c r="XCR2" s="55"/>
      <c r="XCS2" s="55"/>
      <c r="XCT2" s="55"/>
      <c r="XCU2" s="55"/>
      <c r="XCV2" s="55"/>
      <c r="XCW2" s="55"/>
      <c r="XCX2" s="55"/>
      <c r="XCY2" s="55"/>
      <c r="XCZ2" s="55"/>
      <c r="XDA2" s="55"/>
      <c r="XDB2" s="55"/>
      <c r="XDC2" s="55"/>
      <c r="XDD2" s="55"/>
      <c r="XDE2" s="55"/>
      <c r="XDF2" s="55"/>
      <c r="XDG2" s="55"/>
      <c r="XDH2" s="55"/>
      <c r="XDI2" s="55"/>
      <c r="XDJ2" s="55"/>
      <c r="XDK2" s="55"/>
      <c r="XDL2" s="55"/>
      <c r="XDM2" s="55"/>
      <c r="XDN2" s="55"/>
      <c r="XDO2" s="55"/>
      <c r="XDP2" s="55"/>
      <c r="XDQ2" s="55"/>
      <c r="XDR2" s="55"/>
      <c r="XDS2" s="55"/>
      <c r="XDT2" s="55"/>
      <c r="XDU2" s="55"/>
      <c r="XDV2" s="55"/>
      <c r="XDW2" s="55"/>
      <c r="XDX2" s="55"/>
      <c r="XDY2" s="55"/>
      <c r="XDZ2" s="55"/>
      <c r="XEA2" s="55"/>
      <c r="XEB2" s="55"/>
      <c r="XEC2" s="55"/>
      <c r="XED2" s="55"/>
      <c r="XEE2" s="55"/>
      <c r="XEF2" s="55"/>
      <c r="XEG2" s="55"/>
      <c r="XEH2" s="55"/>
      <c r="XEI2" s="55"/>
      <c r="XEJ2" s="55"/>
      <c r="XEK2" s="55"/>
      <c r="XEL2" s="55"/>
      <c r="XEM2" s="55"/>
      <c r="XEN2" s="55"/>
      <c r="XEO2" s="55"/>
      <c r="XEP2" s="55"/>
      <c r="XEQ2" s="55"/>
      <c r="XER2" s="55"/>
      <c r="XES2" s="55"/>
      <c r="XET2" s="55"/>
      <c r="XEU2" s="55"/>
      <c r="XEV2" s="55"/>
      <c r="XEW2" s="55"/>
      <c r="XEX2" s="55"/>
      <c r="XEY2" s="55"/>
      <c r="XEZ2" s="55"/>
    </row>
    <row r="3" spans="2:16380" ht="15.6" x14ac:dyDescent="0.25">
      <c r="B3" s="55"/>
      <c r="C3" s="67"/>
      <c r="D3" s="67"/>
      <c r="E3" s="67"/>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5"/>
      <c r="FL3" s="55"/>
      <c r="FM3" s="55"/>
      <c r="FN3" s="55"/>
      <c r="FO3" s="55"/>
      <c r="FP3" s="55"/>
      <c r="FQ3" s="55"/>
      <c r="FR3" s="55"/>
      <c r="FS3" s="55"/>
      <c r="FT3" s="55"/>
      <c r="FU3" s="55"/>
      <c r="FV3" s="55"/>
      <c r="FW3" s="55"/>
      <c r="FX3" s="55"/>
      <c r="FY3" s="55"/>
      <c r="FZ3" s="55"/>
      <c r="GA3" s="55"/>
      <c r="GB3" s="55"/>
      <c r="GC3" s="55"/>
      <c r="GD3" s="55"/>
      <c r="GE3" s="55"/>
      <c r="GF3" s="55"/>
      <c r="GG3" s="55"/>
      <c r="GH3" s="55"/>
      <c r="GI3" s="55"/>
      <c r="GJ3" s="55"/>
      <c r="GK3" s="55"/>
      <c r="GL3" s="55"/>
      <c r="GM3" s="55"/>
      <c r="GN3" s="55"/>
      <c r="GO3" s="55"/>
      <c r="GP3" s="55"/>
      <c r="GQ3" s="55"/>
      <c r="GR3" s="55"/>
      <c r="GS3" s="55"/>
      <c r="GT3" s="55"/>
      <c r="GU3" s="55"/>
      <c r="GV3" s="55"/>
      <c r="GW3" s="55"/>
      <c r="GX3" s="55"/>
      <c r="GY3" s="55"/>
      <c r="GZ3" s="55"/>
      <c r="HA3" s="55"/>
      <c r="HB3" s="55"/>
      <c r="HC3" s="55"/>
      <c r="HD3" s="55"/>
      <c r="HE3" s="55"/>
      <c r="HF3" s="55"/>
      <c r="HG3" s="55"/>
      <c r="HH3" s="55"/>
      <c r="HI3" s="55"/>
      <c r="HJ3" s="55"/>
      <c r="HK3" s="55"/>
      <c r="HL3" s="55"/>
      <c r="HM3" s="55"/>
      <c r="HN3" s="55"/>
      <c r="HO3" s="55"/>
      <c r="HP3" s="55"/>
      <c r="HQ3" s="55"/>
      <c r="HR3" s="55"/>
      <c r="HS3" s="55"/>
      <c r="HT3" s="55"/>
      <c r="HU3" s="55"/>
      <c r="HV3" s="55"/>
      <c r="HW3" s="55"/>
      <c r="HX3" s="55"/>
      <c r="HY3" s="55"/>
      <c r="HZ3" s="55"/>
      <c r="IA3" s="55"/>
      <c r="IB3" s="55"/>
      <c r="IC3" s="55"/>
      <c r="ID3" s="55"/>
      <c r="IE3" s="55"/>
      <c r="IF3" s="55"/>
      <c r="IG3" s="55"/>
      <c r="IH3" s="55"/>
      <c r="II3" s="55"/>
      <c r="IJ3" s="55"/>
      <c r="IK3" s="55"/>
      <c r="IL3" s="55"/>
      <c r="IM3" s="55"/>
      <c r="IN3" s="55"/>
      <c r="IO3" s="55"/>
      <c r="IP3" s="55"/>
      <c r="IQ3" s="55"/>
      <c r="IR3" s="55"/>
      <c r="IS3" s="55"/>
      <c r="IT3" s="55"/>
      <c r="IU3" s="55"/>
      <c r="IV3" s="55"/>
      <c r="IW3" s="55"/>
      <c r="IX3" s="55"/>
      <c r="IY3" s="55"/>
      <c r="IZ3" s="55"/>
      <c r="JA3" s="55"/>
      <c r="JB3" s="55"/>
      <c r="JC3" s="55"/>
      <c r="JD3" s="55"/>
      <c r="JE3" s="55"/>
      <c r="JF3" s="55"/>
      <c r="JG3" s="55"/>
      <c r="JH3" s="55"/>
      <c r="JI3" s="55"/>
      <c r="JJ3" s="55"/>
      <c r="JK3" s="55"/>
      <c r="JL3" s="55"/>
      <c r="JM3" s="55"/>
      <c r="JN3" s="55"/>
      <c r="JO3" s="55"/>
      <c r="JP3" s="55"/>
      <c r="JQ3" s="55"/>
      <c r="JR3" s="55"/>
      <c r="JS3" s="55"/>
      <c r="JT3" s="55"/>
      <c r="JU3" s="55"/>
      <c r="JV3" s="55"/>
      <c r="JW3" s="55"/>
      <c r="JX3" s="55"/>
      <c r="JY3" s="55"/>
      <c r="JZ3" s="55"/>
      <c r="KA3" s="55"/>
      <c r="KB3" s="55"/>
      <c r="KC3" s="55"/>
      <c r="KD3" s="55"/>
      <c r="KE3" s="55"/>
      <c r="KF3" s="55"/>
      <c r="KG3" s="55"/>
      <c r="KH3" s="55"/>
      <c r="KI3" s="55"/>
      <c r="KJ3" s="55"/>
      <c r="KK3" s="55"/>
      <c r="KL3" s="55"/>
      <c r="KM3" s="55"/>
      <c r="KN3" s="55"/>
      <c r="KO3" s="55"/>
      <c r="KP3" s="55"/>
      <c r="KQ3" s="55"/>
      <c r="KR3" s="55"/>
      <c r="KS3" s="55"/>
      <c r="KT3" s="55"/>
      <c r="KU3" s="55"/>
      <c r="KV3" s="55"/>
      <c r="KW3" s="55"/>
      <c r="KX3" s="55"/>
      <c r="KY3" s="55"/>
      <c r="KZ3" s="55"/>
      <c r="LA3" s="55"/>
      <c r="LB3" s="55"/>
      <c r="LC3" s="55"/>
      <c r="LD3" s="55"/>
      <c r="LE3" s="55"/>
      <c r="LF3" s="55"/>
      <c r="LG3" s="55"/>
      <c r="LH3" s="55"/>
      <c r="LI3" s="55"/>
      <c r="LJ3" s="55"/>
      <c r="LK3" s="55"/>
      <c r="LL3" s="55"/>
      <c r="LM3" s="55"/>
      <c r="LN3" s="55"/>
      <c r="LO3" s="55"/>
      <c r="LP3" s="55"/>
      <c r="LQ3" s="55"/>
      <c r="LR3" s="55"/>
      <c r="LS3" s="55"/>
      <c r="LT3" s="55"/>
      <c r="LU3" s="55"/>
      <c r="LV3" s="55"/>
      <c r="LW3" s="55"/>
      <c r="LX3" s="55"/>
      <c r="LY3" s="55"/>
      <c r="LZ3" s="55"/>
      <c r="MA3" s="55"/>
      <c r="MB3" s="55"/>
      <c r="MC3" s="55"/>
      <c r="MD3" s="55"/>
      <c r="ME3" s="55"/>
      <c r="MF3" s="55"/>
      <c r="MG3" s="55"/>
      <c r="MH3" s="55"/>
      <c r="MI3" s="55"/>
      <c r="MJ3" s="55"/>
      <c r="MK3" s="55"/>
      <c r="ML3" s="55"/>
      <c r="MM3" s="55"/>
      <c r="MN3" s="55"/>
      <c r="MO3" s="55"/>
      <c r="MP3" s="55"/>
      <c r="MQ3" s="55"/>
      <c r="MR3" s="55"/>
      <c r="MS3" s="55"/>
      <c r="MT3" s="55"/>
      <c r="MU3" s="55"/>
      <c r="MV3" s="55"/>
      <c r="MW3" s="55"/>
      <c r="MX3" s="55"/>
      <c r="MY3" s="55"/>
      <c r="MZ3" s="55"/>
      <c r="NA3" s="55"/>
      <c r="NB3" s="55"/>
      <c r="NC3" s="55"/>
      <c r="ND3" s="55"/>
      <c r="NE3" s="55"/>
      <c r="NF3" s="55"/>
      <c r="NG3" s="55"/>
      <c r="NH3" s="55"/>
      <c r="NI3" s="55"/>
      <c r="NJ3" s="55"/>
      <c r="NK3" s="55"/>
      <c r="NL3" s="55"/>
      <c r="NM3" s="55"/>
      <c r="NN3" s="55"/>
      <c r="NO3" s="55"/>
      <c r="NP3" s="55"/>
      <c r="NQ3" s="55"/>
      <c r="NR3" s="55"/>
      <c r="NS3" s="55"/>
      <c r="NT3" s="55"/>
      <c r="NU3" s="55"/>
      <c r="NV3" s="55"/>
      <c r="NW3" s="55"/>
      <c r="NX3" s="55"/>
      <c r="NY3" s="55"/>
      <c r="NZ3" s="55"/>
      <c r="OA3" s="55"/>
      <c r="OB3" s="55"/>
      <c r="OC3" s="55"/>
      <c r="OD3" s="55"/>
      <c r="OE3" s="55"/>
      <c r="OF3" s="55"/>
      <c r="OG3" s="55"/>
      <c r="OH3" s="55"/>
      <c r="OI3" s="55"/>
      <c r="OJ3" s="55"/>
      <c r="OK3" s="55"/>
      <c r="OL3" s="55"/>
      <c r="OM3" s="55"/>
      <c r="ON3" s="55"/>
      <c r="OO3" s="55"/>
      <c r="OP3" s="55"/>
      <c r="OQ3" s="55"/>
      <c r="OR3" s="55"/>
      <c r="OS3" s="55"/>
      <c r="OT3" s="55"/>
      <c r="OU3" s="55"/>
      <c r="OV3" s="55"/>
      <c r="OW3" s="55"/>
      <c r="OX3" s="55"/>
      <c r="OY3" s="55"/>
      <c r="OZ3" s="55"/>
      <c r="PA3" s="55"/>
      <c r="PB3" s="55"/>
      <c r="PC3" s="55"/>
      <c r="PD3" s="55"/>
      <c r="PE3" s="55"/>
      <c r="PF3" s="55"/>
      <c r="PG3" s="55"/>
      <c r="PH3" s="55"/>
      <c r="PI3" s="55"/>
      <c r="PJ3" s="55"/>
      <c r="PK3" s="55"/>
      <c r="PL3" s="55"/>
      <c r="PM3" s="55"/>
      <c r="PN3" s="55"/>
      <c r="PO3" s="55"/>
      <c r="PP3" s="55"/>
      <c r="PQ3" s="55"/>
      <c r="PR3" s="55"/>
      <c r="PS3" s="55"/>
      <c r="PT3" s="55"/>
      <c r="PU3" s="55"/>
      <c r="PV3" s="55"/>
      <c r="PW3" s="55"/>
      <c r="PX3" s="55"/>
      <c r="PY3" s="55"/>
      <c r="PZ3" s="55"/>
      <c r="QA3" s="55"/>
      <c r="QB3" s="55"/>
      <c r="QC3" s="55"/>
      <c r="QD3" s="55"/>
      <c r="QE3" s="55"/>
      <c r="QF3" s="55"/>
      <c r="QG3" s="55"/>
      <c r="QH3" s="55"/>
      <c r="QI3" s="55"/>
      <c r="QJ3" s="55"/>
      <c r="QK3" s="55"/>
      <c r="QL3" s="55"/>
      <c r="QM3" s="55"/>
      <c r="QN3" s="55"/>
      <c r="QO3" s="55"/>
      <c r="QP3" s="55"/>
      <c r="QQ3" s="55"/>
      <c r="QR3" s="55"/>
      <c r="QS3" s="55"/>
      <c r="QT3" s="55"/>
      <c r="QU3" s="55"/>
      <c r="QV3" s="55"/>
      <c r="QW3" s="55"/>
      <c r="QX3" s="55"/>
      <c r="QY3" s="55"/>
      <c r="QZ3" s="55"/>
      <c r="RA3" s="55"/>
      <c r="RB3" s="55"/>
      <c r="RC3" s="55"/>
      <c r="RD3" s="55"/>
      <c r="RE3" s="55"/>
      <c r="RF3" s="55"/>
      <c r="RG3" s="55"/>
      <c r="RH3" s="55"/>
      <c r="RI3" s="55"/>
      <c r="RJ3" s="55"/>
      <c r="RK3" s="55"/>
      <c r="RL3" s="55"/>
      <c r="RM3" s="55"/>
      <c r="RN3" s="55"/>
      <c r="RO3" s="55"/>
      <c r="RP3" s="55"/>
      <c r="RQ3" s="55"/>
      <c r="RR3" s="55"/>
      <c r="RS3" s="55"/>
      <c r="RT3" s="55"/>
      <c r="RU3" s="55"/>
      <c r="RV3" s="55"/>
      <c r="RW3" s="55"/>
      <c r="RX3" s="55"/>
      <c r="RY3" s="55"/>
      <c r="RZ3" s="55"/>
      <c r="SA3" s="55"/>
      <c r="SB3" s="55"/>
      <c r="SC3" s="55"/>
      <c r="SD3" s="55"/>
      <c r="SE3" s="55"/>
      <c r="SF3" s="55"/>
      <c r="SG3" s="55"/>
      <c r="SH3" s="55"/>
      <c r="SI3" s="55"/>
      <c r="SJ3" s="55"/>
      <c r="SK3" s="55"/>
      <c r="SL3" s="55"/>
      <c r="SM3" s="55"/>
      <c r="SN3" s="55"/>
      <c r="SO3" s="55"/>
      <c r="SP3" s="55"/>
      <c r="SQ3" s="55"/>
      <c r="SR3" s="55"/>
      <c r="SS3" s="55"/>
      <c r="ST3" s="55"/>
      <c r="SU3" s="55"/>
      <c r="SV3" s="55"/>
      <c r="SW3" s="55"/>
      <c r="SX3" s="55"/>
      <c r="SY3" s="55"/>
      <c r="SZ3" s="55"/>
      <c r="TA3" s="55"/>
      <c r="TB3" s="55"/>
      <c r="TC3" s="55"/>
      <c r="TD3" s="55"/>
      <c r="TE3" s="55"/>
      <c r="TF3" s="55"/>
      <c r="TG3" s="55"/>
      <c r="TH3" s="55"/>
      <c r="TI3" s="55"/>
      <c r="TJ3" s="55"/>
      <c r="TK3" s="55"/>
      <c r="TL3" s="55"/>
      <c r="TM3" s="55"/>
      <c r="TN3" s="55"/>
      <c r="TO3" s="55"/>
      <c r="TP3" s="55"/>
      <c r="TQ3" s="55"/>
      <c r="TR3" s="55"/>
      <c r="TS3" s="55"/>
      <c r="TT3" s="55"/>
      <c r="TU3" s="55"/>
      <c r="TV3" s="55"/>
      <c r="TW3" s="55"/>
      <c r="TX3" s="55"/>
      <c r="TY3" s="55"/>
      <c r="TZ3" s="55"/>
      <c r="UA3" s="55"/>
      <c r="UB3" s="55"/>
      <c r="UC3" s="55"/>
      <c r="UD3" s="55"/>
      <c r="UE3" s="55"/>
      <c r="UF3" s="55"/>
      <c r="UG3" s="55"/>
      <c r="UH3" s="55"/>
      <c r="UI3" s="55"/>
      <c r="UJ3" s="55"/>
      <c r="UK3" s="55"/>
      <c r="UL3" s="55"/>
      <c r="UM3" s="55"/>
      <c r="UN3" s="55"/>
      <c r="UO3" s="55"/>
      <c r="UP3" s="55"/>
      <c r="UQ3" s="55"/>
      <c r="UR3" s="55"/>
      <c r="US3" s="55"/>
      <c r="UT3" s="55"/>
      <c r="UU3" s="55"/>
      <c r="UV3" s="55"/>
      <c r="UW3" s="55"/>
      <c r="UX3" s="55"/>
      <c r="UY3" s="55"/>
      <c r="UZ3" s="55"/>
      <c r="VA3" s="55"/>
      <c r="VB3" s="55"/>
      <c r="VC3" s="55"/>
      <c r="VD3" s="55"/>
      <c r="VE3" s="55"/>
      <c r="VF3" s="55"/>
      <c r="VG3" s="55"/>
      <c r="VH3" s="55"/>
      <c r="VI3" s="55"/>
      <c r="VJ3" s="55"/>
      <c r="VK3" s="55"/>
      <c r="VL3" s="55"/>
      <c r="VM3" s="55"/>
      <c r="VN3" s="55"/>
      <c r="VO3" s="55"/>
      <c r="VP3" s="55"/>
      <c r="VQ3" s="55"/>
      <c r="VR3" s="55"/>
      <c r="VS3" s="55"/>
      <c r="VT3" s="55"/>
      <c r="VU3" s="55"/>
      <c r="VV3" s="55"/>
      <c r="VW3" s="55"/>
      <c r="VX3" s="55"/>
      <c r="VY3" s="55"/>
      <c r="VZ3" s="55"/>
      <c r="WA3" s="55"/>
      <c r="WB3" s="55"/>
      <c r="WC3" s="55"/>
      <c r="WD3" s="55"/>
      <c r="WE3" s="55"/>
      <c r="WF3" s="55"/>
      <c r="WG3" s="55"/>
      <c r="WH3" s="55"/>
      <c r="WI3" s="55"/>
      <c r="WJ3" s="55"/>
      <c r="WK3" s="55"/>
      <c r="WL3" s="55"/>
      <c r="WM3" s="55"/>
      <c r="WN3" s="55"/>
      <c r="WO3" s="55"/>
      <c r="WP3" s="55"/>
      <c r="WQ3" s="55"/>
      <c r="WR3" s="55"/>
      <c r="WS3" s="55"/>
      <c r="WT3" s="55"/>
      <c r="WU3" s="55"/>
      <c r="WV3" s="55"/>
      <c r="WW3" s="55"/>
      <c r="WX3" s="55"/>
      <c r="WY3" s="55"/>
      <c r="WZ3" s="55"/>
      <c r="XA3" s="55"/>
      <c r="XB3" s="55"/>
      <c r="XC3" s="55"/>
      <c r="XD3" s="55"/>
      <c r="XE3" s="55"/>
      <c r="XF3" s="55"/>
      <c r="XG3" s="55"/>
      <c r="XH3" s="55"/>
      <c r="XI3" s="55"/>
      <c r="XJ3" s="55"/>
      <c r="XK3" s="55"/>
      <c r="XL3" s="55"/>
      <c r="XM3" s="55"/>
      <c r="XN3" s="55"/>
      <c r="XO3" s="55"/>
      <c r="XP3" s="55"/>
      <c r="XQ3" s="55"/>
      <c r="XR3" s="55"/>
      <c r="XS3" s="55"/>
      <c r="XT3" s="55"/>
      <c r="XU3" s="55"/>
      <c r="XV3" s="55"/>
      <c r="XW3" s="55"/>
      <c r="XX3" s="55"/>
      <c r="XY3" s="55"/>
      <c r="XZ3" s="55"/>
      <c r="YA3" s="55"/>
      <c r="YB3" s="55"/>
      <c r="YC3" s="55"/>
      <c r="YD3" s="55"/>
      <c r="YE3" s="55"/>
      <c r="YF3" s="55"/>
      <c r="YG3" s="55"/>
      <c r="YH3" s="55"/>
      <c r="YI3" s="55"/>
      <c r="YJ3" s="55"/>
      <c r="YK3" s="55"/>
      <c r="YL3" s="55"/>
      <c r="YM3" s="55"/>
      <c r="YN3" s="55"/>
      <c r="YO3" s="55"/>
      <c r="YP3" s="55"/>
      <c r="YQ3" s="55"/>
      <c r="YR3" s="55"/>
      <c r="YS3" s="55"/>
      <c r="YT3" s="55"/>
      <c r="YU3" s="55"/>
      <c r="YV3" s="55"/>
      <c r="YW3" s="55"/>
      <c r="YX3" s="55"/>
      <c r="YY3" s="55"/>
      <c r="YZ3" s="55"/>
      <c r="ZA3" s="55"/>
      <c r="ZB3" s="55"/>
      <c r="ZC3" s="55"/>
      <c r="ZD3" s="55"/>
      <c r="ZE3" s="55"/>
      <c r="ZF3" s="55"/>
      <c r="ZG3" s="55"/>
      <c r="ZH3" s="55"/>
      <c r="ZI3" s="55"/>
      <c r="ZJ3" s="55"/>
      <c r="ZK3" s="55"/>
      <c r="ZL3" s="55"/>
      <c r="ZM3" s="55"/>
      <c r="ZN3" s="55"/>
      <c r="ZO3" s="55"/>
      <c r="ZP3" s="55"/>
      <c r="ZQ3" s="55"/>
      <c r="ZR3" s="55"/>
      <c r="ZS3" s="55"/>
      <c r="ZT3" s="55"/>
      <c r="ZU3" s="55"/>
      <c r="ZV3" s="55"/>
      <c r="ZW3" s="55"/>
      <c r="ZX3" s="55"/>
      <c r="ZY3" s="55"/>
      <c r="ZZ3" s="55"/>
      <c r="AAA3" s="55"/>
      <c r="AAB3" s="55"/>
      <c r="AAC3" s="55"/>
      <c r="AAD3" s="55"/>
      <c r="AAE3" s="55"/>
      <c r="AAF3" s="55"/>
      <c r="AAG3" s="55"/>
      <c r="AAH3" s="55"/>
      <c r="AAI3" s="55"/>
      <c r="AAJ3" s="55"/>
      <c r="AAK3" s="55"/>
      <c r="AAL3" s="55"/>
      <c r="AAM3" s="55"/>
      <c r="AAN3" s="55"/>
      <c r="AAO3" s="55"/>
      <c r="AAP3" s="55"/>
      <c r="AAQ3" s="55"/>
      <c r="AAR3" s="55"/>
      <c r="AAS3" s="55"/>
      <c r="AAT3" s="55"/>
      <c r="AAU3" s="55"/>
      <c r="AAV3" s="55"/>
      <c r="AAW3" s="55"/>
      <c r="AAX3" s="55"/>
      <c r="AAY3" s="55"/>
      <c r="AAZ3" s="55"/>
      <c r="ABA3" s="55"/>
      <c r="ABB3" s="55"/>
      <c r="ABC3" s="55"/>
      <c r="ABD3" s="55"/>
      <c r="ABE3" s="55"/>
      <c r="ABF3" s="55"/>
      <c r="ABG3" s="55"/>
      <c r="ABH3" s="55"/>
      <c r="ABI3" s="55"/>
      <c r="ABJ3" s="55"/>
      <c r="ABK3" s="55"/>
      <c r="ABL3" s="55"/>
      <c r="ABM3" s="55"/>
      <c r="ABN3" s="55"/>
      <c r="ABO3" s="55"/>
      <c r="ABP3" s="55"/>
      <c r="ABQ3" s="55"/>
      <c r="ABR3" s="55"/>
      <c r="ABS3" s="55"/>
      <c r="ABT3" s="55"/>
      <c r="ABU3" s="55"/>
      <c r="ABV3" s="55"/>
      <c r="ABW3" s="55"/>
      <c r="ABX3" s="55"/>
      <c r="ABY3" s="55"/>
      <c r="ABZ3" s="55"/>
      <c r="ACA3" s="55"/>
      <c r="ACB3" s="55"/>
      <c r="ACC3" s="55"/>
      <c r="ACD3" s="55"/>
      <c r="ACE3" s="55"/>
      <c r="ACF3" s="55"/>
      <c r="ACG3" s="55"/>
      <c r="ACH3" s="55"/>
      <c r="ACI3" s="55"/>
      <c r="ACJ3" s="55"/>
      <c r="ACK3" s="55"/>
      <c r="ACL3" s="55"/>
      <c r="ACM3" s="55"/>
      <c r="ACN3" s="55"/>
      <c r="ACO3" s="55"/>
      <c r="ACP3" s="55"/>
      <c r="ACQ3" s="55"/>
      <c r="ACR3" s="55"/>
      <c r="ACS3" s="55"/>
      <c r="ACT3" s="55"/>
      <c r="ACU3" s="55"/>
      <c r="ACV3" s="55"/>
      <c r="ACW3" s="55"/>
      <c r="ACX3" s="55"/>
      <c r="ACY3" s="55"/>
      <c r="ACZ3" s="55"/>
      <c r="ADA3" s="55"/>
      <c r="ADB3" s="55"/>
      <c r="ADC3" s="55"/>
      <c r="ADD3" s="55"/>
      <c r="ADE3" s="55"/>
      <c r="ADF3" s="55"/>
      <c r="ADG3" s="55"/>
      <c r="ADH3" s="55"/>
      <c r="ADI3" s="55"/>
      <c r="ADJ3" s="55"/>
      <c r="ADK3" s="55"/>
      <c r="ADL3" s="55"/>
      <c r="ADM3" s="55"/>
      <c r="ADN3" s="55"/>
      <c r="ADO3" s="55"/>
      <c r="ADP3" s="55"/>
      <c r="ADQ3" s="55"/>
      <c r="ADR3" s="55"/>
      <c r="ADS3" s="55"/>
      <c r="ADT3" s="55"/>
      <c r="ADU3" s="55"/>
      <c r="ADV3" s="55"/>
      <c r="ADW3" s="55"/>
      <c r="ADX3" s="55"/>
      <c r="ADY3" s="55"/>
      <c r="ADZ3" s="55"/>
      <c r="AEA3" s="55"/>
      <c r="AEB3" s="55"/>
      <c r="AEC3" s="55"/>
      <c r="AED3" s="55"/>
      <c r="AEE3" s="55"/>
      <c r="AEF3" s="55"/>
      <c r="AEG3" s="55"/>
      <c r="AEH3" s="55"/>
      <c r="AEI3" s="55"/>
      <c r="AEJ3" s="55"/>
      <c r="AEK3" s="55"/>
      <c r="AEL3" s="55"/>
      <c r="AEM3" s="55"/>
      <c r="AEN3" s="55"/>
      <c r="AEO3" s="55"/>
      <c r="AEP3" s="55"/>
      <c r="AEQ3" s="55"/>
      <c r="AER3" s="55"/>
      <c r="AES3" s="55"/>
      <c r="AET3" s="55"/>
      <c r="AEU3" s="55"/>
      <c r="AEV3" s="55"/>
      <c r="AEW3" s="55"/>
      <c r="AEX3" s="55"/>
      <c r="AEY3" s="55"/>
      <c r="AEZ3" s="55"/>
      <c r="AFA3" s="55"/>
      <c r="AFB3" s="55"/>
      <c r="AFC3" s="55"/>
      <c r="AFD3" s="55"/>
      <c r="AFE3" s="55"/>
      <c r="AFF3" s="55"/>
      <c r="AFG3" s="55"/>
      <c r="AFH3" s="55"/>
      <c r="AFI3" s="55"/>
      <c r="AFJ3" s="55"/>
      <c r="AFK3" s="55"/>
      <c r="AFL3" s="55"/>
      <c r="AFM3" s="55"/>
      <c r="AFN3" s="55"/>
      <c r="AFO3" s="55"/>
      <c r="AFP3" s="55"/>
      <c r="AFQ3" s="55"/>
      <c r="AFR3" s="55"/>
      <c r="AFS3" s="55"/>
      <c r="AFT3" s="55"/>
      <c r="AFU3" s="55"/>
      <c r="AFV3" s="55"/>
      <c r="AFW3" s="55"/>
      <c r="AFX3" s="55"/>
      <c r="AFY3" s="55"/>
      <c r="AFZ3" s="55"/>
      <c r="AGA3" s="55"/>
      <c r="AGB3" s="55"/>
      <c r="AGC3" s="55"/>
      <c r="AGD3" s="55"/>
      <c r="AGE3" s="55"/>
      <c r="AGF3" s="55"/>
      <c r="AGG3" s="55"/>
      <c r="AGH3" s="55"/>
      <c r="AGI3" s="55"/>
      <c r="AGJ3" s="55"/>
      <c r="AGK3" s="55"/>
      <c r="AGL3" s="55"/>
      <c r="AGM3" s="55"/>
      <c r="AGN3" s="55"/>
      <c r="AGO3" s="55"/>
      <c r="AGP3" s="55"/>
      <c r="AGQ3" s="55"/>
      <c r="AGR3" s="55"/>
      <c r="AGS3" s="55"/>
      <c r="AGT3" s="55"/>
      <c r="AGU3" s="55"/>
      <c r="AGV3" s="55"/>
      <c r="AGW3" s="55"/>
      <c r="AGX3" s="55"/>
      <c r="AGY3" s="55"/>
      <c r="AGZ3" s="55"/>
      <c r="AHA3" s="55"/>
      <c r="AHB3" s="55"/>
      <c r="AHC3" s="55"/>
      <c r="AHD3" s="55"/>
      <c r="AHE3" s="55"/>
      <c r="AHF3" s="55"/>
      <c r="AHG3" s="55"/>
      <c r="AHH3" s="55"/>
      <c r="AHI3" s="55"/>
      <c r="AHJ3" s="55"/>
      <c r="AHK3" s="55"/>
      <c r="AHL3" s="55"/>
      <c r="AHM3" s="55"/>
      <c r="AHN3" s="55"/>
      <c r="AHO3" s="55"/>
      <c r="AHP3" s="55"/>
      <c r="AHQ3" s="55"/>
      <c r="AHR3" s="55"/>
      <c r="AHS3" s="55"/>
      <c r="AHT3" s="55"/>
      <c r="AHU3" s="55"/>
      <c r="AHV3" s="55"/>
      <c r="AHW3" s="55"/>
      <c r="AHX3" s="55"/>
      <c r="AHY3" s="55"/>
      <c r="AHZ3" s="55"/>
      <c r="AIA3" s="55"/>
      <c r="AIB3" s="55"/>
      <c r="AIC3" s="55"/>
      <c r="AID3" s="55"/>
      <c r="AIE3" s="55"/>
      <c r="AIF3" s="55"/>
      <c r="AIG3" s="55"/>
      <c r="AIH3" s="55"/>
      <c r="AII3" s="55"/>
      <c r="AIJ3" s="55"/>
      <c r="AIK3" s="55"/>
      <c r="AIL3" s="55"/>
      <c r="AIM3" s="55"/>
      <c r="AIN3" s="55"/>
      <c r="AIO3" s="55"/>
      <c r="AIP3" s="55"/>
      <c r="AIQ3" s="55"/>
      <c r="AIR3" s="55"/>
      <c r="AIS3" s="55"/>
      <c r="AIT3" s="55"/>
      <c r="AIU3" s="55"/>
      <c r="AIV3" s="55"/>
      <c r="AIW3" s="55"/>
      <c r="AIX3" s="55"/>
      <c r="AIY3" s="55"/>
      <c r="AIZ3" s="55"/>
      <c r="AJA3" s="55"/>
      <c r="AJB3" s="55"/>
      <c r="AJC3" s="55"/>
      <c r="AJD3" s="55"/>
      <c r="AJE3" s="55"/>
      <c r="AJF3" s="55"/>
      <c r="AJG3" s="55"/>
      <c r="AJH3" s="55"/>
      <c r="AJI3" s="55"/>
      <c r="AJJ3" s="55"/>
      <c r="AJK3" s="55"/>
      <c r="AJL3" s="55"/>
      <c r="AJM3" s="55"/>
      <c r="AJN3" s="55"/>
      <c r="AJO3" s="55"/>
      <c r="AJP3" s="55"/>
      <c r="AJQ3" s="55"/>
      <c r="AJR3" s="55"/>
      <c r="AJS3" s="55"/>
      <c r="AJT3" s="55"/>
      <c r="AJU3" s="55"/>
      <c r="AJV3" s="55"/>
      <c r="AJW3" s="55"/>
      <c r="AJX3" s="55"/>
      <c r="AJY3" s="55"/>
      <c r="AJZ3" s="55"/>
      <c r="AKA3" s="55"/>
      <c r="AKB3" s="55"/>
      <c r="AKC3" s="55"/>
      <c r="AKD3" s="55"/>
      <c r="AKE3" s="55"/>
      <c r="AKF3" s="55"/>
      <c r="AKG3" s="55"/>
      <c r="AKH3" s="55"/>
      <c r="AKI3" s="55"/>
      <c r="AKJ3" s="55"/>
      <c r="AKK3" s="55"/>
      <c r="AKL3" s="55"/>
      <c r="AKM3" s="55"/>
      <c r="AKN3" s="55"/>
      <c r="AKO3" s="55"/>
      <c r="AKP3" s="55"/>
      <c r="AKQ3" s="55"/>
      <c r="AKR3" s="55"/>
      <c r="AKS3" s="55"/>
      <c r="AKT3" s="55"/>
      <c r="AKU3" s="55"/>
      <c r="AKV3" s="55"/>
      <c r="AKW3" s="55"/>
      <c r="AKX3" s="55"/>
      <c r="AKY3" s="55"/>
      <c r="AKZ3" s="55"/>
      <c r="ALA3" s="55"/>
      <c r="ALB3" s="55"/>
      <c r="ALC3" s="55"/>
      <c r="ALD3" s="55"/>
      <c r="ALE3" s="55"/>
      <c r="ALF3" s="55"/>
      <c r="ALG3" s="55"/>
      <c r="ALH3" s="55"/>
      <c r="ALI3" s="55"/>
      <c r="ALJ3" s="55"/>
      <c r="ALK3" s="55"/>
      <c r="ALL3" s="55"/>
      <c r="ALM3" s="55"/>
      <c r="ALN3" s="55"/>
      <c r="ALO3" s="55"/>
      <c r="ALP3" s="55"/>
      <c r="ALQ3" s="55"/>
      <c r="ALR3" s="55"/>
      <c r="ALS3" s="55"/>
      <c r="ALT3" s="55"/>
      <c r="ALU3" s="55"/>
      <c r="ALV3" s="55"/>
      <c r="ALW3" s="55"/>
      <c r="ALX3" s="55"/>
      <c r="ALY3" s="55"/>
      <c r="ALZ3" s="55"/>
      <c r="AMA3" s="55"/>
      <c r="AMB3" s="55"/>
      <c r="AMC3" s="55"/>
      <c r="AMD3" s="55"/>
      <c r="AME3" s="55"/>
      <c r="AMF3" s="55"/>
      <c r="AMG3" s="55"/>
      <c r="AMH3" s="55"/>
      <c r="AMI3" s="55"/>
      <c r="AMJ3" s="55"/>
      <c r="AMK3" s="55"/>
      <c r="AML3" s="55"/>
      <c r="AMM3" s="55"/>
      <c r="AMN3" s="55"/>
      <c r="AMO3" s="55"/>
      <c r="AMP3" s="55"/>
      <c r="AMQ3" s="55"/>
      <c r="AMR3" s="55"/>
      <c r="AMS3" s="55"/>
      <c r="AMT3" s="55"/>
      <c r="AMU3" s="55"/>
      <c r="AMV3" s="55"/>
      <c r="AMW3" s="55"/>
      <c r="AMX3" s="55"/>
      <c r="AMY3" s="55"/>
      <c r="AMZ3" s="55"/>
      <c r="ANA3" s="55"/>
      <c r="ANB3" s="55"/>
      <c r="ANC3" s="55"/>
      <c r="AND3" s="55"/>
      <c r="ANE3" s="55"/>
      <c r="ANF3" s="55"/>
      <c r="ANG3" s="55"/>
      <c r="ANH3" s="55"/>
      <c r="ANI3" s="55"/>
      <c r="ANJ3" s="55"/>
      <c r="ANK3" s="55"/>
      <c r="ANL3" s="55"/>
      <c r="ANM3" s="55"/>
      <c r="ANN3" s="55"/>
      <c r="ANO3" s="55"/>
      <c r="ANP3" s="55"/>
      <c r="ANQ3" s="55"/>
      <c r="ANR3" s="55"/>
      <c r="ANS3" s="55"/>
      <c r="ANT3" s="55"/>
      <c r="ANU3" s="55"/>
      <c r="ANV3" s="55"/>
      <c r="ANW3" s="55"/>
      <c r="ANX3" s="55"/>
      <c r="ANY3" s="55"/>
      <c r="ANZ3" s="55"/>
      <c r="AOA3" s="55"/>
      <c r="AOB3" s="55"/>
      <c r="AOC3" s="55"/>
      <c r="AOD3" s="55"/>
      <c r="AOE3" s="55"/>
      <c r="AOF3" s="55"/>
      <c r="AOG3" s="55"/>
      <c r="AOH3" s="55"/>
      <c r="AOI3" s="55"/>
      <c r="AOJ3" s="55"/>
      <c r="AOK3" s="55"/>
      <c r="AOL3" s="55"/>
      <c r="AOM3" s="55"/>
      <c r="AON3" s="55"/>
      <c r="AOO3" s="55"/>
      <c r="AOP3" s="55"/>
      <c r="AOQ3" s="55"/>
      <c r="AOR3" s="55"/>
      <c r="AOS3" s="55"/>
      <c r="AOT3" s="55"/>
      <c r="AOU3" s="55"/>
      <c r="AOV3" s="55"/>
      <c r="AOW3" s="55"/>
      <c r="AOX3" s="55"/>
      <c r="AOY3" s="55"/>
      <c r="AOZ3" s="55"/>
      <c r="APA3" s="55"/>
      <c r="APB3" s="55"/>
      <c r="APC3" s="55"/>
      <c r="APD3" s="55"/>
      <c r="APE3" s="55"/>
      <c r="APF3" s="55"/>
      <c r="APG3" s="55"/>
      <c r="APH3" s="55"/>
      <c r="API3" s="55"/>
      <c r="APJ3" s="55"/>
      <c r="APK3" s="55"/>
      <c r="APL3" s="55"/>
      <c r="APM3" s="55"/>
      <c r="APN3" s="55"/>
      <c r="APO3" s="55"/>
      <c r="APP3" s="55"/>
      <c r="APQ3" s="55"/>
      <c r="APR3" s="55"/>
      <c r="APS3" s="55"/>
      <c r="APT3" s="55"/>
      <c r="APU3" s="55"/>
      <c r="APV3" s="55"/>
      <c r="APW3" s="55"/>
      <c r="APX3" s="55"/>
      <c r="APY3" s="55"/>
      <c r="APZ3" s="55"/>
      <c r="AQA3" s="55"/>
      <c r="AQB3" s="55"/>
      <c r="AQC3" s="55"/>
      <c r="AQD3" s="55"/>
      <c r="AQE3" s="55"/>
      <c r="AQF3" s="55"/>
      <c r="AQG3" s="55"/>
      <c r="AQH3" s="55"/>
      <c r="AQI3" s="55"/>
      <c r="AQJ3" s="55"/>
      <c r="AQK3" s="55"/>
      <c r="AQL3" s="55"/>
      <c r="AQM3" s="55"/>
      <c r="AQN3" s="55"/>
      <c r="AQO3" s="55"/>
      <c r="AQP3" s="55"/>
      <c r="AQQ3" s="55"/>
      <c r="AQR3" s="55"/>
      <c r="AQS3" s="55"/>
      <c r="AQT3" s="55"/>
      <c r="AQU3" s="55"/>
      <c r="AQV3" s="55"/>
      <c r="AQW3" s="55"/>
      <c r="AQX3" s="55"/>
      <c r="AQY3" s="55"/>
      <c r="AQZ3" s="55"/>
      <c r="ARA3" s="55"/>
      <c r="ARB3" s="55"/>
      <c r="ARC3" s="55"/>
      <c r="ARD3" s="55"/>
      <c r="ARE3" s="55"/>
      <c r="ARF3" s="55"/>
      <c r="ARG3" s="55"/>
      <c r="ARH3" s="55"/>
      <c r="ARI3" s="55"/>
      <c r="ARJ3" s="55"/>
      <c r="ARK3" s="55"/>
      <c r="ARL3" s="55"/>
      <c r="ARM3" s="55"/>
      <c r="ARN3" s="55"/>
      <c r="ARO3" s="55"/>
      <c r="ARP3" s="55"/>
      <c r="ARQ3" s="55"/>
      <c r="ARR3" s="55"/>
      <c r="ARS3" s="55"/>
      <c r="ART3" s="55"/>
      <c r="ARU3" s="55"/>
      <c r="ARV3" s="55"/>
      <c r="ARW3" s="55"/>
      <c r="ARX3" s="55"/>
      <c r="ARY3" s="55"/>
      <c r="ARZ3" s="55"/>
      <c r="ASA3" s="55"/>
      <c r="ASB3" s="55"/>
      <c r="ASC3" s="55"/>
      <c r="ASD3" s="55"/>
      <c r="ASE3" s="55"/>
      <c r="ASF3" s="55"/>
      <c r="ASG3" s="55"/>
      <c r="ASH3" s="55"/>
      <c r="ASI3" s="55"/>
      <c r="ASJ3" s="55"/>
      <c r="ASK3" s="55"/>
      <c r="ASL3" s="55"/>
      <c r="ASM3" s="55"/>
      <c r="ASN3" s="55"/>
      <c r="ASO3" s="55"/>
      <c r="ASP3" s="55"/>
      <c r="ASQ3" s="55"/>
      <c r="ASR3" s="55"/>
      <c r="ASS3" s="55"/>
      <c r="AST3" s="55"/>
      <c r="ASU3" s="55"/>
      <c r="ASV3" s="55"/>
      <c r="ASW3" s="55"/>
      <c r="ASX3" s="55"/>
      <c r="ASY3" s="55"/>
      <c r="ASZ3" s="55"/>
      <c r="ATA3" s="55"/>
      <c r="ATB3" s="55"/>
      <c r="ATC3" s="55"/>
      <c r="ATD3" s="55"/>
      <c r="ATE3" s="55"/>
      <c r="ATF3" s="55"/>
      <c r="ATG3" s="55"/>
      <c r="ATH3" s="55"/>
      <c r="ATI3" s="55"/>
      <c r="ATJ3" s="55"/>
      <c r="ATK3" s="55"/>
      <c r="ATL3" s="55"/>
      <c r="ATM3" s="55"/>
      <c r="ATN3" s="55"/>
      <c r="ATO3" s="55"/>
      <c r="ATP3" s="55"/>
      <c r="ATQ3" s="55"/>
      <c r="ATR3" s="55"/>
      <c r="ATS3" s="55"/>
      <c r="ATT3" s="55"/>
      <c r="ATU3" s="55"/>
      <c r="ATV3" s="55"/>
      <c r="ATW3" s="55"/>
      <c r="ATX3" s="55"/>
      <c r="ATY3" s="55"/>
      <c r="ATZ3" s="55"/>
      <c r="AUA3" s="55"/>
      <c r="AUB3" s="55"/>
      <c r="AUC3" s="55"/>
      <c r="AUD3" s="55"/>
      <c r="AUE3" s="55"/>
      <c r="AUF3" s="55"/>
      <c r="AUG3" s="55"/>
      <c r="AUH3" s="55"/>
      <c r="AUI3" s="55"/>
      <c r="AUJ3" s="55"/>
      <c r="AUK3" s="55"/>
      <c r="AUL3" s="55"/>
      <c r="AUM3" s="55"/>
      <c r="AUN3" s="55"/>
      <c r="AUO3" s="55"/>
      <c r="AUP3" s="55"/>
      <c r="AUQ3" s="55"/>
      <c r="AUR3" s="55"/>
      <c r="AUS3" s="55"/>
      <c r="AUT3" s="55"/>
      <c r="AUU3" s="55"/>
      <c r="AUV3" s="55"/>
      <c r="AUW3" s="55"/>
      <c r="AUX3" s="55"/>
      <c r="AUY3" s="55"/>
      <c r="AUZ3" s="55"/>
      <c r="AVA3" s="55"/>
      <c r="AVB3" s="55"/>
      <c r="AVC3" s="55"/>
      <c r="AVD3" s="55"/>
      <c r="AVE3" s="55"/>
      <c r="AVF3" s="55"/>
      <c r="AVG3" s="55"/>
      <c r="AVH3" s="55"/>
      <c r="AVI3" s="55"/>
      <c r="AVJ3" s="55"/>
      <c r="AVK3" s="55"/>
      <c r="AVL3" s="55"/>
      <c r="AVM3" s="55"/>
      <c r="AVN3" s="55"/>
      <c r="AVO3" s="55"/>
      <c r="AVP3" s="55"/>
      <c r="AVQ3" s="55"/>
      <c r="AVR3" s="55"/>
      <c r="AVS3" s="55"/>
      <c r="AVT3" s="55"/>
      <c r="AVU3" s="55"/>
      <c r="AVV3" s="55"/>
      <c r="AVW3" s="55"/>
      <c r="AVX3" s="55"/>
      <c r="AVY3" s="55"/>
      <c r="AVZ3" s="55"/>
      <c r="AWA3" s="55"/>
      <c r="AWB3" s="55"/>
      <c r="AWC3" s="55"/>
      <c r="AWD3" s="55"/>
      <c r="AWE3" s="55"/>
      <c r="AWF3" s="55"/>
      <c r="AWG3" s="55"/>
      <c r="AWH3" s="55"/>
      <c r="AWI3" s="55"/>
      <c r="AWJ3" s="55"/>
      <c r="AWK3" s="55"/>
      <c r="AWL3" s="55"/>
      <c r="AWM3" s="55"/>
      <c r="AWN3" s="55"/>
      <c r="AWO3" s="55"/>
      <c r="AWP3" s="55"/>
      <c r="AWQ3" s="55"/>
      <c r="AWR3" s="55"/>
      <c r="AWS3" s="55"/>
      <c r="AWT3" s="55"/>
      <c r="AWU3" s="55"/>
      <c r="AWV3" s="55"/>
      <c r="AWW3" s="55"/>
      <c r="AWX3" s="55"/>
      <c r="AWY3" s="55"/>
      <c r="AWZ3" s="55"/>
      <c r="AXA3" s="55"/>
      <c r="AXB3" s="55"/>
      <c r="AXC3" s="55"/>
      <c r="AXD3" s="55"/>
      <c r="AXE3" s="55"/>
      <c r="AXF3" s="55"/>
      <c r="AXG3" s="55"/>
      <c r="AXH3" s="55"/>
      <c r="AXI3" s="55"/>
      <c r="AXJ3" s="55"/>
      <c r="AXK3" s="55"/>
      <c r="AXL3" s="55"/>
      <c r="AXM3" s="55"/>
      <c r="AXN3" s="55"/>
      <c r="AXO3" s="55"/>
      <c r="AXP3" s="55"/>
      <c r="AXQ3" s="55"/>
      <c r="AXR3" s="55"/>
      <c r="AXS3" s="55"/>
      <c r="AXT3" s="55"/>
      <c r="AXU3" s="55"/>
      <c r="AXV3" s="55"/>
      <c r="AXW3" s="55"/>
      <c r="AXX3" s="55"/>
      <c r="AXY3" s="55"/>
      <c r="AXZ3" s="55"/>
      <c r="AYA3" s="55"/>
      <c r="AYB3" s="55"/>
      <c r="AYC3" s="55"/>
      <c r="AYD3" s="55"/>
      <c r="AYE3" s="55"/>
      <c r="AYF3" s="55"/>
      <c r="AYG3" s="55"/>
      <c r="AYH3" s="55"/>
      <c r="AYI3" s="55"/>
      <c r="AYJ3" s="55"/>
      <c r="AYK3" s="55"/>
      <c r="AYL3" s="55"/>
      <c r="AYM3" s="55"/>
      <c r="AYN3" s="55"/>
      <c r="AYO3" s="55"/>
      <c r="AYP3" s="55"/>
      <c r="AYQ3" s="55"/>
      <c r="AYR3" s="55"/>
      <c r="AYS3" s="55"/>
      <c r="AYT3" s="55"/>
      <c r="AYU3" s="55"/>
      <c r="AYV3" s="55"/>
      <c r="AYW3" s="55"/>
      <c r="AYX3" s="55"/>
      <c r="AYY3" s="55"/>
      <c r="AYZ3" s="55"/>
      <c r="AZA3" s="55"/>
      <c r="AZB3" s="55"/>
      <c r="AZC3" s="55"/>
      <c r="AZD3" s="55"/>
      <c r="AZE3" s="55"/>
      <c r="AZF3" s="55"/>
      <c r="AZG3" s="55"/>
      <c r="AZH3" s="55"/>
      <c r="AZI3" s="55"/>
      <c r="AZJ3" s="55"/>
      <c r="AZK3" s="55"/>
      <c r="AZL3" s="55"/>
      <c r="AZM3" s="55"/>
      <c r="AZN3" s="55"/>
      <c r="AZO3" s="55"/>
      <c r="AZP3" s="55"/>
      <c r="AZQ3" s="55"/>
      <c r="AZR3" s="55"/>
      <c r="AZS3" s="55"/>
      <c r="AZT3" s="55"/>
      <c r="AZU3" s="55"/>
      <c r="AZV3" s="55"/>
      <c r="AZW3" s="55"/>
      <c r="AZX3" s="55"/>
      <c r="AZY3" s="55"/>
      <c r="AZZ3" s="55"/>
      <c r="BAA3" s="55"/>
      <c r="BAB3" s="55"/>
      <c r="BAC3" s="55"/>
      <c r="BAD3" s="55"/>
      <c r="BAE3" s="55"/>
      <c r="BAF3" s="55"/>
      <c r="BAG3" s="55"/>
      <c r="BAH3" s="55"/>
      <c r="BAI3" s="55"/>
      <c r="BAJ3" s="55"/>
      <c r="BAK3" s="55"/>
      <c r="BAL3" s="55"/>
      <c r="BAM3" s="55"/>
      <c r="BAN3" s="55"/>
      <c r="BAO3" s="55"/>
      <c r="BAP3" s="55"/>
      <c r="BAQ3" s="55"/>
      <c r="BAR3" s="55"/>
      <c r="BAS3" s="55"/>
      <c r="BAT3" s="55"/>
      <c r="BAU3" s="55"/>
      <c r="BAV3" s="55"/>
      <c r="BAW3" s="55"/>
      <c r="BAX3" s="55"/>
      <c r="BAY3" s="55"/>
      <c r="BAZ3" s="55"/>
      <c r="BBA3" s="55"/>
      <c r="BBB3" s="55"/>
      <c r="BBC3" s="55"/>
      <c r="BBD3" s="55"/>
      <c r="BBE3" s="55"/>
      <c r="BBF3" s="55"/>
      <c r="BBG3" s="55"/>
      <c r="BBH3" s="55"/>
      <c r="BBI3" s="55"/>
      <c r="BBJ3" s="55"/>
      <c r="BBK3" s="55"/>
      <c r="BBL3" s="55"/>
      <c r="BBM3" s="55"/>
      <c r="BBN3" s="55"/>
      <c r="BBO3" s="55"/>
      <c r="BBP3" s="55"/>
      <c r="BBQ3" s="55"/>
      <c r="BBR3" s="55"/>
      <c r="BBS3" s="55"/>
      <c r="BBT3" s="55"/>
      <c r="BBU3" s="55"/>
      <c r="BBV3" s="55"/>
      <c r="BBW3" s="55"/>
      <c r="BBX3" s="55"/>
      <c r="BBY3" s="55"/>
      <c r="BBZ3" s="55"/>
      <c r="BCA3" s="55"/>
      <c r="BCB3" s="55"/>
      <c r="BCC3" s="55"/>
      <c r="BCD3" s="55"/>
      <c r="BCE3" s="55"/>
      <c r="BCF3" s="55"/>
      <c r="BCG3" s="55"/>
      <c r="BCH3" s="55"/>
      <c r="BCI3" s="55"/>
      <c r="BCJ3" s="55"/>
      <c r="BCK3" s="55"/>
      <c r="BCL3" s="55"/>
      <c r="BCM3" s="55"/>
      <c r="BCN3" s="55"/>
      <c r="BCO3" s="55"/>
      <c r="BCP3" s="55"/>
      <c r="BCQ3" s="55"/>
      <c r="BCR3" s="55"/>
      <c r="BCS3" s="55"/>
      <c r="BCT3" s="55"/>
      <c r="BCU3" s="55"/>
      <c r="BCV3" s="55"/>
      <c r="BCW3" s="55"/>
      <c r="BCX3" s="55"/>
      <c r="BCY3" s="55"/>
      <c r="BCZ3" s="55"/>
      <c r="BDA3" s="55"/>
      <c r="BDB3" s="55"/>
      <c r="BDC3" s="55"/>
      <c r="BDD3" s="55"/>
      <c r="BDE3" s="55"/>
      <c r="BDF3" s="55"/>
      <c r="BDG3" s="55"/>
      <c r="BDH3" s="55"/>
      <c r="BDI3" s="55"/>
      <c r="BDJ3" s="55"/>
      <c r="BDK3" s="55"/>
      <c r="BDL3" s="55"/>
      <c r="BDM3" s="55"/>
      <c r="BDN3" s="55"/>
      <c r="BDO3" s="55"/>
      <c r="BDP3" s="55"/>
      <c r="BDQ3" s="55"/>
      <c r="BDR3" s="55"/>
      <c r="BDS3" s="55"/>
      <c r="BDT3" s="55"/>
      <c r="BDU3" s="55"/>
      <c r="BDV3" s="55"/>
      <c r="BDW3" s="55"/>
      <c r="BDX3" s="55"/>
      <c r="BDY3" s="55"/>
      <c r="BDZ3" s="55"/>
      <c r="BEA3" s="55"/>
      <c r="BEB3" s="55"/>
      <c r="BEC3" s="55"/>
      <c r="BED3" s="55"/>
      <c r="BEE3" s="55"/>
      <c r="BEF3" s="55"/>
      <c r="BEG3" s="55"/>
      <c r="BEH3" s="55"/>
      <c r="BEI3" s="55"/>
      <c r="BEJ3" s="55"/>
      <c r="BEK3" s="55"/>
      <c r="BEL3" s="55"/>
      <c r="BEM3" s="55"/>
      <c r="BEN3" s="55"/>
      <c r="BEO3" s="55"/>
      <c r="BEP3" s="55"/>
      <c r="BEQ3" s="55"/>
      <c r="BER3" s="55"/>
      <c r="BES3" s="55"/>
      <c r="BET3" s="55"/>
      <c r="BEU3" s="55"/>
      <c r="BEV3" s="55"/>
      <c r="BEW3" s="55"/>
      <c r="BEX3" s="55"/>
      <c r="BEY3" s="55"/>
      <c r="BEZ3" s="55"/>
      <c r="BFA3" s="55"/>
      <c r="BFB3" s="55"/>
      <c r="BFC3" s="55"/>
      <c r="BFD3" s="55"/>
      <c r="BFE3" s="55"/>
      <c r="BFF3" s="55"/>
      <c r="BFG3" s="55"/>
      <c r="BFH3" s="55"/>
      <c r="BFI3" s="55"/>
      <c r="BFJ3" s="55"/>
      <c r="BFK3" s="55"/>
      <c r="BFL3" s="55"/>
      <c r="BFM3" s="55"/>
      <c r="BFN3" s="55"/>
      <c r="BFO3" s="55"/>
      <c r="BFP3" s="55"/>
      <c r="BFQ3" s="55"/>
      <c r="BFR3" s="55"/>
      <c r="BFS3" s="55"/>
      <c r="BFT3" s="55"/>
      <c r="BFU3" s="55"/>
      <c r="BFV3" s="55"/>
      <c r="BFW3" s="55"/>
      <c r="BFX3" s="55"/>
      <c r="BFY3" s="55"/>
      <c r="BFZ3" s="55"/>
      <c r="BGA3" s="55"/>
      <c r="BGB3" s="55"/>
      <c r="BGC3" s="55"/>
      <c r="BGD3" s="55"/>
      <c r="BGE3" s="55"/>
      <c r="BGF3" s="55"/>
      <c r="BGG3" s="55"/>
      <c r="BGH3" s="55"/>
      <c r="BGI3" s="55"/>
      <c r="BGJ3" s="55"/>
      <c r="BGK3" s="55"/>
      <c r="BGL3" s="55"/>
      <c r="BGM3" s="55"/>
      <c r="BGN3" s="55"/>
      <c r="BGO3" s="55"/>
      <c r="BGP3" s="55"/>
      <c r="BGQ3" s="55"/>
      <c r="BGR3" s="55"/>
      <c r="BGS3" s="55"/>
      <c r="BGT3" s="55"/>
      <c r="BGU3" s="55"/>
      <c r="BGV3" s="55"/>
      <c r="BGW3" s="55"/>
      <c r="BGX3" s="55"/>
      <c r="BGY3" s="55"/>
      <c r="BGZ3" s="55"/>
      <c r="BHA3" s="55"/>
      <c r="BHB3" s="55"/>
      <c r="BHC3" s="55"/>
      <c r="BHD3" s="55"/>
      <c r="BHE3" s="55"/>
      <c r="BHF3" s="55"/>
      <c r="BHG3" s="55"/>
      <c r="BHH3" s="55"/>
      <c r="BHI3" s="55"/>
      <c r="BHJ3" s="55"/>
      <c r="BHK3" s="55"/>
      <c r="BHL3" s="55"/>
      <c r="BHM3" s="55"/>
      <c r="BHN3" s="55"/>
      <c r="BHO3" s="55"/>
      <c r="BHP3" s="55"/>
      <c r="BHQ3" s="55"/>
      <c r="BHR3" s="55"/>
      <c r="BHS3" s="55"/>
      <c r="BHT3" s="55"/>
      <c r="BHU3" s="55"/>
      <c r="BHV3" s="55"/>
      <c r="BHW3" s="55"/>
      <c r="BHX3" s="55"/>
      <c r="BHY3" s="55"/>
      <c r="BHZ3" s="55"/>
      <c r="BIA3" s="55"/>
      <c r="BIB3" s="55"/>
      <c r="BIC3" s="55"/>
      <c r="BID3" s="55"/>
      <c r="BIE3" s="55"/>
      <c r="BIF3" s="55"/>
      <c r="BIG3" s="55"/>
      <c r="BIH3" s="55"/>
      <c r="BII3" s="55"/>
      <c r="BIJ3" s="55"/>
      <c r="BIK3" s="55"/>
      <c r="BIL3" s="55"/>
      <c r="BIM3" s="55"/>
      <c r="BIN3" s="55"/>
      <c r="BIO3" s="55"/>
      <c r="BIP3" s="55"/>
      <c r="BIQ3" s="55"/>
      <c r="BIR3" s="55"/>
      <c r="BIS3" s="55"/>
      <c r="BIT3" s="55"/>
      <c r="BIU3" s="55"/>
      <c r="BIV3" s="55"/>
      <c r="BIW3" s="55"/>
      <c r="BIX3" s="55"/>
      <c r="BIY3" s="55"/>
      <c r="BIZ3" s="55"/>
      <c r="BJA3" s="55"/>
      <c r="BJB3" s="55"/>
      <c r="BJC3" s="55"/>
      <c r="BJD3" s="55"/>
      <c r="BJE3" s="55"/>
      <c r="BJF3" s="55"/>
      <c r="BJG3" s="55"/>
      <c r="BJH3" s="55"/>
      <c r="BJI3" s="55"/>
      <c r="BJJ3" s="55"/>
      <c r="BJK3" s="55"/>
      <c r="BJL3" s="55"/>
      <c r="BJM3" s="55"/>
      <c r="BJN3" s="55"/>
      <c r="BJO3" s="55"/>
      <c r="BJP3" s="55"/>
      <c r="BJQ3" s="55"/>
      <c r="BJR3" s="55"/>
      <c r="BJS3" s="55"/>
      <c r="BJT3" s="55"/>
      <c r="BJU3" s="55"/>
      <c r="BJV3" s="55"/>
      <c r="BJW3" s="55"/>
      <c r="BJX3" s="55"/>
      <c r="BJY3" s="55"/>
      <c r="BJZ3" s="55"/>
      <c r="BKA3" s="55"/>
      <c r="BKB3" s="55"/>
      <c r="BKC3" s="55"/>
      <c r="BKD3" s="55"/>
      <c r="BKE3" s="55"/>
      <c r="BKF3" s="55"/>
      <c r="BKG3" s="55"/>
      <c r="BKH3" s="55"/>
      <c r="BKI3" s="55"/>
      <c r="BKJ3" s="55"/>
      <c r="BKK3" s="55"/>
      <c r="BKL3" s="55"/>
      <c r="BKM3" s="55"/>
      <c r="BKN3" s="55"/>
      <c r="BKO3" s="55"/>
      <c r="BKP3" s="55"/>
      <c r="BKQ3" s="55"/>
      <c r="BKR3" s="55"/>
      <c r="BKS3" s="55"/>
      <c r="BKT3" s="55"/>
      <c r="BKU3" s="55"/>
      <c r="BKV3" s="55"/>
      <c r="BKW3" s="55"/>
      <c r="BKX3" s="55"/>
      <c r="BKY3" s="55"/>
      <c r="BKZ3" s="55"/>
      <c r="BLA3" s="55"/>
      <c r="BLB3" s="55"/>
      <c r="BLC3" s="55"/>
      <c r="BLD3" s="55"/>
      <c r="BLE3" s="55"/>
      <c r="BLF3" s="55"/>
      <c r="BLG3" s="55"/>
      <c r="BLH3" s="55"/>
      <c r="BLI3" s="55"/>
      <c r="BLJ3" s="55"/>
      <c r="BLK3" s="55"/>
      <c r="BLL3" s="55"/>
      <c r="BLM3" s="55"/>
      <c r="BLN3" s="55"/>
      <c r="BLO3" s="55"/>
      <c r="BLP3" s="55"/>
      <c r="BLQ3" s="55"/>
      <c r="BLR3" s="55"/>
      <c r="BLS3" s="55"/>
      <c r="BLT3" s="55"/>
      <c r="BLU3" s="55"/>
      <c r="BLV3" s="55"/>
      <c r="BLW3" s="55"/>
      <c r="BLX3" s="55"/>
      <c r="BLY3" s="55"/>
      <c r="BLZ3" s="55"/>
      <c r="BMA3" s="55"/>
      <c r="BMB3" s="55"/>
      <c r="BMC3" s="55"/>
      <c r="BMD3" s="55"/>
      <c r="BME3" s="55"/>
      <c r="BMF3" s="55"/>
      <c r="BMG3" s="55"/>
      <c r="BMH3" s="55"/>
      <c r="BMI3" s="55"/>
      <c r="BMJ3" s="55"/>
      <c r="BMK3" s="55"/>
      <c r="BML3" s="55"/>
      <c r="BMM3" s="55"/>
      <c r="BMN3" s="55"/>
      <c r="BMO3" s="55"/>
      <c r="BMP3" s="55"/>
      <c r="BMQ3" s="55"/>
      <c r="BMR3" s="55"/>
      <c r="BMS3" s="55"/>
      <c r="BMT3" s="55"/>
      <c r="BMU3" s="55"/>
      <c r="BMV3" s="55"/>
      <c r="BMW3" s="55"/>
      <c r="BMX3" s="55"/>
      <c r="BMY3" s="55"/>
      <c r="BMZ3" s="55"/>
      <c r="BNA3" s="55"/>
      <c r="BNB3" s="55"/>
      <c r="BNC3" s="55"/>
      <c r="BND3" s="55"/>
      <c r="BNE3" s="55"/>
      <c r="BNF3" s="55"/>
      <c r="BNG3" s="55"/>
      <c r="BNH3" s="55"/>
      <c r="BNI3" s="55"/>
      <c r="BNJ3" s="55"/>
      <c r="BNK3" s="55"/>
      <c r="BNL3" s="55"/>
      <c r="BNM3" s="55"/>
      <c r="BNN3" s="55"/>
      <c r="BNO3" s="55"/>
      <c r="BNP3" s="55"/>
      <c r="BNQ3" s="55"/>
      <c r="BNR3" s="55"/>
      <c r="BNS3" s="55"/>
      <c r="BNT3" s="55"/>
      <c r="BNU3" s="55"/>
      <c r="BNV3" s="55"/>
      <c r="BNW3" s="55"/>
      <c r="BNX3" s="55"/>
      <c r="BNY3" s="55"/>
      <c r="BNZ3" s="55"/>
      <c r="BOA3" s="55"/>
      <c r="BOB3" s="55"/>
      <c r="BOC3" s="55"/>
      <c r="BOD3" s="55"/>
      <c r="BOE3" s="55"/>
      <c r="BOF3" s="55"/>
      <c r="BOG3" s="55"/>
      <c r="BOH3" s="55"/>
      <c r="BOI3" s="55"/>
      <c r="BOJ3" s="55"/>
      <c r="BOK3" s="55"/>
      <c r="BOL3" s="55"/>
      <c r="BOM3" s="55"/>
      <c r="BON3" s="55"/>
      <c r="BOO3" s="55"/>
      <c r="BOP3" s="55"/>
      <c r="BOQ3" s="55"/>
      <c r="BOR3" s="55"/>
      <c r="BOS3" s="55"/>
      <c r="BOT3" s="55"/>
      <c r="BOU3" s="55"/>
      <c r="BOV3" s="55"/>
      <c r="BOW3" s="55"/>
      <c r="BOX3" s="55"/>
      <c r="BOY3" s="55"/>
      <c r="BOZ3" s="55"/>
      <c r="BPA3" s="55"/>
      <c r="BPB3" s="55"/>
      <c r="BPC3" s="55"/>
      <c r="BPD3" s="55"/>
      <c r="BPE3" s="55"/>
      <c r="BPF3" s="55"/>
      <c r="BPG3" s="55"/>
      <c r="BPH3" s="55"/>
      <c r="BPI3" s="55"/>
      <c r="BPJ3" s="55"/>
      <c r="BPK3" s="55"/>
      <c r="BPL3" s="55"/>
      <c r="BPM3" s="55"/>
      <c r="BPN3" s="55"/>
      <c r="BPO3" s="55"/>
      <c r="BPP3" s="55"/>
      <c r="BPQ3" s="55"/>
      <c r="BPR3" s="55"/>
      <c r="BPS3" s="55"/>
      <c r="BPT3" s="55"/>
      <c r="BPU3" s="55"/>
      <c r="BPV3" s="55"/>
      <c r="BPW3" s="55"/>
      <c r="BPX3" s="55"/>
      <c r="BPY3" s="55"/>
      <c r="BPZ3" s="55"/>
      <c r="BQA3" s="55"/>
      <c r="BQB3" s="55"/>
      <c r="BQC3" s="55"/>
      <c r="BQD3" s="55"/>
      <c r="BQE3" s="55"/>
      <c r="BQF3" s="55"/>
      <c r="BQG3" s="55"/>
      <c r="BQH3" s="55"/>
      <c r="BQI3" s="55"/>
      <c r="BQJ3" s="55"/>
      <c r="BQK3" s="55"/>
      <c r="BQL3" s="55"/>
      <c r="BQM3" s="55"/>
      <c r="BQN3" s="55"/>
      <c r="BQO3" s="55"/>
      <c r="BQP3" s="55"/>
      <c r="BQQ3" s="55"/>
      <c r="BQR3" s="55"/>
      <c r="BQS3" s="55"/>
      <c r="BQT3" s="55"/>
      <c r="BQU3" s="55"/>
      <c r="BQV3" s="55"/>
      <c r="BQW3" s="55"/>
      <c r="BQX3" s="55"/>
      <c r="BQY3" s="55"/>
      <c r="BQZ3" s="55"/>
      <c r="BRA3" s="55"/>
      <c r="BRB3" s="55"/>
      <c r="BRC3" s="55"/>
      <c r="BRD3" s="55"/>
      <c r="BRE3" s="55"/>
      <c r="BRF3" s="55"/>
      <c r="BRG3" s="55"/>
      <c r="BRH3" s="55"/>
      <c r="BRI3" s="55"/>
      <c r="BRJ3" s="55"/>
      <c r="BRK3" s="55"/>
      <c r="BRL3" s="55"/>
      <c r="BRM3" s="55"/>
      <c r="BRN3" s="55"/>
      <c r="BRO3" s="55"/>
      <c r="BRP3" s="55"/>
      <c r="BRQ3" s="55"/>
      <c r="BRR3" s="55"/>
      <c r="BRS3" s="55"/>
      <c r="BRT3" s="55"/>
      <c r="BRU3" s="55"/>
      <c r="BRV3" s="55"/>
      <c r="BRW3" s="55"/>
      <c r="BRX3" s="55"/>
      <c r="BRY3" s="55"/>
      <c r="BRZ3" s="55"/>
      <c r="BSA3" s="55"/>
      <c r="BSB3" s="55"/>
      <c r="BSC3" s="55"/>
      <c r="BSD3" s="55"/>
      <c r="BSE3" s="55"/>
      <c r="BSF3" s="55"/>
      <c r="BSG3" s="55"/>
      <c r="BSH3" s="55"/>
      <c r="BSI3" s="55"/>
      <c r="BSJ3" s="55"/>
      <c r="BSK3" s="55"/>
      <c r="BSL3" s="55"/>
      <c r="BSM3" s="55"/>
      <c r="BSN3" s="55"/>
      <c r="BSO3" s="55"/>
      <c r="BSP3" s="55"/>
      <c r="BSQ3" s="55"/>
      <c r="BSR3" s="55"/>
      <c r="BSS3" s="55"/>
      <c r="BST3" s="55"/>
      <c r="BSU3" s="55"/>
      <c r="BSV3" s="55"/>
      <c r="BSW3" s="55"/>
      <c r="BSX3" s="55"/>
      <c r="BSY3" s="55"/>
      <c r="BSZ3" s="55"/>
      <c r="BTA3" s="55"/>
      <c r="BTB3" s="55"/>
      <c r="BTC3" s="55"/>
      <c r="BTD3" s="55"/>
      <c r="BTE3" s="55"/>
      <c r="BTF3" s="55"/>
      <c r="BTG3" s="55"/>
      <c r="BTH3" s="55"/>
      <c r="BTI3" s="55"/>
      <c r="BTJ3" s="55"/>
      <c r="BTK3" s="55"/>
      <c r="BTL3" s="55"/>
      <c r="BTM3" s="55"/>
      <c r="BTN3" s="55"/>
      <c r="BTO3" s="55"/>
      <c r="BTP3" s="55"/>
      <c r="BTQ3" s="55"/>
      <c r="BTR3" s="55"/>
      <c r="BTS3" s="55"/>
      <c r="BTT3" s="55"/>
      <c r="BTU3" s="55"/>
      <c r="BTV3" s="55"/>
      <c r="BTW3" s="55"/>
      <c r="BTX3" s="55"/>
      <c r="BTY3" s="55"/>
      <c r="BTZ3" s="55"/>
      <c r="BUA3" s="55"/>
      <c r="BUB3" s="55"/>
      <c r="BUC3" s="55"/>
      <c r="BUD3" s="55"/>
      <c r="BUE3" s="55"/>
      <c r="BUF3" s="55"/>
      <c r="BUG3" s="55"/>
      <c r="BUH3" s="55"/>
      <c r="BUI3" s="55"/>
      <c r="BUJ3" s="55"/>
      <c r="BUK3" s="55"/>
      <c r="BUL3" s="55"/>
      <c r="BUM3" s="55"/>
      <c r="BUN3" s="55"/>
      <c r="BUO3" s="55"/>
      <c r="BUP3" s="55"/>
      <c r="BUQ3" s="55"/>
      <c r="BUR3" s="55"/>
      <c r="BUS3" s="55"/>
      <c r="BUT3" s="55"/>
      <c r="BUU3" s="55"/>
      <c r="BUV3" s="55"/>
      <c r="BUW3" s="55"/>
      <c r="BUX3" s="55"/>
      <c r="BUY3" s="55"/>
      <c r="BUZ3" s="55"/>
      <c r="BVA3" s="55"/>
      <c r="BVB3" s="55"/>
      <c r="BVC3" s="55"/>
      <c r="BVD3" s="55"/>
      <c r="BVE3" s="55"/>
      <c r="BVF3" s="55"/>
      <c r="BVG3" s="55"/>
      <c r="BVH3" s="55"/>
      <c r="BVI3" s="55"/>
      <c r="BVJ3" s="55"/>
      <c r="BVK3" s="55"/>
      <c r="BVL3" s="55"/>
      <c r="BVM3" s="55"/>
      <c r="BVN3" s="55"/>
      <c r="BVO3" s="55"/>
      <c r="BVP3" s="55"/>
      <c r="BVQ3" s="55"/>
      <c r="BVR3" s="55"/>
      <c r="BVS3" s="55"/>
      <c r="BVT3" s="55"/>
      <c r="BVU3" s="55"/>
      <c r="BVV3" s="55"/>
      <c r="BVW3" s="55"/>
      <c r="BVX3" s="55"/>
      <c r="BVY3" s="55"/>
      <c r="BVZ3" s="55"/>
      <c r="BWA3" s="55"/>
      <c r="BWB3" s="55"/>
      <c r="BWC3" s="55"/>
      <c r="BWD3" s="55"/>
      <c r="BWE3" s="55"/>
      <c r="BWF3" s="55"/>
      <c r="BWG3" s="55"/>
      <c r="BWH3" s="55"/>
      <c r="BWI3" s="55"/>
      <c r="BWJ3" s="55"/>
      <c r="BWK3" s="55"/>
      <c r="BWL3" s="55"/>
      <c r="BWM3" s="55"/>
      <c r="BWN3" s="55"/>
      <c r="BWO3" s="55"/>
      <c r="BWP3" s="55"/>
      <c r="BWQ3" s="55"/>
      <c r="BWR3" s="55"/>
      <c r="BWS3" s="55"/>
      <c r="BWT3" s="55"/>
      <c r="BWU3" s="55"/>
      <c r="BWV3" s="55"/>
      <c r="BWW3" s="55"/>
      <c r="BWX3" s="55"/>
      <c r="BWY3" s="55"/>
      <c r="BWZ3" s="55"/>
      <c r="BXA3" s="55"/>
      <c r="BXB3" s="55"/>
      <c r="BXC3" s="55"/>
      <c r="BXD3" s="55"/>
      <c r="BXE3" s="55"/>
      <c r="BXF3" s="55"/>
      <c r="BXG3" s="55"/>
      <c r="BXH3" s="55"/>
      <c r="BXI3" s="55"/>
      <c r="BXJ3" s="55"/>
      <c r="BXK3" s="55"/>
      <c r="BXL3" s="55"/>
      <c r="BXM3" s="55"/>
      <c r="BXN3" s="55"/>
      <c r="BXO3" s="55"/>
      <c r="BXP3" s="55"/>
      <c r="BXQ3" s="55"/>
      <c r="BXR3" s="55"/>
      <c r="BXS3" s="55"/>
      <c r="BXT3" s="55"/>
      <c r="BXU3" s="55"/>
      <c r="BXV3" s="55"/>
      <c r="BXW3" s="55"/>
      <c r="BXX3" s="55"/>
      <c r="BXY3" s="55"/>
      <c r="BXZ3" s="55"/>
      <c r="BYA3" s="55"/>
      <c r="BYB3" s="55"/>
      <c r="BYC3" s="55"/>
      <c r="BYD3" s="55"/>
      <c r="BYE3" s="55"/>
      <c r="BYF3" s="55"/>
      <c r="BYG3" s="55"/>
      <c r="BYH3" s="55"/>
      <c r="BYI3" s="55"/>
      <c r="BYJ3" s="55"/>
      <c r="BYK3" s="55"/>
      <c r="BYL3" s="55"/>
      <c r="BYM3" s="55"/>
      <c r="BYN3" s="55"/>
      <c r="BYO3" s="55"/>
      <c r="BYP3" s="55"/>
      <c r="BYQ3" s="55"/>
      <c r="BYR3" s="55"/>
      <c r="BYS3" s="55"/>
      <c r="BYT3" s="55"/>
      <c r="BYU3" s="55"/>
      <c r="BYV3" s="55"/>
      <c r="BYW3" s="55"/>
      <c r="BYX3" s="55"/>
      <c r="BYY3" s="55"/>
      <c r="BYZ3" s="55"/>
      <c r="BZA3" s="55"/>
      <c r="BZB3" s="55"/>
      <c r="BZC3" s="55"/>
      <c r="BZD3" s="55"/>
      <c r="BZE3" s="55"/>
      <c r="BZF3" s="55"/>
      <c r="BZG3" s="55"/>
      <c r="BZH3" s="55"/>
      <c r="BZI3" s="55"/>
      <c r="BZJ3" s="55"/>
      <c r="BZK3" s="55"/>
      <c r="BZL3" s="55"/>
      <c r="BZM3" s="55"/>
      <c r="BZN3" s="55"/>
      <c r="BZO3" s="55"/>
      <c r="BZP3" s="55"/>
      <c r="BZQ3" s="55"/>
      <c r="BZR3" s="55"/>
      <c r="BZS3" s="55"/>
      <c r="BZT3" s="55"/>
      <c r="BZU3" s="55"/>
      <c r="BZV3" s="55"/>
      <c r="BZW3" s="55"/>
      <c r="BZX3" s="55"/>
      <c r="BZY3" s="55"/>
      <c r="BZZ3" s="55"/>
      <c r="CAA3" s="55"/>
      <c r="CAB3" s="55"/>
      <c r="CAC3" s="55"/>
      <c r="CAD3" s="55"/>
      <c r="CAE3" s="55"/>
      <c r="CAF3" s="55"/>
      <c r="CAG3" s="55"/>
      <c r="CAH3" s="55"/>
      <c r="CAI3" s="55"/>
      <c r="CAJ3" s="55"/>
      <c r="CAK3" s="55"/>
      <c r="CAL3" s="55"/>
      <c r="CAM3" s="55"/>
      <c r="CAN3" s="55"/>
      <c r="CAO3" s="55"/>
      <c r="CAP3" s="55"/>
      <c r="CAQ3" s="55"/>
      <c r="CAR3" s="55"/>
      <c r="CAS3" s="55"/>
      <c r="CAT3" s="55"/>
      <c r="CAU3" s="55"/>
      <c r="CAV3" s="55"/>
      <c r="CAW3" s="55"/>
      <c r="CAX3" s="55"/>
      <c r="CAY3" s="55"/>
      <c r="CAZ3" s="55"/>
      <c r="CBA3" s="55"/>
      <c r="CBB3" s="55"/>
      <c r="CBC3" s="55"/>
      <c r="CBD3" s="55"/>
      <c r="CBE3" s="55"/>
      <c r="CBF3" s="55"/>
      <c r="CBG3" s="55"/>
      <c r="CBH3" s="55"/>
      <c r="CBI3" s="55"/>
      <c r="CBJ3" s="55"/>
      <c r="CBK3" s="55"/>
      <c r="CBL3" s="55"/>
      <c r="CBM3" s="55"/>
      <c r="CBN3" s="55"/>
      <c r="CBO3" s="55"/>
      <c r="CBP3" s="55"/>
      <c r="CBQ3" s="55"/>
      <c r="CBR3" s="55"/>
      <c r="CBS3" s="55"/>
      <c r="CBT3" s="55"/>
      <c r="CBU3" s="55"/>
      <c r="CBV3" s="55"/>
      <c r="CBW3" s="55"/>
      <c r="CBX3" s="55"/>
      <c r="CBY3" s="55"/>
      <c r="CBZ3" s="55"/>
      <c r="CCA3" s="55"/>
      <c r="CCB3" s="55"/>
      <c r="CCC3" s="55"/>
      <c r="CCD3" s="55"/>
      <c r="CCE3" s="55"/>
      <c r="CCF3" s="55"/>
      <c r="CCG3" s="55"/>
      <c r="CCH3" s="55"/>
      <c r="CCI3" s="55"/>
      <c r="CCJ3" s="55"/>
      <c r="CCK3" s="55"/>
      <c r="CCL3" s="55"/>
      <c r="CCM3" s="55"/>
      <c r="CCN3" s="55"/>
      <c r="CCO3" s="55"/>
      <c r="CCP3" s="55"/>
      <c r="CCQ3" s="55"/>
      <c r="CCR3" s="55"/>
      <c r="CCS3" s="55"/>
      <c r="CCT3" s="55"/>
      <c r="CCU3" s="55"/>
      <c r="CCV3" s="55"/>
      <c r="CCW3" s="55"/>
      <c r="CCX3" s="55"/>
      <c r="CCY3" s="55"/>
      <c r="CCZ3" s="55"/>
      <c r="CDA3" s="55"/>
      <c r="CDB3" s="55"/>
      <c r="CDC3" s="55"/>
      <c r="CDD3" s="55"/>
      <c r="CDE3" s="55"/>
      <c r="CDF3" s="55"/>
      <c r="CDG3" s="55"/>
      <c r="CDH3" s="55"/>
      <c r="CDI3" s="55"/>
      <c r="CDJ3" s="55"/>
      <c r="CDK3" s="55"/>
      <c r="CDL3" s="55"/>
      <c r="CDM3" s="55"/>
      <c r="CDN3" s="55"/>
      <c r="CDO3" s="55"/>
      <c r="CDP3" s="55"/>
      <c r="CDQ3" s="55"/>
      <c r="CDR3" s="55"/>
      <c r="CDS3" s="55"/>
      <c r="CDT3" s="55"/>
      <c r="CDU3" s="55"/>
      <c r="CDV3" s="55"/>
      <c r="CDW3" s="55"/>
      <c r="CDX3" s="55"/>
      <c r="CDY3" s="55"/>
      <c r="CDZ3" s="55"/>
      <c r="CEA3" s="55"/>
      <c r="CEB3" s="55"/>
      <c r="CEC3" s="55"/>
      <c r="CED3" s="55"/>
      <c r="CEE3" s="55"/>
      <c r="CEF3" s="55"/>
      <c r="CEG3" s="55"/>
      <c r="CEH3" s="55"/>
      <c r="CEI3" s="55"/>
      <c r="CEJ3" s="55"/>
      <c r="CEK3" s="55"/>
      <c r="CEL3" s="55"/>
      <c r="CEM3" s="55"/>
      <c r="CEN3" s="55"/>
      <c r="CEO3" s="55"/>
      <c r="CEP3" s="55"/>
      <c r="CEQ3" s="55"/>
      <c r="CER3" s="55"/>
      <c r="CES3" s="55"/>
      <c r="CET3" s="55"/>
      <c r="CEU3" s="55"/>
      <c r="CEV3" s="55"/>
      <c r="CEW3" s="55"/>
      <c r="CEX3" s="55"/>
      <c r="CEY3" s="55"/>
      <c r="CEZ3" s="55"/>
      <c r="CFA3" s="55"/>
      <c r="CFB3" s="55"/>
      <c r="CFC3" s="55"/>
      <c r="CFD3" s="55"/>
      <c r="CFE3" s="55"/>
      <c r="CFF3" s="55"/>
      <c r="CFG3" s="55"/>
      <c r="CFH3" s="55"/>
      <c r="CFI3" s="55"/>
      <c r="CFJ3" s="55"/>
      <c r="CFK3" s="55"/>
      <c r="CFL3" s="55"/>
      <c r="CFM3" s="55"/>
      <c r="CFN3" s="55"/>
      <c r="CFO3" s="55"/>
      <c r="CFP3" s="55"/>
      <c r="CFQ3" s="55"/>
      <c r="CFR3" s="55"/>
      <c r="CFS3" s="55"/>
      <c r="CFT3" s="55"/>
      <c r="CFU3" s="55"/>
      <c r="CFV3" s="55"/>
      <c r="CFW3" s="55"/>
      <c r="CFX3" s="55"/>
      <c r="CFY3" s="55"/>
      <c r="CFZ3" s="55"/>
      <c r="CGA3" s="55"/>
      <c r="CGB3" s="55"/>
      <c r="CGC3" s="55"/>
      <c r="CGD3" s="55"/>
      <c r="CGE3" s="55"/>
      <c r="CGF3" s="55"/>
      <c r="CGG3" s="55"/>
      <c r="CGH3" s="55"/>
      <c r="CGI3" s="55"/>
      <c r="CGJ3" s="55"/>
      <c r="CGK3" s="55"/>
      <c r="CGL3" s="55"/>
      <c r="CGM3" s="55"/>
      <c r="CGN3" s="55"/>
      <c r="CGO3" s="55"/>
      <c r="CGP3" s="55"/>
      <c r="CGQ3" s="55"/>
      <c r="CGR3" s="55"/>
      <c r="CGS3" s="55"/>
      <c r="CGT3" s="55"/>
      <c r="CGU3" s="55"/>
      <c r="CGV3" s="55"/>
      <c r="CGW3" s="55"/>
      <c r="CGX3" s="55"/>
      <c r="CGY3" s="55"/>
      <c r="CGZ3" s="55"/>
      <c r="CHA3" s="55"/>
      <c r="CHB3" s="55"/>
      <c r="CHC3" s="55"/>
      <c r="CHD3" s="55"/>
      <c r="CHE3" s="55"/>
      <c r="CHF3" s="55"/>
      <c r="CHG3" s="55"/>
      <c r="CHH3" s="55"/>
      <c r="CHI3" s="55"/>
      <c r="CHJ3" s="55"/>
      <c r="CHK3" s="55"/>
      <c r="CHL3" s="55"/>
      <c r="CHM3" s="55"/>
      <c r="CHN3" s="55"/>
      <c r="CHO3" s="55"/>
      <c r="CHP3" s="55"/>
      <c r="CHQ3" s="55"/>
      <c r="CHR3" s="55"/>
      <c r="CHS3" s="55"/>
      <c r="CHT3" s="55"/>
      <c r="CHU3" s="55"/>
      <c r="CHV3" s="55"/>
      <c r="CHW3" s="55"/>
      <c r="CHX3" s="55"/>
      <c r="CHY3" s="55"/>
      <c r="CHZ3" s="55"/>
      <c r="CIA3" s="55"/>
      <c r="CIB3" s="55"/>
      <c r="CIC3" s="55"/>
      <c r="CID3" s="55"/>
      <c r="CIE3" s="55"/>
      <c r="CIF3" s="55"/>
      <c r="CIG3" s="55"/>
      <c r="CIH3" s="55"/>
      <c r="CII3" s="55"/>
      <c r="CIJ3" s="55"/>
      <c r="CIK3" s="55"/>
      <c r="CIL3" s="55"/>
      <c r="CIM3" s="55"/>
      <c r="CIN3" s="55"/>
      <c r="CIO3" s="55"/>
      <c r="CIP3" s="55"/>
      <c r="CIQ3" s="55"/>
      <c r="CIR3" s="55"/>
      <c r="CIS3" s="55"/>
      <c r="CIT3" s="55"/>
      <c r="CIU3" s="55"/>
      <c r="CIV3" s="55"/>
      <c r="CIW3" s="55"/>
      <c r="CIX3" s="55"/>
      <c r="CIY3" s="55"/>
      <c r="CIZ3" s="55"/>
      <c r="CJA3" s="55"/>
      <c r="CJB3" s="55"/>
      <c r="CJC3" s="55"/>
      <c r="CJD3" s="55"/>
      <c r="CJE3" s="55"/>
      <c r="CJF3" s="55"/>
      <c r="CJG3" s="55"/>
      <c r="CJH3" s="55"/>
      <c r="CJI3" s="55"/>
      <c r="CJJ3" s="55"/>
      <c r="CJK3" s="55"/>
      <c r="CJL3" s="55"/>
      <c r="CJM3" s="55"/>
      <c r="CJN3" s="55"/>
      <c r="CJO3" s="55"/>
      <c r="CJP3" s="55"/>
      <c r="CJQ3" s="55"/>
      <c r="CJR3" s="55"/>
      <c r="CJS3" s="55"/>
      <c r="CJT3" s="55"/>
      <c r="CJU3" s="55"/>
      <c r="CJV3" s="55"/>
      <c r="CJW3" s="55"/>
      <c r="CJX3" s="55"/>
      <c r="CJY3" s="55"/>
      <c r="CJZ3" s="55"/>
      <c r="CKA3" s="55"/>
      <c r="CKB3" s="55"/>
      <c r="CKC3" s="55"/>
      <c r="CKD3" s="55"/>
      <c r="CKE3" s="55"/>
      <c r="CKF3" s="55"/>
      <c r="CKG3" s="55"/>
      <c r="CKH3" s="55"/>
      <c r="CKI3" s="55"/>
      <c r="CKJ3" s="55"/>
      <c r="CKK3" s="55"/>
      <c r="CKL3" s="55"/>
      <c r="CKM3" s="55"/>
      <c r="CKN3" s="55"/>
      <c r="CKO3" s="55"/>
      <c r="CKP3" s="55"/>
      <c r="CKQ3" s="55"/>
      <c r="CKR3" s="55"/>
      <c r="CKS3" s="55"/>
      <c r="CKT3" s="55"/>
      <c r="CKU3" s="55"/>
      <c r="CKV3" s="55"/>
      <c r="CKW3" s="55"/>
      <c r="CKX3" s="55"/>
      <c r="CKY3" s="55"/>
      <c r="CKZ3" s="55"/>
      <c r="CLA3" s="55"/>
      <c r="CLB3" s="55"/>
      <c r="CLC3" s="55"/>
      <c r="CLD3" s="55"/>
      <c r="CLE3" s="55"/>
      <c r="CLF3" s="55"/>
      <c r="CLG3" s="55"/>
      <c r="CLH3" s="55"/>
      <c r="CLI3" s="55"/>
      <c r="CLJ3" s="55"/>
      <c r="CLK3" s="55"/>
      <c r="CLL3" s="55"/>
      <c r="CLM3" s="55"/>
      <c r="CLN3" s="55"/>
      <c r="CLO3" s="55"/>
      <c r="CLP3" s="55"/>
      <c r="CLQ3" s="55"/>
      <c r="CLR3" s="55"/>
      <c r="CLS3" s="55"/>
      <c r="CLT3" s="55"/>
      <c r="CLU3" s="55"/>
      <c r="CLV3" s="55"/>
      <c r="CLW3" s="55"/>
      <c r="CLX3" s="55"/>
      <c r="CLY3" s="55"/>
      <c r="CLZ3" s="55"/>
      <c r="CMA3" s="55"/>
      <c r="CMB3" s="55"/>
      <c r="CMC3" s="55"/>
      <c r="CMD3" s="55"/>
      <c r="CME3" s="55"/>
      <c r="CMF3" s="55"/>
      <c r="CMG3" s="55"/>
      <c r="CMH3" s="55"/>
      <c r="CMI3" s="55"/>
      <c r="CMJ3" s="55"/>
      <c r="CMK3" s="55"/>
      <c r="CML3" s="55"/>
      <c r="CMM3" s="55"/>
      <c r="CMN3" s="55"/>
      <c r="CMO3" s="55"/>
      <c r="CMP3" s="55"/>
      <c r="CMQ3" s="55"/>
      <c r="CMR3" s="55"/>
      <c r="CMS3" s="55"/>
      <c r="CMT3" s="55"/>
      <c r="CMU3" s="55"/>
      <c r="CMV3" s="55"/>
      <c r="CMW3" s="55"/>
      <c r="CMX3" s="55"/>
      <c r="CMY3" s="55"/>
      <c r="CMZ3" s="55"/>
      <c r="CNA3" s="55"/>
      <c r="CNB3" s="55"/>
      <c r="CNC3" s="55"/>
      <c r="CND3" s="55"/>
      <c r="CNE3" s="55"/>
      <c r="CNF3" s="55"/>
      <c r="CNG3" s="55"/>
      <c r="CNH3" s="55"/>
      <c r="CNI3" s="55"/>
      <c r="CNJ3" s="55"/>
      <c r="CNK3" s="55"/>
      <c r="CNL3" s="55"/>
      <c r="CNM3" s="55"/>
      <c r="CNN3" s="55"/>
      <c r="CNO3" s="55"/>
      <c r="CNP3" s="55"/>
      <c r="CNQ3" s="55"/>
      <c r="CNR3" s="55"/>
      <c r="CNS3" s="55"/>
      <c r="CNT3" s="55"/>
      <c r="CNU3" s="55"/>
      <c r="CNV3" s="55"/>
      <c r="CNW3" s="55"/>
      <c r="CNX3" s="55"/>
      <c r="CNY3" s="55"/>
      <c r="CNZ3" s="55"/>
      <c r="COA3" s="55"/>
      <c r="COB3" s="55"/>
      <c r="COC3" s="55"/>
      <c r="COD3" s="55"/>
      <c r="COE3" s="55"/>
      <c r="COF3" s="55"/>
      <c r="COG3" s="55"/>
      <c r="COH3" s="55"/>
      <c r="COI3" s="55"/>
      <c r="COJ3" s="55"/>
      <c r="COK3" s="55"/>
      <c r="COL3" s="55"/>
      <c r="COM3" s="55"/>
      <c r="CON3" s="55"/>
      <c r="COO3" s="55"/>
      <c r="COP3" s="55"/>
      <c r="COQ3" s="55"/>
      <c r="COR3" s="55"/>
      <c r="COS3" s="55"/>
      <c r="COT3" s="55"/>
      <c r="COU3" s="55"/>
      <c r="COV3" s="55"/>
      <c r="COW3" s="55"/>
      <c r="COX3" s="55"/>
      <c r="COY3" s="55"/>
      <c r="COZ3" s="55"/>
      <c r="CPA3" s="55"/>
      <c r="CPB3" s="55"/>
      <c r="CPC3" s="55"/>
      <c r="CPD3" s="55"/>
      <c r="CPE3" s="55"/>
      <c r="CPF3" s="55"/>
      <c r="CPG3" s="55"/>
      <c r="CPH3" s="55"/>
      <c r="CPI3" s="55"/>
      <c r="CPJ3" s="55"/>
      <c r="CPK3" s="55"/>
      <c r="CPL3" s="55"/>
      <c r="CPM3" s="55"/>
      <c r="CPN3" s="55"/>
      <c r="CPO3" s="55"/>
      <c r="CPP3" s="55"/>
      <c r="CPQ3" s="55"/>
      <c r="CPR3" s="55"/>
      <c r="CPS3" s="55"/>
      <c r="CPT3" s="55"/>
      <c r="CPU3" s="55"/>
      <c r="CPV3" s="55"/>
      <c r="CPW3" s="55"/>
      <c r="CPX3" s="55"/>
      <c r="CPY3" s="55"/>
      <c r="CPZ3" s="55"/>
      <c r="CQA3" s="55"/>
      <c r="CQB3" s="55"/>
      <c r="CQC3" s="55"/>
      <c r="CQD3" s="55"/>
      <c r="CQE3" s="55"/>
      <c r="CQF3" s="55"/>
      <c r="CQG3" s="55"/>
      <c r="CQH3" s="55"/>
      <c r="CQI3" s="55"/>
      <c r="CQJ3" s="55"/>
      <c r="CQK3" s="55"/>
      <c r="CQL3" s="55"/>
      <c r="CQM3" s="55"/>
      <c r="CQN3" s="55"/>
      <c r="CQO3" s="55"/>
      <c r="CQP3" s="55"/>
      <c r="CQQ3" s="55"/>
      <c r="CQR3" s="55"/>
      <c r="CQS3" s="55"/>
      <c r="CQT3" s="55"/>
      <c r="CQU3" s="55"/>
      <c r="CQV3" s="55"/>
      <c r="CQW3" s="55"/>
      <c r="CQX3" s="55"/>
      <c r="CQY3" s="55"/>
      <c r="CQZ3" s="55"/>
      <c r="CRA3" s="55"/>
      <c r="CRB3" s="55"/>
      <c r="CRC3" s="55"/>
      <c r="CRD3" s="55"/>
      <c r="CRE3" s="55"/>
      <c r="CRF3" s="55"/>
      <c r="CRG3" s="55"/>
      <c r="CRH3" s="55"/>
      <c r="CRI3" s="55"/>
      <c r="CRJ3" s="55"/>
      <c r="CRK3" s="55"/>
      <c r="CRL3" s="55"/>
      <c r="CRM3" s="55"/>
      <c r="CRN3" s="55"/>
      <c r="CRO3" s="55"/>
      <c r="CRP3" s="55"/>
      <c r="CRQ3" s="55"/>
      <c r="CRR3" s="55"/>
      <c r="CRS3" s="55"/>
      <c r="CRT3" s="55"/>
      <c r="CRU3" s="55"/>
      <c r="CRV3" s="55"/>
      <c r="CRW3" s="55"/>
      <c r="CRX3" s="55"/>
      <c r="CRY3" s="55"/>
      <c r="CRZ3" s="55"/>
      <c r="CSA3" s="55"/>
      <c r="CSB3" s="55"/>
      <c r="CSC3" s="55"/>
      <c r="CSD3" s="55"/>
      <c r="CSE3" s="55"/>
      <c r="CSF3" s="55"/>
      <c r="CSG3" s="55"/>
      <c r="CSH3" s="55"/>
      <c r="CSI3" s="55"/>
      <c r="CSJ3" s="55"/>
      <c r="CSK3" s="55"/>
      <c r="CSL3" s="55"/>
      <c r="CSM3" s="55"/>
      <c r="CSN3" s="55"/>
      <c r="CSO3" s="55"/>
      <c r="CSP3" s="55"/>
      <c r="CSQ3" s="55"/>
      <c r="CSR3" s="55"/>
      <c r="CSS3" s="55"/>
      <c r="CST3" s="55"/>
      <c r="CSU3" s="55"/>
      <c r="CSV3" s="55"/>
      <c r="CSW3" s="55"/>
      <c r="CSX3" s="55"/>
      <c r="CSY3" s="55"/>
      <c r="CSZ3" s="55"/>
      <c r="CTA3" s="55"/>
      <c r="CTB3" s="55"/>
      <c r="CTC3" s="55"/>
      <c r="CTD3" s="55"/>
      <c r="CTE3" s="55"/>
      <c r="CTF3" s="55"/>
      <c r="CTG3" s="55"/>
      <c r="CTH3" s="55"/>
      <c r="CTI3" s="55"/>
      <c r="CTJ3" s="55"/>
      <c r="CTK3" s="55"/>
      <c r="CTL3" s="55"/>
      <c r="CTM3" s="55"/>
      <c r="CTN3" s="55"/>
      <c r="CTO3" s="55"/>
      <c r="CTP3" s="55"/>
      <c r="CTQ3" s="55"/>
      <c r="CTR3" s="55"/>
      <c r="CTS3" s="55"/>
      <c r="CTT3" s="55"/>
      <c r="CTU3" s="55"/>
      <c r="CTV3" s="55"/>
      <c r="CTW3" s="55"/>
      <c r="CTX3" s="55"/>
      <c r="CTY3" s="55"/>
      <c r="CTZ3" s="55"/>
      <c r="CUA3" s="55"/>
      <c r="CUB3" s="55"/>
      <c r="CUC3" s="55"/>
      <c r="CUD3" s="55"/>
      <c r="CUE3" s="55"/>
      <c r="CUF3" s="55"/>
      <c r="CUG3" s="55"/>
      <c r="CUH3" s="55"/>
      <c r="CUI3" s="55"/>
      <c r="CUJ3" s="55"/>
      <c r="CUK3" s="55"/>
      <c r="CUL3" s="55"/>
      <c r="CUM3" s="55"/>
      <c r="CUN3" s="55"/>
      <c r="CUO3" s="55"/>
      <c r="CUP3" s="55"/>
      <c r="CUQ3" s="55"/>
      <c r="CUR3" s="55"/>
      <c r="CUS3" s="55"/>
      <c r="CUT3" s="55"/>
      <c r="CUU3" s="55"/>
      <c r="CUV3" s="55"/>
      <c r="CUW3" s="55"/>
      <c r="CUX3" s="55"/>
      <c r="CUY3" s="55"/>
      <c r="CUZ3" s="55"/>
      <c r="CVA3" s="55"/>
      <c r="CVB3" s="55"/>
      <c r="CVC3" s="55"/>
      <c r="CVD3" s="55"/>
      <c r="CVE3" s="55"/>
      <c r="CVF3" s="55"/>
      <c r="CVG3" s="55"/>
      <c r="CVH3" s="55"/>
      <c r="CVI3" s="55"/>
      <c r="CVJ3" s="55"/>
      <c r="CVK3" s="55"/>
      <c r="CVL3" s="55"/>
      <c r="CVM3" s="55"/>
      <c r="CVN3" s="55"/>
      <c r="CVO3" s="55"/>
      <c r="CVP3" s="55"/>
      <c r="CVQ3" s="55"/>
      <c r="CVR3" s="55"/>
      <c r="CVS3" s="55"/>
      <c r="CVT3" s="55"/>
      <c r="CVU3" s="55"/>
      <c r="CVV3" s="55"/>
      <c r="CVW3" s="55"/>
      <c r="CVX3" s="55"/>
      <c r="CVY3" s="55"/>
      <c r="CVZ3" s="55"/>
      <c r="CWA3" s="55"/>
      <c r="CWB3" s="55"/>
      <c r="CWC3" s="55"/>
      <c r="CWD3" s="55"/>
      <c r="CWE3" s="55"/>
      <c r="CWF3" s="55"/>
      <c r="CWG3" s="55"/>
      <c r="CWH3" s="55"/>
      <c r="CWI3" s="55"/>
      <c r="CWJ3" s="55"/>
      <c r="CWK3" s="55"/>
      <c r="CWL3" s="55"/>
      <c r="CWM3" s="55"/>
      <c r="CWN3" s="55"/>
      <c r="CWO3" s="55"/>
      <c r="CWP3" s="55"/>
      <c r="CWQ3" s="55"/>
      <c r="CWR3" s="55"/>
      <c r="CWS3" s="55"/>
      <c r="CWT3" s="55"/>
      <c r="CWU3" s="55"/>
      <c r="CWV3" s="55"/>
      <c r="CWW3" s="55"/>
      <c r="CWX3" s="55"/>
      <c r="CWY3" s="55"/>
      <c r="CWZ3" s="55"/>
      <c r="CXA3" s="55"/>
      <c r="CXB3" s="55"/>
      <c r="CXC3" s="55"/>
      <c r="CXD3" s="55"/>
      <c r="CXE3" s="55"/>
      <c r="CXF3" s="55"/>
      <c r="CXG3" s="55"/>
      <c r="CXH3" s="55"/>
      <c r="CXI3" s="55"/>
      <c r="CXJ3" s="55"/>
      <c r="CXK3" s="55"/>
      <c r="CXL3" s="55"/>
      <c r="CXM3" s="55"/>
      <c r="CXN3" s="55"/>
      <c r="CXO3" s="55"/>
      <c r="CXP3" s="55"/>
      <c r="CXQ3" s="55"/>
      <c r="CXR3" s="55"/>
      <c r="CXS3" s="55"/>
      <c r="CXT3" s="55"/>
      <c r="CXU3" s="55"/>
      <c r="CXV3" s="55"/>
      <c r="CXW3" s="55"/>
      <c r="CXX3" s="55"/>
      <c r="CXY3" s="55"/>
      <c r="CXZ3" s="55"/>
      <c r="CYA3" s="55"/>
      <c r="CYB3" s="55"/>
      <c r="CYC3" s="55"/>
      <c r="CYD3" s="55"/>
      <c r="CYE3" s="55"/>
      <c r="CYF3" s="55"/>
      <c r="CYG3" s="55"/>
      <c r="CYH3" s="55"/>
      <c r="CYI3" s="55"/>
      <c r="CYJ3" s="55"/>
      <c r="CYK3" s="55"/>
      <c r="CYL3" s="55"/>
      <c r="CYM3" s="55"/>
      <c r="CYN3" s="55"/>
      <c r="CYO3" s="55"/>
      <c r="CYP3" s="55"/>
      <c r="CYQ3" s="55"/>
      <c r="CYR3" s="55"/>
      <c r="CYS3" s="55"/>
      <c r="CYT3" s="55"/>
      <c r="CYU3" s="55"/>
      <c r="CYV3" s="55"/>
      <c r="CYW3" s="55"/>
      <c r="CYX3" s="55"/>
      <c r="CYY3" s="55"/>
      <c r="CYZ3" s="55"/>
      <c r="CZA3" s="55"/>
      <c r="CZB3" s="55"/>
      <c r="CZC3" s="55"/>
      <c r="CZD3" s="55"/>
      <c r="CZE3" s="55"/>
      <c r="CZF3" s="55"/>
      <c r="CZG3" s="55"/>
      <c r="CZH3" s="55"/>
      <c r="CZI3" s="55"/>
      <c r="CZJ3" s="55"/>
      <c r="CZK3" s="55"/>
      <c r="CZL3" s="55"/>
      <c r="CZM3" s="55"/>
      <c r="CZN3" s="55"/>
      <c r="CZO3" s="55"/>
      <c r="CZP3" s="55"/>
      <c r="CZQ3" s="55"/>
      <c r="CZR3" s="55"/>
      <c r="CZS3" s="55"/>
      <c r="CZT3" s="55"/>
      <c r="CZU3" s="55"/>
      <c r="CZV3" s="55"/>
      <c r="CZW3" s="55"/>
      <c r="CZX3" s="55"/>
      <c r="CZY3" s="55"/>
      <c r="CZZ3" s="55"/>
      <c r="DAA3" s="55"/>
      <c r="DAB3" s="55"/>
      <c r="DAC3" s="55"/>
      <c r="DAD3" s="55"/>
      <c r="DAE3" s="55"/>
      <c r="DAF3" s="55"/>
      <c r="DAG3" s="55"/>
      <c r="DAH3" s="55"/>
      <c r="DAI3" s="55"/>
      <c r="DAJ3" s="55"/>
      <c r="DAK3" s="55"/>
      <c r="DAL3" s="55"/>
      <c r="DAM3" s="55"/>
      <c r="DAN3" s="55"/>
      <c r="DAO3" s="55"/>
      <c r="DAP3" s="55"/>
      <c r="DAQ3" s="55"/>
      <c r="DAR3" s="55"/>
      <c r="DAS3" s="55"/>
      <c r="DAT3" s="55"/>
      <c r="DAU3" s="55"/>
      <c r="DAV3" s="55"/>
      <c r="DAW3" s="55"/>
      <c r="DAX3" s="55"/>
      <c r="DAY3" s="55"/>
      <c r="DAZ3" s="55"/>
      <c r="DBA3" s="55"/>
      <c r="DBB3" s="55"/>
      <c r="DBC3" s="55"/>
      <c r="DBD3" s="55"/>
      <c r="DBE3" s="55"/>
      <c r="DBF3" s="55"/>
      <c r="DBG3" s="55"/>
      <c r="DBH3" s="55"/>
      <c r="DBI3" s="55"/>
      <c r="DBJ3" s="55"/>
      <c r="DBK3" s="55"/>
      <c r="DBL3" s="55"/>
      <c r="DBM3" s="55"/>
      <c r="DBN3" s="55"/>
      <c r="DBO3" s="55"/>
      <c r="DBP3" s="55"/>
      <c r="DBQ3" s="55"/>
      <c r="DBR3" s="55"/>
      <c r="DBS3" s="55"/>
      <c r="DBT3" s="55"/>
      <c r="DBU3" s="55"/>
      <c r="DBV3" s="55"/>
      <c r="DBW3" s="55"/>
      <c r="DBX3" s="55"/>
      <c r="DBY3" s="55"/>
      <c r="DBZ3" s="55"/>
      <c r="DCA3" s="55"/>
      <c r="DCB3" s="55"/>
      <c r="DCC3" s="55"/>
      <c r="DCD3" s="55"/>
      <c r="DCE3" s="55"/>
      <c r="DCF3" s="55"/>
      <c r="DCG3" s="55"/>
      <c r="DCH3" s="55"/>
      <c r="DCI3" s="55"/>
      <c r="DCJ3" s="55"/>
      <c r="DCK3" s="55"/>
      <c r="DCL3" s="55"/>
      <c r="DCM3" s="55"/>
      <c r="DCN3" s="55"/>
      <c r="DCO3" s="55"/>
      <c r="DCP3" s="55"/>
      <c r="DCQ3" s="55"/>
      <c r="DCR3" s="55"/>
      <c r="DCS3" s="55"/>
      <c r="DCT3" s="55"/>
      <c r="DCU3" s="55"/>
      <c r="DCV3" s="55"/>
      <c r="DCW3" s="55"/>
      <c r="DCX3" s="55"/>
      <c r="DCY3" s="55"/>
      <c r="DCZ3" s="55"/>
      <c r="DDA3" s="55"/>
      <c r="DDB3" s="55"/>
      <c r="DDC3" s="55"/>
      <c r="DDD3" s="55"/>
      <c r="DDE3" s="55"/>
      <c r="DDF3" s="55"/>
      <c r="DDG3" s="55"/>
      <c r="DDH3" s="55"/>
      <c r="DDI3" s="55"/>
      <c r="DDJ3" s="55"/>
      <c r="DDK3" s="55"/>
      <c r="DDL3" s="55"/>
      <c r="DDM3" s="55"/>
      <c r="DDN3" s="55"/>
      <c r="DDO3" s="55"/>
      <c r="DDP3" s="55"/>
      <c r="DDQ3" s="55"/>
      <c r="DDR3" s="55"/>
      <c r="DDS3" s="55"/>
      <c r="DDT3" s="55"/>
      <c r="DDU3" s="55"/>
      <c r="DDV3" s="55"/>
      <c r="DDW3" s="55"/>
      <c r="DDX3" s="55"/>
      <c r="DDY3" s="55"/>
      <c r="DDZ3" s="55"/>
      <c r="DEA3" s="55"/>
      <c r="DEB3" s="55"/>
      <c r="DEC3" s="55"/>
      <c r="DED3" s="55"/>
      <c r="DEE3" s="55"/>
      <c r="DEF3" s="55"/>
      <c r="DEG3" s="55"/>
      <c r="DEH3" s="55"/>
      <c r="DEI3" s="55"/>
      <c r="DEJ3" s="55"/>
      <c r="DEK3" s="55"/>
      <c r="DEL3" s="55"/>
      <c r="DEM3" s="55"/>
      <c r="DEN3" s="55"/>
      <c r="DEO3" s="55"/>
      <c r="DEP3" s="55"/>
      <c r="DEQ3" s="55"/>
      <c r="DER3" s="55"/>
      <c r="DES3" s="55"/>
      <c r="DET3" s="55"/>
      <c r="DEU3" s="55"/>
      <c r="DEV3" s="55"/>
      <c r="DEW3" s="55"/>
      <c r="DEX3" s="55"/>
      <c r="DEY3" s="55"/>
      <c r="DEZ3" s="55"/>
      <c r="DFA3" s="55"/>
      <c r="DFB3" s="55"/>
      <c r="DFC3" s="55"/>
      <c r="DFD3" s="55"/>
      <c r="DFE3" s="55"/>
      <c r="DFF3" s="55"/>
      <c r="DFG3" s="55"/>
      <c r="DFH3" s="55"/>
      <c r="DFI3" s="55"/>
      <c r="DFJ3" s="55"/>
      <c r="DFK3" s="55"/>
      <c r="DFL3" s="55"/>
      <c r="DFM3" s="55"/>
      <c r="DFN3" s="55"/>
      <c r="DFO3" s="55"/>
      <c r="DFP3" s="55"/>
      <c r="DFQ3" s="55"/>
      <c r="DFR3" s="55"/>
      <c r="DFS3" s="55"/>
      <c r="DFT3" s="55"/>
      <c r="DFU3" s="55"/>
      <c r="DFV3" s="55"/>
      <c r="DFW3" s="55"/>
      <c r="DFX3" s="55"/>
      <c r="DFY3" s="55"/>
      <c r="DFZ3" s="55"/>
      <c r="DGA3" s="55"/>
      <c r="DGB3" s="55"/>
      <c r="DGC3" s="55"/>
      <c r="DGD3" s="55"/>
      <c r="DGE3" s="55"/>
      <c r="DGF3" s="55"/>
      <c r="DGG3" s="55"/>
      <c r="DGH3" s="55"/>
      <c r="DGI3" s="55"/>
      <c r="DGJ3" s="55"/>
      <c r="DGK3" s="55"/>
      <c r="DGL3" s="55"/>
      <c r="DGM3" s="55"/>
      <c r="DGN3" s="55"/>
      <c r="DGO3" s="55"/>
      <c r="DGP3" s="55"/>
      <c r="DGQ3" s="55"/>
      <c r="DGR3" s="55"/>
      <c r="DGS3" s="55"/>
      <c r="DGT3" s="55"/>
      <c r="DGU3" s="55"/>
      <c r="DGV3" s="55"/>
      <c r="DGW3" s="55"/>
      <c r="DGX3" s="55"/>
      <c r="DGY3" s="55"/>
      <c r="DGZ3" s="55"/>
      <c r="DHA3" s="55"/>
      <c r="DHB3" s="55"/>
      <c r="DHC3" s="55"/>
      <c r="DHD3" s="55"/>
      <c r="DHE3" s="55"/>
      <c r="DHF3" s="55"/>
      <c r="DHG3" s="55"/>
      <c r="DHH3" s="55"/>
      <c r="DHI3" s="55"/>
      <c r="DHJ3" s="55"/>
      <c r="DHK3" s="55"/>
      <c r="DHL3" s="55"/>
      <c r="DHM3" s="55"/>
      <c r="DHN3" s="55"/>
      <c r="DHO3" s="55"/>
      <c r="DHP3" s="55"/>
      <c r="DHQ3" s="55"/>
      <c r="DHR3" s="55"/>
      <c r="DHS3" s="55"/>
      <c r="DHT3" s="55"/>
      <c r="DHU3" s="55"/>
      <c r="DHV3" s="55"/>
      <c r="DHW3" s="55"/>
      <c r="DHX3" s="55"/>
      <c r="DHY3" s="55"/>
      <c r="DHZ3" s="55"/>
      <c r="DIA3" s="55"/>
      <c r="DIB3" s="55"/>
      <c r="DIC3" s="55"/>
      <c r="DID3" s="55"/>
      <c r="DIE3" s="55"/>
      <c r="DIF3" s="55"/>
      <c r="DIG3" s="55"/>
      <c r="DIH3" s="55"/>
      <c r="DII3" s="55"/>
      <c r="DIJ3" s="55"/>
      <c r="DIK3" s="55"/>
      <c r="DIL3" s="55"/>
      <c r="DIM3" s="55"/>
      <c r="DIN3" s="55"/>
      <c r="DIO3" s="55"/>
      <c r="DIP3" s="55"/>
      <c r="DIQ3" s="55"/>
      <c r="DIR3" s="55"/>
      <c r="DIS3" s="55"/>
      <c r="DIT3" s="55"/>
      <c r="DIU3" s="55"/>
      <c r="DIV3" s="55"/>
      <c r="DIW3" s="55"/>
      <c r="DIX3" s="55"/>
      <c r="DIY3" s="55"/>
      <c r="DIZ3" s="55"/>
      <c r="DJA3" s="55"/>
      <c r="DJB3" s="55"/>
      <c r="DJC3" s="55"/>
      <c r="DJD3" s="55"/>
      <c r="DJE3" s="55"/>
      <c r="DJF3" s="55"/>
      <c r="DJG3" s="55"/>
      <c r="DJH3" s="55"/>
      <c r="DJI3" s="55"/>
      <c r="DJJ3" s="55"/>
      <c r="DJK3" s="55"/>
      <c r="DJL3" s="55"/>
      <c r="DJM3" s="55"/>
      <c r="DJN3" s="55"/>
      <c r="DJO3" s="55"/>
      <c r="DJP3" s="55"/>
      <c r="DJQ3" s="55"/>
      <c r="DJR3" s="55"/>
      <c r="DJS3" s="55"/>
      <c r="DJT3" s="55"/>
      <c r="DJU3" s="55"/>
      <c r="DJV3" s="55"/>
      <c r="DJW3" s="55"/>
      <c r="DJX3" s="55"/>
      <c r="DJY3" s="55"/>
      <c r="DJZ3" s="55"/>
      <c r="DKA3" s="55"/>
      <c r="DKB3" s="55"/>
      <c r="DKC3" s="55"/>
      <c r="DKD3" s="55"/>
      <c r="DKE3" s="55"/>
      <c r="DKF3" s="55"/>
      <c r="DKG3" s="55"/>
      <c r="DKH3" s="55"/>
      <c r="DKI3" s="55"/>
      <c r="DKJ3" s="55"/>
      <c r="DKK3" s="55"/>
      <c r="DKL3" s="55"/>
      <c r="DKM3" s="55"/>
      <c r="DKN3" s="55"/>
      <c r="DKO3" s="55"/>
      <c r="DKP3" s="55"/>
      <c r="DKQ3" s="55"/>
      <c r="DKR3" s="55"/>
      <c r="DKS3" s="55"/>
      <c r="DKT3" s="55"/>
      <c r="DKU3" s="55"/>
      <c r="DKV3" s="55"/>
      <c r="DKW3" s="55"/>
      <c r="DKX3" s="55"/>
      <c r="DKY3" s="55"/>
      <c r="DKZ3" s="55"/>
      <c r="DLA3" s="55"/>
      <c r="DLB3" s="55"/>
      <c r="DLC3" s="55"/>
      <c r="DLD3" s="55"/>
      <c r="DLE3" s="55"/>
      <c r="DLF3" s="55"/>
      <c r="DLG3" s="55"/>
      <c r="DLH3" s="55"/>
      <c r="DLI3" s="55"/>
      <c r="DLJ3" s="55"/>
      <c r="DLK3" s="55"/>
      <c r="DLL3" s="55"/>
      <c r="DLM3" s="55"/>
      <c r="DLN3" s="55"/>
      <c r="DLO3" s="55"/>
      <c r="DLP3" s="55"/>
      <c r="DLQ3" s="55"/>
      <c r="DLR3" s="55"/>
      <c r="DLS3" s="55"/>
      <c r="DLT3" s="55"/>
      <c r="DLU3" s="55"/>
      <c r="DLV3" s="55"/>
      <c r="DLW3" s="55"/>
      <c r="DLX3" s="55"/>
      <c r="DLY3" s="55"/>
      <c r="DLZ3" s="55"/>
      <c r="DMA3" s="55"/>
      <c r="DMB3" s="55"/>
      <c r="DMC3" s="55"/>
      <c r="DMD3" s="55"/>
      <c r="DME3" s="55"/>
      <c r="DMF3" s="55"/>
      <c r="DMG3" s="55"/>
      <c r="DMH3" s="55"/>
      <c r="DMI3" s="55"/>
      <c r="DMJ3" s="55"/>
      <c r="DMK3" s="55"/>
      <c r="DML3" s="55"/>
      <c r="DMM3" s="55"/>
      <c r="DMN3" s="55"/>
      <c r="DMO3" s="55"/>
      <c r="DMP3" s="55"/>
      <c r="DMQ3" s="55"/>
      <c r="DMR3" s="55"/>
      <c r="DMS3" s="55"/>
      <c r="DMT3" s="55"/>
      <c r="DMU3" s="55"/>
      <c r="DMV3" s="55"/>
      <c r="DMW3" s="55"/>
      <c r="DMX3" s="55"/>
      <c r="DMY3" s="55"/>
      <c r="DMZ3" s="55"/>
      <c r="DNA3" s="55"/>
      <c r="DNB3" s="55"/>
      <c r="DNC3" s="55"/>
      <c r="DND3" s="55"/>
      <c r="DNE3" s="55"/>
      <c r="DNF3" s="55"/>
      <c r="DNG3" s="55"/>
      <c r="DNH3" s="55"/>
      <c r="DNI3" s="55"/>
      <c r="DNJ3" s="55"/>
      <c r="DNK3" s="55"/>
      <c r="DNL3" s="55"/>
      <c r="DNM3" s="55"/>
      <c r="DNN3" s="55"/>
      <c r="DNO3" s="55"/>
      <c r="DNP3" s="55"/>
      <c r="DNQ3" s="55"/>
      <c r="DNR3" s="55"/>
      <c r="DNS3" s="55"/>
      <c r="DNT3" s="55"/>
      <c r="DNU3" s="55"/>
      <c r="DNV3" s="55"/>
      <c r="DNW3" s="55"/>
      <c r="DNX3" s="55"/>
      <c r="DNY3" s="55"/>
      <c r="DNZ3" s="55"/>
      <c r="DOA3" s="55"/>
      <c r="DOB3" s="55"/>
      <c r="DOC3" s="55"/>
      <c r="DOD3" s="55"/>
      <c r="DOE3" s="55"/>
      <c r="DOF3" s="55"/>
      <c r="DOG3" s="55"/>
      <c r="DOH3" s="55"/>
      <c r="DOI3" s="55"/>
      <c r="DOJ3" s="55"/>
      <c r="DOK3" s="55"/>
      <c r="DOL3" s="55"/>
      <c r="DOM3" s="55"/>
      <c r="DON3" s="55"/>
      <c r="DOO3" s="55"/>
      <c r="DOP3" s="55"/>
      <c r="DOQ3" s="55"/>
      <c r="DOR3" s="55"/>
      <c r="DOS3" s="55"/>
      <c r="DOT3" s="55"/>
      <c r="DOU3" s="55"/>
      <c r="DOV3" s="55"/>
      <c r="DOW3" s="55"/>
      <c r="DOX3" s="55"/>
      <c r="DOY3" s="55"/>
      <c r="DOZ3" s="55"/>
      <c r="DPA3" s="55"/>
      <c r="DPB3" s="55"/>
      <c r="DPC3" s="55"/>
      <c r="DPD3" s="55"/>
      <c r="DPE3" s="55"/>
      <c r="DPF3" s="55"/>
      <c r="DPG3" s="55"/>
      <c r="DPH3" s="55"/>
      <c r="DPI3" s="55"/>
      <c r="DPJ3" s="55"/>
      <c r="DPK3" s="55"/>
      <c r="DPL3" s="55"/>
      <c r="DPM3" s="55"/>
      <c r="DPN3" s="55"/>
      <c r="DPO3" s="55"/>
      <c r="DPP3" s="55"/>
      <c r="DPQ3" s="55"/>
      <c r="DPR3" s="55"/>
      <c r="DPS3" s="55"/>
      <c r="DPT3" s="55"/>
      <c r="DPU3" s="55"/>
      <c r="DPV3" s="55"/>
      <c r="DPW3" s="55"/>
      <c r="DPX3" s="55"/>
      <c r="DPY3" s="55"/>
      <c r="DPZ3" s="55"/>
      <c r="DQA3" s="55"/>
      <c r="DQB3" s="55"/>
      <c r="DQC3" s="55"/>
      <c r="DQD3" s="55"/>
      <c r="DQE3" s="55"/>
      <c r="DQF3" s="55"/>
      <c r="DQG3" s="55"/>
      <c r="DQH3" s="55"/>
      <c r="DQI3" s="55"/>
      <c r="DQJ3" s="55"/>
      <c r="DQK3" s="55"/>
      <c r="DQL3" s="55"/>
      <c r="DQM3" s="55"/>
      <c r="DQN3" s="55"/>
      <c r="DQO3" s="55"/>
      <c r="DQP3" s="55"/>
      <c r="DQQ3" s="55"/>
      <c r="DQR3" s="55"/>
      <c r="DQS3" s="55"/>
      <c r="DQT3" s="55"/>
      <c r="DQU3" s="55"/>
      <c r="DQV3" s="55"/>
      <c r="DQW3" s="55"/>
      <c r="DQX3" s="55"/>
      <c r="DQY3" s="55"/>
      <c r="DQZ3" s="55"/>
      <c r="DRA3" s="55"/>
      <c r="DRB3" s="55"/>
      <c r="DRC3" s="55"/>
      <c r="DRD3" s="55"/>
      <c r="DRE3" s="55"/>
      <c r="DRF3" s="55"/>
      <c r="DRG3" s="55"/>
      <c r="DRH3" s="55"/>
      <c r="DRI3" s="55"/>
      <c r="DRJ3" s="55"/>
      <c r="DRK3" s="55"/>
      <c r="DRL3" s="55"/>
      <c r="DRM3" s="55"/>
      <c r="DRN3" s="55"/>
      <c r="DRO3" s="55"/>
      <c r="DRP3" s="55"/>
      <c r="DRQ3" s="55"/>
      <c r="DRR3" s="55"/>
      <c r="DRS3" s="55"/>
      <c r="DRT3" s="55"/>
      <c r="DRU3" s="55"/>
      <c r="DRV3" s="55"/>
      <c r="DRW3" s="55"/>
      <c r="DRX3" s="55"/>
      <c r="DRY3" s="55"/>
      <c r="DRZ3" s="55"/>
      <c r="DSA3" s="55"/>
      <c r="DSB3" s="55"/>
      <c r="DSC3" s="55"/>
      <c r="DSD3" s="55"/>
      <c r="DSE3" s="55"/>
      <c r="DSF3" s="55"/>
      <c r="DSG3" s="55"/>
      <c r="DSH3" s="55"/>
      <c r="DSI3" s="55"/>
      <c r="DSJ3" s="55"/>
      <c r="DSK3" s="55"/>
      <c r="DSL3" s="55"/>
      <c r="DSM3" s="55"/>
      <c r="DSN3" s="55"/>
      <c r="DSO3" s="55"/>
      <c r="DSP3" s="55"/>
      <c r="DSQ3" s="55"/>
      <c r="DSR3" s="55"/>
      <c r="DSS3" s="55"/>
      <c r="DST3" s="55"/>
      <c r="DSU3" s="55"/>
      <c r="DSV3" s="55"/>
      <c r="DSW3" s="55"/>
      <c r="DSX3" s="55"/>
      <c r="DSY3" s="55"/>
      <c r="DSZ3" s="55"/>
      <c r="DTA3" s="55"/>
      <c r="DTB3" s="55"/>
      <c r="DTC3" s="55"/>
      <c r="DTD3" s="55"/>
      <c r="DTE3" s="55"/>
      <c r="DTF3" s="55"/>
      <c r="DTG3" s="55"/>
      <c r="DTH3" s="55"/>
      <c r="DTI3" s="55"/>
      <c r="DTJ3" s="55"/>
      <c r="DTK3" s="55"/>
      <c r="DTL3" s="55"/>
      <c r="DTM3" s="55"/>
      <c r="DTN3" s="55"/>
      <c r="DTO3" s="55"/>
      <c r="DTP3" s="55"/>
      <c r="DTQ3" s="55"/>
      <c r="DTR3" s="55"/>
      <c r="DTS3" s="55"/>
      <c r="DTT3" s="55"/>
      <c r="DTU3" s="55"/>
      <c r="DTV3" s="55"/>
      <c r="DTW3" s="55"/>
      <c r="DTX3" s="55"/>
      <c r="DTY3" s="55"/>
      <c r="DTZ3" s="55"/>
      <c r="DUA3" s="55"/>
      <c r="DUB3" s="55"/>
      <c r="DUC3" s="55"/>
      <c r="DUD3" s="55"/>
      <c r="DUE3" s="55"/>
      <c r="DUF3" s="55"/>
      <c r="DUG3" s="55"/>
      <c r="DUH3" s="55"/>
      <c r="DUI3" s="55"/>
      <c r="DUJ3" s="55"/>
      <c r="DUK3" s="55"/>
      <c r="DUL3" s="55"/>
      <c r="DUM3" s="55"/>
      <c r="DUN3" s="55"/>
      <c r="DUO3" s="55"/>
      <c r="DUP3" s="55"/>
      <c r="DUQ3" s="55"/>
      <c r="DUR3" s="55"/>
      <c r="DUS3" s="55"/>
      <c r="DUT3" s="55"/>
      <c r="DUU3" s="55"/>
      <c r="DUV3" s="55"/>
      <c r="DUW3" s="55"/>
      <c r="DUX3" s="55"/>
      <c r="DUY3" s="55"/>
      <c r="DUZ3" s="55"/>
      <c r="DVA3" s="55"/>
      <c r="DVB3" s="55"/>
      <c r="DVC3" s="55"/>
      <c r="DVD3" s="55"/>
      <c r="DVE3" s="55"/>
      <c r="DVF3" s="55"/>
      <c r="DVG3" s="55"/>
      <c r="DVH3" s="55"/>
      <c r="DVI3" s="55"/>
      <c r="DVJ3" s="55"/>
      <c r="DVK3" s="55"/>
      <c r="DVL3" s="55"/>
      <c r="DVM3" s="55"/>
      <c r="DVN3" s="55"/>
      <c r="DVO3" s="55"/>
      <c r="DVP3" s="55"/>
      <c r="DVQ3" s="55"/>
      <c r="DVR3" s="55"/>
      <c r="DVS3" s="55"/>
      <c r="DVT3" s="55"/>
      <c r="DVU3" s="55"/>
      <c r="DVV3" s="55"/>
      <c r="DVW3" s="55"/>
      <c r="DVX3" s="55"/>
      <c r="DVY3" s="55"/>
      <c r="DVZ3" s="55"/>
      <c r="DWA3" s="55"/>
      <c r="DWB3" s="55"/>
      <c r="DWC3" s="55"/>
      <c r="DWD3" s="55"/>
      <c r="DWE3" s="55"/>
      <c r="DWF3" s="55"/>
      <c r="DWG3" s="55"/>
      <c r="DWH3" s="55"/>
      <c r="DWI3" s="55"/>
      <c r="DWJ3" s="55"/>
      <c r="DWK3" s="55"/>
      <c r="DWL3" s="55"/>
      <c r="DWM3" s="55"/>
      <c r="DWN3" s="55"/>
      <c r="DWO3" s="55"/>
      <c r="DWP3" s="55"/>
      <c r="DWQ3" s="55"/>
      <c r="DWR3" s="55"/>
      <c r="DWS3" s="55"/>
      <c r="DWT3" s="55"/>
      <c r="DWU3" s="55"/>
      <c r="DWV3" s="55"/>
      <c r="DWW3" s="55"/>
      <c r="DWX3" s="55"/>
      <c r="DWY3" s="55"/>
      <c r="DWZ3" s="55"/>
      <c r="DXA3" s="55"/>
      <c r="DXB3" s="55"/>
      <c r="DXC3" s="55"/>
      <c r="DXD3" s="55"/>
      <c r="DXE3" s="55"/>
      <c r="DXF3" s="55"/>
      <c r="DXG3" s="55"/>
      <c r="DXH3" s="55"/>
      <c r="DXI3" s="55"/>
      <c r="DXJ3" s="55"/>
      <c r="DXK3" s="55"/>
      <c r="DXL3" s="55"/>
      <c r="DXM3" s="55"/>
      <c r="DXN3" s="55"/>
      <c r="DXO3" s="55"/>
      <c r="DXP3" s="55"/>
      <c r="DXQ3" s="55"/>
      <c r="DXR3" s="55"/>
      <c r="DXS3" s="55"/>
      <c r="DXT3" s="55"/>
      <c r="DXU3" s="55"/>
      <c r="DXV3" s="55"/>
      <c r="DXW3" s="55"/>
      <c r="DXX3" s="55"/>
      <c r="DXY3" s="55"/>
      <c r="DXZ3" s="55"/>
      <c r="DYA3" s="55"/>
      <c r="DYB3" s="55"/>
      <c r="DYC3" s="55"/>
      <c r="DYD3" s="55"/>
      <c r="DYE3" s="55"/>
      <c r="DYF3" s="55"/>
      <c r="DYG3" s="55"/>
      <c r="DYH3" s="55"/>
      <c r="DYI3" s="55"/>
      <c r="DYJ3" s="55"/>
      <c r="DYK3" s="55"/>
      <c r="DYL3" s="55"/>
      <c r="DYM3" s="55"/>
      <c r="DYN3" s="55"/>
      <c r="DYO3" s="55"/>
      <c r="DYP3" s="55"/>
      <c r="DYQ3" s="55"/>
      <c r="DYR3" s="55"/>
      <c r="DYS3" s="55"/>
      <c r="DYT3" s="55"/>
      <c r="DYU3" s="55"/>
      <c r="DYV3" s="55"/>
      <c r="DYW3" s="55"/>
      <c r="DYX3" s="55"/>
      <c r="DYY3" s="55"/>
      <c r="DYZ3" s="55"/>
      <c r="DZA3" s="55"/>
      <c r="DZB3" s="55"/>
      <c r="DZC3" s="55"/>
      <c r="DZD3" s="55"/>
      <c r="DZE3" s="55"/>
      <c r="DZF3" s="55"/>
      <c r="DZG3" s="55"/>
      <c r="DZH3" s="55"/>
      <c r="DZI3" s="55"/>
      <c r="DZJ3" s="55"/>
      <c r="DZK3" s="55"/>
      <c r="DZL3" s="55"/>
      <c r="DZM3" s="55"/>
      <c r="DZN3" s="55"/>
      <c r="DZO3" s="55"/>
      <c r="DZP3" s="55"/>
      <c r="DZQ3" s="55"/>
      <c r="DZR3" s="55"/>
      <c r="DZS3" s="55"/>
      <c r="DZT3" s="55"/>
      <c r="DZU3" s="55"/>
      <c r="DZV3" s="55"/>
      <c r="DZW3" s="55"/>
      <c r="DZX3" s="55"/>
      <c r="DZY3" s="55"/>
      <c r="DZZ3" s="55"/>
      <c r="EAA3" s="55"/>
      <c r="EAB3" s="55"/>
      <c r="EAC3" s="55"/>
      <c r="EAD3" s="55"/>
      <c r="EAE3" s="55"/>
      <c r="EAF3" s="55"/>
      <c r="EAG3" s="55"/>
      <c r="EAH3" s="55"/>
      <c r="EAI3" s="55"/>
      <c r="EAJ3" s="55"/>
      <c r="EAK3" s="55"/>
      <c r="EAL3" s="55"/>
      <c r="EAM3" s="55"/>
      <c r="EAN3" s="55"/>
      <c r="EAO3" s="55"/>
      <c r="EAP3" s="55"/>
      <c r="EAQ3" s="55"/>
      <c r="EAR3" s="55"/>
      <c r="EAS3" s="55"/>
      <c r="EAT3" s="55"/>
      <c r="EAU3" s="55"/>
      <c r="EAV3" s="55"/>
      <c r="EAW3" s="55"/>
      <c r="EAX3" s="55"/>
      <c r="EAY3" s="55"/>
      <c r="EAZ3" s="55"/>
      <c r="EBA3" s="55"/>
      <c r="EBB3" s="55"/>
      <c r="EBC3" s="55"/>
      <c r="EBD3" s="55"/>
      <c r="EBE3" s="55"/>
      <c r="EBF3" s="55"/>
      <c r="EBG3" s="55"/>
      <c r="EBH3" s="55"/>
      <c r="EBI3" s="55"/>
      <c r="EBJ3" s="55"/>
      <c r="EBK3" s="55"/>
      <c r="EBL3" s="55"/>
      <c r="EBM3" s="55"/>
      <c r="EBN3" s="55"/>
      <c r="EBO3" s="55"/>
      <c r="EBP3" s="55"/>
      <c r="EBQ3" s="55"/>
      <c r="EBR3" s="55"/>
      <c r="EBS3" s="55"/>
      <c r="EBT3" s="55"/>
      <c r="EBU3" s="55"/>
      <c r="EBV3" s="55"/>
      <c r="EBW3" s="55"/>
      <c r="EBX3" s="55"/>
      <c r="EBY3" s="55"/>
      <c r="EBZ3" s="55"/>
      <c r="ECA3" s="55"/>
      <c r="ECB3" s="55"/>
      <c r="ECC3" s="55"/>
      <c r="ECD3" s="55"/>
      <c r="ECE3" s="55"/>
      <c r="ECF3" s="55"/>
      <c r="ECG3" s="55"/>
      <c r="ECH3" s="55"/>
      <c r="ECI3" s="55"/>
      <c r="ECJ3" s="55"/>
      <c r="ECK3" s="55"/>
      <c r="ECL3" s="55"/>
      <c r="ECM3" s="55"/>
      <c r="ECN3" s="55"/>
      <c r="ECO3" s="55"/>
      <c r="ECP3" s="55"/>
      <c r="ECQ3" s="55"/>
      <c r="ECR3" s="55"/>
      <c r="ECS3" s="55"/>
      <c r="ECT3" s="55"/>
      <c r="ECU3" s="55"/>
      <c r="ECV3" s="55"/>
      <c r="ECW3" s="55"/>
      <c r="ECX3" s="55"/>
      <c r="ECY3" s="55"/>
      <c r="ECZ3" s="55"/>
      <c r="EDA3" s="55"/>
      <c r="EDB3" s="55"/>
      <c r="EDC3" s="55"/>
      <c r="EDD3" s="55"/>
      <c r="EDE3" s="55"/>
      <c r="EDF3" s="55"/>
      <c r="EDG3" s="55"/>
      <c r="EDH3" s="55"/>
      <c r="EDI3" s="55"/>
      <c r="EDJ3" s="55"/>
      <c r="EDK3" s="55"/>
      <c r="EDL3" s="55"/>
      <c r="EDM3" s="55"/>
      <c r="EDN3" s="55"/>
      <c r="EDO3" s="55"/>
      <c r="EDP3" s="55"/>
      <c r="EDQ3" s="55"/>
      <c r="EDR3" s="55"/>
      <c r="EDS3" s="55"/>
      <c r="EDT3" s="55"/>
      <c r="EDU3" s="55"/>
      <c r="EDV3" s="55"/>
      <c r="EDW3" s="55"/>
      <c r="EDX3" s="55"/>
      <c r="EDY3" s="55"/>
      <c r="EDZ3" s="55"/>
      <c r="EEA3" s="55"/>
      <c r="EEB3" s="55"/>
      <c r="EEC3" s="55"/>
      <c r="EED3" s="55"/>
      <c r="EEE3" s="55"/>
      <c r="EEF3" s="55"/>
      <c r="EEG3" s="55"/>
      <c r="EEH3" s="55"/>
      <c r="EEI3" s="55"/>
      <c r="EEJ3" s="55"/>
      <c r="EEK3" s="55"/>
      <c r="EEL3" s="55"/>
      <c r="EEM3" s="55"/>
      <c r="EEN3" s="55"/>
      <c r="EEO3" s="55"/>
      <c r="EEP3" s="55"/>
      <c r="EEQ3" s="55"/>
      <c r="EER3" s="55"/>
      <c r="EES3" s="55"/>
      <c r="EET3" s="55"/>
      <c r="EEU3" s="55"/>
      <c r="EEV3" s="55"/>
      <c r="EEW3" s="55"/>
      <c r="EEX3" s="55"/>
      <c r="EEY3" s="55"/>
      <c r="EEZ3" s="55"/>
      <c r="EFA3" s="55"/>
      <c r="EFB3" s="55"/>
      <c r="EFC3" s="55"/>
      <c r="EFD3" s="55"/>
      <c r="EFE3" s="55"/>
      <c r="EFF3" s="55"/>
      <c r="EFG3" s="55"/>
      <c r="EFH3" s="55"/>
      <c r="EFI3" s="55"/>
      <c r="EFJ3" s="55"/>
      <c r="EFK3" s="55"/>
      <c r="EFL3" s="55"/>
      <c r="EFM3" s="55"/>
      <c r="EFN3" s="55"/>
      <c r="EFO3" s="55"/>
      <c r="EFP3" s="55"/>
      <c r="EFQ3" s="55"/>
      <c r="EFR3" s="55"/>
      <c r="EFS3" s="55"/>
      <c r="EFT3" s="55"/>
      <c r="EFU3" s="55"/>
      <c r="EFV3" s="55"/>
      <c r="EFW3" s="55"/>
      <c r="EFX3" s="55"/>
      <c r="EFY3" s="55"/>
      <c r="EFZ3" s="55"/>
      <c r="EGA3" s="55"/>
      <c r="EGB3" s="55"/>
      <c r="EGC3" s="55"/>
      <c r="EGD3" s="55"/>
      <c r="EGE3" s="55"/>
      <c r="EGF3" s="55"/>
      <c r="EGG3" s="55"/>
      <c r="EGH3" s="55"/>
      <c r="EGI3" s="55"/>
      <c r="EGJ3" s="55"/>
      <c r="EGK3" s="55"/>
      <c r="EGL3" s="55"/>
      <c r="EGM3" s="55"/>
      <c r="EGN3" s="55"/>
      <c r="EGO3" s="55"/>
      <c r="EGP3" s="55"/>
      <c r="EGQ3" s="55"/>
      <c r="EGR3" s="55"/>
      <c r="EGS3" s="55"/>
      <c r="EGT3" s="55"/>
      <c r="EGU3" s="55"/>
      <c r="EGV3" s="55"/>
      <c r="EGW3" s="55"/>
      <c r="EGX3" s="55"/>
      <c r="EGY3" s="55"/>
      <c r="EGZ3" s="55"/>
      <c r="EHA3" s="55"/>
      <c r="EHB3" s="55"/>
      <c r="EHC3" s="55"/>
      <c r="EHD3" s="55"/>
      <c r="EHE3" s="55"/>
      <c r="EHF3" s="55"/>
      <c r="EHG3" s="55"/>
      <c r="EHH3" s="55"/>
      <c r="EHI3" s="55"/>
      <c r="EHJ3" s="55"/>
      <c r="EHK3" s="55"/>
      <c r="EHL3" s="55"/>
      <c r="EHM3" s="55"/>
      <c r="EHN3" s="55"/>
      <c r="EHO3" s="55"/>
      <c r="EHP3" s="55"/>
      <c r="EHQ3" s="55"/>
      <c r="EHR3" s="55"/>
      <c r="EHS3" s="55"/>
      <c r="EHT3" s="55"/>
      <c r="EHU3" s="55"/>
      <c r="EHV3" s="55"/>
      <c r="EHW3" s="55"/>
      <c r="EHX3" s="55"/>
      <c r="EHY3" s="55"/>
      <c r="EHZ3" s="55"/>
      <c r="EIA3" s="55"/>
      <c r="EIB3" s="55"/>
      <c r="EIC3" s="55"/>
      <c r="EID3" s="55"/>
      <c r="EIE3" s="55"/>
      <c r="EIF3" s="55"/>
      <c r="EIG3" s="55"/>
      <c r="EIH3" s="55"/>
      <c r="EII3" s="55"/>
      <c r="EIJ3" s="55"/>
      <c r="EIK3" s="55"/>
      <c r="EIL3" s="55"/>
      <c r="EIM3" s="55"/>
      <c r="EIN3" s="55"/>
      <c r="EIO3" s="55"/>
      <c r="EIP3" s="55"/>
      <c r="EIQ3" s="55"/>
      <c r="EIR3" s="55"/>
      <c r="EIS3" s="55"/>
      <c r="EIT3" s="55"/>
      <c r="EIU3" s="55"/>
      <c r="EIV3" s="55"/>
      <c r="EIW3" s="55"/>
      <c r="EIX3" s="55"/>
      <c r="EIY3" s="55"/>
      <c r="EIZ3" s="55"/>
      <c r="EJA3" s="55"/>
      <c r="EJB3" s="55"/>
      <c r="EJC3" s="55"/>
      <c r="EJD3" s="55"/>
      <c r="EJE3" s="55"/>
      <c r="EJF3" s="55"/>
      <c r="EJG3" s="55"/>
      <c r="EJH3" s="55"/>
      <c r="EJI3" s="55"/>
      <c r="EJJ3" s="55"/>
      <c r="EJK3" s="55"/>
      <c r="EJL3" s="55"/>
      <c r="EJM3" s="55"/>
      <c r="EJN3" s="55"/>
      <c r="EJO3" s="55"/>
      <c r="EJP3" s="55"/>
      <c r="EJQ3" s="55"/>
      <c r="EJR3" s="55"/>
      <c r="EJS3" s="55"/>
      <c r="EJT3" s="55"/>
      <c r="EJU3" s="55"/>
      <c r="EJV3" s="55"/>
      <c r="EJW3" s="55"/>
      <c r="EJX3" s="55"/>
      <c r="EJY3" s="55"/>
      <c r="EJZ3" s="55"/>
      <c r="EKA3" s="55"/>
      <c r="EKB3" s="55"/>
      <c r="EKC3" s="55"/>
      <c r="EKD3" s="55"/>
      <c r="EKE3" s="55"/>
      <c r="EKF3" s="55"/>
      <c r="EKG3" s="55"/>
      <c r="EKH3" s="55"/>
      <c r="EKI3" s="55"/>
      <c r="EKJ3" s="55"/>
      <c r="EKK3" s="55"/>
      <c r="EKL3" s="55"/>
      <c r="EKM3" s="55"/>
      <c r="EKN3" s="55"/>
      <c r="EKO3" s="55"/>
      <c r="EKP3" s="55"/>
      <c r="EKQ3" s="55"/>
      <c r="EKR3" s="55"/>
      <c r="EKS3" s="55"/>
      <c r="EKT3" s="55"/>
      <c r="EKU3" s="55"/>
      <c r="EKV3" s="55"/>
      <c r="EKW3" s="55"/>
      <c r="EKX3" s="55"/>
      <c r="EKY3" s="55"/>
      <c r="EKZ3" s="55"/>
      <c r="ELA3" s="55"/>
      <c r="ELB3" s="55"/>
      <c r="ELC3" s="55"/>
      <c r="ELD3" s="55"/>
      <c r="ELE3" s="55"/>
      <c r="ELF3" s="55"/>
      <c r="ELG3" s="55"/>
      <c r="ELH3" s="55"/>
      <c r="ELI3" s="55"/>
      <c r="ELJ3" s="55"/>
      <c r="ELK3" s="55"/>
      <c r="ELL3" s="55"/>
      <c r="ELM3" s="55"/>
      <c r="ELN3" s="55"/>
      <c r="ELO3" s="55"/>
      <c r="ELP3" s="55"/>
      <c r="ELQ3" s="55"/>
      <c r="ELR3" s="55"/>
      <c r="ELS3" s="55"/>
      <c r="ELT3" s="55"/>
      <c r="ELU3" s="55"/>
      <c r="ELV3" s="55"/>
      <c r="ELW3" s="55"/>
      <c r="ELX3" s="55"/>
      <c r="ELY3" s="55"/>
      <c r="ELZ3" s="55"/>
      <c r="EMA3" s="55"/>
      <c r="EMB3" s="55"/>
      <c r="EMC3" s="55"/>
      <c r="EMD3" s="55"/>
      <c r="EME3" s="55"/>
      <c r="EMF3" s="55"/>
      <c r="EMG3" s="55"/>
      <c r="EMH3" s="55"/>
      <c r="EMI3" s="55"/>
      <c r="EMJ3" s="55"/>
      <c r="EMK3" s="55"/>
      <c r="EML3" s="55"/>
      <c r="EMM3" s="55"/>
      <c r="EMN3" s="55"/>
      <c r="EMO3" s="55"/>
      <c r="EMP3" s="55"/>
      <c r="EMQ3" s="55"/>
      <c r="EMR3" s="55"/>
      <c r="EMS3" s="55"/>
      <c r="EMT3" s="55"/>
      <c r="EMU3" s="55"/>
      <c r="EMV3" s="55"/>
      <c r="EMW3" s="55"/>
      <c r="EMX3" s="55"/>
      <c r="EMY3" s="55"/>
      <c r="EMZ3" s="55"/>
      <c r="ENA3" s="55"/>
      <c r="ENB3" s="55"/>
      <c r="ENC3" s="55"/>
      <c r="END3" s="55"/>
      <c r="ENE3" s="55"/>
      <c r="ENF3" s="55"/>
      <c r="ENG3" s="55"/>
      <c r="ENH3" s="55"/>
      <c r="ENI3" s="55"/>
      <c r="ENJ3" s="55"/>
      <c r="ENK3" s="55"/>
      <c r="ENL3" s="55"/>
      <c r="ENM3" s="55"/>
      <c r="ENN3" s="55"/>
      <c r="ENO3" s="55"/>
      <c r="ENP3" s="55"/>
      <c r="ENQ3" s="55"/>
      <c r="ENR3" s="55"/>
      <c r="ENS3" s="55"/>
      <c r="ENT3" s="55"/>
      <c r="ENU3" s="55"/>
      <c r="ENV3" s="55"/>
      <c r="ENW3" s="55"/>
      <c r="ENX3" s="55"/>
      <c r="ENY3" s="55"/>
      <c r="ENZ3" s="55"/>
      <c r="EOA3" s="55"/>
      <c r="EOB3" s="55"/>
      <c r="EOC3" s="55"/>
      <c r="EOD3" s="55"/>
      <c r="EOE3" s="55"/>
      <c r="EOF3" s="55"/>
      <c r="EOG3" s="55"/>
      <c r="EOH3" s="55"/>
      <c r="EOI3" s="55"/>
      <c r="EOJ3" s="55"/>
      <c r="EOK3" s="55"/>
      <c r="EOL3" s="55"/>
      <c r="EOM3" s="55"/>
      <c r="EON3" s="55"/>
      <c r="EOO3" s="55"/>
      <c r="EOP3" s="55"/>
      <c r="EOQ3" s="55"/>
      <c r="EOR3" s="55"/>
      <c r="EOS3" s="55"/>
      <c r="EOT3" s="55"/>
      <c r="EOU3" s="55"/>
      <c r="EOV3" s="55"/>
      <c r="EOW3" s="55"/>
      <c r="EOX3" s="55"/>
      <c r="EOY3" s="55"/>
      <c r="EOZ3" s="55"/>
      <c r="EPA3" s="55"/>
      <c r="EPB3" s="55"/>
      <c r="EPC3" s="55"/>
      <c r="EPD3" s="55"/>
      <c r="EPE3" s="55"/>
      <c r="EPF3" s="55"/>
      <c r="EPG3" s="55"/>
      <c r="EPH3" s="55"/>
      <c r="EPI3" s="55"/>
      <c r="EPJ3" s="55"/>
      <c r="EPK3" s="55"/>
      <c r="EPL3" s="55"/>
      <c r="EPM3" s="55"/>
      <c r="EPN3" s="55"/>
      <c r="EPO3" s="55"/>
      <c r="EPP3" s="55"/>
      <c r="EPQ3" s="55"/>
      <c r="EPR3" s="55"/>
      <c r="EPS3" s="55"/>
      <c r="EPT3" s="55"/>
      <c r="EPU3" s="55"/>
      <c r="EPV3" s="55"/>
      <c r="EPW3" s="55"/>
      <c r="EPX3" s="55"/>
      <c r="EPY3" s="55"/>
      <c r="EPZ3" s="55"/>
      <c r="EQA3" s="55"/>
      <c r="EQB3" s="55"/>
      <c r="EQC3" s="55"/>
      <c r="EQD3" s="55"/>
      <c r="EQE3" s="55"/>
      <c r="EQF3" s="55"/>
      <c r="EQG3" s="55"/>
      <c r="EQH3" s="55"/>
      <c r="EQI3" s="55"/>
      <c r="EQJ3" s="55"/>
      <c r="EQK3" s="55"/>
      <c r="EQL3" s="55"/>
      <c r="EQM3" s="55"/>
      <c r="EQN3" s="55"/>
      <c r="EQO3" s="55"/>
      <c r="EQP3" s="55"/>
      <c r="EQQ3" s="55"/>
      <c r="EQR3" s="55"/>
      <c r="EQS3" s="55"/>
      <c r="EQT3" s="55"/>
      <c r="EQU3" s="55"/>
      <c r="EQV3" s="55"/>
      <c r="EQW3" s="55"/>
      <c r="EQX3" s="55"/>
      <c r="EQY3" s="55"/>
      <c r="EQZ3" s="55"/>
      <c r="ERA3" s="55"/>
      <c r="ERB3" s="55"/>
      <c r="ERC3" s="55"/>
      <c r="ERD3" s="55"/>
      <c r="ERE3" s="55"/>
      <c r="ERF3" s="55"/>
      <c r="ERG3" s="55"/>
      <c r="ERH3" s="55"/>
      <c r="ERI3" s="55"/>
      <c r="ERJ3" s="55"/>
      <c r="ERK3" s="55"/>
      <c r="ERL3" s="55"/>
      <c r="ERM3" s="55"/>
      <c r="ERN3" s="55"/>
      <c r="ERO3" s="55"/>
      <c r="ERP3" s="55"/>
      <c r="ERQ3" s="55"/>
      <c r="ERR3" s="55"/>
      <c r="ERS3" s="55"/>
      <c r="ERT3" s="55"/>
      <c r="ERU3" s="55"/>
      <c r="ERV3" s="55"/>
      <c r="ERW3" s="55"/>
      <c r="ERX3" s="55"/>
      <c r="ERY3" s="55"/>
      <c r="ERZ3" s="55"/>
      <c r="ESA3" s="55"/>
      <c r="ESB3" s="55"/>
      <c r="ESC3" s="55"/>
      <c r="ESD3" s="55"/>
      <c r="ESE3" s="55"/>
      <c r="ESF3" s="55"/>
      <c r="ESG3" s="55"/>
      <c r="ESH3" s="55"/>
      <c r="ESI3" s="55"/>
      <c r="ESJ3" s="55"/>
      <c r="ESK3" s="55"/>
      <c r="ESL3" s="55"/>
      <c r="ESM3" s="55"/>
      <c r="ESN3" s="55"/>
      <c r="ESO3" s="55"/>
      <c r="ESP3" s="55"/>
      <c r="ESQ3" s="55"/>
      <c r="ESR3" s="55"/>
      <c r="ESS3" s="55"/>
      <c r="EST3" s="55"/>
      <c r="ESU3" s="55"/>
      <c r="ESV3" s="55"/>
      <c r="ESW3" s="55"/>
      <c r="ESX3" s="55"/>
      <c r="ESY3" s="55"/>
      <c r="ESZ3" s="55"/>
      <c r="ETA3" s="55"/>
      <c r="ETB3" s="55"/>
      <c r="ETC3" s="55"/>
      <c r="ETD3" s="55"/>
      <c r="ETE3" s="55"/>
      <c r="ETF3" s="55"/>
      <c r="ETG3" s="55"/>
      <c r="ETH3" s="55"/>
      <c r="ETI3" s="55"/>
      <c r="ETJ3" s="55"/>
      <c r="ETK3" s="55"/>
      <c r="ETL3" s="55"/>
      <c r="ETM3" s="55"/>
      <c r="ETN3" s="55"/>
      <c r="ETO3" s="55"/>
      <c r="ETP3" s="55"/>
      <c r="ETQ3" s="55"/>
      <c r="ETR3" s="55"/>
      <c r="ETS3" s="55"/>
      <c r="ETT3" s="55"/>
      <c r="ETU3" s="55"/>
      <c r="ETV3" s="55"/>
      <c r="ETW3" s="55"/>
      <c r="ETX3" s="55"/>
      <c r="ETY3" s="55"/>
      <c r="ETZ3" s="55"/>
      <c r="EUA3" s="55"/>
      <c r="EUB3" s="55"/>
      <c r="EUC3" s="55"/>
      <c r="EUD3" s="55"/>
      <c r="EUE3" s="55"/>
      <c r="EUF3" s="55"/>
      <c r="EUG3" s="55"/>
      <c r="EUH3" s="55"/>
      <c r="EUI3" s="55"/>
      <c r="EUJ3" s="55"/>
      <c r="EUK3" s="55"/>
      <c r="EUL3" s="55"/>
      <c r="EUM3" s="55"/>
      <c r="EUN3" s="55"/>
      <c r="EUO3" s="55"/>
      <c r="EUP3" s="55"/>
      <c r="EUQ3" s="55"/>
      <c r="EUR3" s="55"/>
      <c r="EUS3" s="55"/>
      <c r="EUT3" s="55"/>
      <c r="EUU3" s="55"/>
      <c r="EUV3" s="55"/>
      <c r="EUW3" s="55"/>
      <c r="EUX3" s="55"/>
      <c r="EUY3" s="55"/>
      <c r="EUZ3" s="55"/>
      <c r="EVA3" s="55"/>
      <c r="EVB3" s="55"/>
      <c r="EVC3" s="55"/>
      <c r="EVD3" s="55"/>
      <c r="EVE3" s="55"/>
      <c r="EVF3" s="55"/>
      <c r="EVG3" s="55"/>
      <c r="EVH3" s="55"/>
      <c r="EVI3" s="55"/>
      <c r="EVJ3" s="55"/>
      <c r="EVK3" s="55"/>
      <c r="EVL3" s="55"/>
      <c r="EVM3" s="55"/>
      <c r="EVN3" s="55"/>
      <c r="EVO3" s="55"/>
      <c r="EVP3" s="55"/>
      <c r="EVQ3" s="55"/>
      <c r="EVR3" s="55"/>
      <c r="EVS3" s="55"/>
      <c r="EVT3" s="55"/>
      <c r="EVU3" s="55"/>
      <c r="EVV3" s="55"/>
      <c r="EVW3" s="55"/>
      <c r="EVX3" s="55"/>
      <c r="EVY3" s="55"/>
      <c r="EVZ3" s="55"/>
      <c r="EWA3" s="55"/>
      <c r="EWB3" s="55"/>
      <c r="EWC3" s="55"/>
      <c r="EWD3" s="55"/>
      <c r="EWE3" s="55"/>
      <c r="EWF3" s="55"/>
      <c r="EWG3" s="55"/>
      <c r="EWH3" s="55"/>
      <c r="EWI3" s="55"/>
      <c r="EWJ3" s="55"/>
      <c r="EWK3" s="55"/>
      <c r="EWL3" s="55"/>
      <c r="EWM3" s="55"/>
      <c r="EWN3" s="55"/>
      <c r="EWO3" s="55"/>
      <c r="EWP3" s="55"/>
      <c r="EWQ3" s="55"/>
      <c r="EWR3" s="55"/>
      <c r="EWS3" s="55"/>
      <c r="EWT3" s="55"/>
      <c r="EWU3" s="55"/>
      <c r="EWV3" s="55"/>
      <c r="EWW3" s="55"/>
      <c r="EWX3" s="55"/>
      <c r="EWY3" s="55"/>
      <c r="EWZ3" s="55"/>
      <c r="EXA3" s="55"/>
      <c r="EXB3" s="55"/>
      <c r="EXC3" s="55"/>
      <c r="EXD3" s="55"/>
      <c r="EXE3" s="55"/>
      <c r="EXF3" s="55"/>
      <c r="EXG3" s="55"/>
      <c r="EXH3" s="55"/>
      <c r="EXI3" s="55"/>
      <c r="EXJ3" s="55"/>
      <c r="EXK3" s="55"/>
      <c r="EXL3" s="55"/>
      <c r="EXM3" s="55"/>
      <c r="EXN3" s="55"/>
      <c r="EXO3" s="55"/>
      <c r="EXP3" s="55"/>
      <c r="EXQ3" s="55"/>
      <c r="EXR3" s="55"/>
      <c r="EXS3" s="55"/>
      <c r="EXT3" s="55"/>
      <c r="EXU3" s="55"/>
      <c r="EXV3" s="55"/>
      <c r="EXW3" s="55"/>
      <c r="EXX3" s="55"/>
      <c r="EXY3" s="55"/>
      <c r="EXZ3" s="55"/>
      <c r="EYA3" s="55"/>
      <c r="EYB3" s="55"/>
      <c r="EYC3" s="55"/>
      <c r="EYD3" s="55"/>
      <c r="EYE3" s="55"/>
      <c r="EYF3" s="55"/>
      <c r="EYG3" s="55"/>
      <c r="EYH3" s="55"/>
      <c r="EYI3" s="55"/>
      <c r="EYJ3" s="55"/>
      <c r="EYK3" s="55"/>
      <c r="EYL3" s="55"/>
      <c r="EYM3" s="55"/>
      <c r="EYN3" s="55"/>
      <c r="EYO3" s="55"/>
      <c r="EYP3" s="55"/>
      <c r="EYQ3" s="55"/>
      <c r="EYR3" s="55"/>
      <c r="EYS3" s="55"/>
      <c r="EYT3" s="55"/>
      <c r="EYU3" s="55"/>
      <c r="EYV3" s="55"/>
      <c r="EYW3" s="55"/>
      <c r="EYX3" s="55"/>
      <c r="EYY3" s="55"/>
      <c r="EYZ3" s="55"/>
      <c r="EZA3" s="55"/>
      <c r="EZB3" s="55"/>
      <c r="EZC3" s="55"/>
      <c r="EZD3" s="55"/>
      <c r="EZE3" s="55"/>
      <c r="EZF3" s="55"/>
      <c r="EZG3" s="55"/>
      <c r="EZH3" s="55"/>
      <c r="EZI3" s="55"/>
      <c r="EZJ3" s="55"/>
      <c r="EZK3" s="55"/>
      <c r="EZL3" s="55"/>
      <c r="EZM3" s="55"/>
      <c r="EZN3" s="55"/>
      <c r="EZO3" s="55"/>
      <c r="EZP3" s="55"/>
      <c r="EZQ3" s="55"/>
      <c r="EZR3" s="55"/>
      <c r="EZS3" s="55"/>
      <c r="EZT3" s="55"/>
      <c r="EZU3" s="55"/>
      <c r="EZV3" s="55"/>
      <c r="EZW3" s="55"/>
      <c r="EZX3" s="55"/>
      <c r="EZY3" s="55"/>
      <c r="EZZ3" s="55"/>
      <c r="FAA3" s="55"/>
      <c r="FAB3" s="55"/>
      <c r="FAC3" s="55"/>
      <c r="FAD3" s="55"/>
      <c r="FAE3" s="55"/>
      <c r="FAF3" s="55"/>
      <c r="FAG3" s="55"/>
      <c r="FAH3" s="55"/>
      <c r="FAI3" s="55"/>
      <c r="FAJ3" s="55"/>
      <c r="FAK3" s="55"/>
      <c r="FAL3" s="55"/>
      <c r="FAM3" s="55"/>
      <c r="FAN3" s="55"/>
      <c r="FAO3" s="55"/>
      <c r="FAP3" s="55"/>
      <c r="FAQ3" s="55"/>
      <c r="FAR3" s="55"/>
      <c r="FAS3" s="55"/>
      <c r="FAT3" s="55"/>
      <c r="FAU3" s="55"/>
      <c r="FAV3" s="55"/>
      <c r="FAW3" s="55"/>
      <c r="FAX3" s="55"/>
      <c r="FAY3" s="55"/>
      <c r="FAZ3" s="55"/>
      <c r="FBA3" s="55"/>
      <c r="FBB3" s="55"/>
      <c r="FBC3" s="55"/>
      <c r="FBD3" s="55"/>
      <c r="FBE3" s="55"/>
      <c r="FBF3" s="55"/>
      <c r="FBG3" s="55"/>
      <c r="FBH3" s="55"/>
      <c r="FBI3" s="55"/>
      <c r="FBJ3" s="55"/>
      <c r="FBK3" s="55"/>
      <c r="FBL3" s="55"/>
      <c r="FBM3" s="55"/>
      <c r="FBN3" s="55"/>
      <c r="FBO3" s="55"/>
      <c r="FBP3" s="55"/>
      <c r="FBQ3" s="55"/>
      <c r="FBR3" s="55"/>
      <c r="FBS3" s="55"/>
      <c r="FBT3" s="55"/>
      <c r="FBU3" s="55"/>
      <c r="FBV3" s="55"/>
      <c r="FBW3" s="55"/>
      <c r="FBX3" s="55"/>
      <c r="FBY3" s="55"/>
      <c r="FBZ3" s="55"/>
      <c r="FCA3" s="55"/>
      <c r="FCB3" s="55"/>
      <c r="FCC3" s="55"/>
      <c r="FCD3" s="55"/>
      <c r="FCE3" s="55"/>
      <c r="FCF3" s="55"/>
      <c r="FCG3" s="55"/>
      <c r="FCH3" s="55"/>
      <c r="FCI3" s="55"/>
      <c r="FCJ3" s="55"/>
      <c r="FCK3" s="55"/>
      <c r="FCL3" s="55"/>
      <c r="FCM3" s="55"/>
      <c r="FCN3" s="55"/>
      <c r="FCO3" s="55"/>
      <c r="FCP3" s="55"/>
      <c r="FCQ3" s="55"/>
      <c r="FCR3" s="55"/>
      <c r="FCS3" s="55"/>
      <c r="FCT3" s="55"/>
      <c r="FCU3" s="55"/>
      <c r="FCV3" s="55"/>
      <c r="FCW3" s="55"/>
      <c r="FCX3" s="55"/>
      <c r="FCY3" s="55"/>
      <c r="FCZ3" s="55"/>
      <c r="FDA3" s="55"/>
      <c r="FDB3" s="55"/>
      <c r="FDC3" s="55"/>
      <c r="FDD3" s="55"/>
      <c r="FDE3" s="55"/>
      <c r="FDF3" s="55"/>
      <c r="FDG3" s="55"/>
      <c r="FDH3" s="55"/>
      <c r="FDI3" s="55"/>
      <c r="FDJ3" s="55"/>
      <c r="FDK3" s="55"/>
      <c r="FDL3" s="55"/>
      <c r="FDM3" s="55"/>
      <c r="FDN3" s="55"/>
      <c r="FDO3" s="55"/>
      <c r="FDP3" s="55"/>
      <c r="FDQ3" s="55"/>
      <c r="FDR3" s="55"/>
      <c r="FDS3" s="55"/>
      <c r="FDT3" s="55"/>
      <c r="FDU3" s="55"/>
      <c r="FDV3" s="55"/>
      <c r="FDW3" s="55"/>
      <c r="FDX3" s="55"/>
      <c r="FDY3" s="55"/>
      <c r="FDZ3" s="55"/>
      <c r="FEA3" s="55"/>
      <c r="FEB3" s="55"/>
      <c r="FEC3" s="55"/>
      <c r="FED3" s="55"/>
      <c r="FEE3" s="55"/>
      <c r="FEF3" s="55"/>
      <c r="FEG3" s="55"/>
      <c r="FEH3" s="55"/>
      <c r="FEI3" s="55"/>
      <c r="FEJ3" s="55"/>
      <c r="FEK3" s="55"/>
      <c r="FEL3" s="55"/>
      <c r="FEM3" s="55"/>
      <c r="FEN3" s="55"/>
      <c r="FEO3" s="55"/>
      <c r="FEP3" s="55"/>
      <c r="FEQ3" s="55"/>
      <c r="FER3" s="55"/>
      <c r="FES3" s="55"/>
      <c r="FET3" s="55"/>
      <c r="FEU3" s="55"/>
      <c r="FEV3" s="55"/>
      <c r="FEW3" s="55"/>
      <c r="FEX3" s="55"/>
      <c r="FEY3" s="55"/>
      <c r="FEZ3" s="55"/>
      <c r="FFA3" s="55"/>
      <c r="FFB3" s="55"/>
      <c r="FFC3" s="55"/>
      <c r="FFD3" s="55"/>
      <c r="FFE3" s="55"/>
      <c r="FFF3" s="55"/>
      <c r="FFG3" s="55"/>
      <c r="FFH3" s="55"/>
      <c r="FFI3" s="55"/>
      <c r="FFJ3" s="55"/>
      <c r="FFK3" s="55"/>
      <c r="FFL3" s="55"/>
      <c r="FFM3" s="55"/>
      <c r="FFN3" s="55"/>
      <c r="FFO3" s="55"/>
      <c r="FFP3" s="55"/>
      <c r="FFQ3" s="55"/>
      <c r="FFR3" s="55"/>
      <c r="FFS3" s="55"/>
      <c r="FFT3" s="55"/>
      <c r="FFU3" s="55"/>
      <c r="FFV3" s="55"/>
      <c r="FFW3" s="55"/>
      <c r="FFX3" s="55"/>
      <c r="FFY3" s="55"/>
      <c r="FFZ3" s="55"/>
      <c r="FGA3" s="55"/>
      <c r="FGB3" s="55"/>
      <c r="FGC3" s="55"/>
      <c r="FGD3" s="55"/>
      <c r="FGE3" s="55"/>
      <c r="FGF3" s="55"/>
      <c r="FGG3" s="55"/>
      <c r="FGH3" s="55"/>
      <c r="FGI3" s="55"/>
      <c r="FGJ3" s="55"/>
      <c r="FGK3" s="55"/>
      <c r="FGL3" s="55"/>
      <c r="FGM3" s="55"/>
      <c r="FGN3" s="55"/>
      <c r="FGO3" s="55"/>
      <c r="FGP3" s="55"/>
      <c r="FGQ3" s="55"/>
      <c r="FGR3" s="55"/>
      <c r="FGS3" s="55"/>
      <c r="FGT3" s="55"/>
      <c r="FGU3" s="55"/>
      <c r="FGV3" s="55"/>
      <c r="FGW3" s="55"/>
      <c r="FGX3" s="55"/>
      <c r="FGY3" s="55"/>
      <c r="FGZ3" s="55"/>
      <c r="FHA3" s="55"/>
      <c r="FHB3" s="55"/>
      <c r="FHC3" s="55"/>
      <c r="FHD3" s="55"/>
      <c r="FHE3" s="55"/>
      <c r="FHF3" s="55"/>
      <c r="FHG3" s="55"/>
      <c r="FHH3" s="55"/>
      <c r="FHI3" s="55"/>
      <c r="FHJ3" s="55"/>
      <c r="FHK3" s="55"/>
      <c r="FHL3" s="55"/>
      <c r="FHM3" s="55"/>
      <c r="FHN3" s="55"/>
      <c r="FHO3" s="55"/>
      <c r="FHP3" s="55"/>
      <c r="FHQ3" s="55"/>
      <c r="FHR3" s="55"/>
      <c r="FHS3" s="55"/>
      <c r="FHT3" s="55"/>
      <c r="FHU3" s="55"/>
      <c r="FHV3" s="55"/>
      <c r="FHW3" s="55"/>
      <c r="FHX3" s="55"/>
      <c r="FHY3" s="55"/>
      <c r="FHZ3" s="55"/>
      <c r="FIA3" s="55"/>
      <c r="FIB3" s="55"/>
      <c r="FIC3" s="55"/>
      <c r="FID3" s="55"/>
      <c r="FIE3" s="55"/>
      <c r="FIF3" s="55"/>
      <c r="FIG3" s="55"/>
      <c r="FIH3" s="55"/>
      <c r="FII3" s="55"/>
      <c r="FIJ3" s="55"/>
      <c r="FIK3" s="55"/>
      <c r="FIL3" s="55"/>
      <c r="FIM3" s="55"/>
      <c r="FIN3" s="55"/>
      <c r="FIO3" s="55"/>
      <c r="FIP3" s="55"/>
      <c r="FIQ3" s="55"/>
      <c r="FIR3" s="55"/>
      <c r="FIS3" s="55"/>
      <c r="FIT3" s="55"/>
      <c r="FIU3" s="55"/>
      <c r="FIV3" s="55"/>
      <c r="FIW3" s="55"/>
      <c r="FIX3" s="55"/>
      <c r="FIY3" s="55"/>
      <c r="FIZ3" s="55"/>
      <c r="FJA3" s="55"/>
      <c r="FJB3" s="55"/>
      <c r="FJC3" s="55"/>
      <c r="FJD3" s="55"/>
      <c r="FJE3" s="55"/>
      <c r="FJF3" s="55"/>
      <c r="FJG3" s="55"/>
      <c r="FJH3" s="55"/>
      <c r="FJI3" s="55"/>
      <c r="FJJ3" s="55"/>
      <c r="FJK3" s="55"/>
      <c r="FJL3" s="55"/>
      <c r="FJM3" s="55"/>
      <c r="FJN3" s="55"/>
      <c r="FJO3" s="55"/>
      <c r="FJP3" s="55"/>
      <c r="FJQ3" s="55"/>
      <c r="FJR3" s="55"/>
      <c r="FJS3" s="55"/>
      <c r="FJT3" s="55"/>
      <c r="FJU3" s="55"/>
      <c r="FJV3" s="55"/>
      <c r="FJW3" s="55"/>
      <c r="FJX3" s="55"/>
      <c r="FJY3" s="55"/>
      <c r="FJZ3" s="55"/>
      <c r="FKA3" s="55"/>
      <c r="FKB3" s="55"/>
      <c r="FKC3" s="55"/>
      <c r="FKD3" s="55"/>
      <c r="FKE3" s="55"/>
      <c r="FKF3" s="55"/>
      <c r="FKG3" s="55"/>
      <c r="FKH3" s="55"/>
      <c r="FKI3" s="55"/>
      <c r="FKJ3" s="55"/>
      <c r="FKK3" s="55"/>
      <c r="FKL3" s="55"/>
      <c r="FKM3" s="55"/>
      <c r="FKN3" s="55"/>
      <c r="FKO3" s="55"/>
      <c r="FKP3" s="55"/>
      <c r="FKQ3" s="55"/>
      <c r="FKR3" s="55"/>
      <c r="FKS3" s="55"/>
      <c r="FKT3" s="55"/>
      <c r="FKU3" s="55"/>
      <c r="FKV3" s="55"/>
      <c r="FKW3" s="55"/>
      <c r="FKX3" s="55"/>
      <c r="FKY3" s="55"/>
      <c r="FKZ3" s="55"/>
      <c r="FLA3" s="55"/>
      <c r="FLB3" s="55"/>
      <c r="FLC3" s="55"/>
      <c r="FLD3" s="55"/>
      <c r="FLE3" s="55"/>
      <c r="FLF3" s="55"/>
      <c r="FLG3" s="55"/>
      <c r="FLH3" s="55"/>
      <c r="FLI3" s="55"/>
      <c r="FLJ3" s="55"/>
      <c r="FLK3" s="55"/>
      <c r="FLL3" s="55"/>
      <c r="FLM3" s="55"/>
      <c r="FLN3" s="55"/>
      <c r="FLO3" s="55"/>
      <c r="FLP3" s="55"/>
      <c r="FLQ3" s="55"/>
      <c r="FLR3" s="55"/>
      <c r="FLS3" s="55"/>
      <c r="FLT3" s="55"/>
      <c r="FLU3" s="55"/>
      <c r="FLV3" s="55"/>
      <c r="FLW3" s="55"/>
      <c r="FLX3" s="55"/>
      <c r="FLY3" s="55"/>
      <c r="FLZ3" s="55"/>
      <c r="FMA3" s="55"/>
      <c r="FMB3" s="55"/>
      <c r="FMC3" s="55"/>
      <c r="FMD3" s="55"/>
      <c r="FME3" s="55"/>
      <c r="FMF3" s="55"/>
      <c r="FMG3" s="55"/>
      <c r="FMH3" s="55"/>
      <c r="FMI3" s="55"/>
      <c r="FMJ3" s="55"/>
      <c r="FMK3" s="55"/>
      <c r="FML3" s="55"/>
      <c r="FMM3" s="55"/>
      <c r="FMN3" s="55"/>
      <c r="FMO3" s="55"/>
      <c r="FMP3" s="55"/>
      <c r="FMQ3" s="55"/>
      <c r="FMR3" s="55"/>
      <c r="FMS3" s="55"/>
      <c r="FMT3" s="55"/>
      <c r="FMU3" s="55"/>
      <c r="FMV3" s="55"/>
      <c r="FMW3" s="55"/>
      <c r="FMX3" s="55"/>
      <c r="FMY3" s="55"/>
      <c r="FMZ3" s="55"/>
      <c r="FNA3" s="55"/>
      <c r="FNB3" s="55"/>
      <c r="FNC3" s="55"/>
      <c r="FND3" s="55"/>
      <c r="FNE3" s="55"/>
      <c r="FNF3" s="55"/>
      <c r="FNG3" s="55"/>
      <c r="FNH3" s="55"/>
      <c r="FNI3" s="55"/>
      <c r="FNJ3" s="55"/>
      <c r="FNK3" s="55"/>
      <c r="FNL3" s="55"/>
      <c r="FNM3" s="55"/>
      <c r="FNN3" s="55"/>
      <c r="FNO3" s="55"/>
      <c r="FNP3" s="55"/>
      <c r="FNQ3" s="55"/>
      <c r="FNR3" s="55"/>
      <c r="FNS3" s="55"/>
      <c r="FNT3" s="55"/>
      <c r="FNU3" s="55"/>
      <c r="FNV3" s="55"/>
      <c r="FNW3" s="55"/>
      <c r="FNX3" s="55"/>
      <c r="FNY3" s="55"/>
      <c r="FNZ3" s="55"/>
      <c r="FOA3" s="55"/>
      <c r="FOB3" s="55"/>
      <c r="FOC3" s="55"/>
      <c r="FOD3" s="55"/>
      <c r="FOE3" s="55"/>
      <c r="FOF3" s="55"/>
      <c r="FOG3" s="55"/>
      <c r="FOH3" s="55"/>
      <c r="FOI3" s="55"/>
      <c r="FOJ3" s="55"/>
      <c r="FOK3" s="55"/>
      <c r="FOL3" s="55"/>
      <c r="FOM3" s="55"/>
      <c r="FON3" s="55"/>
      <c r="FOO3" s="55"/>
      <c r="FOP3" s="55"/>
      <c r="FOQ3" s="55"/>
      <c r="FOR3" s="55"/>
      <c r="FOS3" s="55"/>
      <c r="FOT3" s="55"/>
      <c r="FOU3" s="55"/>
      <c r="FOV3" s="55"/>
      <c r="FOW3" s="55"/>
      <c r="FOX3" s="55"/>
      <c r="FOY3" s="55"/>
      <c r="FOZ3" s="55"/>
      <c r="FPA3" s="55"/>
      <c r="FPB3" s="55"/>
      <c r="FPC3" s="55"/>
      <c r="FPD3" s="55"/>
      <c r="FPE3" s="55"/>
      <c r="FPF3" s="55"/>
      <c r="FPG3" s="55"/>
      <c r="FPH3" s="55"/>
      <c r="FPI3" s="55"/>
      <c r="FPJ3" s="55"/>
      <c r="FPK3" s="55"/>
      <c r="FPL3" s="55"/>
      <c r="FPM3" s="55"/>
      <c r="FPN3" s="55"/>
      <c r="FPO3" s="55"/>
      <c r="FPP3" s="55"/>
      <c r="FPQ3" s="55"/>
      <c r="FPR3" s="55"/>
      <c r="FPS3" s="55"/>
      <c r="FPT3" s="55"/>
      <c r="FPU3" s="55"/>
      <c r="FPV3" s="55"/>
      <c r="FPW3" s="55"/>
      <c r="FPX3" s="55"/>
      <c r="FPY3" s="55"/>
      <c r="FPZ3" s="55"/>
      <c r="FQA3" s="55"/>
      <c r="FQB3" s="55"/>
      <c r="FQC3" s="55"/>
      <c r="FQD3" s="55"/>
      <c r="FQE3" s="55"/>
      <c r="FQF3" s="55"/>
      <c r="FQG3" s="55"/>
      <c r="FQH3" s="55"/>
      <c r="FQI3" s="55"/>
      <c r="FQJ3" s="55"/>
      <c r="FQK3" s="55"/>
      <c r="FQL3" s="55"/>
      <c r="FQM3" s="55"/>
      <c r="FQN3" s="55"/>
      <c r="FQO3" s="55"/>
      <c r="FQP3" s="55"/>
      <c r="FQQ3" s="55"/>
      <c r="FQR3" s="55"/>
      <c r="FQS3" s="55"/>
      <c r="FQT3" s="55"/>
      <c r="FQU3" s="55"/>
      <c r="FQV3" s="55"/>
      <c r="FQW3" s="55"/>
      <c r="FQX3" s="55"/>
      <c r="FQY3" s="55"/>
      <c r="FQZ3" s="55"/>
      <c r="FRA3" s="55"/>
      <c r="FRB3" s="55"/>
      <c r="FRC3" s="55"/>
      <c r="FRD3" s="55"/>
      <c r="FRE3" s="55"/>
      <c r="FRF3" s="55"/>
      <c r="FRG3" s="55"/>
      <c r="FRH3" s="55"/>
      <c r="FRI3" s="55"/>
      <c r="FRJ3" s="55"/>
      <c r="FRK3" s="55"/>
      <c r="FRL3" s="55"/>
      <c r="FRM3" s="55"/>
      <c r="FRN3" s="55"/>
      <c r="FRO3" s="55"/>
      <c r="FRP3" s="55"/>
      <c r="FRQ3" s="55"/>
      <c r="FRR3" s="55"/>
      <c r="FRS3" s="55"/>
      <c r="FRT3" s="55"/>
      <c r="FRU3" s="55"/>
      <c r="FRV3" s="55"/>
      <c r="FRW3" s="55"/>
      <c r="FRX3" s="55"/>
      <c r="FRY3" s="55"/>
      <c r="FRZ3" s="55"/>
      <c r="FSA3" s="55"/>
      <c r="FSB3" s="55"/>
      <c r="FSC3" s="55"/>
      <c r="FSD3" s="55"/>
      <c r="FSE3" s="55"/>
      <c r="FSF3" s="55"/>
      <c r="FSG3" s="55"/>
      <c r="FSH3" s="55"/>
      <c r="FSI3" s="55"/>
      <c r="FSJ3" s="55"/>
      <c r="FSK3" s="55"/>
      <c r="FSL3" s="55"/>
      <c r="FSM3" s="55"/>
      <c r="FSN3" s="55"/>
      <c r="FSO3" s="55"/>
      <c r="FSP3" s="55"/>
      <c r="FSQ3" s="55"/>
      <c r="FSR3" s="55"/>
      <c r="FSS3" s="55"/>
      <c r="FST3" s="55"/>
      <c r="FSU3" s="55"/>
      <c r="FSV3" s="55"/>
      <c r="FSW3" s="55"/>
      <c r="FSX3" s="55"/>
      <c r="FSY3" s="55"/>
      <c r="FSZ3" s="55"/>
      <c r="FTA3" s="55"/>
      <c r="FTB3" s="55"/>
      <c r="FTC3" s="55"/>
      <c r="FTD3" s="55"/>
      <c r="FTE3" s="55"/>
      <c r="FTF3" s="55"/>
      <c r="FTG3" s="55"/>
      <c r="FTH3" s="55"/>
      <c r="FTI3" s="55"/>
      <c r="FTJ3" s="55"/>
      <c r="FTK3" s="55"/>
      <c r="FTL3" s="55"/>
      <c r="FTM3" s="55"/>
      <c r="FTN3" s="55"/>
      <c r="FTO3" s="55"/>
      <c r="FTP3" s="55"/>
      <c r="FTQ3" s="55"/>
      <c r="FTR3" s="55"/>
      <c r="FTS3" s="55"/>
      <c r="FTT3" s="55"/>
      <c r="FTU3" s="55"/>
      <c r="FTV3" s="55"/>
      <c r="FTW3" s="55"/>
      <c r="FTX3" s="55"/>
      <c r="FTY3" s="55"/>
      <c r="FTZ3" s="55"/>
      <c r="FUA3" s="55"/>
      <c r="FUB3" s="55"/>
      <c r="FUC3" s="55"/>
      <c r="FUD3" s="55"/>
      <c r="FUE3" s="55"/>
      <c r="FUF3" s="55"/>
      <c r="FUG3" s="55"/>
      <c r="FUH3" s="55"/>
      <c r="FUI3" s="55"/>
      <c r="FUJ3" s="55"/>
      <c r="FUK3" s="55"/>
      <c r="FUL3" s="55"/>
      <c r="FUM3" s="55"/>
      <c r="FUN3" s="55"/>
      <c r="FUO3" s="55"/>
      <c r="FUP3" s="55"/>
      <c r="FUQ3" s="55"/>
      <c r="FUR3" s="55"/>
      <c r="FUS3" s="55"/>
      <c r="FUT3" s="55"/>
      <c r="FUU3" s="55"/>
      <c r="FUV3" s="55"/>
      <c r="FUW3" s="55"/>
      <c r="FUX3" s="55"/>
      <c r="FUY3" s="55"/>
      <c r="FUZ3" s="55"/>
      <c r="FVA3" s="55"/>
      <c r="FVB3" s="55"/>
      <c r="FVC3" s="55"/>
      <c r="FVD3" s="55"/>
      <c r="FVE3" s="55"/>
      <c r="FVF3" s="55"/>
      <c r="FVG3" s="55"/>
      <c r="FVH3" s="55"/>
      <c r="FVI3" s="55"/>
      <c r="FVJ3" s="55"/>
      <c r="FVK3" s="55"/>
      <c r="FVL3" s="55"/>
      <c r="FVM3" s="55"/>
      <c r="FVN3" s="55"/>
      <c r="FVO3" s="55"/>
      <c r="FVP3" s="55"/>
      <c r="FVQ3" s="55"/>
      <c r="FVR3" s="55"/>
      <c r="FVS3" s="55"/>
      <c r="FVT3" s="55"/>
      <c r="FVU3" s="55"/>
      <c r="FVV3" s="55"/>
      <c r="FVW3" s="55"/>
      <c r="FVX3" s="55"/>
      <c r="FVY3" s="55"/>
      <c r="FVZ3" s="55"/>
      <c r="FWA3" s="55"/>
      <c r="FWB3" s="55"/>
      <c r="FWC3" s="55"/>
      <c r="FWD3" s="55"/>
      <c r="FWE3" s="55"/>
      <c r="FWF3" s="55"/>
      <c r="FWG3" s="55"/>
      <c r="FWH3" s="55"/>
      <c r="FWI3" s="55"/>
      <c r="FWJ3" s="55"/>
      <c r="FWK3" s="55"/>
      <c r="FWL3" s="55"/>
      <c r="FWM3" s="55"/>
      <c r="FWN3" s="55"/>
      <c r="FWO3" s="55"/>
      <c r="FWP3" s="55"/>
      <c r="FWQ3" s="55"/>
      <c r="FWR3" s="55"/>
      <c r="FWS3" s="55"/>
      <c r="FWT3" s="55"/>
      <c r="FWU3" s="55"/>
      <c r="FWV3" s="55"/>
      <c r="FWW3" s="55"/>
      <c r="FWX3" s="55"/>
      <c r="FWY3" s="55"/>
      <c r="FWZ3" s="55"/>
      <c r="FXA3" s="55"/>
      <c r="FXB3" s="55"/>
      <c r="FXC3" s="55"/>
      <c r="FXD3" s="55"/>
      <c r="FXE3" s="55"/>
      <c r="FXF3" s="55"/>
      <c r="FXG3" s="55"/>
      <c r="FXH3" s="55"/>
      <c r="FXI3" s="55"/>
      <c r="FXJ3" s="55"/>
      <c r="FXK3" s="55"/>
      <c r="FXL3" s="55"/>
      <c r="FXM3" s="55"/>
      <c r="FXN3" s="55"/>
      <c r="FXO3" s="55"/>
      <c r="FXP3" s="55"/>
      <c r="FXQ3" s="55"/>
      <c r="FXR3" s="55"/>
      <c r="FXS3" s="55"/>
      <c r="FXT3" s="55"/>
      <c r="FXU3" s="55"/>
      <c r="FXV3" s="55"/>
      <c r="FXW3" s="55"/>
      <c r="FXX3" s="55"/>
      <c r="FXY3" s="55"/>
      <c r="FXZ3" s="55"/>
      <c r="FYA3" s="55"/>
      <c r="FYB3" s="55"/>
      <c r="FYC3" s="55"/>
      <c r="FYD3" s="55"/>
      <c r="FYE3" s="55"/>
      <c r="FYF3" s="55"/>
      <c r="FYG3" s="55"/>
      <c r="FYH3" s="55"/>
      <c r="FYI3" s="55"/>
      <c r="FYJ3" s="55"/>
      <c r="FYK3" s="55"/>
      <c r="FYL3" s="55"/>
      <c r="FYM3" s="55"/>
      <c r="FYN3" s="55"/>
      <c r="FYO3" s="55"/>
      <c r="FYP3" s="55"/>
      <c r="FYQ3" s="55"/>
      <c r="FYR3" s="55"/>
      <c r="FYS3" s="55"/>
      <c r="FYT3" s="55"/>
      <c r="FYU3" s="55"/>
      <c r="FYV3" s="55"/>
      <c r="FYW3" s="55"/>
      <c r="FYX3" s="55"/>
      <c r="FYY3" s="55"/>
      <c r="FYZ3" s="55"/>
      <c r="FZA3" s="55"/>
      <c r="FZB3" s="55"/>
      <c r="FZC3" s="55"/>
      <c r="FZD3" s="55"/>
      <c r="FZE3" s="55"/>
      <c r="FZF3" s="55"/>
      <c r="FZG3" s="55"/>
      <c r="FZH3" s="55"/>
      <c r="FZI3" s="55"/>
      <c r="FZJ3" s="55"/>
      <c r="FZK3" s="55"/>
      <c r="FZL3" s="55"/>
      <c r="FZM3" s="55"/>
      <c r="FZN3" s="55"/>
      <c r="FZO3" s="55"/>
      <c r="FZP3" s="55"/>
      <c r="FZQ3" s="55"/>
      <c r="FZR3" s="55"/>
      <c r="FZS3" s="55"/>
      <c r="FZT3" s="55"/>
      <c r="FZU3" s="55"/>
      <c r="FZV3" s="55"/>
      <c r="FZW3" s="55"/>
      <c r="FZX3" s="55"/>
      <c r="FZY3" s="55"/>
      <c r="FZZ3" s="55"/>
      <c r="GAA3" s="55"/>
      <c r="GAB3" s="55"/>
      <c r="GAC3" s="55"/>
      <c r="GAD3" s="55"/>
      <c r="GAE3" s="55"/>
      <c r="GAF3" s="55"/>
      <c r="GAG3" s="55"/>
      <c r="GAH3" s="55"/>
      <c r="GAI3" s="55"/>
      <c r="GAJ3" s="55"/>
      <c r="GAK3" s="55"/>
      <c r="GAL3" s="55"/>
      <c r="GAM3" s="55"/>
      <c r="GAN3" s="55"/>
      <c r="GAO3" s="55"/>
      <c r="GAP3" s="55"/>
      <c r="GAQ3" s="55"/>
      <c r="GAR3" s="55"/>
      <c r="GAS3" s="55"/>
      <c r="GAT3" s="55"/>
      <c r="GAU3" s="55"/>
      <c r="GAV3" s="55"/>
      <c r="GAW3" s="55"/>
      <c r="GAX3" s="55"/>
      <c r="GAY3" s="55"/>
      <c r="GAZ3" s="55"/>
      <c r="GBA3" s="55"/>
      <c r="GBB3" s="55"/>
      <c r="GBC3" s="55"/>
      <c r="GBD3" s="55"/>
      <c r="GBE3" s="55"/>
      <c r="GBF3" s="55"/>
      <c r="GBG3" s="55"/>
      <c r="GBH3" s="55"/>
      <c r="GBI3" s="55"/>
      <c r="GBJ3" s="55"/>
      <c r="GBK3" s="55"/>
      <c r="GBL3" s="55"/>
      <c r="GBM3" s="55"/>
      <c r="GBN3" s="55"/>
      <c r="GBO3" s="55"/>
      <c r="GBP3" s="55"/>
      <c r="GBQ3" s="55"/>
      <c r="GBR3" s="55"/>
      <c r="GBS3" s="55"/>
      <c r="GBT3" s="55"/>
      <c r="GBU3" s="55"/>
      <c r="GBV3" s="55"/>
      <c r="GBW3" s="55"/>
      <c r="GBX3" s="55"/>
      <c r="GBY3" s="55"/>
      <c r="GBZ3" s="55"/>
      <c r="GCA3" s="55"/>
      <c r="GCB3" s="55"/>
      <c r="GCC3" s="55"/>
      <c r="GCD3" s="55"/>
      <c r="GCE3" s="55"/>
      <c r="GCF3" s="55"/>
      <c r="GCG3" s="55"/>
      <c r="GCH3" s="55"/>
      <c r="GCI3" s="55"/>
      <c r="GCJ3" s="55"/>
      <c r="GCK3" s="55"/>
      <c r="GCL3" s="55"/>
      <c r="GCM3" s="55"/>
      <c r="GCN3" s="55"/>
      <c r="GCO3" s="55"/>
      <c r="GCP3" s="55"/>
      <c r="GCQ3" s="55"/>
      <c r="GCR3" s="55"/>
      <c r="GCS3" s="55"/>
      <c r="GCT3" s="55"/>
      <c r="GCU3" s="55"/>
      <c r="GCV3" s="55"/>
      <c r="GCW3" s="55"/>
      <c r="GCX3" s="55"/>
      <c r="GCY3" s="55"/>
      <c r="GCZ3" s="55"/>
      <c r="GDA3" s="55"/>
      <c r="GDB3" s="55"/>
      <c r="GDC3" s="55"/>
      <c r="GDD3" s="55"/>
      <c r="GDE3" s="55"/>
      <c r="GDF3" s="55"/>
      <c r="GDG3" s="55"/>
      <c r="GDH3" s="55"/>
      <c r="GDI3" s="55"/>
      <c r="GDJ3" s="55"/>
      <c r="GDK3" s="55"/>
      <c r="GDL3" s="55"/>
      <c r="GDM3" s="55"/>
      <c r="GDN3" s="55"/>
      <c r="GDO3" s="55"/>
      <c r="GDP3" s="55"/>
      <c r="GDQ3" s="55"/>
      <c r="GDR3" s="55"/>
      <c r="GDS3" s="55"/>
      <c r="GDT3" s="55"/>
      <c r="GDU3" s="55"/>
      <c r="GDV3" s="55"/>
      <c r="GDW3" s="55"/>
      <c r="GDX3" s="55"/>
      <c r="GDY3" s="55"/>
      <c r="GDZ3" s="55"/>
      <c r="GEA3" s="55"/>
      <c r="GEB3" s="55"/>
      <c r="GEC3" s="55"/>
      <c r="GED3" s="55"/>
      <c r="GEE3" s="55"/>
      <c r="GEF3" s="55"/>
      <c r="GEG3" s="55"/>
      <c r="GEH3" s="55"/>
      <c r="GEI3" s="55"/>
      <c r="GEJ3" s="55"/>
      <c r="GEK3" s="55"/>
      <c r="GEL3" s="55"/>
      <c r="GEM3" s="55"/>
      <c r="GEN3" s="55"/>
      <c r="GEO3" s="55"/>
      <c r="GEP3" s="55"/>
      <c r="GEQ3" s="55"/>
      <c r="GER3" s="55"/>
      <c r="GES3" s="55"/>
      <c r="GET3" s="55"/>
      <c r="GEU3" s="55"/>
      <c r="GEV3" s="55"/>
      <c r="GEW3" s="55"/>
      <c r="GEX3" s="55"/>
      <c r="GEY3" s="55"/>
      <c r="GEZ3" s="55"/>
      <c r="GFA3" s="55"/>
      <c r="GFB3" s="55"/>
      <c r="GFC3" s="55"/>
      <c r="GFD3" s="55"/>
      <c r="GFE3" s="55"/>
      <c r="GFF3" s="55"/>
      <c r="GFG3" s="55"/>
      <c r="GFH3" s="55"/>
      <c r="GFI3" s="55"/>
      <c r="GFJ3" s="55"/>
      <c r="GFK3" s="55"/>
      <c r="GFL3" s="55"/>
      <c r="GFM3" s="55"/>
      <c r="GFN3" s="55"/>
      <c r="GFO3" s="55"/>
      <c r="GFP3" s="55"/>
      <c r="GFQ3" s="55"/>
      <c r="GFR3" s="55"/>
      <c r="GFS3" s="55"/>
      <c r="GFT3" s="55"/>
      <c r="GFU3" s="55"/>
      <c r="GFV3" s="55"/>
      <c r="GFW3" s="55"/>
      <c r="GFX3" s="55"/>
      <c r="GFY3" s="55"/>
      <c r="GFZ3" s="55"/>
      <c r="GGA3" s="55"/>
      <c r="GGB3" s="55"/>
      <c r="GGC3" s="55"/>
      <c r="GGD3" s="55"/>
      <c r="GGE3" s="55"/>
      <c r="GGF3" s="55"/>
      <c r="GGG3" s="55"/>
      <c r="GGH3" s="55"/>
      <c r="GGI3" s="55"/>
      <c r="GGJ3" s="55"/>
      <c r="GGK3" s="55"/>
      <c r="GGL3" s="55"/>
      <c r="GGM3" s="55"/>
      <c r="GGN3" s="55"/>
      <c r="GGO3" s="55"/>
      <c r="GGP3" s="55"/>
      <c r="GGQ3" s="55"/>
      <c r="GGR3" s="55"/>
      <c r="GGS3" s="55"/>
      <c r="GGT3" s="55"/>
      <c r="GGU3" s="55"/>
      <c r="GGV3" s="55"/>
      <c r="GGW3" s="55"/>
      <c r="GGX3" s="55"/>
      <c r="GGY3" s="55"/>
      <c r="GGZ3" s="55"/>
      <c r="GHA3" s="55"/>
      <c r="GHB3" s="55"/>
      <c r="GHC3" s="55"/>
      <c r="GHD3" s="55"/>
      <c r="GHE3" s="55"/>
      <c r="GHF3" s="55"/>
      <c r="GHG3" s="55"/>
      <c r="GHH3" s="55"/>
      <c r="GHI3" s="55"/>
      <c r="GHJ3" s="55"/>
      <c r="GHK3" s="55"/>
      <c r="GHL3" s="55"/>
      <c r="GHM3" s="55"/>
      <c r="GHN3" s="55"/>
      <c r="GHO3" s="55"/>
      <c r="GHP3" s="55"/>
      <c r="GHQ3" s="55"/>
      <c r="GHR3" s="55"/>
      <c r="GHS3" s="55"/>
      <c r="GHT3" s="55"/>
      <c r="GHU3" s="55"/>
      <c r="GHV3" s="55"/>
      <c r="GHW3" s="55"/>
      <c r="GHX3" s="55"/>
      <c r="GHY3" s="55"/>
      <c r="GHZ3" s="55"/>
      <c r="GIA3" s="55"/>
      <c r="GIB3" s="55"/>
      <c r="GIC3" s="55"/>
      <c r="GID3" s="55"/>
      <c r="GIE3" s="55"/>
      <c r="GIF3" s="55"/>
      <c r="GIG3" s="55"/>
      <c r="GIH3" s="55"/>
      <c r="GII3" s="55"/>
      <c r="GIJ3" s="55"/>
      <c r="GIK3" s="55"/>
      <c r="GIL3" s="55"/>
      <c r="GIM3" s="55"/>
      <c r="GIN3" s="55"/>
      <c r="GIO3" s="55"/>
      <c r="GIP3" s="55"/>
      <c r="GIQ3" s="55"/>
      <c r="GIR3" s="55"/>
      <c r="GIS3" s="55"/>
      <c r="GIT3" s="55"/>
      <c r="GIU3" s="55"/>
      <c r="GIV3" s="55"/>
      <c r="GIW3" s="55"/>
      <c r="GIX3" s="55"/>
      <c r="GIY3" s="55"/>
      <c r="GIZ3" s="55"/>
      <c r="GJA3" s="55"/>
      <c r="GJB3" s="55"/>
      <c r="GJC3" s="55"/>
      <c r="GJD3" s="55"/>
      <c r="GJE3" s="55"/>
      <c r="GJF3" s="55"/>
      <c r="GJG3" s="55"/>
      <c r="GJH3" s="55"/>
      <c r="GJI3" s="55"/>
      <c r="GJJ3" s="55"/>
      <c r="GJK3" s="55"/>
      <c r="GJL3" s="55"/>
      <c r="GJM3" s="55"/>
      <c r="GJN3" s="55"/>
      <c r="GJO3" s="55"/>
      <c r="GJP3" s="55"/>
      <c r="GJQ3" s="55"/>
      <c r="GJR3" s="55"/>
      <c r="GJS3" s="55"/>
      <c r="GJT3" s="55"/>
      <c r="GJU3" s="55"/>
      <c r="GJV3" s="55"/>
      <c r="GJW3" s="55"/>
      <c r="GJX3" s="55"/>
      <c r="GJY3" s="55"/>
      <c r="GJZ3" s="55"/>
      <c r="GKA3" s="55"/>
      <c r="GKB3" s="55"/>
      <c r="GKC3" s="55"/>
      <c r="GKD3" s="55"/>
      <c r="GKE3" s="55"/>
      <c r="GKF3" s="55"/>
      <c r="GKG3" s="55"/>
      <c r="GKH3" s="55"/>
      <c r="GKI3" s="55"/>
      <c r="GKJ3" s="55"/>
      <c r="GKK3" s="55"/>
      <c r="GKL3" s="55"/>
      <c r="GKM3" s="55"/>
      <c r="GKN3" s="55"/>
      <c r="GKO3" s="55"/>
      <c r="GKP3" s="55"/>
      <c r="GKQ3" s="55"/>
      <c r="GKR3" s="55"/>
      <c r="GKS3" s="55"/>
      <c r="GKT3" s="55"/>
      <c r="GKU3" s="55"/>
      <c r="GKV3" s="55"/>
      <c r="GKW3" s="55"/>
      <c r="GKX3" s="55"/>
      <c r="GKY3" s="55"/>
      <c r="GKZ3" s="55"/>
      <c r="GLA3" s="55"/>
      <c r="GLB3" s="55"/>
      <c r="GLC3" s="55"/>
      <c r="GLD3" s="55"/>
      <c r="GLE3" s="55"/>
      <c r="GLF3" s="55"/>
      <c r="GLG3" s="55"/>
      <c r="GLH3" s="55"/>
      <c r="GLI3" s="55"/>
      <c r="GLJ3" s="55"/>
      <c r="GLK3" s="55"/>
      <c r="GLL3" s="55"/>
      <c r="GLM3" s="55"/>
      <c r="GLN3" s="55"/>
      <c r="GLO3" s="55"/>
      <c r="GLP3" s="55"/>
      <c r="GLQ3" s="55"/>
      <c r="GLR3" s="55"/>
      <c r="GLS3" s="55"/>
      <c r="GLT3" s="55"/>
      <c r="GLU3" s="55"/>
      <c r="GLV3" s="55"/>
      <c r="GLW3" s="55"/>
      <c r="GLX3" s="55"/>
      <c r="GLY3" s="55"/>
      <c r="GLZ3" s="55"/>
      <c r="GMA3" s="55"/>
      <c r="GMB3" s="55"/>
      <c r="GMC3" s="55"/>
      <c r="GMD3" s="55"/>
      <c r="GME3" s="55"/>
      <c r="GMF3" s="55"/>
      <c r="GMG3" s="55"/>
      <c r="GMH3" s="55"/>
      <c r="GMI3" s="55"/>
      <c r="GMJ3" s="55"/>
      <c r="GMK3" s="55"/>
      <c r="GML3" s="55"/>
      <c r="GMM3" s="55"/>
      <c r="GMN3" s="55"/>
      <c r="GMO3" s="55"/>
      <c r="GMP3" s="55"/>
      <c r="GMQ3" s="55"/>
      <c r="GMR3" s="55"/>
      <c r="GMS3" s="55"/>
      <c r="GMT3" s="55"/>
      <c r="GMU3" s="55"/>
      <c r="GMV3" s="55"/>
      <c r="GMW3" s="55"/>
      <c r="GMX3" s="55"/>
      <c r="GMY3" s="55"/>
      <c r="GMZ3" s="55"/>
      <c r="GNA3" s="55"/>
      <c r="GNB3" s="55"/>
      <c r="GNC3" s="55"/>
      <c r="GND3" s="55"/>
      <c r="GNE3" s="55"/>
      <c r="GNF3" s="55"/>
      <c r="GNG3" s="55"/>
      <c r="GNH3" s="55"/>
      <c r="GNI3" s="55"/>
      <c r="GNJ3" s="55"/>
      <c r="GNK3" s="55"/>
      <c r="GNL3" s="55"/>
      <c r="GNM3" s="55"/>
      <c r="GNN3" s="55"/>
      <c r="GNO3" s="55"/>
      <c r="GNP3" s="55"/>
      <c r="GNQ3" s="55"/>
      <c r="GNR3" s="55"/>
      <c r="GNS3" s="55"/>
      <c r="GNT3" s="55"/>
      <c r="GNU3" s="55"/>
      <c r="GNV3" s="55"/>
      <c r="GNW3" s="55"/>
      <c r="GNX3" s="55"/>
      <c r="GNY3" s="55"/>
      <c r="GNZ3" s="55"/>
      <c r="GOA3" s="55"/>
      <c r="GOB3" s="55"/>
      <c r="GOC3" s="55"/>
      <c r="GOD3" s="55"/>
      <c r="GOE3" s="55"/>
      <c r="GOF3" s="55"/>
      <c r="GOG3" s="55"/>
      <c r="GOH3" s="55"/>
      <c r="GOI3" s="55"/>
      <c r="GOJ3" s="55"/>
      <c r="GOK3" s="55"/>
      <c r="GOL3" s="55"/>
      <c r="GOM3" s="55"/>
      <c r="GON3" s="55"/>
      <c r="GOO3" s="55"/>
      <c r="GOP3" s="55"/>
      <c r="GOQ3" s="55"/>
      <c r="GOR3" s="55"/>
      <c r="GOS3" s="55"/>
      <c r="GOT3" s="55"/>
      <c r="GOU3" s="55"/>
      <c r="GOV3" s="55"/>
      <c r="GOW3" s="55"/>
      <c r="GOX3" s="55"/>
      <c r="GOY3" s="55"/>
      <c r="GOZ3" s="55"/>
      <c r="GPA3" s="55"/>
      <c r="GPB3" s="55"/>
      <c r="GPC3" s="55"/>
      <c r="GPD3" s="55"/>
      <c r="GPE3" s="55"/>
      <c r="GPF3" s="55"/>
      <c r="GPG3" s="55"/>
      <c r="GPH3" s="55"/>
      <c r="GPI3" s="55"/>
      <c r="GPJ3" s="55"/>
      <c r="GPK3" s="55"/>
      <c r="GPL3" s="55"/>
      <c r="GPM3" s="55"/>
      <c r="GPN3" s="55"/>
      <c r="GPO3" s="55"/>
      <c r="GPP3" s="55"/>
      <c r="GPQ3" s="55"/>
      <c r="GPR3" s="55"/>
      <c r="GPS3" s="55"/>
      <c r="GPT3" s="55"/>
      <c r="GPU3" s="55"/>
      <c r="GPV3" s="55"/>
      <c r="GPW3" s="55"/>
      <c r="GPX3" s="55"/>
      <c r="GPY3" s="55"/>
      <c r="GPZ3" s="55"/>
      <c r="GQA3" s="55"/>
      <c r="GQB3" s="55"/>
      <c r="GQC3" s="55"/>
      <c r="GQD3" s="55"/>
      <c r="GQE3" s="55"/>
      <c r="GQF3" s="55"/>
      <c r="GQG3" s="55"/>
      <c r="GQH3" s="55"/>
      <c r="GQI3" s="55"/>
      <c r="GQJ3" s="55"/>
      <c r="GQK3" s="55"/>
      <c r="GQL3" s="55"/>
      <c r="GQM3" s="55"/>
      <c r="GQN3" s="55"/>
      <c r="GQO3" s="55"/>
      <c r="GQP3" s="55"/>
      <c r="GQQ3" s="55"/>
      <c r="GQR3" s="55"/>
      <c r="GQS3" s="55"/>
      <c r="GQT3" s="55"/>
      <c r="GQU3" s="55"/>
      <c r="GQV3" s="55"/>
      <c r="GQW3" s="55"/>
      <c r="GQX3" s="55"/>
      <c r="GQY3" s="55"/>
      <c r="GQZ3" s="55"/>
      <c r="GRA3" s="55"/>
      <c r="GRB3" s="55"/>
      <c r="GRC3" s="55"/>
      <c r="GRD3" s="55"/>
      <c r="GRE3" s="55"/>
      <c r="GRF3" s="55"/>
      <c r="GRG3" s="55"/>
      <c r="GRH3" s="55"/>
      <c r="GRI3" s="55"/>
      <c r="GRJ3" s="55"/>
      <c r="GRK3" s="55"/>
      <c r="GRL3" s="55"/>
      <c r="GRM3" s="55"/>
      <c r="GRN3" s="55"/>
      <c r="GRO3" s="55"/>
      <c r="GRP3" s="55"/>
      <c r="GRQ3" s="55"/>
      <c r="GRR3" s="55"/>
      <c r="GRS3" s="55"/>
      <c r="GRT3" s="55"/>
      <c r="GRU3" s="55"/>
      <c r="GRV3" s="55"/>
      <c r="GRW3" s="55"/>
      <c r="GRX3" s="55"/>
      <c r="GRY3" s="55"/>
      <c r="GRZ3" s="55"/>
      <c r="GSA3" s="55"/>
      <c r="GSB3" s="55"/>
      <c r="GSC3" s="55"/>
      <c r="GSD3" s="55"/>
      <c r="GSE3" s="55"/>
      <c r="GSF3" s="55"/>
      <c r="GSG3" s="55"/>
      <c r="GSH3" s="55"/>
      <c r="GSI3" s="55"/>
      <c r="GSJ3" s="55"/>
      <c r="GSK3" s="55"/>
      <c r="GSL3" s="55"/>
      <c r="GSM3" s="55"/>
      <c r="GSN3" s="55"/>
      <c r="GSO3" s="55"/>
      <c r="GSP3" s="55"/>
      <c r="GSQ3" s="55"/>
      <c r="GSR3" s="55"/>
      <c r="GSS3" s="55"/>
      <c r="GST3" s="55"/>
      <c r="GSU3" s="55"/>
      <c r="GSV3" s="55"/>
      <c r="GSW3" s="55"/>
      <c r="GSX3" s="55"/>
      <c r="GSY3" s="55"/>
      <c r="GSZ3" s="55"/>
      <c r="GTA3" s="55"/>
      <c r="GTB3" s="55"/>
      <c r="GTC3" s="55"/>
      <c r="GTD3" s="55"/>
      <c r="GTE3" s="55"/>
      <c r="GTF3" s="55"/>
      <c r="GTG3" s="55"/>
      <c r="GTH3" s="55"/>
      <c r="GTI3" s="55"/>
      <c r="GTJ3" s="55"/>
      <c r="GTK3" s="55"/>
      <c r="GTL3" s="55"/>
      <c r="GTM3" s="55"/>
      <c r="GTN3" s="55"/>
      <c r="GTO3" s="55"/>
      <c r="GTP3" s="55"/>
      <c r="GTQ3" s="55"/>
      <c r="GTR3" s="55"/>
      <c r="GTS3" s="55"/>
      <c r="GTT3" s="55"/>
      <c r="GTU3" s="55"/>
      <c r="GTV3" s="55"/>
      <c r="GTW3" s="55"/>
      <c r="GTX3" s="55"/>
      <c r="GTY3" s="55"/>
      <c r="GTZ3" s="55"/>
      <c r="GUA3" s="55"/>
      <c r="GUB3" s="55"/>
      <c r="GUC3" s="55"/>
      <c r="GUD3" s="55"/>
      <c r="GUE3" s="55"/>
      <c r="GUF3" s="55"/>
      <c r="GUG3" s="55"/>
      <c r="GUH3" s="55"/>
      <c r="GUI3" s="55"/>
      <c r="GUJ3" s="55"/>
      <c r="GUK3" s="55"/>
      <c r="GUL3" s="55"/>
      <c r="GUM3" s="55"/>
      <c r="GUN3" s="55"/>
      <c r="GUO3" s="55"/>
      <c r="GUP3" s="55"/>
      <c r="GUQ3" s="55"/>
      <c r="GUR3" s="55"/>
      <c r="GUS3" s="55"/>
      <c r="GUT3" s="55"/>
      <c r="GUU3" s="55"/>
      <c r="GUV3" s="55"/>
      <c r="GUW3" s="55"/>
      <c r="GUX3" s="55"/>
      <c r="GUY3" s="55"/>
      <c r="GUZ3" s="55"/>
      <c r="GVA3" s="55"/>
      <c r="GVB3" s="55"/>
      <c r="GVC3" s="55"/>
      <c r="GVD3" s="55"/>
      <c r="GVE3" s="55"/>
      <c r="GVF3" s="55"/>
      <c r="GVG3" s="55"/>
      <c r="GVH3" s="55"/>
      <c r="GVI3" s="55"/>
      <c r="GVJ3" s="55"/>
      <c r="GVK3" s="55"/>
      <c r="GVL3" s="55"/>
      <c r="GVM3" s="55"/>
      <c r="GVN3" s="55"/>
      <c r="GVO3" s="55"/>
      <c r="GVP3" s="55"/>
      <c r="GVQ3" s="55"/>
      <c r="GVR3" s="55"/>
      <c r="GVS3" s="55"/>
      <c r="GVT3" s="55"/>
      <c r="GVU3" s="55"/>
      <c r="GVV3" s="55"/>
      <c r="GVW3" s="55"/>
      <c r="GVX3" s="55"/>
      <c r="GVY3" s="55"/>
      <c r="GVZ3" s="55"/>
      <c r="GWA3" s="55"/>
      <c r="GWB3" s="55"/>
      <c r="GWC3" s="55"/>
      <c r="GWD3" s="55"/>
      <c r="GWE3" s="55"/>
      <c r="GWF3" s="55"/>
      <c r="GWG3" s="55"/>
      <c r="GWH3" s="55"/>
      <c r="GWI3" s="55"/>
      <c r="GWJ3" s="55"/>
      <c r="GWK3" s="55"/>
      <c r="GWL3" s="55"/>
      <c r="GWM3" s="55"/>
      <c r="GWN3" s="55"/>
      <c r="GWO3" s="55"/>
      <c r="GWP3" s="55"/>
      <c r="GWQ3" s="55"/>
      <c r="GWR3" s="55"/>
      <c r="GWS3" s="55"/>
      <c r="GWT3" s="55"/>
      <c r="GWU3" s="55"/>
      <c r="GWV3" s="55"/>
      <c r="GWW3" s="55"/>
      <c r="GWX3" s="55"/>
      <c r="GWY3" s="55"/>
      <c r="GWZ3" s="55"/>
      <c r="GXA3" s="55"/>
      <c r="GXB3" s="55"/>
      <c r="GXC3" s="55"/>
      <c r="GXD3" s="55"/>
      <c r="GXE3" s="55"/>
      <c r="GXF3" s="55"/>
      <c r="GXG3" s="55"/>
      <c r="GXH3" s="55"/>
      <c r="GXI3" s="55"/>
      <c r="GXJ3" s="55"/>
      <c r="GXK3" s="55"/>
      <c r="GXL3" s="55"/>
      <c r="GXM3" s="55"/>
      <c r="GXN3" s="55"/>
      <c r="GXO3" s="55"/>
      <c r="GXP3" s="55"/>
      <c r="GXQ3" s="55"/>
      <c r="GXR3" s="55"/>
      <c r="GXS3" s="55"/>
      <c r="GXT3" s="55"/>
      <c r="GXU3" s="55"/>
      <c r="GXV3" s="55"/>
      <c r="GXW3" s="55"/>
      <c r="GXX3" s="55"/>
      <c r="GXY3" s="55"/>
      <c r="GXZ3" s="55"/>
      <c r="GYA3" s="55"/>
      <c r="GYB3" s="55"/>
      <c r="GYC3" s="55"/>
      <c r="GYD3" s="55"/>
      <c r="GYE3" s="55"/>
      <c r="GYF3" s="55"/>
      <c r="GYG3" s="55"/>
      <c r="GYH3" s="55"/>
      <c r="GYI3" s="55"/>
      <c r="GYJ3" s="55"/>
      <c r="GYK3" s="55"/>
      <c r="GYL3" s="55"/>
      <c r="GYM3" s="55"/>
      <c r="GYN3" s="55"/>
      <c r="GYO3" s="55"/>
      <c r="GYP3" s="55"/>
      <c r="GYQ3" s="55"/>
      <c r="GYR3" s="55"/>
      <c r="GYS3" s="55"/>
      <c r="GYT3" s="55"/>
      <c r="GYU3" s="55"/>
      <c r="GYV3" s="55"/>
      <c r="GYW3" s="55"/>
      <c r="GYX3" s="55"/>
      <c r="GYY3" s="55"/>
      <c r="GYZ3" s="55"/>
      <c r="GZA3" s="55"/>
      <c r="GZB3" s="55"/>
      <c r="GZC3" s="55"/>
      <c r="GZD3" s="55"/>
      <c r="GZE3" s="55"/>
      <c r="GZF3" s="55"/>
      <c r="GZG3" s="55"/>
      <c r="GZH3" s="55"/>
      <c r="GZI3" s="55"/>
      <c r="GZJ3" s="55"/>
      <c r="GZK3" s="55"/>
      <c r="GZL3" s="55"/>
      <c r="GZM3" s="55"/>
      <c r="GZN3" s="55"/>
      <c r="GZO3" s="55"/>
      <c r="GZP3" s="55"/>
      <c r="GZQ3" s="55"/>
      <c r="GZR3" s="55"/>
      <c r="GZS3" s="55"/>
      <c r="GZT3" s="55"/>
      <c r="GZU3" s="55"/>
      <c r="GZV3" s="55"/>
      <c r="GZW3" s="55"/>
      <c r="GZX3" s="55"/>
      <c r="GZY3" s="55"/>
      <c r="GZZ3" s="55"/>
      <c r="HAA3" s="55"/>
      <c r="HAB3" s="55"/>
      <c r="HAC3" s="55"/>
      <c r="HAD3" s="55"/>
      <c r="HAE3" s="55"/>
      <c r="HAF3" s="55"/>
      <c r="HAG3" s="55"/>
      <c r="HAH3" s="55"/>
      <c r="HAI3" s="55"/>
      <c r="HAJ3" s="55"/>
      <c r="HAK3" s="55"/>
      <c r="HAL3" s="55"/>
      <c r="HAM3" s="55"/>
      <c r="HAN3" s="55"/>
      <c r="HAO3" s="55"/>
      <c r="HAP3" s="55"/>
      <c r="HAQ3" s="55"/>
      <c r="HAR3" s="55"/>
      <c r="HAS3" s="55"/>
      <c r="HAT3" s="55"/>
      <c r="HAU3" s="55"/>
      <c r="HAV3" s="55"/>
      <c r="HAW3" s="55"/>
      <c r="HAX3" s="55"/>
      <c r="HAY3" s="55"/>
      <c r="HAZ3" s="55"/>
      <c r="HBA3" s="55"/>
      <c r="HBB3" s="55"/>
      <c r="HBC3" s="55"/>
      <c r="HBD3" s="55"/>
      <c r="HBE3" s="55"/>
      <c r="HBF3" s="55"/>
      <c r="HBG3" s="55"/>
      <c r="HBH3" s="55"/>
      <c r="HBI3" s="55"/>
      <c r="HBJ3" s="55"/>
      <c r="HBK3" s="55"/>
      <c r="HBL3" s="55"/>
      <c r="HBM3" s="55"/>
      <c r="HBN3" s="55"/>
      <c r="HBO3" s="55"/>
      <c r="HBP3" s="55"/>
      <c r="HBQ3" s="55"/>
      <c r="HBR3" s="55"/>
      <c r="HBS3" s="55"/>
      <c r="HBT3" s="55"/>
      <c r="HBU3" s="55"/>
      <c r="HBV3" s="55"/>
      <c r="HBW3" s="55"/>
      <c r="HBX3" s="55"/>
      <c r="HBY3" s="55"/>
      <c r="HBZ3" s="55"/>
      <c r="HCA3" s="55"/>
      <c r="HCB3" s="55"/>
      <c r="HCC3" s="55"/>
      <c r="HCD3" s="55"/>
      <c r="HCE3" s="55"/>
      <c r="HCF3" s="55"/>
      <c r="HCG3" s="55"/>
      <c r="HCH3" s="55"/>
      <c r="HCI3" s="55"/>
      <c r="HCJ3" s="55"/>
      <c r="HCK3" s="55"/>
      <c r="HCL3" s="55"/>
      <c r="HCM3" s="55"/>
      <c r="HCN3" s="55"/>
      <c r="HCO3" s="55"/>
      <c r="HCP3" s="55"/>
      <c r="HCQ3" s="55"/>
      <c r="HCR3" s="55"/>
      <c r="HCS3" s="55"/>
      <c r="HCT3" s="55"/>
      <c r="HCU3" s="55"/>
      <c r="HCV3" s="55"/>
      <c r="HCW3" s="55"/>
      <c r="HCX3" s="55"/>
      <c r="HCY3" s="55"/>
      <c r="HCZ3" s="55"/>
      <c r="HDA3" s="55"/>
      <c r="HDB3" s="55"/>
      <c r="HDC3" s="55"/>
      <c r="HDD3" s="55"/>
      <c r="HDE3" s="55"/>
      <c r="HDF3" s="55"/>
      <c r="HDG3" s="55"/>
      <c r="HDH3" s="55"/>
      <c r="HDI3" s="55"/>
      <c r="HDJ3" s="55"/>
      <c r="HDK3" s="55"/>
      <c r="HDL3" s="55"/>
      <c r="HDM3" s="55"/>
      <c r="HDN3" s="55"/>
      <c r="HDO3" s="55"/>
      <c r="HDP3" s="55"/>
      <c r="HDQ3" s="55"/>
      <c r="HDR3" s="55"/>
      <c r="HDS3" s="55"/>
      <c r="HDT3" s="55"/>
      <c r="HDU3" s="55"/>
      <c r="HDV3" s="55"/>
      <c r="HDW3" s="55"/>
      <c r="HDX3" s="55"/>
      <c r="HDY3" s="55"/>
      <c r="HDZ3" s="55"/>
      <c r="HEA3" s="55"/>
      <c r="HEB3" s="55"/>
      <c r="HEC3" s="55"/>
      <c r="HED3" s="55"/>
      <c r="HEE3" s="55"/>
      <c r="HEF3" s="55"/>
      <c r="HEG3" s="55"/>
      <c r="HEH3" s="55"/>
      <c r="HEI3" s="55"/>
      <c r="HEJ3" s="55"/>
      <c r="HEK3" s="55"/>
      <c r="HEL3" s="55"/>
      <c r="HEM3" s="55"/>
      <c r="HEN3" s="55"/>
      <c r="HEO3" s="55"/>
      <c r="HEP3" s="55"/>
      <c r="HEQ3" s="55"/>
      <c r="HER3" s="55"/>
      <c r="HES3" s="55"/>
      <c r="HET3" s="55"/>
      <c r="HEU3" s="55"/>
      <c r="HEV3" s="55"/>
      <c r="HEW3" s="55"/>
      <c r="HEX3" s="55"/>
      <c r="HEY3" s="55"/>
      <c r="HEZ3" s="55"/>
      <c r="HFA3" s="55"/>
      <c r="HFB3" s="55"/>
      <c r="HFC3" s="55"/>
      <c r="HFD3" s="55"/>
      <c r="HFE3" s="55"/>
      <c r="HFF3" s="55"/>
      <c r="HFG3" s="55"/>
      <c r="HFH3" s="55"/>
      <c r="HFI3" s="55"/>
      <c r="HFJ3" s="55"/>
      <c r="HFK3" s="55"/>
      <c r="HFL3" s="55"/>
      <c r="HFM3" s="55"/>
      <c r="HFN3" s="55"/>
      <c r="HFO3" s="55"/>
      <c r="HFP3" s="55"/>
      <c r="HFQ3" s="55"/>
      <c r="HFR3" s="55"/>
      <c r="HFS3" s="55"/>
      <c r="HFT3" s="55"/>
      <c r="HFU3" s="55"/>
      <c r="HFV3" s="55"/>
      <c r="HFW3" s="55"/>
      <c r="HFX3" s="55"/>
      <c r="HFY3" s="55"/>
      <c r="HFZ3" s="55"/>
      <c r="HGA3" s="55"/>
      <c r="HGB3" s="55"/>
      <c r="HGC3" s="55"/>
      <c r="HGD3" s="55"/>
      <c r="HGE3" s="55"/>
      <c r="HGF3" s="55"/>
      <c r="HGG3" s="55"/>
      <c r="HGH3" s="55"/>
      <c r="HGI3" s="55"/>
      <c r="HGJ3" s="55"/>
      <c r="HGK3" s="55"/>
      <c r="HGL3" s="55"/>
      <c r="HGM3" s="55"/>
      <c r="HGN3" s="55"/>
      <c r="HGO3" s="55"/>
      <c r="HGP3" s="55"/>
      <c r="HGQ3" s="55"/>
      <c r="HGR3" s="55"/>
      <c r="HGS3" s="55"/>
      <c r="HGT3" s="55"/>
      <c r="HGU3" s="55"/>
      <c r="HGV3" s="55"/>
      <c r="HGW3" s="55"/>
      <c r="HGX3" s="55"/>
      <c r="HGY3" s="55"/>
      <c r="HGZ3" s="55"/>
      <c r="HHA3" s="55"/>
      <c r="HHB3" s="55"/>
      <c r="HHC3" s="55"/>
      <c r="HHD3" s="55"/>
      <c r="HHE3" s="55"/>
      <c r="HHF3" s="55"/>
      <c r="HHG3" s="55"/>
      <c r="HHH3" s="55"/>
      <c r="HHI3" s="55"/>
      <c r="HHJ3" s="55"/>
      <c r="HHK3" s="55"/>
      <c r="HHL3" s="55"/>
      <c r="HHM3" s="55"/>
      <c r="HHN3" s="55"/>
      <c r="HHO3" s="55"/>
      <c r="HHP3" s="55"/>
      <c r="HHQ3" s="55"/>
      <c r="HHR3" s="55"/>
      <c r="HHS3" s="55"/>
      <c r="HHT3" s="55"/>
      <c r="HHU3" s="55"/>
      <c r="HHV3" s="55"/>
      <c r="HHW3" s="55"/>
      <c r="HHX3" s="55"/>
      <c r="HHY3" s="55"/>
      <c r="HHZ3" s="55"/>
      <c r="HIA3" s="55"/>
      <c r="HIB3" s="55"/>
      <c r="HIC3" s="55"/>
      <c r="HID3" s="55"/>
      <c r="HIE3" s="55"/>
      <c r="HIF3" s="55"/>
      <c r="HIG3" s="55"/>
      <c r="HIH3" s="55"/>
      <c r="HII3" s="55"/>
      <c r="HIJ3" s="55"/>
      <c r="HIK3" s="55"/>
      <c r="HIL3" s="55"/>
      <c r="HIM3" s="55"/>
      <c r="HIN3" s="55"/>
      <c r="HIO3" s="55"/>
      <c r="HIP3" s="55"/>
      <c r="HIQ3" s="55"/>
      <c r="HIR3" s="55"/>
      <c r="HIS3" s="55"/>
      <c r="HIT3" s="55"/>
      <c r="HIU3" s="55"/>
      <c r="HIV3" s="55"/>
      <c r="HIW3" s="55"/>
      <c r="HIX3" s="55"/>
      <c r="HIY3" s="55"/>
      <c r="HIZ3" s="55"/>
      <c r="HJA3" s="55"/>
      <c r="HJB3" s="55"/>
      <c r="HJC3" s="55"/>
      <c r="HJD3" s="55"/>
      <c r="HJE3" s="55"/>
      <c r="HJF3" s="55"/>
      <c r="HJG3" s="55"/>
      <c r="HJH3" s="55"/>
      <c r="HJI3" s="55"/>
      <c r="HJJ3" s="55"/>
      <c r="HJK3" s="55"/>
      <c r="HJL3" s="55"/>
      <c r="HJM3" s="55"/>
      <c r="HJN3" s="55"/>
      <c r="HJO3" s="55"/>
      <c r="HJP3" s="55"/>
      <c r="HJQ3" s="55"/>
      <c r="HJR3" s="55"/>
      <c r="HJS3" s="55"/>
      <c r="HJT3" s="55"/>
      <c r="HJU3" s="55"/>
      <c r="HJV3" s="55"/>
      <c r="HJW3" s="55"/>
      <c r="HJX3" s="55"/>
      <c r="HJY3" s="55"/>
      <c r="HJZ3" s="55"/>
      <c r="HKA3" s="55"/>
      <c r="HKB3" s="55"/>
      <c r="HKC3" s="55"/>
      <c r="HKD3" s="55"/>
      <c r="HKE3" s="55"/>
      <c r="HKF3" s="55"/>
      <c r="HKG3" s="55"/>
      <c r="HKH3" s="55"/>
      <c r="HKI3" s="55"/>
      <c r="HKJ3" s="55"/>
      <c r="HKK3" s="55"/>
      <c r="HKL3" s="55"/>
      <c r="HKM3" s="55"/>
      <c r="HKN3" s="55"/>
      <c r="HKO3" s="55"/>
      <c r="HKP3" s="55"/>
      <c r="HKQ3" s="55"/>
      <c r="HKR3" s="55"/>
      <c r="HKS3" s="55"/>
      <c r="HKT3" s="55"/>
      <c r="HKU3" s="55"/>
      <c r="HKV3" s="55"/>
      <c r="HKW3" s="55"/>
      <c r="HKX3" s="55"/>
      <c r="HKY3" s="55"/>
      <c r="HKZ3" s="55"/>
      <c r="HLA3" s="55"/>
      <c r="HLB3" s="55"/>
      <c r="HLC3" s="55"/>
      <c r="HLD3" s="55"/>
      <c r="HLE3" s="55"/>
      <c r="HLF3" s="55"/>
      <c r="HLG3" s="55"/>
      <c r="HLH3" s="55"/>
      <c r="HLI3" s="55"/>
      <c r="HLJ3" s="55"/>
      <c r="HLK3" s="55"/>
      <c r="HLL3" s="55"/>
      <c r="HLM3" s="55"/>
      <c r="HLN3" s="55"/>
      <c r="HLO3" s="55"/>
      <c r="HLP3" s="55"/>
      <c r="HLQ3" s="55"/>
      <c r="HLR3" s="55"/>
      <c r="HLS3" s="55"/>
      <c r="HLT3" s="55"/>
      <c r="HLU3" s="55"/>
      <c r="HLV3" s="55"/>
      <c r="HLW3" s="55"/>
      <c r="HLX3" s="55"/>
      <c r="HLY3" s="55"/>
      <c r="HLZ3" s="55"/>
      <c r="HMA3" s="55"/>
      <c r="HMB3" s="55"/>
      <c r="HMC3" s="55"/>
      <c r="HMD3" s="55"/>
      <c r="HME3" s="55"/>
      <c r="HMF3" s="55"/>
      <c r="HMG3" s="55"/>
      <c r="HMH3" s="55"/>
      <c r="HMI3" s="55"/>
      <c r="HMJ3" s="55"/>
      <c r="HMK3" s="55"/>
      <c r="HML3" s="55"/>
      <c r="HMM3" s="55"/>
      <c r="HMN3" s="55"/>
      <c r="HMO3" s="55"/>
      <c r="HMP3" s="55"/>
      <c r="HMQ3" s="55"/>
      <c r="HMR3" s="55"/>
      <c r="HMS3" s="55"/>
      <c r="HMT3" s="55"/>
      <c r="HMU3" s="55"/>
      <c r="HMV3" s="55"/>
      <c r="HMW3" s="55"/>
      <c r="HMX3" s="55"/>
      <c r="HMY3" s="55"/>
      <c r="HMZ3" s="55"/>
      <c r="HNA3" s="55"/>
      <c r="HNB3" s="55"/>
      <c r="HNC3" s="55"/>
      <c r="HND3" s="55"/>
      <c r="HNE3" s="55"/>
      <c r="HNF3" s="55"/>
      <c r="HNG3" s="55"/>
      <c r="HNH3" s="55"/>
      <c r="HNI3" s="55"/>
      <c r="HNJ3" s="55"/>
      <c r="HNK3" s="55"/>
      <c r="HNL3" s="55"/>
      <c r="HNM3" s="55"/>
      <c r="HNN3" s="55"/>
      <c r="HNO3" s="55"/>
      <c r="HNP3" s="55"/>
      <c r="HNQ3" s="55"/>
      <c r="HNR3" s="55"/>
      <c r="HNS3" s="55"/>
      <c r="HNT3" s="55"/>
      <c r="HNU3" s="55"/>
      <c r="HNV3" s="55"/>
      <c r="HNW3" s="55"/>
      <c r="HNX3" s="55"/>
      <c r="HNY3" s="55"/>
      <c r="HNZ3" s="55"/>
      <c r="HOA3" s="55"/>
      <c r="HOB3" s="55"/>
      <c r="HOC3" s="55"/>
      <c r="HOD3" s="55"/>
      <c r="HOE3" s="55"/>
      <c r="HOF3" s="55"/>
      <c r="HOG3" s="55"/>
      <c r="HOH3" s="55"/>
      <c r="HOI3" s="55"/>
      <c r="HOJ3" s="55"/>
      <c r="HOK3" s="55"/>
      <c r="HOL3" s="55"/>
      <c r="HOM3" s="55"/>
      <c r="HON3" s="55"/>
      <c r="HOO3" s="55"/>
      <c r="HOP3" s="55"/>
      <c r="HOQ3" s="55"/>
      <c r="HOR3" s="55"/>
      <c r="HOS3" s="55"/>
      <c r="HOT3" s="55"/>
      <c r="HOU3" s="55"/>
      <c r="HOV3" s="55"/>
      <c r="HOW3" s="55"/>
      <c r="HOX3" s="55"/>
      <c r="HOY3" s="55"/>
      <c r="HOZ3" s="55"/>
      <c r="HPA3" s="55"/>
      <c r="HPB3" s="55"/>
      <c r="HPC3" s="55"/>
      <c r="HPD3" s="55"/>
      <c r="HPE3" s="55"/>
      <c r="HPF3" s="55"/>
      <c r="HPG3" s="55"/>
      <c r="HPH3" s="55"/>
      <c r="HPI3" s="55"/>
      <c r="HPJ3" s="55"/>
      <c r="HPK3" s="55"/>
      <c r="HPL3" s="55"/>
      <c r="HPM3" s="55"/>
      <c r="HPN3" s="55"/>
      <c r="HPO3" s="55"/>
      <c r="HPP3" s="55"/>
      <c r="HPQ3" s="55"/>
      <c r="HPR3" s="55"/>
      <c r="HPS3" s="55"/>
      <c r="HPT3" s="55"/>
      <c r="HPU3" s="55"/>
      <c r="HPV3" s="55"/>
      <c r="HPW3" s="55"/>
      <c r="HPX3" s="55"/>
      <c r="HPY3" s="55"/>
      <c r="HPZ3" s="55"/>
      <c r="HQA3" s="55"/>
      <c r="HQB3" s="55"/>
      <c r="HQC3" s="55"/>
      <c r="HQD3" s="55"/>
      <c r="HQE3" s="55"/>
      <c r="HQF3" s="55"/>
      <c r="HQG3" s="55"/>
      <c r="HQH3" s="55"/>
      <c r="HQI3" s="55"/>
      <c r="HQJ3" s="55"/>
      <c r="HQK3" s="55"/>
      <c r="HQL3" s="55"/>
      <c r="HQM3" s="55"/>
      <c r="HQN3" s="55"/>
      <c r="HQO3" s="55"/>
      <c r="HQP3" s="55"/>
      <c r="HQQ3" s="55"/>
      <c r="HQR3" s="55"/>
      <c r="HQS3" s="55"/>
      <c r="HQT3" s="55"/>
      <c r="HQU3" s="55"/>
      <c r="HQV3" s="55"/>
      <c r="HQW3" s="55"/>
      <c r="HQX3" s="55"/>
      <c r="HQY3" s="55"/>
      <c r="HQZ3" s="55"/>
      <c r="HRA3" s="55"/>
      <c r="HRB3" s="55"/>
      <c r="HRC3" s="55"/>
      <c r="HRD3" s="55"/>
      <c r="HRE3" s="55"/>
      <c r="HRF3" s="55"/>
      <c r="HRG3" s="55"/>
      <c r="HRH3" s="55"/>
      <c r="HRI3" s="55"/>
      <c r="HRJ3" s="55"/>
      <c r="HRK3" s="55"/>
      <c r="HRL3" s="55"/>
      <c r="HRM3" s="55"/>
      <c r="HRN3" s="55"/>
      <c r="HRO3" s="55"/>
      <c r="HRP3" s="55"/>
      <c r="HRQ3" s="55"/>
      <c r="HRR3" s="55"/>
      <c r="HRS3" s="55"/>
      <c r="HRT3" s="55"/>
      <c r="HRU3" s="55"/>
      <c r="HRV3" s="55"/>
      <c r="HRW3" s="55"/>
      <c r="HRX3" s="55"/>
      <c r="HRY3" s="55"/>
      <c r="HRZ3" s="55"/>
      <c r="HSA3" s="55"/>
      <c r="HSB3" s="55"/>
      <c r="HSC3" s="55"/>
      <c r="HSD3" s="55"/>
      <c r="HSE3" s="55"/>
      <c r="HSF3" s="55"/>
      <c r="HSG3" s="55"/>
      <c r="HSH3" s="55"/>
      <c r="HSI3" s="55"/>
      <c r="HSJ3" s="55"/>
      <c r="HSK3" s="55"/>
      <c r="HSL3" s="55"/>
      <c r="HSM3" s="55"/>
      <c r="HSN3" s="55"/>
      <c r="HSO3" s="55"/>
      <c r="HSP3" s="55"/>
      <c r="HSQ3" s="55"/>
      <c r="HSR3" s="55"/>
      <c r="HSS3" s="55"/>
      <c r="HST3" s="55"/>
      <c r="HSU3" s="55"/>
      <c r="HSV3" s="55"/>
      <c r="HSW3" s="55"/>
      <c r="HSX3" s="55"/>
      <c r="HSY3" s="55"/>
      <c r="HSZ3" s="55"/>
      <c r="HTA3" s="55"/>
      <c r="HTB3" s="55"/>
      <c r="HTC3" s="55"/>
      <c r="HTD3" s="55"/>
      <c r="HTE3" s="55"/>
      <c r="HTF3" s="55"/>
      <c r="HTG3" s="55"/>
      <c r="HTH3" s="55"/>
      <c r="HTI3" s="55"/>
      <c r="HTJ3" s="55"/>
      <c r="HTK3" s="55"/>
      <c r="HTL3" s="55"/>
      <c r="HTM3" s="55"/>
      <c r="HTN3" s="55"/>
      <c r="HTO3" s="55"/>
      <c r="HTP3" s="55"/>
      <c r="HTQ3" s="55"/>
      <c r="HTR3" s="55"/>
      <c r="HTS3" s="55"/>
      <c r="HTT3" s="55"/>
      <c r="HTU3" s="55"/>
      <c r="HTV3" s="55"/>
      <c r="HTW3" s="55"/>
      <c r="HTX3" s="55"/>
      <c r="HTY3" s="55"/>
      <c r="HTZ3" s="55"/>
      <c r="HUA3" s="55"/>
      <c r="HUB3" s="55"/>
      <c r="HUC3" s="55"/>
      <c r="HUD3" s="55"/>
      <c r="HUE3" s="55"/>
      <c r="HUF3" s="55"/>
      <c r="HUG3" s="55"/>
      <c r="HUH3" s="55"/>
      <c r="HUI3" s="55"/>
      <c r="HUJ3" s="55"/>
      <c r="HUK3" s="55"/>
      <c r="HUL3" s="55"/>
      <c r="HUM3" s="55"/>
      <c r="HUN3" s="55"/>
      <c r="HUO3" s="55"/>
      <c r="HUP3" s="55"/>
      <c r="HUQ3" s="55"/>
      <c r="HUR3" s="55"/>
      <c r="HUS3" s="55"/>
      <c r="HUT3" s="55"/>
      <c r="HUU3" s="55"/>
      <c r="HUV3" s="55"/>
      <c r="HUW3" s="55"/>
      <c r="HUX3" s="55"/>
      <c r="HUY3" s="55"/>
      <c r="HUZ3" s="55"/>
      <c r="HVA3" s="55"/>
      <c r="HVB3" s="55"/>
      <c r="HVC3" s="55"/>
      <c r="HVD3" s="55"/>
      <c r="HVE3" s="55"/>
      <c r="HVF3" s="55"/>
      <c r="HVG3" s="55"/>
      <c r="HVH3" s="55"/>
      <c r="HVI3" s="55"/>
      <c r="HVJ3" s="55"/>
      <c r="HVK3" s="55"/>
      <c r="HVL3" s="55"/>
      <c r="HVM3" s="55"/>
      <c r="HVN3" s="55"/>
      <c r="HVO3" s="55"/>
      <c r="HVP3" s="55"/>
      <c r="HVQ3" s="55"/>
      <c r="HVR3" s="55"/>
      <c r="HVS3" s="55"/>
      <c r="HVT3" s="55"/>
      <c r="HVU3" s="55"/>
      <c r="HVV3" s="55"/>
      <c r="HVW3" s="55"/>
      <c r="HVX3" s="55"/>
      <c r="HVY3" s="55"/>
      <c r="HVZ3" s="55"/>
      <c r="HWA3" s="55"/>
      <c r="HWB3" s="55"/>
      <c r="HWC3" s="55"/>
      <c r="HWD3" s="55"/>
      <c r="HWE3" s="55"/>
      <c r="HWF3" s="55"/>
      <c r="HWG3" s="55"/>
      <c r="HWH3" s="55"/>
      <c r="HWI3" s="55"/>
      <c r="HWJ3" s="55"/>
      <c r="HWK3" s="55"/>
      <c r="HWL3" s="55"/>
      <c r="HWM3" s="55"/>
      <c r="HWN3" s="55"/>
      <c r="HWO3" s="55"/>
      <c r="HWP3" s="55"/>
      <c r="HWQ3" s="55"/>
      <c r="HWR3" s="55"/>
      <c r="HWS3" s="55"/>
      <c r="HWT3" s="55"/>
      <c r="HWU3" s="55"/>
      <c r="HWV3" s="55"/>
      <c r="HWW3" s="55"/>
      <c r="HWX3" s="55"/>
      <c r="HWY3" s="55"/>
      <c r="HWZ3" s="55"/>
      <c r="HXA3" s="55"/>
      <c r="HXB3" s="55"/>
      <c r="HXC3" s="55"/>
      <c r="HXD3" s="55"/>
      <c r="HXE3" s="55"/>
      <c r="HXF3" s="55"/>
      <c r="HXG3" s="55"/>
      <c r="HXH3" s="55"/>
      <c r="HXI3" s="55"/>
      <c r="HXJ3" s="55"/>
      <c r="HXK3" s="55"/>
      <c r="HXL3" s="55"/>
      <c r="HXM3" s="55"/>
      <c r="HXN3" s="55"/>
      <c r="HXO3" s="55"/>
      <c r="HXP3" s="55"/>
      <c r="HXQ3" s="55"/>
      <c r="HXR3" s="55"/>
      <c r="HXS3" s="55"/>
      <c r="HXT3" s="55"/>
      <c r="HXU3" s="55"/>
      <c r="HXV3" s="55"/>
      <c r="HXW3" s="55"/>
      <c r="HXX3" s="55"/>
      <c r="HXY3" s="55"/>
      <c r="HXZ3" s="55"/>
      <c r="HYA3" s="55"/>
      <c r="HYB3" s="55"/>
      <c r="HYC3" s="55"/>
      <c r="HYD3" s="55"/>
      <c r="HYE3" s="55"/>
      <c r="HYF3" s="55"/>
      <c r="HYG3" s="55"/>
      <c r="HYH3" s="55"/>
      <c r="HYI3" s="55"/>
      <c r="HYJ3" s="55"/>
      <c r="HYK3" s="55"/>
      <c r="HYL3" s="55"/>
      <c r="HYM3" s="55"/>
      <c r="HYN3" s="55"/>
      <c r="HYO3" s="55"/>
      <c r="HYP3" s="55"/>
      <c r="HYQ3" s="55"/>
      <c r="HYR3" s="55"/>
      <c r="HYS3" s="55"/>
      <c r="HYT3" s="55"/>
      <c r="HYU3" s="55"/>
      <c r="HYV3" s="55"/>
      <c r="HYW3" s="55"/>
      <c r="HYX3" s="55"/>
      <c r="HYY3" s="55"/>
      <c r="HYZ3" s="55"/>
      <c r="HZA3" s="55"/>
      <c r="HZB3" s="55"/>
      <c r="HZC3" s="55"/>
      <c r="HZD3" s="55"/>
      <c r="HZE3" s="55"/>
      <c r="HZF3" s="55"/>
      <c r="HZG3" s="55"/>
      <c r="HZH3" s="55"/>
      <c r="HZI3" s="55"/>
      <c r="HZJ3" s="55"/>
      <c r="HZK3" s="55"/>
      <c r="HZL3" s="55"/>
      <c r="HZM3" s="55"/>
      <c r="HZN3" s="55"/>
      <c r="HZO3" s="55"/>
      <c r="HZP3" s="55"/>
      <c r="HZQ3" s="55"/>
      <c r="HZR3" s="55"/>
      <c r="HZS3" s="55"/>
      <c r="HZT3" s="55"/>
      <c r="HZU3" s="55"/>
      <c r="HZV3" s="55"/>
      <c r="HZW3" s="55"/>
      <c r="HZX3" s="55"/>
      <c r="HZY3" s="55"/>
      <c r="HZZ3" s="55"/>
      <c r="IAA3" s="55"/>
      <c r="IAB3" s="55"/>
      <c r="IAC3" s="55"/>
      <c r="IAD3" s="55"/>
      <c r="IAE3" s="55"/>
      <c r="IAF3" s="55"/>
      <c r="IAG3" s="55"/>
      <c r="IAH3" s="55"/>
      <c r="IAI3" s="55"/>
      <c r="IAJ3" s="55"/>
      <c r="IAK3" s="55"/>
      <c r="IAL3" s="55"/>
      <c r="IAM3" s="55"/>
      <c r="IAN3" s="55"/>
      <c r="IAO3" s="55"/>
      <c r="IAP3" s="55"/>
      <c r="IAQ3" s="55"/>
      <c r="IAR3" s="55"/>
      <c r="IAS3" s="55"/>
      <c r="IAT3" s="55"/>
      <c r="IAU3" s="55"/>
      <c r="IAV3" s="55"/>
      <c r="IAW3" s="55"/>
      <c r="IAX3" s="55"/>
      <c r="IAY3" s="55"/>
      <c r="IAZ3" s="55"/>
      <c r="IBA3" s="55"/>
      <c r="IBB3" s="55"/>
      <c r="IBC3" s="55"/>
      <c r="IBD3" s="55"/>
      <c r="IBE3" s="55"/>
      <c r="IBF3" s="55"/>
      <c r="IBG3" s="55"/>
      <c r="IBH3" s="55"/>
      <c r="IBI3" s="55"/>
      <c r="IBJ3" s="55"/>
      <c r="IBK3" s="55"/>
      <c r="IBL3" s="55"/>
      <c r="IBM3" s="55"/>
      <c r="IBN3" s="55"/>
      <c r="IBO3" s="55"/>
      <c r="IBP3" s="55"/>
      <c r="IBQ3" s="55"/>
      <c r="IBR3" s="55"/>
      <c r="IBS3" s="55"/>
      <c r="IBT3" s="55"/>
      <c r="IBU3" s="55"/>
      <c r="IBV3" s="55"/>
      <c r="IBW3" s="55"/>
      <c r="IBX3" s="55"/>
      <c r="IBY3" s="55"/>
      <c r="IBZ3" s="55"/>
      <c r="ICA3" s="55"/>
      <c r="ICB3" s="55"/>
      <c r="ICC3" s="55"/>
      <c r="ICD3" s="55"/>
      <c r="ICE3" s="55"/>
      <c r="ICF3" s="55"/>
      <c r="ICG3" s="55"/>
      <c r="ICH3" s="55"/>
      <c r="ICI3" s="55"/>
      <c r="ICJ3" s="55"/>
      <c r="ICK3" s="55"/>
      <c r="ICL3" s="55"/>
      <c r="ICM3" s="55"/>
      <c r="ICN3" s="55"/>
      <c r="ICO3" s="55"/>
      <c r="ICP3" s="55"/>
      <c r="ICQ3" s="55"/>
      <c r="ICR3" s="55"/>
      <c r="ICS3" s="55"/>
      <c r="ICT3" s="55"/>
      <c r="ICU3" s="55"/>
      <c r="ICV3" s="55"/>
      <c r="ICW3" s="55"/>
      <c r="ICX3" s="55"/>
      <c r="ICY3" s="55"/>
      <c r="ICZ3" s="55"/>
      <c r="IDA3" s="55"/>
      <c r="IDB3" s="55"/>
      <c r="IDC3" s="55"/>
      <c r="IDD3" s="55"/>
      <c r="IDE3" s="55"/>
      <c r="IDF3" s="55"/>
      <c r="IDG3" s="55"/>
      <c r="IDH3" s="55"/>
      <c r="IDI3" s="55"/>
      <c r="IDJ3" s="55"/>
      <c r="IDK3" s="55"/>
      <c r="IDL3" s="55"/>
      <c r="IDM3" s="55"/>
      <c r="IDN3" s="55"/>
      <c r="IDO3" s="55"/>
      <c r="IDP3" s="55"/>
      <c r="IDQ3" s="55"/>
      <c r="IDR3" s="55"/>
      <c r="IDS3" s="55"/>
      <c r="IDT3" s="55"/>
      <c r="IDU3" s="55"/>
      <c r="IDV3" s="55"/>
      <c r="IDW3" s="55"/>
      <c r="IDX3" s="55"/>
      <c r="IDY3" s="55"/>
      <c r="IDZ3" s="55"/>
      <c r="IEA3" s="55"/>
      <c r="IEB3" s="55"/>
      <c r="IEC3" s="55"/>
      <c r="IED3" s="55"/>
      <c r="IEE3" s="55"/>
      <c r="IEF3" s="55"/>
      <c r="IEG3" s="55"/>
      <c r="IEH3" s="55"/>
      <c r="IEI3" s="55"/>
      <c r="IEJ3" s="55"/>
      <c r="IEK3" s="55"/>
      <c r="IEL3" s="55"/>
      <c r="IEM3" s="55"/>
      <c r="IEN3" s="55"/>
      <c r="IEO3" s="55"/>
      <c r="IEP3" s="55"/>
      <c r="IEQ3" s="55"/>
      <c r="IER3" s="55"/>
      <c r="IES3" s="55"/>
      <c r="IET3" s="55"/>
      <c r="IEU3" s="55"/>
      <c r="IEV3" s="55"/>
      <c r="IEW3" s="55"/>
      <c r="IEX3" s="55"/>
      <c r="IEY3" s="55"/>
      <c r="IEZ3" s="55"/>
      <c r="IFA3" s="55"/>
      <c r="IFB3" s="55"/>
      <c r="IFC3" s="55"/>
      <c r="IFD3" s="55"/>
      <c r="IFE3" s="55"/>
      <c r="IFF3" s="55"/>
      <c r="IFG3" s="55"/>
      <c r="IFH3" s="55"/>
      <c r="IFI3" s="55"/>
      <c r="IFJ3" s="55"/>
      <c r="IFK3" s="55"/>
      <c r="IFL3" s="55"/>
      <c r="IFM3" s="55"/>
      <c r="IFN3" s="55"/>
      <c r="IFO3" s="55"/>
      <c r="IFP3" s="55"/>
      <c r="IFQ3" s="55"/>
      <c r="IFR3" s="55"/>
      <c r="IFS3" s="55"/>
      <c r="IFT3" s="55"/>
      <c r="IFU3" s="55"/>
      <c r="IFV3" s="55"/>
      <c r="IFW3" s="55"/>
      <c r="IFX3" s="55"/>
      <c r="IFY3" s="55"/>
      <c r="IFZ3" s="55"/>
      <c r="IGA3" s="55"/>
      <c r="IGB3" s="55"/>
      <c r="IGC3" s="55"/>
      <c r="IGD3" s="55"/>
      <c r="IGE3" s="55"/>
      <c r="IGF3" s="55"/>
      <c r="IGG3" s="55"/>
      <c r="IGH3" s="55"/>
      <c r="IGI3" s="55"/>
      <c r="IGJ3" s="55"/>
      <c r="IGK3" s="55"/>
      <c r="IGL3" s="55"/>
      <c r="IGM3" s="55"/>
      <c r="IGN3" s="55"/>
      <c r="IGO3" s="55"/>
      <c r="IGP3" s="55"/>
      <c r="IGQ3" s="55"/>
      <c r="IGR3" s="55"/>
      <c r="IGS3" s="55"/>
      <c r="IGT3" s="55"/>
      <c r="IGU3" s="55"/>
      <c r="IGV3" s="55"/>
      <c r="IGW3" s="55"/>
      <c r="IGX3" s="55"/>
      <c r="IGY3" s="55"/>
      <c r="IGZ3" s="55"/>
      <c r="IHA3" s="55"/>
      <c r="IHB3" s="55"/>
      <c r="IHC3" s="55"/>
      <c r="IHD3" s="55"/>
      <c r="IHE3" s="55"/>
      <c r="IHF3" s="55"/>
      <c r="IHG3" s="55"/>
      <c r="IHH3" s="55"/>
      <c r="IHI3" s="55"/>
      <c r="IHJ3" s="55"/>
      <c r="IHK3" s="55"/>
      <c r="IHL3" s="55"/>
      <c r="IHM3" s="55"/>
      <c r="IHN3" s="55"/>
      <c r="IHO3" s="55"/>
      <c r="IHP3" s="55"/>
      <c r="IHQ3" s="55"/>
      <c r="IHR3" s="55"/>
      <c r="IHS3" s="55"/>
      <c r="IHT3" s="55"/>
      <c r="IHU3" s="55"/>
      <c r="IHV3" s="55"/>
      <c r="IHW3" s="55"/>
      <c r="IHX3" s="55"/>
      <c r="IHY3" s="55"/>
      <c r="IHZ3" s="55"/>
      <c r="IIA3" s="55"/>
      <c r="IIB3" s="55"/>
      <c r="IIC3" s="55"/>
      <c r="IID3" s="55"/>
      <c r="IIE3" s="55"/>
      <c r="IIF3" s="55"/>
      <c r="IIG3" s="55"/>
      <c r="IIH3" s="55"/>
      <c r="III3" s="55"/>
      <c r="IIJ3" s="55"/>
      <c r="IIK3" s="55"/>
      <c r="IIL3" s="55"/>
      <c r="IIM3" s="55"/>
      <c r="IIN3" s="55"/>
      <c r="IIO3" s="55"/>
      <c r="IIP3" s="55"/>
      <c r="IIQ3" s="55"/>
      <c r="IIR3" s="55"/>
      <c r="IIS3" s="55"/>
      <c r="IIT3" s="55"/>
      <c r="IIU3" s="55"/>
      <c r="IIV3" s="55"/>
      <c r="IIW3" s="55"/>
      <c r="IIX3" s="55"/>
      <c r="IIY3" s="55"/>
      <c r="IIZ3" s="55"/>
      <c r="IJA3" s="55"/>
      <c r="IJB3" s="55"/>
      <c r="IJC3" s="55"/>
      <c r="IJD3" s="55"/>
      <c r="IJE3" s="55"/>
      <c r="IJF3" s="55"/>
      <c r="IJG3" s="55"/>
      <c r="IJH3" s="55"/>
      <c r="IJI3" s="55"/>
      <c r="IJJ3" s="55"/>
      <c r="IJK3" s="55"/>
      <c r="IJL3" s="55"/>
      <c r="IJM3" s="55"/>
      <c r="IJN3" s="55"/>
      <c r="IJO3" s="55"/>
      <c r="IJP3" s="55"/>
      <c r="IJQ3" s="55"/>
      <c r="IJR3" s="55"/>
      <c r="IJS3" s="55"/>
      <c r="IJT3" s="55"/>
      <c r="IJU3" s="55"/>
      <c r="IJV3" s="55"/>
      <c r="IJW3" s="55"/>
      <c r="IJX3" s="55"/>
      <c r="IJY3" s="55"/>
      <c r="IJZ3" s="55"/>
      <c r="IKA3" s="55"/>
      <c r="IKB3" s="55"/>
      <c r="IKC3" s="55"/>
      <c r="IKD3" s="55"/>
      <c r="IKE3" s="55"/>
      <c r="IKF3" s="55"/>
      <c r="IKG3" s="55"/>
      <c r="IKH3" s="55"/>
      <c r="IKI3" s="55"/>
      <c r="IKJ3" s="55"/>
      <c r="IKK3" s="55"/>
      <c r="IKL3" s="55"/>
      <c r="IKM3" s="55"/>
      <c r="IKN3" s="55"/>
      <c r="IKO3" s="55"/>
      <c r="IKP3" s="55"/>
      <c r="IKQ3" s="55"/>
      <c r="IKR3" s="55"/>
      <c r="IKS3" s="55"/>
      <c r="IKT3" s="55"/>
      <c r="IKU3" s="55"/>
      <c r="IKV3" s="55"/>
      <c r="IKW3" s="55"/>
      <c r="IKX3" s="55"/>
      <c r="IKY3" s="55"/>
      <c r="IKZ3" s="55"/>
      <c r="ILA3" s="55"/>
      <c r="ILB3" s="55"/>
      <c r="ILC3" s="55"/>
      <c r="ILD3" s="55"/>
      <c r="ILE3" s="55"/>
      <c r="ILF3" s="55"/>
      <c r="ILG3" s="55"/>
      <c r="ILH3" s="55"/>
      <c r="ILI3" s="55"/>
      <c r="ILJ3" s="55"/>
      <c r="ILK3" s="55"/>
      <c r="ILL3" s="55"/>
      <c r="ILM3" s="55"/>
      <c r="ILN3" s="55"/>
      <c r="ILO3" s="55"/>
      <c r="ILP3" s="55"/>
      <c r="ILQ3" s="55"/>
      <c r="ILR3" s="55"/>
      <c r="ILS3" s="55"/>
      <c r="ILT3" s="55"/>
      <c r="ILU3" s="55"/>
      <c r="ILV3" s="55"/>
      <c r="ILW3" s="55"/>
      <c r="ILX3" s="55"/>
      <c r="ILY3" s="55"/>
      <c r="ILZ3" s="55"/>
      <c r="IMA3" s="55"/>
      <c r="IMB3" s="55"/>
      <c r="IMC3" s="55"/>
      <c r="IMD3" s="55"/>
      <c r="IME3" s="55"/>
      <c r="IMF3" s="55"/>
      <c r="IMG3" s="55"/>
      <c r="IMH3" s="55"/>
      <c r="IMI3" s="55"/>
      <c r="IMJ3" s="55"/>
      <c r="IMK3" s="55"/>
      <c r="IML3" s="55"/>
      <c r="IMM3" s="55"/>
      <c r="IMN3" s="55"/>
      <c r="IMO3" s="55"/>
      <c r="IMP3" s="55"/>
      <c r="IMQ3" s="55"/>
      <c r="IMR3" s="55"/>
      <c r="IMS3" s="55"/>
      <c r="IMT3" s="55"/>
      <c r="IMU3" s="55"/>
      <c r="IMV3" s="55"/>
      <c r="IMW3" s="55"/>
      <c r="IMX3" s="55"/>
      <c r="IMY3" s="55"/>
      <c r="IMZ3" s="55"/>
      <c r="INA3" s="55"/>
      <c r="INB3" s="55"/>
      <c r="INC3" s="55"/>
      <c r="IND3" s="55"/>
      <c r="INE3" s="55"/>
      <c r="INF3" s="55"/>
      <c r="ING3" s="55"/>
      <c r="INH3" s="55"/>
      <c r="INI3" s="55"/>
      <c r="INJ3" s="55"/>
      <c r="INK3" s="55"/>
      <c r="INL3" s="55"/>
      <c r="INM3" s="55"/>
      <c r="INN3" s="55"/>
      <c r="INO3" s="55"/>
      <c r="INP3" s="55"/>
      <c r="INQ3" s="55"/>
      <c r="INR3" s="55"/>
      <c r="INS3" s="55"/>
      <c r="INT3" s="55"/>
      <c r="INU3" s="55"/>
      <c r="INV3" s="55"/>
      <c r="INW3" s="55"/>
      <c r="INX3" s="55"/>
      <c r="INY3" s="55"/>
      <c r="INZ3" s="55"/>
      <c r="IOA3" s="55"/>
      <c r="IOB3" s="55"/>
      <c r="IOC3" s="55"/>
      <c r="IOD3" s="55"/>
      <c r="IOE3" s="55"/>
      <c r="IOF3" s="55"/>
      <c r="IOG3" s="55"/>
      <c r="IOH3" s="55"/>
      <c r="IOI3" s="55"/>
      <c r="IOJ3" s="55"/>
      <c r="IOK3" s="55"/>
      <c r="IOL3" s="55"/>
      <c r="IOM3" s="55"/>
      <c r="ION3" s="55"/>
      <c r="IOO3" s="55"/>
      <c r="IOP3" s="55"/>
      <c r="IOQ3" s="55"/>
      <c r="IOR3" s="55"/>
      <c r="IOS3" s="55"/>
      <c r="IOT3" s="55"/>
      <c r="IOU3" s="55"/>
      <c r="IOV3" s="55"/>
      <c r="IOW3" s="55"/>
      <c r="IOX3" s="55"/>
      <c r="IOY3" s="55"/>
      <c r="IOZ3" s="55"/>
      <c r="IPA3" s="55"/>
      <c r="IPB3" s="55"/>
      <c r="IPC3" s="55"/>
      <c r="IPD3" s="55"/>
      <c r="IPE3" s="55"/>
      <c r="IPF3" s="55"/>
      <c r="IPG3" s="55"/>
      <c r="IPH3" s="55"/>
      <c r="IPI3" s="55"/>
      <c r="IPJ3" s="55"/>
      <c r="IPK3" s="55"/>
      <c r="IPL3" s="55"/>
      <c r="IPM3" s="55"/>
      <c r="IPN3" s="55"/>
      <c r="IPO3" s="55"/>
      <c r="IPP3" s="55"/>
      <c r="IPQ3" s="55"/>
      <c r="IPR3" s="55"/>
      <c r="IPS3" s="55"/>
      <c r="IPT3" s="55"/>
      <c r="IPU3" s="55"/>
      <c r="IPV3" s="55"/>
      <c r="IPW3" s="55"/>
      <c r="IPX3" s="55"/>
      <c r="IPY3" s="55"/>
      <c r="IPZ3" s="55"/>
      <c r="IQA3" s="55"/>
      <c r="IQB3" s="55"/>
      <c r="IQC3" s="55"/>
      <c r="IQD3" s="55"/>
      <c r="IQE3" s="55"/>
      <c r="IQF3" s="55"/>
      <c r="IQG3" s="55"/>
      <c r="IQH3" s="55"/>
      <c r="IQI3" s="55"/>
      <c r="IQJ3" s="55"/>
      <c r="IQK3" s="55"/>
      <c r="IQL3" s="55"/>
      <c r="IQM3" s="55"/>
      <c r="IQN3" s="55"/>
      <c r="IQO3" s="55"/>
      <c r="IQP3" s="55"/>
      <c r="IQQ3" s="55"/>
      <c r="IQR3" s="55"/>
      <c r="IQS3" s="55"/>
      <c r="IQT3" s="55"/>
      <c r="IQU3" s="55"/>
      <c r="IQV3" s="55"/>
      <c r="IQW3" s="55"/>
      <c r="IQX3" s="55"/>
      <c r="IQY3" s="55"/>
      <c r="IQZ3" s="55"/>
      <c r="IRA3" s="55"/>
      <c r="IRB3" s="55"/>
      <c r="IRC3" s="55"/>
      <c r="IRD3" s="55"/>
      <c r="IRE3" s="55"/>
      <c r="IRF3" s="55"/>
      <c r="IRG3" s="55"/>
      <c r="IRH3" s="55"/>
      <c r="IRI3" s="55"/>
      <c r="IRJ3" s="55"/>
      <c r="IRK3" s="55"/>
      <c r="IRL3" s="55"/>
      <c r="IRM3" s="55"/>
      <c r="IRN3" s="55"/>
      <c r="IRO3" s="55"/>
      <c r="IRP3" s="55"/>
      <c r="IRQ3" s="55"/>
      <c r="IRR3" s="55"/>
      <c r="IRS3" s="55"/>
      <c r="IRT3" s="55"/>
      <c r="IRU3" s="55"/>
      <c r="IRV3" s="55"/>
      <c r="IRW3" s="55"/>
      <c r="IRX3" s="55"/>
      <c r="IRY3" s="55"/>
      <c r="IRZ3" s="55"/>
      <c r="ISA3" s="55"/>
      <c r="ISB3" s="55"/>
      <c r="ISC3" s="55"/>
      <c r="ISD3" s="55"/>
      <c r="ISE3" s="55"/>
      <c r="ISF3" s="55"/>
      <c r="ISG3" s="55"/>
      <c r="ISH3" s="55"/>
      <c r="ISI3" s="55"/>
      <c r="ISJ3" s="55"/>
      <c r="ISK3" s="55"/>
      <c r="ISL3" s="55"/>
      <c r="ISM3" s="55"/>
      <c r="ISN3" s="55"/>
      <c r="ISO3" s="55"/>
      <c r="ISP3" s="55"/>
      <c r="ISQ3" s="55"/>
      <c r="ISR3" s="55"/>
      <c r="ISS3" s="55"/>
      <c r="IST3" s="55"/>
      <c r="ISU3" s="55"/>
      <c r="ISV3" s="55"/>
      <c r="ISW3" s="55"/>
      <c r="ISX3" s="55"/>
      <c r="ISY3" s="55"/>
      <c r="ISZ3" s="55"/>
      <c r="ITA3" s="55"/>
      <c r="ITB3" s="55"/>
      <c r="ITC3" s="55"/>
      <c r="ITD3" s="55"/>
      <c r="ITE3" s="55"/>
      <c r="ITF3" s="55"/>
      <c r="ITG3" s="55"/>
      <c r="ITH3" s="55"/>
      <c r="ITI3" s="55"/>
      <c r="ITJ3" s="55"/>
      <c r="ITK3" s="55"/>
      <c r="ITL3" s="55"/>
      <c r="ITM3" s="55"/>
      <c r="ITN3" s="55"/>
      <c r="ITO3" s="55"/>
      <c r="ITP3" s="55"/>
      <c r="ITQ3" s="55"/>
      <c r="ITR3" s="55"/>
      <c r="ITS3" s="55"/>
      <c r="ITT3" s="55"/>
      <c r="ITU3" s="55"/>
      <c r="ITV3" s="55"/>
      <c r="ITW3" s="55"/>
      <c r="ITX3" s="55"/>
      <c r="ITY3" s="55"/>
      <c r="ITZ3" s="55"/>
      <c r="IUA3" s="55"/>
      <c r="IUB3" s="55"/>
      <c r="IUC3" s="55"/>
      <c r="IUD3" s="55"/>
      <c r="IUE3" s="55"/>
      <c r="IUF3" s="55"/>
      <c r="IUG3" s="55"/>
      <c r="IUH3" s="55"/>
      <c r="IUI3" s="55"/>
      <c r="IUJ3" s="55"/>
      <c r="IUK3" s="55"/>
      <c r="IUL3" s="55"/>
      <c r="IUM3" s="55"/>
      <c r="IUN3" s="55"/>
      <c r="IUO3" s="55"/>
      <c r="IUP3" s="55"/>
      <c r="IUQ3" s="55"/>
      <c r="IUR3" s="55"/>
      <c r="IUS3" s="55"/>
      <c r="IUT3" s="55"/>
      <c r="IUU3" s="55"/>
      <c r="IUV3" s="55"/>
      <c r="IUW3" s="55"/>
      <c r="IUX3" s="55"/>
      <c r="IUY3" s="55"/>
      <c r="IUZ3" s="55"/>
      <c r="IVA3" s="55"/>
      <c r="IVB3" s="55"/>
      <c r="IVC3" s="55"/>
      <c r="IVD3" s="55"/>
      <c r="IVE3" s="55"/>
      <c r="IVF3" s="55"/>
      <c r="IVG3" s="55"/>
      <c r="IVH3" s="55"/>
      <c r="IVI3" s="55"/>
      <c r="IVJ3" s="55"/>
      <c r="IVK3" s="55"/>
      <c r="IVL3" s="55"/>
      <c r="IVM3" s="55"/>
      <c r="IVN3" s="55"/>
      <c r="IVO3" s="55"/>
      <c r="IVP3" s="55"/>
      <c r="IVQ3" s="55"/>
      <c r="IVR3" s="55"/>
      <c r="IVS3" s="55"/>
      <c r="IVT3" s="55"/>
      <c r="IVU3" s="55"/>
      <c r="IVV3" s="55"/>
      <c r="IVW3" s="55"/>
      <c r="IVX3" s="55"/>
      <c r="IVY3" s="55"/>
      <c r="IVZ3" s="55"/>
      <c r="IWA3" s="55"/>
      <c r="IWB3" s="55"/>
      <c r="IWC3" s="55"/>
      <c r="IWD3" s="55"/>
      <c r="IWE3" s="55"/>
      <c r="IWF3" s="55"/>
      <c r="IWG3" s="55"/>
      <c r="IWH3" s="55"/>
      <c r="IWI3" s="55"/>
      <c r="IWJ3" s="55"/>
      <c r="IWK3" s="55"/>
      <c r="IWL3" s="55"/>
      <c r="IWM3" s="55"/>
      <c r="IWN3" s="55"/>
      <c r="IWO3" s="55"/>
      <c r="IWP3" s="55"/>
      <c r="IWQ3" s="55"/>
      <c r="IWR3" s="55"/>
      <c r="IWS3" s="55"/>
      <c r="IWT3" s="55"/>
      <c r="IWU3" s="55"/>
      <c r="IWV3" s="55"/>
      <c r="IWW3" s="55"/>
      <c r="IWX3" s="55"/>
      <c r="IWY3" s="55"/>
      <c r="IWZ3" s="55"/>
      <c r="IXA3" s="55"/>
      <c r="IXB3" s="55"/>
      <c r="IXC3" s="55"/>
      <c r="IXD3" s="55"/>
      <c r="IXE3" s="55"/>
      <c r="IXF3" s="55"/>
      <c r="IXG3" s="55"/>
      <c r="IXH3" s="55"/>
      <c r="IXI3" s="55"/>
      <c r="IXJ3" s="55"/>
      <c r="IXK3" s="55"/>
      <c r="IXL3" s="55"/>
      <c r="IXM3" s="55"/>
      <c r="IXN3" s="55"/>
      <c r="IXO3" s="55"/>
      <c r="IXP3" s="55"/>
      <c r="IXQ3" s="55"/>
      <c r="IXR3" s="55"/>
      <c r="IXS3" s="55"/>
      <c r="IXT3" s="55"/>
      <c r="IXU3" s="55"/>
      <c r="IXV3" s="55"/>
      <c r="IXW3" s="55"/>
      <c r="IXX3" s="55"/>
      <c r="IXY3" s="55"/>
      <c r="IXZ3" s="55"/>
      <c r="IYA3" s="55"/>
      <c r="IYB3" s="55"/>
      <c r="IYC3" s="55"/>
      <c r="IYD3" s="55"/>
      <c r="IYE3" s="55"/>
      <c r="IYF3" s="55"/>
      <c r="IYG3" s="55"/>
      <c r="IYH3" s="55"/>
      <c r="IYI3" s="55"/>
      <c r="IYJ3" s="55"/>
      <c r="IYK3" s="55"/>
      <c r="IYL3" s="55"/>
      <c r="IYM3" s="55"/>
      <c r="IYN3" s="55"/>
      <c r="IYO3" s="55"/>
      <c r="IYP3" s="55"/>
      <c r="IYQ3" s="55"/>
      <c r="IYR3" s="55"/>
      <c r="IYS3" s="55"/>
      <c r="IYT3" s="55"/>
      <c r="IYU3" s="55"/>
      <c r="IYV3" s="55"/>
      <c r="IYW3" s="55"/>
      <c r="IYX3" s="55"/>
      <c r="IYY3" s="55"/>
      <c r="IYZ3" s="55"/>
      <c r="IZA3" s="55"/>
      <c r="IZB3" s="55"/>
      <c r="IZC3" s="55"/>
      <c r="IZD3" s="55"/>
      <c r="IZE3" s="55"/>
      <c r="IZF3" s="55"/>
      <c r="IZG3" s="55"/>
      <c r="IZH3" s="55"/>
      <c r="IZI3" s="55"/>
      <c r="IZJ3" s="55"/>
      <c r="IZK3" s="55"/>
      <c r="IZL3" s="55"/>
      <c r="IZM3" s="55"/>
      <c r="IZN3" s="55"/>
      <c r="IZO3" s="55"/>
      <c r="IZP3" s="55"/>
      <c r="IZQ3" s="55"/>
      <c r="IZR3" s="55"/>
      <c r="IZS3" s="55"/>
      <c r="IZT3" s="55"/>
      <c r="IZU3" s="55"/>
      <c r="IZV3" s="55"/>
      <c r="IZW3" s="55"/>
      <c r="IZX3" s="55"/>
      <c r="IZY3" s="55"/>
      <c r="IZZ3" s="55"/>
      <c r="JAA3" s="55"/>
      <c r="JAB3" s="55"/>
      <c r="JAC3" s="55"/>
      <c r="JAD3" s="55"/>
      <c r="JAE3" s="55"/>
      <c r="JAF3" s="55"/>
      <c r="JAG3" s="55"/>
      <c r="JAH3" s="55"/>
      <c r="JAI3" s="55"/>
      <c r="JAJ3" s="55"/>
      <c r="JAK3" s="55"/>
      <c r="JAL3" s="55"/>
      <c r="JAM3" s="55"/>
      <c r="JAN3" s="55"/>
      <c r="JAO3" s="55"/>
      <c r="JAP3" s="55"/>
      <c r="JAQ3" s="55"/>
      <c r="JAR3" s="55"/>
      <c r="JAS3" s="55"/>
      <c r="JAT3" s="55"/>
      <c r="JAU3" s="55"/>
      <c r="JAV3" s="55"/>
      <c r="JAW3" s="55"/>
      <c r="JAX3" s="55"/>
      <c r="JAY3" s="55"/>
      <c r="JAZ3" s="55"/>
      <c r="JBA3" s="55"/>
      <c r="JBB3" s="55"/>
      <c r="JBC3" s="55"/>
      <c r="JBD3" s="55"/>
      <c r="JBE3" s="55"/>
      <c r="JBF3" s="55"/>
      <c r="JBG3" s="55"/>
      <c r="JBH3" s="55"/>
      <c r="JBI3" s="55"/>
      <c r="JBJ3" s="55"/>
      <c r="JBK3" s="55"/>
      <c r="JBL3" s="55"/>
      <c r="JBM3" s="55"/>
      <c r="JBN3" s="55"/>
      <c r="JBO3" s="55"/>
      <c r="JBP3" s="55"/>
      <c r="JBQ3" s="55"/>
      <c r="JBR3" s="55"/>
      <c r="JBS3" s="55"/>
      <c r="JBT3" s="55"/>
      <c r="JBU3" s="55"/>
      <c r="JBV3" s="55"/>
      <c r="JBW3" s="55"/>
      <c r="JBX3" s="55"/>
      <c r="JBY3" s="55"/>
      <c r="JBZ3" s="55"/>
      <c r="JCA3" s="55"/>
      <c r="JCB3" s="55"/>
      <c r="JCC3" s="55"/>
      <c r="JCD3" s="55"/>
      <c r="JCE3" s="55"/>
      <c r="JCF3" s="55"/>
      <c r="JCG3" s="55"/>
      <c r="JCH3" s="55"/>
      <c r="JCI3" s="55"/>
      <c r="JCJ3" s="55"/>
      <c r="JCK3" s="55"/>
      <c r="JCL3" s="55"/>
      <c r="JCM3" s="55"/>
      <c r="JCN3" s="55"/>
      <c r="JCO3" s="55"/>
      <c r="JCP3" s="55"/>
      <c r="JCQ3" s="55"/>
      <c r="JCR3" s="55"/>
      <c r="JCS3" s="55"/>
      <c r="JCT3" s="55"/>
      <c r="JCU3" s="55"/>
      <c r="JCV3" s="55"/>
      <c r="JCW3" s="55"/>
      <c r="JCX3" s="55"/>
      <c r="JCY3" s="55"/>
      <c r="JCZ3" s="55"/>
      <c r="JDA3" s="55"/>
      <c r="JDB3" s="55"/>
      <c r="JDC3" s="55"/>
      <c r="JDD3" s="55"/>
      <c r="JDE3" s="55"/>
      <c r="JDF3" s="55"/>
      <c r="JDG3" s="55"/>
      <c r="JDH3" s="55"/>
      <c r="JDI3" s="55"/>
      <c r="JDJ3" s="55"/>
      <c r="JDK3" s="55"/>
      <c r="JDL3" s="55"/>
      <c r="JDM3" s="55"/>
      <c r="JDN3" s="55"/>
      <c r="JDO3" s="55"/>
      <c r="JDP3" s="55"/>
      <c r="JDQ3" s="55"/>
      <c r="JDR3" s="55"/>
      <c r="JDS3" s="55"/>
      <c r="JDT3" s="55"/>
      <c r="JDU3" s="55"/>
      <c r="JDV3" s="55"/>
      <c r="JDW3" s="55"/>
      <c r="JDX3" s="55"/>
      <c r="JDY3" s="55"/>
      <c r="JDZ3" s="55"/>
      <c r="JEA3" s="55"/>
      <c r="JEB3" s="55"/>
      <c r="JEC3" s="55"/>
      <c r="JED3" s="55"/>
      <c r="JEE3" s="55"/>
      <c r="JEF3" s="55"/>
      <c r="JEG3" s="55"/>
      <c r="JEH3" s="55"/>
      <c r="JEI3" s="55"/>
      <c r="JEJ3" s="55"/>
      <c r="JEK3" s="55"/>
      <c r="JEL3" s="55"/>
      <c r="JEM3" s="55"/>
      <c r="JEN3" s="55"/>
      <c r="JEO3" s="55"/>
      <c r="JEP3" s="55"/>
      <c r="JEQ3" s="55"/>
      <c r="JER3" s="55"/>
      <c r="JES3" s="55"/>
      <c r="JET3" s="55"/>
      <c r="JEU3" s="55"/>
      <c r="JEV3" s="55"/>
      <c r="JEW3" s="55"/>
      <c r="JEX3" s="55"/>
      <c r="JEY3" s="55"/>
      <c r="JEZ3" s="55"/>
      <c r="JFA3" s="55"/>
      <c r="JFB3" s="55"/>
      <c r="JFC3" s="55"/>
      <c r="JFD3" s="55"/>
      <c r="JFE3" s="55"/>
      <c r="JFF3" s="55"/>
      <c r="JFG3" s="55"/>
      <c r="JFH3" s="55"/>
      <c r="JFI3" s="55"/>
      <c r="JFJ3" s="55"/>
      <c r="JFK3" s="55"/>
      <c r="JFL3" s="55"/>
      <c r="JFM3" s="55"/>
      <c r="JFN3" s="55"/>
      <c r="JFO3" s="55"/>
      <c r="JFP3" s="55"/>
      <c r="JFQ3" s="55"/>
      <c r="JFR3" s="55"/>
      <c r="JFS3" s="55"/>
      <c r="JFT3" s="55"/>
      <c r="JFU3" s="55"/>
      <c r="JFV3" s="55"/>
      <c r="JFW3" s="55"/>
      <c r="JFX3" s="55"/>
      <c r="JFY3" s="55"/>
      <c r="JFZ3" s="55"/>
      <c r="JGA3" s="55"/>
      <c r="JGB3" s="55"/>
      <c r="JGC3" s="55"/>
      <c r="JGD3" s="55"/>
      <c r="JGE3" s="55"/>
      <c r="JGF3" s="55"/>
      <c r="JGG3" s="55"/>
      <c r="JGH3" s="55"/>
      <c r="JGI3" s="55"/>
      <c r="JGJ3" s="55"/>
      <c r="JGK3" s="55"/>
      <c r="JGL3" s="55"/>
      <c r="JGM3" s="55"/>
      <c r="JGN3" s="55"/>
      <c r="JGO3" s="55"/>
      <c r="JGP3" s="55"/>
      <c r="JGQ3" s="55"/>
      <c r="JGR3" s="55"/>
      <c r="JGS3" s="55"/>
      <c r="JGT3" s="55"/>
      <c r="JGU3" s="55"/>
      <c r="JGV3" s="55"/>
      <c r="JGW3" s="55"/>
      <c r="JGX3" s="55"/>
      <c r="JGY3" s="55"/>
      <c r="JGZ3" s="55"/>
      <c r="JHA3" s="55"/>
      <c r="JHB3" s="55"/>
      <c r="JHC3" s="55"/>
      <c r="JHD3" s="55"/>
      <c r="JHE3" s="55"/>
      <c r="JHF3" s="55"/>
      <c r="JHG3" s="55"/>
      <c r="JHH3" s="55"/>
      <c r="JHI3" s="55"/>
      <c r="JHJ3" s="55"/>
      <c r="JHK3" s="55"/>
      <c r="JHL3" s="55"/>
      <c r="JHM3" s="55"/>
      <c r="JHN3" s="55"/>
      <c r="JHO3" s="55"/>
      <c r="JHP3" s="55"/>
      <c r="JHQ3" s="55"/>
      <c r="JHR3" s="55"/>
      <c r="JHS3" s="55"/>
      <c r="JHT3" s="55"/>
      <c r="JHU3" s="55"/>
      <c r="JHV3" s="55"/>
      <c r="JHW3" s="55"/>
      <c r="JHX3" s="55"/>
      <c r="JHY3" s="55"/>
      <c r="JHZ3" s="55"/>
      <c r="JIA3" s="55"/>
      <c r="JIB3" s="55"/>
      <c r="JIC3" s="55"/>
      <c r="JID3" s="55"/>
      <c r="JIE3" s="55"/>
      <c r="JIF3" s="55"/>
      <c r="JIG3" s="55"/>
      <c r="JIH3" s="55"/>
      <c r="JII3" s="55"/>
      <c r="JIJ3" s="55"/>
      <c r="JIK3" s="55"/>
      <c r="JIL3" s="55"/>
      <c r="JIM3" s="55"/>
      <c r="JIN3" s="55"/>
      <c r="JIO3" s="55"/>
      <c r="JIP3" s="55"/>
      <c r="JIQ3" s="55"/>
      <c r="JIR3" s="55"/>
      <c r="JIS3" s="55"/>
      <c r="JIT3" s="55"/>
      <c r="JIU3" s="55"/>
      <c r="JIV3" s="55"/>
      <c r="JIW3" s="55"/>
      <c r="JIX3" s="55"/>
      <c r="JIY3" s="55"/>
      <c r="JIZ3" s="55"/>
      <c r="JJA3" s="55"/>
      <c r="JJB3" s="55"/>
      <c r="JJC3" s="55"/>
      <c r="JJD3" s="55"/>
      <c r="JJE3" s="55"/>
      <c r="JJF3" s="55"/>
      <c r="JJG3" s="55"/>
      <c r="JJH3" s="55"/>
      <c r="JJI3" s="55"/>
      <c r="JJJ3" s="55"/>
      <c r="JJK3" s="55"/>
      <c r="JJL3" s="55"/>
      <c r="JJM3" s="55"/>
      <c r="JJN3" s="55"/>
      <c r="JJO3" s="55"/>
      <c r="JJP3" s="55"/>
      <c r="JJQ3" s="55"/>
      <c r="JJR3" s="55"/>
      <c r="JJS3" s="55"/>
      <c r="JJT3" s="55"/>
      <c r="JJU3" s="55"/>
      <c r="JJV3" s="55"/>
      <c r="JJW3" s="55"/>
      <c r="JJX3" s="55"/>
      <c r="JJY3" s="55"/>
      <c r="JJZ3" s="55"/>
      <c r="JKA3" s="55"/>
      <c r="JKB3" s="55"/>
      <c r="JKC3" s="55"/>
      <c r="JKD3" s="55"/>
      <c r="JKE3" s="55"/>
      <c r="JKF3" s="55"/>
      <c r="JKG3" s="55"/>
      <c r="JKH3" s="55"/>
      <c r="JKI3" s="55"/>
      <c r="JKJ3" s="55"/>
      <c r="JKK3" s="55"/>
      <c r="JKL3" s="55"/>
      <c r="JKM3" s="55"/>
      <c r="JKN3" s="55"/>
      <c r="JKO3" s="55"/>
      <c r="JKP3" s="55"/>
      <c r="JKQ3" s="55"/>
      <c r="JKR3" s="55"/>
      <c r="JKS3" s="55"/>
      <c r="JKT3" s="55"/>
      <c r="JKU3" s="55"/>
      <c r="JKV3" s="55"/>
      <c r="JKW3" s="55"/>
      <c r="JKX3" s="55"/>
      <c r="JKY3" s="55"/>
      <c r="JKZ3" s="55"/>
      <c r="JLA3" s="55"/>
      <c r="JLB3" s="55"/>
      <c r="JLC3" s="55"/>
      <c r="JLD3" s="55"/>
      <c r="JLE3" s="55"/>
      <c r="JLF3" s="55"/>
      <c r="JLG3" s="55"/>
      <c r="JLH3" s="55"/>
      <c r="JLI3" s="55"/>
      <c r="JLJ3" s="55"/>
      <c r="JLK3" s="55"/>
      <c r="JLL3" s="55"/>
      <c r="JLM3" s="55"/>
      <c r="JLN3" s="55"/>
      <c r="JLO3" s="55"/>
      <c r="JLP3" s="55"/>
      <c r="JLQ3" s="55"/>
      <c r="JLR3" s="55"/>
      <c r="JLS3" s="55"/>
      <c r="JLT3" s="55"/>
      <c r="JLU3" s="55"/>
      <c r="JLV3" s="55"/>
      <c r="JLW3" s="55"/>
      <c r="JLX3" s="55"/>
      <c r="JLY3" s="55"/>
      <c r="JLZ3" s="55"/>
      <c r="JMA3" s="55"/>
      <c r="JMB3" s="55"/>
      <c r="JMC3" s="55"/>
      <c r="JMD3" s="55"/>
      <c r="JME3" s="55"/>
      <c r="JMF3" s="55"/>
      <c r="JMG3" s="55"/>
      <c r="JMH3" s="55"/>
      <c r="JMI3" s="55"/>
      <c r="JMJ3" s="55"/>
      <c r="JMK3" s="55"/>
      <c r="JML3" s="55"/>
      <c r="JMM3" s="55"/>
      <c r="JMN3" s="55"/>
      <c r="JMO3" s="55"/>
      <c r="JMP3" s="55"/>
      <c r="JMQ3" s="55"/>
      <c r="JMR3" s="55"/>
      <c r="JMS3" s="55"/>
      <c r="JMT3" s="55"/>
      <c r="JMU3" s="55"/>
      <c r="JMV3" s="55"/>
      <c r="JMW3" s="55"/>
      <c r="JMX3" s="55"/>
      <c r="JMY3" s="55"/>
      <c r="JMZ3" s="55"/>
      <c r="JNA3" s="55"/>
      <c r="JNB3" s="55"/>
      <c r="JNC3" s="55"/>
      <c r="JND3" s="55"/>
      <c r="JNE3" s="55"/>
      <c r="JNF3" s="55"/>
      <c r="JNG3" s="55"/>
      <c r="JNH3" s="55"/>
      <c r="JNI3" s="55"/>
      <c r="JNJ3" s="55"/>
      <c r="JNK3" s="55"/>
      <c r="JNL3" s="55"/>
      <c r="JNM3" s="55"/>
      <c r="JNN3" s="55"/>
      <c r="JNO3" s="55"/>
      <c r="JNP3" s="55"/>
      <c r="JNQ3" s="55"/>
      <c r="JNR3" s="55"/>
      <c r="JNS3" s="55"/>
      <c r="JNT3" s="55"/>
      <c r="JNU3" s="55"/>
      <c r="JNV3" s="55"/>
      <c r="JNW3" s="55"/>
      <c r="JNX3" s="55"/>
      <c r="JNY3" s="55"/>
      <c r="JNZ3" s="55"/>
      <c r="JOA3" s="55"/>
      <c r="JOB3" s="55"/>
      <c r="JOC3" s="55"/>
      <c r="JOD3" s="55"/>
      <c r="JOE3" s="55"/>
      <c r="JOF3" s="55"/>
      <c r="JOG3" s="55"/>
      <c r="JOH3" s="55"/>
      <c r="JOI3" s="55"/>
      <c r="JOJ3" s="55"/>
      <c r="JOK3" s="55"/>
      <c r="JOL3" s="55"/>
      <c r="JOM3" s="55"/>
      <c r="JON3" s="55"/>
      <c r="JOO3" s="55"/>
      <c r="JOP3" s="55"/>
      <c r="JOQ3" s="55"/>
      <c r="JOR3" s="55"/>
      <c r="JOS3" s="55"/>
      <c r="JOT3" s="55"/>
      <c r="JOU3" s="55"/>
      <c r="JOV3" s="55"/>
      <c r="JOW3" s="55"/>
      <c r="JOX3" s="55"/>
      <c r="JOY3" s="55"/>
      <c r="JOZ3" s="55"/>
      <c r="JPA3" s="55"/>
      <c r="JPB3" s="55"/>
      <c r="JPC3" s="55"/>
      <c r="JPD3" s="55"/>
      <c r="JPE3" s="55"/>
      <c r="JPF3" s="55"/>
      <c r="JPG3" s="55"/>
      <c r="JPH3" s="55"/>
      <c r="JPI3" s="55"/>
      <c r="JPJ3" s="55"/>
      <c r="JPK3" s="55"/>
      <c r="JPL3" s="55"/>
      <c r="JPM3" s="55"/>
      <c r="JPN3" s="55"/>
      <c r="JPO3" s="55"/>
      <c r="JPP3" s="55"/>
      <c r="JPQ3" s="55"/>
      <c r="JPR3" s="55"/>
      <c r="JPS3" s="55"/>
      <c r="JPT3" s="55"/>
      <c r="JPU3" s="55"/>
      <c r="JPV3" s="55"/>
      <c r="JPW3" s="55"/>
      <c r="JPX3" s="55"/>
      <c r="JPY3" s="55"/>
      <c r="JPZ3" s="55"/>
      <c r="JQA3" s="55"/>
      <c r="JQB3" s="55"/>
      <c r="JQC3" s="55"/>
      <c r="JQD3" s="55"/>
      <c r="JQE3" s="55"/>
      <c r="JQF3" s="55"/>
      <c r="JQG3" s="55"/>
      <c r="JQH3" s="55"/>
      <c r="JQI3" s="55"/>
      <c r="JQJ3" s="55"/>
      <c r="JQK3" s="55"/>
      <c r="JQL3" s="55"/>
      <c r="JQM3" s="55"/>
      <c r="JQN3" s="55"/>
      <c r="JQO3" s="55"/>
      <c r="JQP3" s="55"/>
      <c r="JQQ3" s="55"/>
      <c r="JQR3" s="55"/>
      <c r="JQS3" s="55"/>
      <c r="JQT3" s="55"/>
      <c r="JQU3" s="55"/>
      <c r="JQV3" s="55"/>
      <c r="JQW3" s="55"/>
      <c r="JQX3" s="55"/>
      <c r="JQY3" s="55"/>
      <c r="JQZ3" s="55"/>
      <c r="JRA3" s="55"/>
      <c r="JRB3" s="55"/>
      <c r="JRC3" s="55"/>
      <c r="JRD3" s="55"/>
      <c r="JRE3" s="55"/>
      <c r="JRF3" s="55"/>
      <c r="JRG3" s="55"/>
      <c r="JRH3" s="55"/>
      <c r="JRI3" s="55"/>
      <c r="JRJ3" s="55"/>
      <c r="JRK3" s="55"/>
      <c r="JRL3" s="55"/>
      <c r="JRM3" s="55"/>
      <c r="JRN3" s="55"/>
      <c r="JRO3" s="55"/>
      <c r="JRP3" s="55"/>
      <c r="JRQ3" s="55"/>
      <c r="JRR3" s="55"/>
      <c r="JRS3" s="55"/>
      <c r="JRT3" s="55"/>
      <c r="JRU3" s="55"/>
      <c r="JRV3" s="55"/>
      <c r="JRW3" s="55"/>
      <c r="JRX3" s="55"/>
      <c r="JRY3" s="55"/>
      <c r="JRZ3" s="55"/>
      <c r="JSA3" s="55"/>
      <c r="JSB3" s="55"/>
      <c r="JSC3" s="55"/>
      <c r="JSD3" s="55"/>
      <c r="JSE3" s="55"/>
      <c r="JSF3" s="55"/>
      <c r="JSG3" s="55"/>
      <c r="JSH3" s="55"/>
      <c r="JSI3" s="55"/>
      <c r="JSJ3" s="55"/>
      <c r="JSK3" s="55"/>
      <c r="JSL3" s="55"/>
      <c r="JSM3" s="55"/>
      <c r="JSN3" s="55"/>
      <c r="JSO3" s="55"/>
      <c r="JSP3" s="55"/>
      <c r="JSQ3" s="55"/>
      <c r="JSR3" s="55"/>
      <c r="JSS3" s="55"/>
      <c r="JST3" s="55"/>
      <c r="JSU3" s="55"/>
      <c r="JSV3" s="55"/>
      <c r="JSW3" s="55"/>
      <c r="JSX3" s="55"/>
      <c r="JSY3" s="55"/>
      <c r="JSZ3" s="55"/>
      <c r="JTA3" s="55"/>
      <c r="JTB3" s="55"/>
      <c r="JTC3" s="55"/>
      <c r="JTD3" s="55"/>
      <c r="JTE3" s="55"/>
      <c r="JTF3" s="55"/>
      <c r="JTG3" s="55"/>
      <c r="JTH3" s="55"/>
      <c r="JTI3" s="55"/>
      <c r="JTJ3" s="55"/>
      <c r="JTK3" s="55"/>
      <c r="JTL3" s="55"/>
      <c r="JTM3" s="55"/>
      <c r="JTN3" s="55"/>
      <c r="JTO3" s="55"/>
      <c r="JTP3" s="55"/>
      <c r="JTQ3" s="55"/>
      <c r="JTR3" s="55"/>
      <c r="JTS3" s="55"/>
      <c r="JTT3" s="55"/>
      <c r="JTU3" s="55"/>
      <c r="JTV3" s="55"/>
      <c r="JTW3" s="55"/>
      <c r="JTX3" s="55"/>
      <c r="JTY3" s="55"/>
      <c r="JTZ3" s="55"/>
      <c r="JUA3" s="55"/>
      <c r="JUB3" s="55"/>
      <c r="JUC3" s="55"/>
      <c r="JUD3" s="55"/>
      <c r="JUE3" s="55"/>
      <c r="JUF3" s="55"/>
      <c r="JUG3" s="55"/>
      <c r="JUH3" s="55"/>
      <c r="JUI3" s="55"/>
      <c r="JUJ3" s="55"/>
      <c r="JUK3" s="55"/>
      <c r="JUL3" s="55"/>
      <c r="JUM3" s="55"/>
      <c r="JUN3" s="55"/>
      <c r="JUO3" s="55"/>
      <c r="JUP3" s="55"/>
      <c r="JUQ3" s="55"/>
      <c r="JUR3" s="55"/>
      <c r="JUS3" s="55"/>
      <c r="JUT3" s="55"/>
      <c r="JUU3" s="55"/>
      <c r="JUV3" s="55"/>
      <c r="JUW3" s="55"/>
      <c r="JUX3" s="55"/>
      <c r="JUY3" s="55"/>
      <c r="JUZ3" s="55"/>
      <c r="JVA3" s="55"/>
      <c r="JVB3" s="55"/>
      <c r="JVC3" s="55"/>
      <c r="JVD3" s="55"/>
      <c r="JVE3" s="55"/>
      <c r="JVF3" s="55"/>
      <c r="JVG3" s="55"/>
      <c r="JVH3" s="55"/>
      <c r="JVI3" s="55"/>
      <c r="JVJ3" s="55"/>
      <c r="JVK3" s="55"/>
      <c r="JVL3" s="55"/>
      <c r="JVM3" s="55"/>
      <c r="JVN3" s="55"/>
      <c r="JVO3" s="55"/>
      <c r="JVP3" s="55"/>
      <c r="JVQ3" s="55"/>
      <c r="JVR3" s="55"/>
      <c r="JVS3" s="55"/>
      <c r="JVT3" s="55"/>
      <c r="JVU3" s="55"/>
      <c r="JVV3" s="55"/>
      <c r="JVW3" s="55"/>
      <c r="JVX3" s="55"/>
      <c r="JVY3" s="55"/>
      <c r="JVZ3" s="55"/>
      <c r="JWA3" s="55"/>
      <c r="JWB3" s="55"/>
      <c r="JWC3" s="55"/>
      <c r="JWD3" s="55"/>
      <c r="JWE3" s="55"/>
      <c r="JWF3" s="55"/>
      <c r="JWG3" s="55"/>
      <c r="JWH3" s="55"/>
      <c r="JWI3" s="55"/>
      <c r="JWJ3" s="55"/>
      <c r="JWK3" s="55"/>
      <c r="JWL3" s="55"/>
      <c r="JWM3" s="55"/>
      <c r="JWN3" s="55"/>
      <c r="JWO3" s="55"/>
      <c r="JWP3" s="55"/>
      <c r="JWQ3" s="55"/>
      <c r="JWR3" s="55"/>
      <c r="JWS3" s="55"/>
      <c r="JWT3" s="55"/>
      <c r="JWU3" s="55"/>
      <c r="JWV3" s="55"/>
      <c r="JWW3" s="55"/>
      <c r="JWX3" s="55"/>
      <c r="JWY3" s="55"/>
      <c r="JWZ3" s="55"/>
      <c r="JXA3" s="55"/>
      <c r="JXB3" s="55"/>
      <c r="JXC3" s="55"/>
      <c r="JXD3" s="55"/>
      <c r="JXE3" s="55"/>
      <c r="JXF3" s="55"/>
      <c r="JXG3" s="55"/>
      <c r="JXH3" s="55"/>
      <c r="JXI3" s="55"/>
      <c r="JXJ3" s="55"/>
      <c r="JXK3" s="55"/>
      <c r="JXL3" s="55"/>
      <c r="JXM3" s="55"/>
      <c r="JXN3" s="55"/>
      <c r="JXO3" s="55"/>
      <c r="JXP3" s="55"/>
      <c r="JXQ3" s="55"/>
      <c r="JXR3" s="55"/>
      <c r="JXS3" s="55"/>
      <c r="JXT3" s="55"/>
      <c r="JXU3" s="55"/>
      <c r="JXV3" s="55"/>
      <c r="JXW3" s="55"/>
      <c r="JXX3" s="55"/>
      <c r="JXY3" s="55"/>
      <c r="JXZ3" s="55"/>
      <c r="JYA3" s="55"/>
      <c r="JYB3" s="55"/>
      <c r="JYC3" s="55"/>
      <c r="JYD3" s="55"/>
      <c r="JYE3" s="55"/>
      <c r="JYF3" s="55"/>
      <c r="JYG3" s="55"/>
      <c r="JYH3" s="55"/>
      <c r="JYI3" s="55"/>
      <c r="JYJ3" s="55"/>
      <c r="JYK3" s="55"/>
      <c r="JYL3" s="55"/>
      <c r="JYM3" s="55"/>
      <c r="JYN3" s="55"/>
      <c r="JYO3" s="55"/>
      <c r="JYP3" s="55"/>
      <c r="JYQ3" s="55"/>
      <c r="JYR3" s="55"/>
      <c r="JYS3" s="55"/>
      <c r="JYT3" s="55"/>
      <c r="JYU3" s="55"/>
      <c r="JYV3" s="55"/>
      <c r="JYW3" s="55"/>
      <c r="JYX3" s="55"/>
      <c r="JYY3" s="55"/>
      <c r="JYZ3" s="55"/>
      <c r="JZA3" s="55"/>
      <c r="JZB3" s="55"/>
      <c r="JZC3" s="55"/>
      <c r="JZD3" s="55"/>
      <c r="JZE3" s="55"/>
      <c r="JZF3" s="55"/>
      <c r="JZG3" s="55"/>
      <c r="JZH3" s="55"/>
      <c r="JZI3" s="55"/>
      <c r="JZJ3" s="55"/>
      <c r="JZK3" s="55"/>
      <c r="JZL3" s="55"/>
      <c r="JZM3" s="55"/>
      <c r="JZN3" s="55"/>
      <c r="JZO3" s="55"/>
      <c r="JZP3" s="55"/>
      <c r="JZQ3" s="55"/>
      <c r="JZR3" s="55"/>
      <c r="JZS3" s="55"/>
      <c r="JZT3" s="55"/>
      <c r="JZU3" s="55"/>
      <c r="JZV3" s="55"/>
      <c r="JZW3" s="55"/>
      <c r="JZX3" s="55"/>
      <c r="JZY3" s="55"/>
      <c r="JZZ3" s="55"/>
      <c r="KAA3" s="55"/>
      <c r="KAB3" s="55"/>
      <c r="KAC3" s="55"/>
      <c r="KAD3" s="55"/>
      <c r="KAE3" s="55"/>
      <c r="KAF3" s="55"/>
      <c r="KAG3" s="55"/>
      <c r="KAH3" s="55"/>
      <c r="KAI3" s="55"/>
      <c r="KAJ3" s="55"/>
      <c r="KAK3" s="55"/>
      <c r="KAL3" s="55"/>
      <c r="KAM3" s="55"/>
      <c r="KAN3" s="55"/>
      <c r="KAO3" s="55"/>
      <c r="KAP3" s="55"/>
      <c r="KAQ3" s="55"/>
      <c r="KAR3" s="55"/>
      <c r="KAS3" s="55"/>
      <c r="KAT3" s="55"/>
      <c r="KAU3" s="55"/>
      <c r="KAV3" s="55"/>
      <c r="KAW3" s="55"/>
      <c r="KAX3" s="55"/>
      <c r="KAY3" s="55"/>
      <c r="KAZ3" s="55"/>
      <c r="KBA3" s="55"/>
      <c r="KBB3" s="55"/>
      <c r="KBC3" s="55"/>
      <c r="KBD3" s="55"/>
      <c r="KBE3" s="55"/>
      <c r="KBF3" s="55"/>
      <c r="KBG3" s="55"/>
      <c r="KBH3" s="55"/>
      <c r="KBI3" s="55"/>
      <c r="KBJ3" s="55"/>
      <c r="KBK3" s="55"/>
      <c r="KBL3" s="55"/>
      <c r="KBM3" s="55"/>
      <c r="KBN3" s="55"/>
      <c r="KBO3" s="55"/>
      <c r="KBP3" s="55"/>
      <c r="KBQ3" s="55"/>
      <c r="KBR3" s="55"/>
      <c r="KBS3" s="55"/>
      <c r="KBT3" s="55"/>
      <c r="KBU3" s="55"/>
      <c r="KBV3" s="55"/>
      <c r="KBW3" s="55"/>
      <c r="KBX3" s="55"/>
      <c r="KBY3" s="55"/>
      <c r="KBZ3" s="55"/>
      <c r="KCA3" s="55"/>
      <c r="KCB3" s="55"/>
      <c r="KCC3" s="55"/>
      <c r="KCD3" s="55"/>
      <c r="KCE3" s="55"/>
      <c r="KCF3" s="55"/>
      <c r="KCG3" s="55"/>
      <c r="KCH3" s="55"/>
      <c r="KCI3" s="55"/>
      <c r="KCJ3" s="55"/>
      <c r="KCK3" s="55"/>
      <c r="KCL3" s="55"/>
      <c r="KCM3" s="55"/>
      <c r="KCN3" s="55"/>
      <c r="KCO3" s="55"/>
      <c r="KCP3" s="55"/>
      <c r="KCQ3" s="55"/>
      <c r="KCR3" s="55"/>
      <c r="KCS3" s="55"/>
      <c r="KCT3" s="55"/>
      <c r="KCU3" s="55"/>
      <c r="KCV3" s="55"/>
      <c r="KCW3" s="55"/>
      <c r="KCX3" s="55"/>
      <c r="KCY3" s="55"/>
      <c r="KCZ3" s="55"/>
      <c r="KDA3" s="55"/>
      <c r="KDB3" s="55"/>
      <c r="KDC3" s="55"/>
      <c r="KDD3" s="55"/>
      <c r="KDE3" s="55"/>
      <c r="KDF3" s="55"/>
      <c r="KDG3" s="55"/>
      <c r="KDH3" s="55"/>
      <c r="KDI3" s="55"/>
      <c r="KDJ3" s="55"/>
      <c r="KDK3" s="55"/>
      <c r="KDL3" s="55"/>
      <c r="KDM3" s="55"/>
      <c r="KDN3" s="55"/>
      <c r="KDO3" s="55"/>
      <c r="KDP3" s="55"/>
      <c r="KDQ3" s="55"/>
      <c r="KDR3" s="55"/>
      <c r="KDS3" s="55"/>
      <c r="KDT3" s="55"/>
      <c r="KDU3" s="55"/>
      <c r="KDV3" s="55"/>
      <c r="KDW3" s="55"/>
      <c r="KDX3" s="55"/>
      <c r="KDY3" s="55"/>
      <c r="KDZ3" s="55"/>
      <c r="KEA3" s="55"/>
      <c r="KEB3" s="55"/>
      <c r="KEC3" s="55"/>
      <c r="KED3" s="55"/>
      <c r="KEE3" s="55"/>
      <c r="KEF3" s="55"/>
      <c r="KEG3" s="55"/>
      <c r="KEH3" s="55"/>
      <c r="KEI3" s="55"/>
      <c r="KEJ3" s="55"/>
      <c r="KEK3" s="55"/>
      <c r="KEL3" s="55"/>
      <c r="KEM3" s="55"/>
      <c r="KEN3" s="55"/>
      <c r="KEO3" s="55"/>
      <c r="KEP3" s="55"/>
      <c r="KEQ3" s="55"/>
      <c r="KER3" s="55"/>
      <c r="KES3" s="55"/>
      <c r="KET3" s="55"/>
      <c r="KEU3" s="55"/>
      <c r="KEV3" s="55"/>
      <c r="KEW3" s="55"/>
      <c r="KEX3" s="55"/>
      <c r="KEY3" s="55"/>
      <c r="KEZ3" s="55"/>
      <c r="KFA3" s="55"/>
      <c r="KFB3" s="55"/>
      <c r="KFC3" s="55"/>
      <c r="KFD3" s="55"/>
      <c r="KFE3" s="55"/>
      <c r="KFF3" s="55"/>
      <c r="KFG3" s="55"/>
      <c r="KFH3" s="55"/>
      <c r="KFI3" s="55"/>
      <c r="KFJ3" s="55"/>
      <c r="KFK3" s="55"/>
      <c r="KFL3" s="55"/>
      <c r="KFM3" s="55"/>
      <c r="KFN3" s="55"/>
      <c r="KFO3" s="55"/>
      <c r="KFP3" s="55"/>
      <c r="KFQ3" s="55"/>
      <c r="KFR3" s="55"/>
      <c r="KFS3" s="55"/>
      <c r="KFT3" s="55"/>
      <c r="KFU3" s="55"/>
      <c r="KFV3" s="55"/>
      <c r="KFW3" s="55"/>
      <c r="KFX3" s="55"/>
      <c r="KFY3" s="55"/>
      <c r="KFZ3" s="55"/>
      <c r="KGA3" s="55"/>
      <c r="KGB3" s="55"/>
      <c r="KGC3" s="55"/>
      <c r="KGD3" s="55"/>
      <c r="KGE3" s="55"/>
      <c r="KGF3" s="55"/>
      <c r="KGG3" s="55"/>
      <c r="KGH3" s="55"/>
      <c r="KGI3" s="55"/>
      <c r="KGJ3" s="55"/>
      <c r="KGK3" s="55"/>
      <c r="KGL3" s="55"/>
      <c r="KGM3" s="55"/>
      <c r="KGN3" s="55"/>
      <c r="KGO3" s="55"/>
      <c r="KGP3" s="55"/>
      <c r="KGQ3" s="55"/>
      <c r="KGR3" s="55"/>
      <c r="KGS3" s="55"/>
      <c r="KGT3" s="55"/>
      <c r="KGU3" s="55"/>
      <c r="KGV3" s="55"/>
      <c r="KGW3" s="55"/>
      <c r="KGX3" s="55"/>
      <c r="KGY3" s="55"/>
      <c r="KGZ3" s="55"/>
      <c r="KHA3" s="55"/>
      <c r="KHB3" s="55"/>
      <c r="KHC3" s="55"/>
      <c r="KHD3" s="55"/>
      <c r="KHE3" s="55"/>
      <c r="KHF3" s="55"/>
      <c r="KHG3" s="55"/>
      <c r="KHH3" s="55"/>
      <c r="KHI3" s="55"/>
      <c r="KHJ3" s="55"/>
      <c r="KHK3" s="55"/>
      <c r="KHL3" s="55"/>
      <c r="KHM3" s="55"/>
      <c r="KHN3" s="55"/>
      <c r="KHO3" s="55"/>
      <c r="KHP3" s="55"/>
      <c r="KHQ3" s="55"/>
      <c r="KHR3" s="55"/>
      <c r="KHS3" s="55"/>
      <c r="KHT3" s="55"/>
      <c r="KHU3" s="55"/>
      <c r="KHV3" s="55"/>
      <c r="KHW3" s="55"/>
      <c r="KHX3" s="55"/>
      <c r="KHY3" s="55"/>
      <c r="KHZ3" s="55"/>
      <c r="KIA3" s="55"/>
      <c r="KIB3" s="55"/>
      <c r="KIC3" s="55"/>
      <c r="KID3" s="55"/>
      <c r="KIE3" s="55"/>
      <c r="KIF3" s="55"/>
      <c r="KIG3" s="55"/>
      <c r="KIH3" s="55"/>
      <c r="KII3" s="55"/>
      <c r="KIJ3" s="55"/>
      <c r="KIK3" s="55"/>
      <c r="KIL3" s="55"/>
      <c r="KIM3" s="55"/>
      <c r="KIN3" s="55"/>
      <c r="KIO3" s="55"/>
      <c r="KIP3" s="55"/>
      <c r="KIQ3" s="55"/>
      <c r="KIR3" s="55"/>
      <c r="KIS3" s="55"/>
      <c r="KIT3" s="55"/>
      <c r="KIU3" s="55"/>
      <c r="KIV3" s="55"/>
      <c r="KIW3" s="55"/>
      <c r="KIX3" s="55"/>
      <c r="KIY3" s="55"/>
      <c r="KIZ3" s="55"/>
      <c r="KJA3" s="55"/>
      <c r="KJB3" s="55"/>
      <c r="KJC3" s="55"/>
      <c r="KJD3" s="55"/>
      <c r="KJE3" s="55"/>
      <c r="KJF3" s="55"/>
      <c r="KJG3" s="55"/>
      <c r="KJH3" s="55"/>
      <c r="KJI3" s="55"/>
      <c r="KJJ3" s="55"/>
      <c r="KJK3" s="55"/>
      <c r="KJL3" s="55"/>
      <c r="KJM3" s="55"/>
      <c r="KJN3" s="55"/>
      <c r="KJO3" s="55"/>
      <c r="KJP3" s="55"/>
      <c r="KJQ3" s="55"/>
      <c r="KJR3" s="55"/>
      <c r="KJS3" s="55"/>
      <c r="KJT3" s="55"/>
      <c r="KJU3" s="55"/>
      <c r="KJV3" s="55"/>
      <c r="KJW3" s="55"/>
      <c r="KJX3" s="55"/>
      <c r="KJY3" s="55"/>
      <c r="KJZ3" s="55"/>
      <c r="KKA3" s="55"/>
      <c r="KKB3" s="55"/>
      <c r="KKC3" s="55"/>
      <c r="KKD3" s="55"/>
      <c r="KKE3" s="55"/>
      <c r="KKF3" s="55"/>
      <c r="KKG3" s="55"/>
      <c r="KKH3" s="55"/>
      <c r="KKI3" s="55"/>
      <c r="KKJ3" s="55"/>
      <c r="KKK3" s="55"/>
      <c r="KKL3" s="55"/>
      <c r="KKM3" s="55"/>
      <c r="KKN3" s="55"/>
      <c r="KKO3" s="55"/>
      <c r="KKP3" s="55"/>
      <c r="KKQ3" s="55"/>
      <c r="KKR3" s="55"/>
      <c r="KKS3" s="55"/>
      <c r="KKT3" s="55"/>
      <c r="KKU3" s="55"/>
      <c r="KKV3" s="55"/>
      <c r="KKW3" s="55"/>
      <c r="KKX3" s="55"/>
      <c r="KKY3" s="55"/>
      <c r="KKZ3" s="55"/>
      <c r="KLA3" s="55"/>
      <c r="KLB3" s="55"/>
      <c r="KLC3" s="55"/>
      <c r="KLD3" s="55"/>
      <c r="KLE3" s="55"/>
      <c r="KLF3" s="55"/>
      <c r="KLG3" s="55"/>
      <c r="KLH3" s="55"/>
      <c r="KLI3" s="55"/>
      <c r="KLJ3" s="55"/>
      <c r="KLK3" s="55"/>
      <c r="KLL3" s="55"/>
      <c r="KLM3" s="55"/>
      <c r="KLN3" s="55"/>
      <c r="KLO3" s="55"/>
      <c r="KLP3" s="55"/>
      <c r="KLQ3" s="55"/>
      <c r="KLR3" s="55"/>
      <c r="KLS3" s="55"/>
      <c r="KLT3" s="55"/>
      <c r="KLU3" s="55"/>
      <c r="KLV3" s="55"/>
      <c r="KLW3" s="55"/>
      <c r="KLX3" s="55"/>
      <c r="KLY3" s="55"/>
      <c r="KLZ3" s="55"/>
      <c r="KMA3" s="55"/>
      <c r="KMB3" s="55"/>
      <c r="KMC3" s="55"/>
      <c r="KMD3" s="55"/>
      <c r="KME3" s="55"/>
      <c r="KMF3" s="55"/>
      <c r="KMG3" s="55"/>
      <c r="KMH3" s="55"/>
      <c r="KMI3" s="55"/>
      <c r="KMJ3" s="55"/>
      <c r="KMK3" s="55"/>
      <c r="KML3" s="55"/>
      <c r="KMM3" s="55"/>
      <c r="KMN3" s="55"/>
      <c r="KMO3" s="55"/>
      <c r="KMP3" s="55"/>
      <c r="KMQ3" s="55"/>
      <c r="KMR3" s="55"/>
      <c r="KMS3" s="55"/>
      <c r="KMT3" s="55"/>
      <c r="KMU3" s="55"/>
      <c r="KMV3" s="55"/>
      <c r="KMW3" s="55"/>
      <c r="KMX3" s="55"/>
      <c r="KMY3" s="55"/>
      <c r="KMZ3" s="55"/>
      <c r="KNA3" s="55"/>
      <c r="KNB3" s="55"/>
      <c r="KNC3" s="55"/>
      <c r="KND3" s="55"/>
      <c r="KNE3" s="55"/>
      <c r="KNF3" s="55"/>
      <c r="KNG3" s="55"/>
      <c r="KNH3" s="55"/>
      <c r="KNI3" s="55"/>
      <c r="KNJ3" s="55"/>
      <c r="KNK3" s="55"/>
      <c r="KNL3" s="55"/>
      <c r="KNM3" s="55"/>
      <c r="KNN3" s="55"/>
      <c r="KNO3" s="55"/>
      <c r="KNP3" s="55"/>
      <c r="KNQ3" s="55"/>
      <c r="KNR3" s="55"/>
      <c r="KNS3" s="55"/>
      <c r="KNT3" s="55"/>
      <c r="KNU3" s="55"/>
      <c r="KNV3" s="55"/>
      <c r="KNW3" s="55"/>
      <c r="KNX3" s="55"/>
      <c r="KNY3" s="55"/>
      <c r="KNZ3" s="55"/>
      <c r="KOA3" s="55"/>
      <c r="KOB3" s="55"/>
      <c r="KOC3" s="55"/>
      <c r="KOD3" s="55"/>
      <c r="KOE3" s="55"/>
      <c r="KOF3" s="55"/>
      <c r="KOG3" s="55"/>
      <c r="KOH3" s="55"/>
      <c r="KOI3" s="55"/>
      <c r="KOJ3" s="55"/>
      <c r="KOK3" s="55"/>
      <c r="KOL3" s="55"/>
      <c r="KOM3" s="55"/>
      <c r="KON3" s="55"/>
      <c r="KOO3" s="55"/>
      <c r="KOP3" s="55"/>
      <c r="KOQ3" s="55"/>
      <c r="KOR3" s="55"/>
      <c r="KOS3" s="55"/>
      <c r="KOT3" s="55"/>
      <c r="KOU3" s="55"/>
      <c r="KOV3" s="55"/>
      <c r="KOW3" s="55"/>
      <c r="KOX3" s="55"/>
      <c r="KOY3" s="55"/>
      <c r="KOZ3" s="55"/>
      <c r="KPA3" s="55"/>
      <c r="KPB3" s="55"/>
      <c r="KPC3" s="55"/>
      <c r="KPD3" s="55"/>
      <c r="KPE3" s="55"/>
      <c r="KPF3" s="55"/>
      <c r="KPG3" s="55"/>
      <c r="KPH3" s="55"/>
      <c r="KPI3" s="55"/>
      <c r="KPJ3" s="55"/>
      <c r="KPK3" s="55"/>
      <c r="KPL3" s="55"/>
      <c r="KPM3" s="55"/>
      <c r="KPN3" s="55"/>
      <c r="KPO3" s="55"/>
      <c r="KPP3" s="55"/>
      <c r="KPQ3" s="55"/>
      <c r="KPR3" s="55"/>
      <c r="KPS3" s="55"/>
      <c r="KPT3" s="55"/>
      <c r="KPU3" s="55"/>
      <c r="KPV3" s="55"/>
      <c r="KPW3" s="55"/>
      <c r="KPX3" s="55"/>
      <c r="KPY3" s="55"/>
      <c r="KPZ3" s="55"/>
      <c r="KQA3" s="55"/>
      <c r="KQB3" s="55"/>
      <c r="KQC3" s="55"/>
      <c r="KQD3" s="55"/>
      <c r="KQE3" s="55"/>
      <c r="KQF3" s="55"/>
      <c r="KQG3" s="55"/>
      <c r="KQH3" s="55"/>
      <c r="KQI3" s="55"/>
      <c r="KQJ3" s="55"/>
      <c r="KQK3" s="55"/>
      <c r="KQL3" s="55"/>
      <c r="KQM3" s="55"/>
      <c r="KQN3" s="55"/>
      <c r="KQO3" s="55"/>
      <c r="KQP3" s="55"/>
      <c r="KQQ3" s="55"/>
      <c r="KQR3" s="55"/>
      <c r="KQS3" s="55"/>
      <c r="KQT3" s="55"/>
      <c r="KQU3" s="55"/>
      <c r="KQV3" s="55"/>
      <c r="KQW3" s="55"/>
      <c r="KQX3" s="55"/>
      <c r="KQY3" s="55"/>
      <c r="KQZ3" s="55"/>
      <c r="KRA3" s="55"/>
      <c r="KRB3" s="55"/>
      <c r="KRC3" s="55"/>
      <c r="KRD3" s="55"/>
      <c r="KRE3" s="55"/>
      <c r="KRF3" s="55"/>
      <c r="KRG3" s="55"/>
      <c r="KRH3" s="55"/>
      <c r="KRI3" s="55"/>
      <c r="KRJ3" s="55"/>
      <c r="KRK3" s="55"/>
      <c r="KRL3" s="55"/>
      <c r="KRM3" s="55"/>
      <c r="KRN3" s="55"/>
      <c r="KRO3" s="55"/>
      <c r="KRP3" s="55"/>
      <c r="KRQ3" s="55"/>
      <c r="KRR3" s="55"/>
      <c r="KRS3" s="55"/>
      <c r="KRT3" s="55"/>
      <c r="KRU3" s="55"/>
      <c r="KRV3" s="55"/>
      <c r="KRW3" s="55"/>
      <c r="KRX3" s="55"/>
      <c r="KRY3" s="55"/>
      <c r="KRZ3" s="55"/>
      <c r="KSA3" s="55"/>
      <c r="KSB3" s="55"/>
      <c r="KSC3" s="55"/>
      <c r="KSD3" s="55"/>
      <c r="KSE3" s="55"/>
      <c r="KSF3" s="55"/>
      <c r="KSG3" s="55"/>
      <c r="KSH3" s="55"/>
      <c r="KSI3" s="55"/>
      <c r="KSJ3" s="55"/>
      <c r="KSK3" s="55"/>
      <c r="KSL3" s="55"/>
      <c r="KSM3" s="55"/>
      <c r="KSN3" s="55"/>
      <c r="KSO3" s="55"/>
      <c r="KSP3" s="55"/>
      <c r="KSQ3" s="55"/>
      <c r="KSR3" s="55"/>
      <c r="KSS3" s="55"/>
      <c r="KST3" s="55"/>
      <c r="KSU3" s="55"/>
      <c r="KSV3" s="55"/>
      <c r="KSW3" s="55"/>
      <c r="KSX3" s="55"/>
      <c r="KSY3" s="55"/>
      <c r="KSZ3" s="55"/>
      <c r="KTA3" s="55"/>
      <c r="KTB3" s="55"/>
      <c r="KTC3" s="55"/>
      <c r="KTD3" s="55"/>
      <c r="KTE3" s="55"/>
      <c r="KTF3" s="55"/>
      <c r="KTG3" s="55"/>
      <c r="KTH3" s="55"/>
      <c r="KTI3" s="55"/>
      <c r="KTJ3" s="55"/>
      <c r="KTK3" s="55"/>
      <c r="KTL3" s="55"/>
      <c r="KTM3" s="55"/>
      <c r="KTN3" s="55"/>
      <c r="KTO3" s="55"/>
      <c r="KTP3" s="55"/>
      <c r="KTQ3" s="55"/>
      <c r="KTR3" s="55"/>
      <c r="KTS3" s="55"/>
      <c r="KTT3" s="55"/>
      <c r="KTU3" s="55"/>
      <c r="KTV3" s="55"/>
      <c r="KTW3" s="55"/>
      <c r="KTX3" s="55"/>
      <c r="KTY3" s="55"/>
      <c r="KTZ3" s="55"/>
      <c r="KUA3" s="55"/>
      <c r="KUB3" s="55"/>
      <c r="KUC3" s="55"/>
      <c r="KUD3" s="55"/>
      <c r="KUE3" s="55"/>
      <c r="KUF3" s="55"/>
      <c r="KUG3" s="55"/>
      <c r="KUH3" s="55"/>
      <c r="KUI3" s="55"/>
      <c r="KUJ3" s="55"/>
      <c r="KUK3" s="55"/>
      <c r="KUL3" s="55"/>
      <c r="KUM3" s="55"/>
      <c r="KUN3" s="55"/>
      <c r="KUO3" s="55"/>
      <c r="KUP3" s="55"/>
      <c r="KUQ3" s="55"/>
      <c r="KUR3" s="55"/>
      <c r="KUS3" s="55"/>
      <c r="KUT3" s="55"/>
      <c r="KUU3" s="55"/>
      <c r="KUV3" s="55"/>
      <c r="KUW3" s="55"/>
      <c r="KUX3" s="55"/>
      <c r="KUY3" s="55"/>
      <c r="KUZ3" s="55"/>
      <c r="KVA3" s="55"/>
      <c r="KVB3" s="55"/>
      <c r="KVC3" s="55"/>
      <c r="KVD3" s="55"/>
      <c r="KVE3" s="55"/>
      <c r="KVF3" s="55"/>
      <c r="KVG3" s="55"/>
      <c r="KVH3" s="55"/>
      <c r="KVI3" s="55"/>
      <c r="KVJ3" s="55"/>
      <c r="KVK3" s="55"/>
      <c r="KVL3" s="55"/>
      <c r="KVM3" s="55"/>
      <c r="KVN3" s="55"/>
      <c r="KVO3" s="55"/>
      <c r="KVP3" s="55"/>
      <c r="KVQ3" s="55"/>
      <c r="KVR3" s="55"/>
      <c r="KVS3" s="55"/>
      <c r="KVT3" s="55"/>
      <c r="KVU3" s="55"/>
      <c r="KVV3" s="55"/>
      <c r="KVW3" s="55"/>
      <c r="KVX3" s="55"/>
      <c r="KVY3" s="55"/>
      <c r="KVZ3" s="55"/>
      <c r="KWA3" s="55"/>
      <c r="KWB3" s="55"/>
      <c r="KWC3" s="55"/>
      <c r="KWD3" s="55"/>
      <c r="KWE3" s="55"/>
      <c r="KWF3" s="55"/>
      <c r="KWG3" s="55"/>
      <c r="KWH3" s="55"/>
      <c r="KWI3" s="55"/>
      <c r="KWJ3" s="55"/>
      <c r="KWK3" s="55"/>
      <c r="KWL3" s="55"/>
      <c r="KWM3" s="55"/>
      <c r="KWN3" s="55"/>
      <c r="KWO3" s="55"/>
      <c r="KWP3" s="55"/>
      <c r="KWQ3" s="55"/>
      <c r="KWR3" s="55"/>
      <c r="KWS3" s="55"/>
      <c r="KWT3" s="55"/>
      <c r="KWU3" s="55"/>
      <c r="KWV3" s="55"/>
      <c r="KWW3" s="55"/>
      <c r="KWX3" s="55"/>
      <c r="KWY3" s="55"/>
      <c r="KWZ3" s="55"/>
      <c r="KXA3" s="55"/>
      <c r="KXB3" s="55"/>
      <c r="KXC3" s="55"/>
      <c r="KXD3" s="55"/>
      <c r="KXE3" s="55"/>
      <c r="KXF3" s="55"/>
      <c r="KXG3" s="55"/>
      <c r="KXH3" s="55"/>
      <c r="KXI3" s="55"/>
      <c r="KXJ3" s="55"/>
      <c r="KXK3" s="55"/>
      <c r="KXL3" s="55"/>
      <c r="KXM3" s="55"/>
      <c r="KXN3" s="55"/>
      <c r="KXO3" s="55"/>
      <c r="KXP3" s="55"/>
      <c r="KXQ3" s="55"/>
      <c r="KXR3" s="55"/>
      <c r="KXS3" s="55"/>
      <c r="KXT3" s="55"/>
      <c r="KXU3" s="55"/>
      <c r="KXV3" s="55"/>
      <c r="KXW3" s="55"/>
      <c r="KXX3" s="55"/>
      <c r="KXY3" s="55"/>
      <c r="KXZ3" s="55"/>
      <c r="KYA3" s="55"/>
      <c r="KYB3" s="55"/>
      <c r="KYC3" s="55"/>
      <c r="KYD3" s="55"/>
      <c r="KYE3" s="55"/>
      <c r="KYF3" s="55"/>
      <c r="KYG3" s="55"/>
      <c r="KYH3" s="55"/>
      <c r="KYI3" s="55"/>
      <c r="KYJ3" s="55"/>
      <c r="KYK3" s="55"/>
      <c r="KYL3" s="55"/>
      <c r="KYM3" s="55"/>
      <c r="KYN3" s="55"/>
      <c r="KYO3" s="55"/>
      <c r="KYP3" s="55"/>
      <c r="KYQ3" s="55"/>
      <c r="KYR3" s="55"/>
      <c r="KYS3" s="55"/>
      <c r="KYT3" s="55"/>
      <c r="KYU3" s="55"/>
      <c r="KYV3" s="55"/>
      <c r="KYW3" s="55"/>
      <c r="KYX3" s="55"/>
      <c r="KYY3" s="55"/>
      <c r="KYZ3" s="55"/>
      <c r="KZA3" s="55"/>
      <c r="KZB3" s="55"/>
      <c r="KZC3" s="55"/>
      <c r="KZD3" s="55"/>
      <c r="KZE3" s="55"/>
      <c r="KZF3" s="55"/>
      <c r="KZG3" s="55"/>
      <c r="KZH3" s="55"/>
      <c r="KZI3" s="55"/>
      <c r="KZJ3" s="55"/>
      <c r="KZK3" s="55"/>
      <c r="KZL3" s="55"/>
      <c r="KZM3" s="55"/>
      <c r="KZN3" s="55"/>
      <c r="KZO3" s="55"/>
      <c r="KZP3" s="55"/>
      <c r="KZQ3" s="55"/>
      <c r="KZR3" s="55"/>
      <c r="KZS3" s="55"/>
      <c r="KZT3" s="55"/>
      <c r="KZU3" s="55"/>
      <c r="KZV3" s="55"/>
      <c r="KZW3" s="55"/>
      <c r="KZX3" s="55"/>
      <c r="KZY3" s="55"/>
      <c r="KZZ3" s="55"/>
      <c r="LAA3" s="55"/>
      <c r="LAB3" s="55"/>
      <c r="LAC3" s="55"/>
      <c r="LAD3" s="55"/>
      <c r="LAE3" s="55"/>
      <c r="LAF3" s="55"/>
      <c r="LAG3" s="55"/>
      <c r="LAH3" s="55"/>
      <c r="LAI3" s="55"/>
      <c r="LAJ3" s="55"/>
      <c r="LAK3" s="55"/>
      <c r="LAL3" s="55"/>
      <c r="LAM3" s="55"/>
      <c r="LAN3" s="55"/>
      <c r="LAO3" s="55"/>
      <c r="LAP3" s="55"/>
      <c r="LAQ3" s="55"/>
      <c r="LAR3" s="55"/>
      <c r="LAS3" s="55"/>
      <c r="LAT3" s="55"/>
      <c r="LAU3" s="55"/>
      <c r="LAV3" s="55"/>
      <c r="LAW3" s="55"/>
      <c r="LAX3" s="55"/>
      <c r="LAY3" s="55"/>
      <c r="LAZ3" s="55"/>
      <c r="LBA3" s="55"/>
      <c r="LBB3" s="55"/>
      <c r="LBC3" s="55"/>
      <c r="LBD3" s="55"/>
      <c r="LBE3" s="55"/>
      <c r="LBF3" s="55"/>
      <c r="LBG3" s="55"/>
      <c r="LBH3" s="55"/>
      <c r="LBI3" s="55"/>
      <c r="LBJ3" s="55"/>
      <c r="LBK3" s="55"/>
      <c r="LBL3" s="55"/>
      <c r="LBM3" s="55"/>
      <c r="LBN3" s="55"/>
      <c r="LBO3" s="55"/>
      <c r="LBP3" s="55"/>
      <c r="LBQ3" s="55"/>
      <c r="LBR3" s="55"/>
      <c r="LBS3" s="55"/>
      <c r="LBT3" s="55"/>
      <c r="LBU3" s="55"/>
      <c r="LBV3" s="55"/>
      <c r="LBW3" s="55"/>
      <c r="LBX3" s="55"/>
      <c r="LBY3" s="55"/>
      <c r="LBZ3" s="55"/>
      <c r="LCA3" s="55"/>
      <c r="LCB3" s="55"/>
      <c r="LCC3" s="55"/>
      <c r="LCD3" s="55"/>
      <c r="LCE3" s="55"/>
      <c r="LCF3" s="55"/>
      <c r="LCG3" s="55"/>
      <c r="LCH3" s="55"/>
      <c r="LCI3" s="55"/>
      <c r="LCJ3" s="55"/>
      <c r="LCK3" s="55"/>
      <c r="LCL3" s="55"/>
      <c r="LCM3" s="55"/>
      <c r="LCN3" s="55"/>
      <c r="LCO3" s="55"/>
      <c r="LCP3" s="55"/>
      <c r="LCQ3" s="55"/>
      <c r="LCR3" s="55"/>
      <c r="LCS3" s="55"/>
      <c r="LCT3" s="55"/>
      <c r="LCU3" s="55"/>
      <c r="LCV3" s="55"/>
      <c r="LCW3" s="55"/>
      <c r="LCX3" s="55"/>
      <c r="LCY3" s="55"/>
      <c r="LCZ3" s="55"/>
      <c r="LDA3" s="55"/>
      <c r="LDB3" s="55"/>
      <c r="LDC3" s="55"/>
      <c r="LDD3" s="55"/>
      <c r="LDE3" s="55"/>
      <c r="LDF3" s="55"/>
      <c r="LDG3" s="55"/>
      <c r="LDH3" s="55"/>
      <c r="LDI3" s="55"/>
      <c r="LDJ3" s="55"/>
      <c r="LDK3" s="55"/>
      <c r="LDL3" s="55"/>
      <c r="LDM3" s="55"/>
      <c r="LDN3" s="55"/>
      <c r="LDO3" s="55"/>
      <c r="LDP3" s="55"/>
      <c r="LDQ3" s="55"/>
      <c r="LDR3" s="55"/>
      <c r="LDS3" s="55"/>
      <c r="LDT3" s="55"/>
      <c r="LDU3" s="55"/>
      <c r="LDV3" s="55"/>
      <c r="LDW3" s="55"/>
      <c r="LDX3" s="55"/>
      <c r="LDY3" s="55"/>
      <c r="LDZ3" s="55"/>
      <c r="LEA3" s="55"/>
      <c r="LEB3" s="55"/>
      <c r="LEC3" s="55"/>
      <c r="LED3" s="55"/>
      <c r="LEE3" s="55"/>
      <c r="LEF3" s="55"/>
      <c r="LEG3" s="55"/>
      <c r="LEH3" s="55"/>
      <c r="LEI3" s="55"/>
      <c r="LEJ3" s="55"/>
      <c r="LEK3" s="55"/>
      <c r="LEL3" s="55"/>
      <c r="LEM3" s="55"/>
      <c r="LEN3" s="55"/>
      <c r="LEO3" s="55"/>
      <c r="LEP3" s="55"/>
      <c r="LEQ3" s="55"/>
      <c r="LER3" s="55"/>
      <c r="LES3" s="55"/>
      <c r="LET3" s="55"/>
      <c r="LEU3" s="55"/>
      <c r="LEV3" s="55"/>
      <c r="LEW3" s="55"/>
      <c r="LEX3" s="55"/>
      <c r="LEY3" s="55"/>
      <c r="LEZ3" s="55"/>
      <c r="LFA3" s="55"/>
      <c r="LFB3" s="55"/>
      <c r="LFC3" s="55"/>
      <c r="LFD3" s="55"/>
      <c r="LFE3" s="55"/>
      <c r="LFF3" s="55"/>
      <c r="LFG3" s="55"/>
      <c r="LFH3" s="55"/>
      <c r="LFI3" s="55"/>
      <c r="LFJ3" s="55"/>
      <c r="LFK3" s="55"/>
      <c r="LFL3" s="55"/>
      <c r="LFM3" s="55"/>
      <c r="LFN3" s="55"/>
      <c r="LFO3" s="55"/>
      <c r="LFP3" s="55"/>
      <c r="LFQ3" s="55"/>
      <c r="LFR3" s="55"/>
      <c r="LFS3" s="55"/>
      <c r="LFT3" s="55"/>
      <c r="LFU3" s="55"/>
      <c r="LFV3" s="55"/>
      <c r="LFW3" s="55"/>
      <c r="LFX3" s="55"/>
      <c r="LFY3" s="55"/>
      <c r="LFZ3" s="55"/>
      <c r="LGA3" s="55"/>
      <c r="LGB3" s="55"/>
      <c r="LGC3" s="55"/>
      <c r="LGD3" s="55"/>
      <c r="LGE3" s="55"/>
      <c r="LGF3" s="55"/>
      <c r="LGG3" s="55"/>
      <c r="LGH3" s="55"/>
      <c r="LGI3" s="55"/>
      <c r="LGJ3" s="55"/>
      <c r="LGK3" s="55"/>
      <c r="LGL3" s="55"/>
      <c r="LGM3" s="55"/>
      <c r="LGN3" s="55"/>
      <c r="LGO3" s="55"/>
      <c r="LGP3" s="55"/>
      <c r="LGQ3" s="55"/>
      <c r="LGR3" s="55"/>
      <c r="LGS3" s="55"/>
      <c r="LGT3" s="55"/>
      <c r="LGU3" s="55"/>
      <c r="LGV3" s="55"/>
      <c r="LGW3" s="55"/>
      <c r="LGX3" s="55"/>
      <c r="LGY3" s="55"/>
      <c r="LGZ3" s="55"/>
      <c r="LHA3" s="55"/>
      <c r="LHB3" s="55"/>
      <c r="LHC3" s="55"/>
      <c r="LHD3" s="55"/>
      <c r="LHE3" s="55"/>
      <c r="LHF3" s="55"/>
      <c r="LHG3" s="55"/>
      <c r="LHH3" s="55"/>
      <c r="LHI3" s="55"/>
      <c r="LHJ3" s="55"/>
      <c r="LHK3" s="55"/>
      <c r="LHL3" s="55"/>
      <c r="LHM3" s="55"/>
      <c r="LHN3" s="55"/>
      <c r="LHO3" s="55"/>
      <c r="LHP3" s="55"/>
      <c r="LHQ3" s="55"/>
      <c r="LHR3" s="55"/>
      <c r="LHS3" s="55"/>
      <c r="LHT3" s="55"/>
      <c r="LHU3" s="55"/>
      <c r="LHV3" s="55"/>
      <c r="LHW3" s="55"/>
      <c r="LHX3" s="55"/>
      <c r="LHY3" s="55"/>
      <c r="LHZ3" s="55"/>
      <c r="LIA3" s="55"/>
      <c r="LIB3" s="55"/>
      <c r="LIC3" s="55"/>
      <c r="LID3" s="55"/>
      <c r="LIE3" s="55"/>
      <c r="LIF3" s="55"/>
      <c r="LIG3" s="55"/>
      <c r="LIH3" s="55"/>
      <c r="LII3" s="55"/>
      <c r="LIJ3" s="55"/>
      <c r="LIK3" s="55"/>
      <c r="LIL3" s="55"/>
      <c r="LIM3" s="55"/>
      <c r="LIN3" s="55"/>
      <c r="LIO3" s="55"/>
      <c r="LIP3" s="55"/>
      <c r="LIQ3" s="55"/>
      <c r="LIR3" s="55"/>
      <c r="LIS3" s="55"/>
      <c r="LIT3" s="55"/>
      <c r="LIU3" s="55"/>
      <c r="LIV3" s="55"/>
      <c r="LIW3" s="55"/>
      <c r="LIX3" s="55"/>
      <c r="LIY3" s="55"/>
      <c r="LIZ3" s="55"/>
      <c r="LJA3" s="55"/>
      <c r="LJB3" s="55"/>
      <c r="LJC3" s="55"/>
      <c r="LJD3" s="55"/>
      <c r="LJE3" s="55"/>
      <c r="LJF3" s="55"/>
      <c r="LJG3" s="55"/>
      <c r="LJH3" s="55"/>
      <c r="LJI3" s="55"/>
      <c r="LJJ3" s="55"/>
      <c r="LJK3" s="55"/>
      <c r="LJL3" s="55"/>
      <c r="LJM3" s="55"/>
      <c r="LJN3" s="55"/>
      <c r="LJO3" s="55"/>
      <c r="LJP3" s="55"/>
      <c r="LJQ3" s="55"/>
      <c r="LJR3" s="55"/>
      <c r="LJS3" s="55"/>
      <c r="LJT3" s="55"/>
      <c r="LJU3" s="55"/>
      <c r="LJV3" s="55"/>
      <c r="LJW3" s="55"/>
      <c r="LJX3" s="55"/>
      <c r="LJY3" s="55"/>
      <c r="LJZ3" s="55"/>
      <c r="LKA3" s="55"/>
      <c r="LKB3" s="55"/>
      <c r="LKC3" s="55"/>
      <c r="LKD3" s="55"/>
      <c r="LKE3" s="55"/>
      <c r="LKF3" s="55"/>
      <c r="LKG3" s="55"/>
      <c r="LKH3" s="55"/>
      <c r="LKI3" s="55"/>
      <c r="LKJ3" s="55"/>
      <c r="LKK3" s="55"/>
      <c r="LKL3" s="55"/>
      <c r="LKM3" s="55"/>
      <c r="LKN3" s="55"/>
      <c r="LKO3" s="55"/>
      <c r="LKP3" s="55"/>
      <c r="LKQ3" s="55"/>
      <c r="LKR3" s="55"/>
      <c r="LKS3" s="55"/>
      <c r="LKT3" s="55"/>
      <c r="LKU3" s="55"/>
      <c r="LKV3" s="55"/>
      <c r="LKW3" s="55"/>
      <c r="LKX3" s="55"/>
      <c r="LKY3" s="55"/>
      <c r="LKZ3" s="55"/>
      <c r="LLA3" s="55"/>
      <c r="LLB3" s="55"/>
      <c r="LLC3" s="55"/>
      <c r="LLD3" s="55"/>
      <c r="LLE3" s="55"/>
      <c r="LLF3" s="55"/>
      <c r="LLG3" s="55"/>
      <c r="LLH3" s="55"/>
      <c r="LLI3" s="55"/>
      <c r="LLJ3" s="55"/>
      <c r="LLK3" s="55"/>
      <c r="LLL3" s="55"/>
      <c r="LLM3" s="55"/>
      <c r="LLN3" s="55"/>
      <c r="LLO3" s="55"/>
      <c r="LLP3" s="55"/>
      <c r="LLQ3" s="55"/>
      <c r="LLR3" s="55"/>
      <c r="LLS3" s="55"/>
      <c r="LLT3" s="55"/>
      <c r="LLU3" s="55"/>
      <c r="LLV3" s="55"/>
      <c r="LLW3" s="55"/>
      <c r="LLX3" s="55"/>
      <c r="LLY3" s="55"/>
      <c r="LLZ3" s="55"/>
      <c r="LMA3" s="55"/>
      <c r="LMB3" s="55"/>
      <c r="LMC3" s="55"/>
      <c r="LMD3" s="55"/>
      <c r="LME3" s="55"/>
      <c r="LMF3" s="55"/>
      <c r="LMG3" s="55"/>
      <c r="LMH3" s="55"/>
      <c r="LMI3" s="55"/>
      <c r="LMJ3" s="55"/>
      <c r="LMK3" s="55"/>
      <c r="LML3" s="55"/>
      <c r="LMM3" s="55"/>
      <c r="LMN3" s="55"/>
      <c r="LMO3" s="55"/>
      <c r="LMP3" s="55"/>
      <c r="LMQ3" s="55"/>
      <c r="LMR3" s="55"/>
      <c r="LMS3" s="55"/>
      <c r="LMT3" s="55"/>
      <c r="LMU3" s="55"/>
      <c r="LMV3" s="55"/>
      <c r="LMW3" s="55"/>
      <c r="LMX3" s="55"/>
      <c r="LMY3" s="55"/>
      <c r="LMZ3" s="55"/>
      <c r="LNA3" s="55"/>
      <c r="LNB3" s="55"/>
      <c r="LNC3" s="55"/>
      <c r="LND3" s="55"/>
      <c r="LNE3" s="55"/>
      <c r="LNF3" s="55"/>
      <c r="LNG3" s="55"/>
      <c r="LNH3" s="55"/>
      <c r="LNI3" s="55"/>
      <c r="LNJ3" s="55"/>
      <c r="LNK3" s="55"/>
      <c r="LNL3" s="55"/>
      <c r="LNM3" s="55"/>
      <c r="LNN3" s="55"/>
      <c r="LNO3" s="55"/>
      <c r="LNP3" s="55"/>
      <c r="LNQ3" s="55"/>
      <c r="LNR3" s="55"/>
      <c r="LNS3" s="55"/>
      <c r="LNT3" s="55"/>
      <c r="LNU3" s="55"/>
      <c r="LNV3" s="55"/>
      <c r="LNW3" s="55"/>
      <c r="LNX3" s="55"/>
      <c r="LNY3" s="55"/>
      <c r="LNZ3" s="55"/>
      <c r="LOA3" s="55"/>
      <c r="LOB3" s="55"/>
      <c r="LOC3" s="55"/>
      <c r="LOD3" s="55"/>
      <c r="LOE3" s="55"/>
      <c r="LOF3" s="55"/>
      <c r="LOG3" s="55"/>
      <c r="LOH3" s="55"/>
      <c r="LOI3" s="55"/>
      <c r="LOJ3" s="55"/>
      <c r="LOK3" s="55"/>
      <c r="LOL3" s="55"/>
      <c r="LOM3" s="55"/>
      <c r="LON3" s="55"/>
      <c r="LOO3" s="55"/>
      <c r="LOP3" s="55"/>
      <c r="LOQ3" s="55"/>
      <c r="LOR3" s="55"/>
      <c r="LOS3" s="55"/>
      <c r="LOT3" s="55"/>
      <c r="LOU3" s="55"/>
      <c r="LOV3" s="55"/>
      <c r="LOW3" s="55"/>
      <c r="LOX3" s="55"/>
      <c r="LOY3" s="55"/>
      <c r="LOZ3" s="55"/>
      <c r="LPA3" s="55"/>
      <c r="LPB3" s="55"/>
      <c r="LPC3" s="55"/>
      <c r="LPD3" s="55"/>
      <c r="LPE3" s="55"/>
      <c r="LPF3" s="55"/>
      <c r="LPG3" s="55"/>
      <c r="LPH3" s="55"/>
      <c r="LPI3" s="55"/>
      <c r="LPJ3" s="55"/>
      <c r="LPK3" s="55"/>
      <c r="LPL3" s="55"/>
      <c r="LPM3" s="55"/>
      <c r="LPN3" s="55"/>
      <c r="LPO3" s="55"/>
      <c r="LPP3" s="55"/>
      <c r="LPQ3" s="55"/>
      <c r="LPR3" s="55"/>
      <c r="LPS3" s="55"/>
      <c r="LPT3" s="55"/>
      <c r="LPU3" s="55"/>
      <c r="LPV3" s="55"/>
      <c r="LPW3" s="55"/>
      <c r="LPX3" s="55"/>
      <c r="LPY3" s="55"/>
      <c r="LPZ3" s="55"/>
      <c r="LQA3" s="55"/>
      <c r="LQB3" s="55"/>
      <c r="LQC3" s="55"/>
      <c r="LQD3" s="55"/>
      <c r="LQE3" s="55"/>
      <c r="LQF3" s="55"/>
      <c r="LQG3" s="55"/>
      <c r="LQH3" s="55"/>
      <c r="LQI3" s="55"/>
      <c r="LQJ3" s="55"/>
      <c r="LQK3" s="55"/>
      <c r="LQL3" s="55"/>
      <c r="LQM3" s="55"/>
      <c r="LQN3" s="55"/>
      <c r="LQO3" s="55"/>
      <c r="LQP3" s="55"/>
      <c r="LQQ3" s="55"/>
      <c r="LQR3" s="55"/>
      <c r="LQS3" s="55"/>
      <c r="LQT3" s="55"/>
      <c r="LQU3" s="55"/>
      <c r="LQV3" s="55"/>
      <c r="LQW3" s="55"/>
      <c r="LQX3" s="55"/>
      <c r="LQY3" s="55"/>
      <c r="LQZ3" s="55"/>
      <c r="LRA3" s="55"/>
      <c r="LRB3" s="55"/>
      <c r="LRC3" s="55"/>
      <c r="LRD3" s="55"/>
      <c r="LRE3" s="55"/>
      <c r="LRF3" s="55"/>
      <c r="LRG3" s="55"/>
      <c r="LRH3" s="55"/>
      <c r="LRI3" s="55"/>
      <c r="LRJ3" s="55"/>
      <c r="LRK3" s="55"/>
      <c r="LRL3" s="55"/>
      <c r="LRM3" s="55"/>
      <c r="LRN3" s="55"/>
      <c r="LRO3" s="55"/>
      <c r="LRP3" s="55"/>
      <c r="LRQ3" s="55"/>
      <c r="LRR3" s="55"/>
      <c r="LRS3" s="55"/>
      <c r="LRT3" s="55"/>
      <c r="LRU3" s="55"/>
      <c r="LRV3" s="55"/>
      <c r="LRW3" s="55"/>
      <c r="LRX3" s="55"/>
      <c r="LRY3" s="55"/>
      <c r="LRZ3" s="55"/>
      <c r="LSA3" s="55"/>
      <c r="LSB3" s="55"/>
      <c r="LSC3" s="55"/>
      <c r="LSD3" s="55"/>
      <c r="LSE3" s="55"/>
      <c r="LSF3" s="55"/>
      <c r="LSG3" s="55"/>
      <c r="LSH3" s="55"/>
      <c r="LSI3" s="55"/>
      <c r="LSJ3" s="55"/>
      <c r="LSK3" s="55"/>
      <c r="LSL3" s="55"/>
      <c r="LSM3" s="55"/>
      <c r="LSN3" s="55"/>
      <c r="LSO3" s="55"/>
      <c r="LSP3" s="55"/>
      <c r="LSQ3" s="55"/>
      <c r="LSR3" s="55"/>
      <c r="LSS3" s="55"/>
      <c r="LST3" s="55"/>
      <c r="LSU3" s="55"/>
      <c r="LSV3" s="55"/>
      <c r="LSW3" s="55"/>
      <c r="LSX3" s="55"/>
      <c r="LSY3" s="55"/>
      <c r="LSZ3" s="55"/>
      <c r="LTA3" s="55"/>
      <c r="LTB3" s="55"/>
      <c r="LTC3" s="55"/>
      <c r="LTD3" s="55"/>
      <c r="LTE3" s="55"/>
      <c r="LTF3" s="55"/>
      <c r="LTG3" s="55"/>
      <c r="LTH3" s="55"/>
      <c r="LTI3" s="55"/>
      <c r="LTJ3" s="55"/>
      <c r="LTK3" s="55"/>
      <c r="LTL3" s="55"/>
      <c r="LTM3" s="55"/>
      <c r="LTN3" s="55"/>
      <c r="LTO3" s="55"/>
      <c r="LTP3" s="55"/>
      <c r="LTQ3" s="55"/>
      <c r="LTR3" s="55"/>
      <c r="LTS3" s="55"/>
      <c r="LTT3" s="55"/>
      <c r="LTU3" s="55"/>
      <c r="LTV3" s="55"/>
      <c r="LTW3" s="55"/>
      <c r="LTX3" s="55"/>
      <c r="LTY3" s="55"/>
      <c r="LTZ3" s="55"/>
      <c r="LUA3" s="55"/>
      <c r="LUB3" s="55"/>
      <c r="LUC3" s="55"/>
      <c r="LUD3" s="55"/>
      <c r="LUE3" s="55"/>
      <c r="LUF3" s="55"/>
      <c r="LUG3" s="55"/>
      <c r="LUH3" s="55"/>
      <c r="LUI3" s="55"/>
      <c r="LUJ3" s="55"/>
      <c r="LUK3" s="55"/>
      <c r="LUL3" s="55"/>
      <c r="LUM3" s="55"/>
      <c r="LUN3" s="55"/>
      <c r="LUO3" s="55"/>
      <c r="LUP3" s="55"/>
      <c r="LUQ3" s="55"/>
      <c r="LUR3" s="55"/>
      <c r="LUS3" s="55"/>
      <c r="LUT3" s="55"/>
      <c r="LUU3" s="55"/>
      <c r="LUV3" s="55"/>
      <c r="LUW3" s="55"/>
      <c r="LUX3" s="55"/>
      <c r="LUY3" s="55"/>
      <c r="LUZ3" s="55"/>
      <c r="LVA3" s="55"/>
      <c r="LVB3" s="55"/>
      <c r="LVC3" s="55"/>
      <c r="LVD3" s="55"/>
      <c r="LVE3" s="55"/>
      <c r="LVF3" s="55"/>
      <c r="LVG3" s="55"/>
      <c r="LVH3" s="55"/>
      <c r="LVI3" s="55"/>
      <c r="LVJ3" s="55"/>
      <c r="LVK3" s="55"/>
      <c r="LVL3" s="55"/>
      <c r="LVM3" s="55"/>
      <c r="LVN3" s="55"/>
      <c r="LVO3" s="55"/>
      <c r="LVP3" s="55"/>
      <c r="LVQ3" s="55"/>
      <c r="LVR3" s="55"/>
      <c r="LVS3" s="55"/>
      <c r="LVT3" s="55"/>
      <c r="LVU3" s="55"/>
      <c r="LVV3" s="55"/>
      <c r="LVW3" s="55"/>
      <c r="LVX3" s="55"/>
      <c r="LVY3" s="55"/>
      <c r="LVZ3" s="55"/>
      <c r="LWA3" s="55"/>
      <c r="LWB3" s="55"/>
      <c r="LWC3" s="55"/>
      <c r="LWD3" s="55"/>
      <c r="LWE3" s="55"/>
      <c r="LWF3" s="55"/>
      <c r="LWG3" s="55"/>
      <c r="LWH3" s="55"/>
      <c r="LWI3" s="55"/>
      <c r="LWJ3" s="55"/>
      <c r="LWK3" s="55"/>
      <c r="LWL3" s="55"/>
      <c r="LWM3" s="55"/>
      <c r="LWN3" s="55"/>
      <c r="LWO3" s="55"/>
      <c r="LWP3" s="55"/>
      <c r="LWQ3" s="55"/>
      <c r="LWR3" s="55"/>
      <c r="LWS3" s="55"/>
      <c r="LWT3" s="55"/>
      <c r="LWU3" s="55"/>
      <c r="LWV3" s="55"/>
      <c r="LWW3" s="55"/>
      <c r="LWX3" s="55"/>
      <c r="LWY3" s="55"/>
      <c r="LWZ3" s="55"/>
      <c r="LXA3" s="55"/>
      <c r="LXB3" s="55"/>
      <c r="LXC3" s="55"/>
      <c r="LXD3" s="55"/>
      <c r="LXE3" s="55"/>
      <c r="LXF3" s="55"/>
      <c r="LXG3" s="55"/>
      <c r="LXH3" s="55"/>
      <c r="LXI3" s="55"/>
      <c r="LXJ3" s="55"/>
      <c r="LXK3" s="55"/>
      <c r="LXL3" s="55"/>
      <c r="LXM3" s="55"/>
      <c r="LXN3" s="55"/>
      <c r="LXO3" s="55"/>
      <c r="LXP3" s="55"/>
      <c r="LXQ3" s="55"/>
      <c r="LXR3" s="55"/>
      <c r="LXS3" s="55"/>
      <c r="LXT3" s="55"/>
      <c r="LXU3" s="55"/>
      <c r="LXV3" s="55"/>
      <c r="LXW3" s="55"/>
      <c r="LXX3" s="55"/>
      <c r="LXY3" s="55"/>
      <c r="LXZ3" s="55"/>
      <c r="LYA3" s="55"/>
      <c r="LYB3" s="55"/>
      <c r="LYC3" s="55"/>
      <c r="LYD3" s="55"/>
      <c r="LYE3" s="55"/>
      <c r="LYF3" s="55"/>
      <c r="LYG3" s="55"/>
      <c r="LYH3" s="55"/>
      <c r="LYI3" s="55"/>
      <c r="LYJ3" s="55"/>
      <c r="LYK3" s="55"/>
      <c r="LYL3" s="55"/>
      <c r="LYM3" s="55"/>
      <c r="LYN3" s="55"/>
      <c r="LYO3" s="55"/>
      <c r="LYP3" s="55"/>
      <c r="LYQ3" s="55"/>
      <c r="LYR3" s="55"/>
      <c r="LYS3" s="55"/>
      <c r="LYT3" s="55"/>
      <c r="LYU3" s="55"/>
      <c r="LYV3" s="55"/>
      <c r="LYW3" s="55"/>
      <c r="LYX3" s="55"/>
      <c r="LYY3" s="55"/>
      <c r="LYZ3" s="55"/>
      <c r="LZA3" s="55"/>
      <c r="LZB3" s="55"/>
      <c r="LZC3" s="55"/>
      <c r="LZD3" s="55"/>
      <c r="LZE3" s="55"/>
      <c r="LZF3" s="55"/>
      <c r="LZG3" s="55"/>
      <c r="LZH3" s="55"/>
      <c r="LZI3" s="55"/>
      <c r="LZJ3" s="55"/>
      <c r="LZK3" s="55"/>
      <c r="LZL3" s="55"/>
      <c r="LZM3" s="55"/>
      <c r="LZN3" s="55"/>
      <c r="LZO3" s="55"/>
      <c r="LZP3" s="55"/>
      <c r="LZQ3" s="55"/>
      <c r="LZR3" s="55"/>
      <c r="LZS3" s="55"/>
      <c r="LZT3" s="55"/>
      <c r="LZU3" s="55"/>
      <c r="LZV3" s="55"/>
      <c r="LZW3" s="55"/>
      <c r="LZX3" s="55"/>
      <c r="LZY3" s="55"/>
      <c r="LZZ3" s="55"/>
      <c r="MAA3" s="55"/>
      <c r="MAB3" s="55"/>
      <c r="MAC3" s="55"/>
      <c r="MAD3" s="55"/>
      <c r="MAE3" s="55"/>
      <c r="MAF3" s="55"/>
      <c r="MAG3" s="55"/>
      <c r="MAH3" s="55"/>
      <c r="MAI3" s="55"/>
      <c r="MAJ3" s="55"/>
      <c r="MAK3" s="55"/>
      <c r="MAL3" s="55"/>
      <c r="MAM3" s="55"/>
      <c r="MAN3" s="55"/>
      <c r="MAO3" s="55"/>
      <c r="MAP3" s="55"/>
      <c r="MAQ3" s="55"/>
      <c r="MAR3" s="55"/>
      <c r="MAS3" s="55"/>
      <c r="MAT3" s="55"/>
      <c r="MAU3" s="55"/>
      <c r="MAV3" s="55"/>
      <c r="MAW3" s="55"/>
      <c r="MAX3" s="55"/>
      <c r="MAY3" s="55"/>
      <c r="MAZ3" s="55"/>
      <c r="MBA3" s="55"/>
      <c r="MBB3" s="55"/>
      <c r="MBC3" s="55"/>
      <c r="MBD3" s="55"/>
      <c r="MBE3" s="55"/>
      <c r="MBF3" s="55"/>
      <c r="MBG3" s="55"/>
      <c r="MBH3" s="55"/>
      <c r="MBI3" s="55"/>
      <c r="MBJ3" s="55"/>
      <c r="MBK3" s="55"/>
      <c r="MBL3" s="55"/>
      <c r="MBM3" s="55"/>
      <c r="MBN3" s="55"/>
      <c r="MBO3" s="55"/>
      <c r="MBP3" s="55"/>
      <c r="MBQ3" s="55"/>
      <c r="MBR3" s="55"/>
      <c r="MBS3" s="55"/>
      <c r="MBT3" s="55"/>
      <c r="MBU3" s="55"/>
      <c r="MBV3" s="55"/>
      <c r="MBW3" s="55"/>
      <c r="MBX3" s="55"/>
      <c r="MBY3" s="55"/>
      <c r="MBZ3" s="55"/>
      <c r="MCA3" s="55"/>
      <c r="MCB3" s="55"/>
      <c r="MCC3" s="55"/>
      <c r="MCD3" s="55"/>
      <c r="MCE3" s="55"/>
      <c r="MCF3" s="55"/>
      <c r="MCG3" s="55"/>
      <c r="MCH3" s="55"/>
      <c r="MCI3" s="55"/>
      <c r="MCJ3" s="55"/>
      <c r="MCK3" s="55"/>
      <c r="MCL3" s="55"/>
      <c r="MCM3" s="55"/>
      <c r="MCN3" s="55"/>
      <c r="MCO3" s="55"/>
      <c r="MCP3" s="55"/>
      <c r="MCQ3" s="55"/>
      <c r="MCR3" s="55"/>
      <c r="MCS3" s="55"/>
      <c r="MCT3" s="55"/>
      <c r="MCU3" s="55"/>
      <c r="MCV3" s="55"/>
      <c r="MCW3" s="55"/>
      <c r="MCX3" s="55"/>
      <c r="MCY3" s="55"/>
      <c r="MCZ3" s="55"/>
      <c r="MDA3" s="55"/>
      <c r="MDB3" s="55"/>
      <c r="MDC3" s="55"/>
      <c r="MDD3" s="55"/>
      <c r="MDE3" s="55"/>
      <c r="MDF3" s="55"/>
      <c r="MDG3" s="55"/>
      <c r="MDH3" s="55"/>
      <c r="MDI3" s="55"/>
      <c r="MDJ3" s="55"/>
      <c r="MDK3" s="55"/>
      <c r="MDL3" s="55"/>
      <c r="MDM3" s="55"/>
      <c r="MDN3" s="55"/>
      <c r="MDO3" s="55"/>
      <c r="MDP3" s="55"/>
      <c r="MDQ3" s="55"/>
      <c r="MDR3" s="55"/>
      <c r="MDS3" s="55"/>
      <c r="MDT3" s="55"/>
      <c r="MDU3" s="55"/>
      <c r="MDV3" s="55"/>
      <c r="MDW3" s="55"/>
      <c r="MDX3" s="55"/>
      <c r="MDY3" s="55"/>
      <c r="MDZ3" s="55"/>
      <c r="MEA3" s="55"/>
      <c r="MEB3" s="55"/>
      <c r="MEC3" s="55"/>
      <c r="MED3" s="55"/>
      <c r="MEE3" s="55"/>
      <c r="MEF3" s="55"/>
      <c r="MEG3" s="55"/>
      <c r="MEH3" s="55"/>
      <c r="MEI3" s="55"/>
      <c r="MEJ3" s="55"/>
      <c r="MEK3" s="55"/>
      <c r="MEL3" s="55"/>
      <c r="MEM3" s="55"/>
      <c r="MEN3" s="55"/>
      <c r="MEO3" s="55"/>
      <c r="MEP3" s="55"/>
      <c r="MEQ3" s="55"/>
      <c r="MER3" s="55"/>
      <c r="MES3" s="55"/>
      <c r="MET3" s="55"/>
      <c r="MEU3" s="55"/>
      <c r="MEV3" s="55"/>
      <c r="MEW3" s="55"/>
      <c r="MEX3" s="55"/>
      <c r="MEY3" s="55"/>
      <c r="MEZ3" s="55"/>
      <c r="MFA3" s="55"/>
      <c r="MFB3" s="55"/>
      <c r="MFC3" s="55"/>
      <c r="MFD3" s="55"/>
      <c r="MFE3" s="55"/>
      <c r="MFF3" s="55"/>
      <c r="MFG3" s="55"/>
      <c r="MFH3" s="55"/>
      <c r="MFI3" s="55"/>
      <c r="MFJ3" s="55"/>
      <c r="MFK3" s="55"/>
      <c r="MFL3" s="55"/>
      <c r="MFM3" s="55"/>
      <c r="MFN3" s="55"/>
      <c r="MFO3" s="55"/>
      <c r="MFP3" s="55"/>
      <c r="MFQ3" s="55"/>
      <c r="MFR3" s="55"/>
      <c r="MFS3" s="55"/>
      <c r="MFT3" s="55"/>
      <c r="MFU3" s="55"/>
      <c r="MFV3" s="55"/>
      <c r="MFW3" s="55"/>
      <c r="MFX3" s="55"/>
      <c r="MFY3" s="55"/>
      <c r="MFZ3" s="55"/>
      <c r="MGA3" s="55"/>
      <c r="MGB3" s="55"/>
      <c r="MGC3" s="55"/>
      <c r="MGD3" s="55"/>
      <c r="MGE3" s="55"/>
      <c r="MGF3" s="55"/>
      <c r="MGG3" s="55"/>
      <c r="MGH3" s="55"/>
      <c r="MGI3" s="55"/>
      <c r="MGJ3" s="55"/>
      <c r="MGK3" s="55"/>
      <c r="MGL3" s="55"/>
      <c r="MGM3" s="55"/>
      <c r="MGN3" s="55"/>
      <c r="MGO3" s="55"/>
      <c r="MGP3" s="55"/>
      <c r="MGQ3" s="55"/>
      <c r="MGR3" s="55"/>
      <c r="MGS3" s="55"/>
      <c r="MGT3" s="55"/>
      <c r="MGU3" s="55"/>
      <c r="MGV3" s="55"/>
      <c r="MGW3" s="55"/>
      <c r="MGX3" s="55"/>
      <c r="MGY3" s="55"/>
      <c r="MGZ3" s="55"/>
      <c r="MHA3" s="55"/>
      <c r="MHB3" s="55"/>
      <c r="MHC3" s="55"/>
      <c r="MHD3" s="55"/>
      <c r="MHE3" s="55"/>
      <c r="MHF3" s="55"/>
      <c r="MHG3" s="55"/>
      <c r="MHH3" s="55"/>
      <c r="MHI3" s="55"/>
      <c r="MHJ3" s="55"/>
      <c r="MHK3" s="55"/>
      <c r="MHL3" s="55"/>
      <c r="MHM3" s="55"/>
      <c r="MHN3" s="55"/>
      <c r="MHO3" s="55"/>
      <c r="MHP3" s="55"/>
      <c r="MHQ3" s="55"/>
      <c r="MHR3" s="55"/>
      <c r="MHS3" s="55"/>
      <c r="MHT3" s="55"/>
      <c r="MHU3" s="55"/>
      <c r="MHV3" s="55"/>
      <c r="MHW3" s="55"/>
      <c r="MHX3" s="55"/>
      <c r="MHY3" s="55"/>
      <c r="MHZ3" s="55"/>
      <c r="MIA3" s="55"/>
      <c r="MIB3" s="55"/>
      <c r="MIC3" s="55"/>
      <c r="MID3" s="55"/>
      <c r="MIE3" s="55"/>
      <c r="MIF3" s="55"/>
      <c r="MIG3" s="55"/>
      <c r="MIH3" s="55"/>
      <c r="MII3" s="55"/>
      <c r="MIJ3" s="55"/>
      <c r="MIK3" s="55"/>
      <c r="MIL3" s="55"/>
      <c r="MIM3" s="55"/>
      <c r="MIN3" s="55"/>
      <c r="MIO3" s="55"/>
      <c r="MIP3" s="55"/>
      <c r="MIQ3" s="55"/>
      <c r="MIR3" s="55"/>
      <c r="MIS3" s="55"/>
      <c r="MIT3" s="55"/>
      <c r="MIU3" s="55"/>
      <c r="MIV3" s="55"/>
      <c r="MIW3" s="55"/>
      <c r="MIX3" s="55"/>
      <c r="MIY3" s="55"/>
      <c r="MIZ3" s="55"/>
      <c r="MJA3" s="55"/>
      <c r="MJB3" s="55"/>
      <c r="MJC3" s="55"/>
      <c r="MJD3" s="55"/>
      <c r="MJE3" s="55"/>
      <c r="MJF3" s="55"/>
      <c r="MJG3" s="55"/>
      <c r="MJH3" s="55"/>
      <c r="MJI3" s="55"/>
      <c r="MJJ3" s="55"/>
      <c r="MJK3" s="55"/>
      <c r="MJL3" s="55"/>
      <c r="MJM3" s="55"/>
      <c r="MJN3" s="55"/>
      <c r="MJO3" s="55"/>
      <c r="MJP3" s="55"/>
      <c r="MJQ3" s="55"/>
      <c r="MJR3" s="55"/>
      <c r="MJS3" s="55"/>
      <c r="MJT3" s="55"/>
      <c r="MJU3" s="55"/>
      <c r="MJV3" s="55"/>
      <c r="MJW3" s="55"/>
      <c r="MJX3" s="55"/>
      <c r="MJY3" s="55"/>
      <c r="MJZ3" s="55"/>
      <c r="MKA3" s="55"/>
      <c r="MKB3" s="55"/>
      <c r="MKC3" s="55"/>
      <c r="MKD3" s="55"/>
      <c r="MKE3" s="55"/>
      <c r="MKF3" s="55"/>
      <c r="MKG3" s="55"/>
      <c r="MKH3" s="55"/>
      <c r="MKI3" s="55"/>
      <c r="MKJ3" s="55"/>
      <c r="MKK3" s="55"/>
      <c r="MKL3" s="55"/>
      <c r="MKM3" s="55"/>
      <c r="MKN3" s="55"/>
      <c r="MKO3" s="55"/>
      <c r="MKP3" s="55"/>
      <c r="MKQ3" s="55"/>
      <c r="MKR3" s="55"/>
      <c r="MKS3" s="55"/>
      <c r="MKT3" s="55"/>
      <c r="MKU3" s="55"/>
      <c r="MKV3" s="55"/>
      <c r="MKW3" s="55"/>
      <c r="MKX3" s="55"/>
      <c r="MKY3" s="55"/>
      <c r="MKZ3" s="55"/>
      <c r="MLA3" s="55"/>
      <c r="MLB3" s="55"/>
      <c r="MLC3" s="55"/>
      <c r="MLD3" s="55"/>
      <c r="MLE3" s="55"/>
      <c r="MLF3" s="55"/>
      <c r="MLG3" s="55"/>
      <c r="MLH3" s="55"/>
      <c r="MLI3" s="55"/>
      <c r="MLJ3" s="55"/>
      <c r="MLK3" s="55"/>
      <c r="MLL3" s="55"/>
      <c r="MLM3" s="55"/>
      <c r="MLN3" s="55"/>
      <c r="MLO3" s="55"/>
      <c r="MLP3" s="55"/>
      <c r="MLQ3" s="55"/>
      <c r="MLR3" s="55"/>
      <c r="MLS3" s="55"/>
      <c r="MLT3" s="55"/>
      <c r="MLU3" s="55"/>
      <c r="MLV3" s="55"/>
      <c r="MLW3" s="55"/>
      <c r="MLX3" s="55"/>
      <c r="MLY3" s="55"/>
      <c r="MLZ3" s="55"/>
      <c r="MMA3" s="55"/>
      <c r="MMB3" s="55"/>
      <c r="MMC3" s="55"/>
      <c r="MMD3" s="55"/>
      <c r="MME3" s="55"/>
      <c r="MMF3" s="55"/>
      <c r="MMG3" s="55"/>
      <c r="MMH3" s="55"/>
      <c r="MMI3" s="55"/>
      <c r="MMJ3" s="55"/>
      <c r="MMK3" s="55"/>
      <c r="MML3" s="55"/>
      <c r="MMM3" s="55"/>
      <c r="MMN3" s="55"/>
      <c r="MMO3" s="55"/>
      <c r="MMP3" s="55"/>
      <c r="MMQ3" s="55"/>
      <c r="MMR3" s="55"/>
      <c r="MMS3" s="55"/>
      <c r="MMT3" s="55"/>
      <c r="MMU3" s="55"/>
      <c r="MMV3" s="55"/>
      <c r="MMW3" s="55"/>
      <c r="MMX3" s="55"/>
      <c r="MMY3" s="55"/>
      <c r="MMZ3" s="55"/>
      <c r="MNA3" s="55"/>
      <c r="MNB3" s="55"/>
      <c r="MNC3" s="55"/>
      <c r="MND3" s="55"/>
      <c r="MNE3" s="55"/>
      <c r="MNF3" s="55"/>
      <c r="MNG3" s="55"/>
      <c r="MNH3" s="55"/>
      <c r="MNI3" s="55"/>
      <c r="MNJ3" s="55"/>
      <c r="MNK3" s="55"/>
      <c r="MNL3" s="55"/>
      <c r="MNM3" s="55"/>
      <c r="MNN3" s="55"/>
      <c r="MNO3" s="55"/>
      <c r="MNP3" s="55"/>
      <c r="MNQ3" s="55"/>
      <c r="MNR3" s="55"/>
      <c r="MNS3" s="55"/>
      <c r="MNT3" s="55"/>
      <c r="MNU3" s="55"/>
      <c r="MNV3" s="55"/>
      <c r="MNW3" s="55"/>
      <c r="MNX3" s="55"/>
      <c r="MNY3" s="55"/>
      <c r="MNZ3" s="55"/>
      <c r="MOA3" s="55"/>
      <c r="MOB3" s="55"/>
      <c r="MOC3" s="55"/>
      <c r="MOD3" s="55"/>
      <c r="MOE3" s="55"/>
      <c r="MOF3" s="55"/>
      <c r="MOG3" s="55"/>
      <c r="MOH3" s="55"/>
      <c r="MOI3" s="55"/>
      <c r="MOJ3" s="55"/>
      <c r="MOK3" s="55"/>
      <c r="MOL3" s="55"/>
      <c r="MOM3" s="55"/>
      <c r="MON3" s="55"/>
      <c r="MOO3" s="55"/>
      <c r="MOP3" s="55"/>
      <c r="MOQ3" s="55"/>
      <c r="MOR3" s="55"/>
      <c r="MOS3" s="55"/>
      <c r="MOT3" s="55"/>
      <c r="MOU3" s="55"/>
      <c r="MOV3" s="55"/>
      <c r="MOW3" s="55"/>
      <c r="MOX3" s="55"/>
      <c r="MOY3" s="55"/>
      <c r="MOZ3" s="55"/>
      <c r="MPA3" s="55"/>
      <c r="MPB3" s="55"/>
      <c r="MPC3" s="55"/>
      <c r="MPD3" s="55"/>
      <c r="MPE3" s="55"/>
      <c r="MPF3" s="55"/>
      <c r="MPG3" s="55"/>
      <c r="MPH3" s="55"/>
      <c r="MPI3" s="55"/>
      <c r="MPJ3" s="55"/>
      <c r="MPK3" s="55"/>
      <c r="MPL3" s="55"/>
      <c r="MPM3" s="55"/>
      <c r="MPN3" s="55"/>
      <c r="MPO3" s="55"/>
      <c r="MPP3" s="55"/>
      <c r="MPQ3" s="55"/>
      <c r="MPR3" s="55"/>
      <c r="MPS3" s="55"/>
      <c r="MPT3" s="55"/>
      <c r="MPU3" s="55"/>
      <c r="MPV3" s="55"/>
      <c r="MPW3" s="55"/>
      <c r="MPX3" s="55"/>
      <c r="MPY3" s="55"/>
      <c r="MPZ3" s="55"/>
      <c r="MQA3" s="55"/>
      <c r="MQB3" s="55"/>
      <c r="MQC3" s="55"/>
      <c r="MQD3" s="55"/>
      <c r="MQE3" s="55"/>
      <c r="MQF3" s="55"/>
      <c r="MQG3" s="55"/>
      <c r="MQH3" s="55"/>
      <c r="MQI3" s="55"/>
      <c r="MQJ3" s="55"/>
      <c r="MQK3" s="55"/>
      <c r="MQL3" s="55"/>
      <c r="MQM3" s="55"/>
      <c r="MQN3" s="55"/>
      <c r="MQO3" s="55"/>
      <c r="MQP3" s="55"/>
      <c r="MQQ3" s="55"/>
      <c r="MQR3" s="55"/>
      <c r="MQS3" s="55"/>
      <c r="MQT3" s="55"/>
      <c r="MQU3" s="55"/>
      <c r="MQV3" s="55"/>
      <c r="MQW3" s="55"/>
      <c r="MQX3" s="55"/>
      <c r="MQY3" s="55"/>
      <c r="MQZ3" s="55"/>
      <c r="MRA3" s="55"/>
      <c r="MRB3" s="55"/>
      <c r="MRC3" s="55"/>
      <c r="MRD3" s="55"/>
      <c r="MRE3" s="55"/>
      <c r="MRF3" s="55"/>
      <c r="MRG3" s="55"/>
      <c r="MRH3" s="55"/>
      <c r="MRI3" s="55"/>
      <c r="MRJ3" s="55"/>
      <c r="MRK3" s="55"/>
      <c r="MRL3" s="55"/>
      <c r="MRM3" s="55"/>
      <c r="MRN3" s="55"/>
      <c r="MRO3" s="55"/>
      <c r="MRP3" s="55"/>
      <c r="MRQ3" s="55"/>
      <c r="MRR3" s="55"/>
      <c r="MRS3" s="55"/>
      <c r="MRT3" s="55"/>
      <c r="MRU3" s="55"/>
      <c r="MRV3" s="55"/>
      <c r="MRW3" s="55"/>
      <c r="MRX3" s="55"/>
      <c r="MRY3" s="55"/>
      <c r="MRZ3" s="55"/>
      <c r="MSA3" s="55"/>
      <c r="MSB3" s="55"/>
      <c r="MSC3" s="55"/>
      <c r="MSD3" s="55"/>
      <c r="MSE3" s="55"/>
      <c r="MSF3" s="55"/>
      <c r="MSG3" s="55"/>
      <c r="MSH3" s="55"/>
      <c r="MSI3" s="55"/>
      <c r="MSJ3" s="55"/>
      <c r="MSK3" s="55"/>
      <c r="MSL3" s="55"/>
      <c r="MSM3" s="55"/>
      <c r="MSN3" s="55"/>
      <c r="MSO3" s="55"/>
      <c r="MSP3" s="55"/>
      <c r="MSQ3" s="55"/>
      <c r="MSR3" s="55"/>
      <c r="MSS3" s="55"/>
      <c r="MST3" s="55"/>
      <c r="MSU3" s="55"/>
      <c r="MSV3" s="55"/>
      <c r="MSW3" s="55"/>
      <c r="MSX3" s="55"/>
      <c r="MSY3" s="55"/>
      <c r="MSZ3" s="55"/>
      <c r="MTA3" s="55"/>
      <c r="MTB3" s="55"/>
      <c r="MTC3" s="55"/>
      <c r="MTD3" s="55"/>
      <c r="MTE3" s="55"/>
      <c r="MTF3" s="55"/>
      <c r="MTG3" s="55"/>
      <c r="MTH3" s="55"/>
      <c r="MTI3" s="55"/>
      <c r="MTJ3" s="55"/>
      <c r="MTK3" s="55"/>
      <c r="MTL3" s="55"/>
      <c r="MTM3" s="55"/>
      <c r="MTN3" s="55"/>
      <c r="MTO3" s="55"/>
      <c r="MTP3" s="55"/>
      <c r="MTQ3" s="55"/>
      <c r="MTR3" s="55"/>
      <c r="MTS3" s="55"/>
      <c r="MTT3" s="55"/>
      <c r="MTU3" s="55"/>
      <c r="MTV3" s="55"/>
      <c r="MTW3" s="55"/>
      <c r="MTX3" s="55"/>
      <c r="MTY3" s="55"/>
      <c r="MTZ3" s="55"/>
      <c r="MUA3" s="55"/>
      <c r="MUB3" s="55"/>
      <c r="MUC3" s="55"/>
      <c r="MUD3" s="55"/>
      <c r="MUE3" s="55"/>
      <c r="MUF3" s="55"/>
      <c r="MUG3" s="55"/>
      <c r="MUH3" s="55"/>
      <c r="MUI3" s="55"/>
      <c r="MUJ3" s="55"/>
      <c r="MUK3" s="55"/>
      <c r="MUL3" s="55"/>
      <c r="MUM3" s="55"/>
      <c r="MUN3" s="55"/>
      <c r="MUO3" s="55"/>
      <c r="MUP3" s="55"/>
      <c r="MUQ3" s="55"/>
      <c r="MUR3" s="55"/>
      <c r="MUS3" s="55"/>
      <c r="MUT3" s="55"/>
      <c r="MUU3" s="55"/>
      <c r="MUV3" s="55"/>
      <c r="MUW3" s="55"/>
      <c r="MUX3" s="55"/>
      <c r="MUY3" s="55"/>
      <c r="MUZ3" s="55"/>
      <c r="MVA3" s="55"/>
      <c r="MVB3" s="55"/>
      <c r="MVC3" s="55"/>
      <c r="MVD3" s="55"/>
      <c r="MVE3" s="55"/>
      <c r="MVF3" s="55"/>
      <c r="MVG3" s="55"/>
      <c r="MVH3" s="55"/>
      <c r="MVI3" s="55"/>
      <c r="MVJ3" s="55"/>
      <c r="MVK3" s="55"/>
      <c r="MVL3" s="55"/>
      <c r="MVM3" s="55"/>
      <c r="MVN3" s="55"/>
      <c r="MVO3" s="55"/>
      <c r="MVP3" s="55"/>
      <c r="MVQ3" s="55"/>
      <c r="MVR3" s="55"/>
      <c r="MVS3" s="55"/>
      <c r="MVT3" s="55"/>
      <c r="MVU3" s="55"/>
      <c r="MVV3" s="55"/>
      <c r="MVW3" s="55"/>
      <c r="MVX3" s="55"/>
      <c r="MVY3" s="55"/>
      <c r="MVZ3" s="55"/>
      <c r="MWA3" s="55"/>
      <c r="MWB3" s="55"/>
      <c r="MWC3" s="55"/>
      <c r="MWD3" s="55"/>
      <c r="MWE3" s="55"/>
      <c r="MWF3" s="55"/>
      <c r="MWG3" s="55"/>
      <c r="MWH3" s="55"/>
      <c r="MWI3" s="55"/>
      <c r="MWJ3" s="55"/>
      <c r="MWK3" s="55"/>
      <c r="MWL3" s="55"/>
      <c r="MWM3" s="55"/>
      <c r="MWN3" s="55"/>
      <c r="MWO3" s="55"/>
      <c r="MWP3" s="55"/>
      <c r="MWQ3" s="55"/>
      <c r="MWR3" s="55"/>
      <c r="MWS3" s="55"/>
      <c r="MWT3" s="55"/>
      <c r="MWU3" s="55"/>
      <c r="MWV3" s="55"/>
      <c r="MWW3" s="55"/>
      <c r="MWX3" s="55"/>
      <c r="MWY3" s="55"/>
      <c r="MWZ3" s="55"/>
      <c r="MXA3" s="55"/>
      <c r="MXB3" s="55"/>
      <c r="MXC3" s="55"/>
      <c r="MXD3" s="55"/>
      <c r="MXE3" s="55"/>
      <c r="MXF3" s="55"/>
      <c r="MXG3" s="55"/>
      <c r="MXH3" s="55"/>
      <c r="MXI3" s="55"/>
      <c r="MXJ3" s="55"/>
      <c r="MXK3" s="55"/>
      <c r="MXL3" s="55"/>
      <c r="MXM3" s="55"/>
      <c r="MXN3" s="55"/>
      <c r="MXO3" s="55"/>
      <c r="MXP3" s="55"/>
      <c r="MXQ3" s="55"/>
      <c r="MXR3" s="55"/>
      <c r="MXS3" s="55"/>
      <c r="MXT3" s="55"/>
      <c r="MXU3" s="55"/>
      <c r="MXV3" s="55"/>
      <c r="MXW3" s="55"/>
      <c r="MXX3" s="55"/>
      <c r="MXY3" s="55"/>
      <c r="MXZ3" s="55"/>
      <c r="MYA3" s="55"/>
      <c r="MYB3" s="55"/>
      <c r="MYC3" s="55"/>
      <c r="MYD3" s="55"/>
      <c r="MYE3" s="55"/>
      <c r="MYF3" s="55"/>
      <c r="MYG3" s="55"/>
      <c r="MYH3" s="55"/>
      <c r="MYI3" s="55"/>
      <c r="MYJ3" s="55"/>
      <c r="MYK3" s="55"/>
      <c r="MYL3" s="55"/>
      <c r="MYM3" s="55"/>
      <c r="MYN3" s="55"/>
      <c r="MYO3" s="55"/>
      <c r="MYP3" s="55"/>
      <c r="MYQ3" s="55"/>
      <c r="MYR3" s="55"/>
      <c r="MYS3" s="55"/>
      <c r="MYT3" s="55"/>
      <c r="MYU3" s="55"/>
      <c r="MYV3" s="55"/>
      <c r="MYW3" s="55"/>
      <c r="MYX3" s="55"/>
      <c r="MYY3" s="55"/>
      <c r="MYZ3" s="55"/>
      <c r="MZA3" s="55"/>
      <c r="MZB3" s="55"/>
      <c r="MZC3" s="55"/>
      <c r="MZD3" s="55"/>
      <c r="MZE3" s="55"/>
      <c r="MZF3" s="55"/>
      <c r="MZG3" s="55"/>
      <c r="MZH3" s="55"/>
      <c r="MZI3" s="55"/>
      <c r="MZJ3" s="55"/>
      <c r="MZK3" s="55"/>
      <c r="MZL3" s="55"/>
      <c r="MZM3" s="55"/>
      <c r="MZN3" s="55"/>
      <c r="MZO3" s="55"/>
      <c r="MZP3" s="55"/>
      <c r="MZQ3" s="55"/>
      <c r="MZR3" s="55"/>
      <c r="MZS3" s="55"/>
      <c r="MZT3" s="55"/>
      <c r="MZU3" s="55"/>
      <c r="MZV3" s="55"/>
      <c r="MZW3" s="55"/>
      <c r="MZX3" s="55"/>
      <c r="MZY3" s="55"/>
      <c r="MZZ3" s="55"/>
      <c r="NAA3" s="55"/>
      <c r="NAB3" s="55"/>
      <c r="NAC3" s="55"/>
      <c r="NAD3" s="55"/>
      <c r="NAE3" s="55"/>
      <c r="NAF3" s="55"/>
      <c r="NAG3" s="55"/>
      <c r="NAH3" s="55"/>
      <c r="NAI3" s="55"/>
      <c r="NAJ3" s="55"/>
      <c r="NAK3" s="55"/>
      <c r="NAL3" s="55"/>
      <c r="NAM3" s="55"/>
      <c r="NAN3" s="55"/>
      <c r="NAO3" s="55"/>
      <c r="NAP3" s="55"/>
      <c r="NAQ3" s="55"/>
      <c r="NAR3" s="55"/>
      <c r="NAS3" s="55"/>
      <c r="NAT3" s="55"/>
      <c r="NAU3" s="55"/>
      <c r="NAV3" s="55"/>
      <c r="NAW3" s="55"/>
      <c r="NAX3" s="55"/>
      <c r="NAY3" s="55"/>
      <c r="NAZ3" s="55"/>
      <c r="NBA3" s="55"/>
      <c r="NBB3" s="55"/>
      <c r="NBC3" s="55"/>
      <c r="NBD3" s="55"/>
      <c r="NBE3" s="55"/>
      <c r="NBF3" s="55"/>
      <c r="NBG3" s="55"/>
      <c r="NBH3" s="55"/>
      <c r="NBI3" s="55"/>
      <c r="NBJ3" s="55"/>
      <c r="NBK3" s="55"/>
      <c r="NBL3" s="55"/>
      <c r="NBM3" s="55"/>
      <c r="NBN3" s="55"/>
      <c r="NBO3" s="55"/>
      <c r="NBP3" s="55"/>
      <c r="NBQ3" s="55"/>
      <c r="NBR3" s="55"/>
      <c r="NBS3" s="55"/>
      <c r="NBT3" s="55"/>
      <c r="NBU3" s="55"/>
      <c r="NBV3" s="55"/>
      <c r="NBW3" s="55"/>
      <c r="NBX3" s="55"/>
      <c r="NBY3" s="55"/>
      <c r="NBZ3" s="55"/>
      <c r="NCA3" s="55"/>
      <c r="NCB3" s="55"/>
      <c r="NCC3" s="55"/>
      <c r="NCD3" s="55"/>
      <c r="NCE3" s="55"/>
      <c r="NCF3" s="55"/>
      <c r="NCG3" s="55"/>
      <c r="NCH3" s="55"/>
      <c r="NCI3" s="55"/>
      <c r="NCJ3" s="55"/>
      <c r="NCK3" s="55"/>
      <c r="NCL3" s="55"/>
      <c r="NCM3" s="55"/>
      <c r="NCN3" s="55"/>
      <c r="NCO3" s="55"/>
      <c r="NCP3" s="55"/>
      <c r="NCQ3" s="55"/>
      <c r="NCR3" s="55"/>
      <c r="NCS3" s="55"/>
      <c r="NCT3" s="55"/>
      <c r="NCU3" s="55"/>
      <c r="NCV3" s="55"/>
      <c r="NCW3" s="55"/>
      <c r="NCX3" s="55"/>
      <c r="NCY3" s="55"/>
      <c r="NCZ3" s="55"/>
      <c r="NDA3" s="55"/>
      <c r="NDB3" s="55"/>
      <c r="NDC3" s="55"/>
      <c r="NDD3" s="55"/>
      <c r="NDE3" s="55"/>
      <c r="NDF3" s="55"/>
      <c r="NDG3" s="55"/>
      <c r="NDH3" s="55"/>
      <c r="NDI3" s="55"/>
      <c r="NDJ3" s="55"/>
      <c r="NDK3" s="55"/>
      <c r="NDL3" s="55"/>
      <c r="NDM3" s="55"/>
      <c r="NDN3" s="55"/>
      <c r="NDO3" s="55"/>
      <c r="NDP3" s="55"/>
      <c r="NDQ3" s="55"/>
      <c r="NDR3" s="55"/>
      <c r="NDS3" s="55"/>
      <c r="NDT3" s="55"/>
      <c r="NDU3" s="55"/>
      <c r="NDV3" s="55"/>
      <c r="NDW3" s="55"/>
      <c r="NDX3" s="55"/>
      <c r="NDY3" s="55"/>
      <c r="NDZ3" s="55"/>
      <c r="NEA3" s="55"/>
      <c r="NEB3" s="55"/>
      <c r="NEC3" s="55"/>
      <c r="NED3" s="55"/>
      <c r="NEE3" s="55"/>
      <c r="NEF3" s="55"/>
      <c r="NEG3" s="55"/>
      <c r="NEH3" s="55"/>
      <c r="NEI3" s="55"/>
      <c r="NEJ3" s="55"/>
      <c r="NEK3" s="55"/>
      <c r="NEL3" s="55"/>
      <c r="NEM3" s="55"/>
      <c r="NEN3" s="55"/>
      <c r="NEO3" s="55"/>
      <c r="NEP3" s="55"/>
      <c r="NEQ3" s="55"/>
      <c r="NER3" s="55"/>
      <c r="NES3" s="55"/>
      <c r="NET3" s="55"/>
      <c r="NEU3" s="55"/>
      <c r="NEV3" s="55"/>
      <c r="NEW3" s="55"/>
      <c r="NEX3" s="55"/>
      <c r="NEY3" s="55"/>
      <c r="NEZ3" s="55"/>
      <c r="NFA3" s="55"/>
      <c r="NFB3" s="55"/>
      <c r="NFC3" s="55"/>
      <c r="NFD3" s="55"/>
      <c r="NFE3" s="55"/>
      <c r="NFF3" s="55"/>
      <c r="NFG3" s="55"/>
      <c r="NFH3" s="55"/>
      <c r="NFI3" s="55"/>
      <c r="NFJ3" s="55"/>
      <c r="NFK3" s="55"/>
      <c r="NFL3" s="55"/>
      <c r="NFM3" s="55"/>
      <c r="NFN3" s="55"/>
      <c r="NFO3" s="55"/>
      <c r="NFP3" s="55"/>
      <c r="NFQ3" s="55"/>
      <c r="NFR3" s="55"/>
      <c r="NFS3" s="55"/>
      <c r="NFT3" s="55"/>
      <c r="NFU3" s="55"/>
      <c r="NFV3" s="55"/>
      <c r="NFW3" s="55"/>
      <c r="NFX3" s="55"/>
      <c r="NFY3" s="55"/>
      <c r="NFZ3" s="55"/>
      <c r="NGA3" s="55"/>
      <c r="NGB3" s="55"/>
      <c r="NGC3" s="55"/>
      <c r="NGD3" s="55"/>
      <c r="NGE3" s="55"/>
      <c r="NGF3" s="55"/>
      <c r="NGG3" s="55"/>
      <c r="NGH3" s="55"/>
      <c r="NGI3" s="55"/>
      <c r="NGJ3" s="55"/>
      <c r="NGK3" s="55"/>
      <c r="NGL3" s="55"/>
      <c r="NGM3" s="55"/>
      <c r="NGN3" s="55"/>
      <c r="NGO3" s="55"/>
      <c r="NGP3" s="55"/>
      <c r="NGQ3" s="55"/>
      <c r="NGR3" s="55"/>
      <c r="NGS3" s="55"/>
      <c r="NGT3" s="55"/>
      <c r="NGU3" s="55"/>
      <c r="NGV3" s="55"/>
      <c r="NGW3" s="55"/>
      <c r="NGX3" s="55"/>
      <c r="NGY3" s="55"/>
      <c r="NGZ3" s="55"/>
      <c r="NHA3" s="55"/>
      <c r="NHB3" s="55"/>
      <c r="NHC3" s="55"/>
      <c r="NHD3" s="55"/>
      <c r="NHE3" s="55"/>
      <c r="NHF3" s="55"/>
      <c r="NHG3" s="55"/>
      <c r="NHH3" s="55"/>
      <c r="NHI3" s="55"/>
      <c r="NHJ3" s="55"/>
      <c r="NHK3" s="55"/>
      <c r="NHL3" s="55"/>
      <c r="NHM3" s="55"/>
      <c r="NHN3" s="55"/>
      <c r="NHO3" s="55"/>
      <c r="NHP3" s="55"/>
      <c r="NHQ3" s="55"/>
      <c r="NHR3" s="55"/>
      <c r="NHS3" s="55"/>
      <c r="NHT3" s="55"/>
      <c r="NHU3" s="55"/>
      <c r="NHV3" s="55"/>
      <c r="NHW3" s="55"/>
      <c r="NHX3" s="55"/>
      <c r="NHY3" s="55"/>
      <c r="NHZ3" s="55"/>
      <c r="NIA3" s="55"/>
      <c r="NIB3" s="55"/>
      <c r="NIC3" s="55"/>
      <c r="NID3" s="55"/>
      <c r="NIE3" s="55"/>
      <c r="NIF3" s="55"/>
      <c r="NIG3" s="55"/>
      <c r="NIH3" s="55"/>
      <c r="NII3" s="55"/>
      <c r="NIJ3" s="55"/>
      <c r="NIK3" s="55"/>
      <c r="NIL3" s="55"/>
      <c r="NIM3" s="55"/>
      <c r="NIN3" s="55"/>
      <c r="NIO3" s="55"/>
      <c r="NIP3" s="55"/>
      <c r="NIQ3" s="55"/>
      <c r="NIR3" s="55"/>
      <c r="NIS3" s="55"/>
      <c r="NIT3" s="55"/>
      <c r="NIU3" s="55"/>
      <c r="NIV3" s="55"/>
      <c r="NIW3" s="55"/>
      <c r="NIX3" s="55"/>
      <c r="NIY3" s="55"/>
      <c r="NIZ3" s="55"/>
      <c r="NJA3" s="55"/>
      <c r="NJB3" s="55"/>
      <c r="NJC3" s="55"/>
      <c r="NJD3" s="55"/>
      <c r="NJE3" s="55"/>
      <c r="NJF3" s="55"/>
      <c r="NJG3" s="55"/>
      <c r="NJH3" s="55"/>
      <c r="NJI3" s="55"/>
      <c r="NJJ3" s="55"/>
      <c r="NJK3" s="55"/>
      <c r="NJL3" s="55"/>
      <c r="NJM3" s="55"/>
      <c r="NJN3" s="55"/>
      <c r="NJO3" s="55"/>
      <c r="NJP3" s="55"/>
      <c r="NJQ3" s="55"/>
      <c r="NJR3" s="55"/>
      <c r="NJS3" s="55"/>
      <c r="NJT3" s="55"/>
      <c r="NJU3" s="55"/>
      <c r="NJV3" s="55"/>
      <c r="NJW3" s="55"/>
      <c r="NJX3" s="55"/>
      <c r="NJY3" s="55"/>
      <c r="NJZ3" s="55"/>
      <c r="NKA3" s="55"/>
      <c r="NKB3" s="55"/>
      <c r="NKC3" s="55"/>
      <c r="NKD3" s="55"/>
      <c r="NKE3" s="55"/>
      <c r="NKF3" s="55"/>
      <c r="NKG3" s="55"/>
      <c r="NKH3" s="55"/>
      <c r="NKI3" s="55"/>
      <c r="NKJ3" s="55"/>
      <c r="NKK3" s="55"/>
      <c r="NKL3" s="55"/>
      <c r="NKM3" s="55"/>
      <c r="NKN3" s="55"/>
      <c r="NKO3" s="55"/>
      <c r="NKP3" s="55"/>
      <c r="NKQ3" s="55"/>
      <c r="NKR3" s="55"/>
      <c r="NKS3" s="55"/>
      <c r="NKT3" s="55"/>
      <c r="NKU3" s="55"/>
      <c r="NKV3" s="55"/>
      <c r="NKW3" s="55"/>
      <c r="NKX3" s="55"/>
      <c r="NKY3" s="55"/>
      <c r="NKZ3" s="55"/>
      <c r="NLA3" s="55"/>
      <c r="NLB3" s="55"/>
      <c r="NLC3" s="55"/>
      <c r="NLD3" s="55"/>
      <c r="NLE3" s="55"/>
      <c r="NLF3" s="55"/>
      <c r="NLG3" s="55"/>
      <c r="NLH3" s="55"/>
      <c r="NLI3" s="55"/>
      <c r="NLJ3" s="55"/>
      <c r="NLK3" s="55"/>
      <c r="NLL3" s="55"/>
      <c r="NLM3" s="55"/>
      <c r="NLN3" s="55"/>
      <c r="NLO3" s="55"/>
      <c r="NLP3" s="55"/>
      <c r="NLQ3" s="55"/>
      <c r="NLR3" s="55"/>
      <c r="NLS3" s="55"/>
      <c r="NLT3" s="55"/>
      <c r="NLU3" s="55"/>
      <c r="NLV3" s="55"/>
      <c r="NLW3" s="55"/>
      <c r="NLX3" s="55"/>
      <c r="NLY3" s="55"/>
      <c r="NLZ3" s="55"/>
      <c r="NMA3" s="55"/>
      <c r="NMB3" s="55"/>
      <c r="NMC3" s="55"/>
      <c r="NMD3" s="55"/>
      <c r="NME3" s="55"/>
      <c r="NMF3" s="55"/>
      <c r="NMG3" s="55"/>
      <c r="NMH3" s="55"/>
      <c r="NMI3" s="55"/>
      <c r="NMJ3" s="55"/>
      <c r="NMK3" s="55"/>
      <c r="NML3" s="55"/>
      <c r="NMM3" s="55"/>
      <c r="NMN3" s="55"/>
      <c r="NMO3" s="55"/>
      <c r="NMP3" s="55"/>
      <c r="NMQ3" s="55"/>
      <c r="NMR3" s="55"/>
      <c r="NMS3" s="55"/>
      <c r="NMT3" s="55"/>
      <c r="NMU3" s="55"/>
      <c r="NMV3" s="55"/>
      <c r="NMW3" s="55"/>
      <c r="NMX3" s="55"/>
      <c r="NMY3" s="55"/>
      <c r="NMZ3" s="55"/>
      <c r="NNA3" s="55"/>
      <c r="NNB3" s="55"/>
      <c r="NNC3" s="55"/>
      <c r="NND3" s="55"/>
      <c r="NNE3" s="55"/>
      <c r="NNF3" s="55"/>
      <c r="NNG3" s="55"/>
      <c r="NNH3" s="55"/>
      <c r="NNI3" s="55"/>
      <c r="NNJ3" s="55"/>
      <c r="NNK3" s="55"/>
      <c r="NNL3" s="55"/>
      <c r="NNM3" s="55"/>
      <c r="NNN3" s="55"/>
      <c r="NNO3" s="55"/>
      <c r="NNP3" s="55"/>
      <c r="NNQ3" s="55"/>
      <c r="NNR3" s="55"/>
      <c r="NNS3" s="55"/>
      <c r="NNT3" s="55"/>
      <c r="NNU3" s="55"/>
      <c r="NNV3" s="55"/>
      <c r="NNW3" s="55"/>
      <c r="NNX3" s="55"/>
      <c r="NNY3" s="55"/>
      <c r="NNZ3" s="55"/>
      <c r="NOA3" s="55"/>
      <c r="NOB3" s="55"/>
      <c r="NOC3" s="55"/>
      <c r="NOD3" s="55"/>
      <c r="NOE3" s="55"/>
      <c r="NOF3" s="55"/>
      <c r="NOG3" s="55"/>
      <c r="NOH3" s="55"/>
      <c r="NOI3" s="55"/>
      <c r="NOJ3" s="55"/>
      <c r="NOK3" s="55"/>
      <c r="NOL3" s="55"/>
      <c r="NOM3" s="55"/>
      <c r="NON3" s="55"/>
      <c r="NOO3" s="55"/>
      <c r="NOP3" s="55"/>
      <c r="NOQ3" s="55"/>
      <c r="NOR3" s="55"/>
      <c r="NOS3" s="55"/>
      <c r="NOT3" s="55"/>
      <c r="NOU3" s="55"/>
      <c r="NOV3" s="55"/>
      <c r="NOW3" s="55"/>
      <c r="NOX3" s="55"/>
      <c r="NOY3" s="55"/>
      <c r="NOZ3" s="55"/>
      <c r="NPA3" s="55"/>
      <c r="NPB3" s="55"/>
      <c r="NPC3" s="55"/>
      <c r="NPD3" s="55"/>
      <c r="NPE3" s="55"/>
      <c r="NPF3" s="55"/>
      <c r="NPG3" s="55"/>
      <c r="NPH3" s="55"/>
      <c r="NPI3" s="55"/>
      <c r="NPJ3" s="55"/>
      <c r="NPK3" s="55"/>
      <c r="NPL3" s="55"/>
      <c r="NPM3" s="55"/>
      <c r="NPN3" s="55"/>
      <c r="NPO3" s="55"/>
      <c r="NPP3" s="55"/>
      <c r="NPQ3" s="55"/>
      <c r="NPR3" s="55"/>
      <c r="NPS3" s="55"/>
      <c r="NPT3" s="55"/>
      <c r="NPU3" s="55"/>
      <c r="NPV3" s="55"/>
      <c r="NPW3" s="55"/>
      <c r="NPX3" s="55"/>
      <c r="NPY3" s="55"/>
      <c r="NPZ3" s="55"/>
      <c r="NQA3" s="55"/>
      <c r="NQB3" s="55"/>
      <c r="NQC3" s="55"/>
      <c r="NQD3" s="55"/>
      <c r="NQE3" s="55"/>
      <c r="NQF3" s="55"/>
      <c r="NQG3" s="55"/>
      <c r="NQH3" s="55"/>
      <c r="NQI3" s="55"/>
      <c r="NQJ3" s="55"/>
      <c r="NQK3" s="55"/>
      <c r="NQL3" s="55"/>
      <c r="NQM3" s="55"/>
      <c r="NQN3" s="55"/>
      <c r="NQO3" s="55"/>
      <c r="NQP3" s="55"/>
      <c r="NQQ3" s="55"/>
      <c r="NQR3" s="55"/>
      <c r="NQS3" s="55"/>
      <c r="NQT3" s="55"/>
      <c r="NQU3" s="55"/>
      <c r="NQV3" s="55"/>
      <c r="NQW3" s="55"/>
      <c r="NQX3" s="55"/>
      <c r="NQY3" s="55"/>
      <c r="NQZ3" s="55"/>
      <c r="NRA3" s="55"/>
      <c r="NRB3" s="55"/>
      <c r="NRC3" s="55"/>
      <c r="NRD3" s="55"/>
      <c r="NRE3" s="55"/>
      <c r="NRF3" s="55"/>
      <c r="NRG3" s="55"/>
      <c r="NRH3" s="55"/>
      <c r="NRI3" s="55"/>
      <c r="NRJ3" s="55"/>
      <c r="NRK3" s="55"/>
      <c r="NRL3" s="55"/>
      <c r="NRM3" s="55"/>
      <c r="NRN3" s="55"/>
      <c r="NRO3" s="55"/>
      <c r="NRP3" s="55"/>
      <c r="NRQ3" s="55"/>
      <c r="NRR3" s="55"/>
      <c r="NRS3" s="55"/>
      <c r="NRT3" s="55"/>
      <c r="NRU3" s="55"/>
      <c r="NRV3" s="55"/>
      <c r="NRW3" s="55"/>
      <c r="NRX3" s="55"/>
      <c r="NRY3" s="55"/>
      <c r="NRZ3" s="55"/>
      <c r="NSA3" s="55"/>
      <c r="NSB3" s="55"/>
      <c r="NSC3" s="55"/>
      <c r="NSD3" s="55"/>
      <c r="NSE3" s="55"/>
      <c r="NSF3" s="55"/>
      <c r="NSG3" s="55"/>
      <c r="NSH3" s="55"/>
      <c r="NSI3" s="55"/>
      <c r="NSJ3" s="55"/>
      <c r="NSK3" s="55"/>
      <c r="NSL3" s="55"/>
      <c r="NSM3" s="55"/>
      <c r="NSN3" s="55"/>
      <c r="NSO3" s="55"/>
      <c r="NSP3" s="55"/>
      <c r="NSQ3" s="55"/>
      <c r="NSR3" s="55"/>
      <c r="NSS3" s="55"/>
      <c r="NST3" s="55"/>
      <c r="NSU3" s="55"/>
      <c r="NSV3" s="55"/>
      <c r="NSW3" s="55"/>
      <c r="NSX3" s="55"/>
      <c r="NSY3" s="55"/>
      <c r="NSZ3" s="55"/>
      <c r="NTA3" s="55"/>
      <c r="NTB3" s="55"/>
      <c r="NTC3" s="55"/>
      <c r="NTD3" s="55"/>
      <c r="NTE3" s="55"/>
      <c r="NTF3" s="55"/>
      <c r="NTG3" s="55"/>
      <c r="NTH3" s="55"/>
      <c r="NTI3" s="55"/>
      <c r="NTJ3" s="55"/>
      <c r="NTK3" s="55"/>
      <c r="NTL3" s="55"/>
      <c r="NTM3" s="55"/>
      <c r="NTN3" s="55"/>
      <c r="NTO3" s="55"/>
      <c r="NTP3" s="55"/>
      <c r="NTQ3" s="55"/>
      <c r="NTR3" s="55"/>
      <c r="NTS3" s="55"/>
      <c r="NTT3" s="55"/>
      <c r="NTU3" s="55"/>
      <c r="NTV3" s="55"/>
      <c r="NTW3" s="55"/>
      <c r="NTX3" s="55"/>
      <c r="NTY3" s="55"/>
      <c r="NTZ3" s="55"/>
      <c r="NUA3" s="55"/>
      <c r="NUB3" s="55"/>
      <c r="NUC3" s="55"/>
      <c r="NUD3" s="55"/>
      <c r="NUE3" s="55"/>
      <c r="NUF3" s="55"/>
      <c r="NUG3" s="55"/>
      <c r="NUH3" s="55"/>
      <c r="NUI3" s="55"/>
      <c r="NUJ3" s="55"/>
      <c r="NUK3" s="55"/>
      <c r="NUL3" s="55"/>
      <c r="NUM3" s="55"/>
      <c r="NUN3" s="55"/>
      <c r="NUO3" s="55"/>
      <c r="NUP3" s="55"/>
      <c r="NUQ3" s="55"/>
      <c r="NUR3" s="55"/>
      <c r="NUS3" s="55"/>
      <c r="NUT3" s="55"/>
      <c r="NUU3" s="55"/>
      <c r="NUV3" s="55"/>
      <c r="NUW3" s="55"/>
      <c r="NUX3" s="55"/>
      <c r="NUY3" s="55"/>
      <c r="NUZ3" s="55"/>
      <c r="NVA3" s="55"/>
      <c r="NVB3" s="55"/>
      <c r="NVC3" s="55"/>
      <c r="NVD3" s="55"/>
      <c r="NVE3" s="55"/>
      <c r="NVF3" s="55"/>
      <c r="NVG3" s="55"/>
      <c r="NVH3" s="55"/>
      <c r="NVI3" s="55"/>
      <c r="NVJ3" s="55"/>
      <c r="NVK3" s="55"/>
      <c r="NVL3" s="55"/>
      <c r="NVM3" s="55"/>
      <c r="NVN3" s="55"/>
      <c r="NVO3" s="55"/>
      <c r="NVP3" s="55"/>
      <c r="NVQ3" s="55"/>
      <c r="NVR3" s="55"/>
      <c r="NVS3" s="55"/>
      <c r="NVT3" s="55"/>
      <c r="NVU3" s="55"/>
      <c r="NVV3" s="55"/>
      <c r="NVW3" s="55"/>
      <c r="NVX3" s="55"/>
      <c r="NVY3" s="55"/>
      <c r="NVZ3" s="55"/>
      <c r="NWA3" s="55"/>
      <c r="NWB3" s="55"/>
      <c r="NWC3" s="55"/>
      <c r="NWD3" s="55"/>
      <c r="NWE3" s="55"/>
      <c r="NWF3" s="55"/>
      <c r="NWG3" s="55"/>
      <c r="NWH3" s="55"/>
      <c r="NWI3" s="55"/>
      <c r="NWJ3" s="55"/>
      <c r="NWK3" s="55"/>
      <c r="NWL3" s="55"/>
      <c r="NWM3" s="55"/>
      <c r="NWN3" s="55"/>
      <c r="NWO3" s="55"/>
      <c r="NWP3" s="55"/>
      <c r="NWQ3" s="55"/>
      <c r="NWR3" s="55"/>
      <c r="NWS3" s="55"/>
      <c r="NWT3" s="55"/>
      <c r="NWU3" s="55"/>
      <c r="NWV3" s="55"/>
      <c r="NWW3" s="55"/>
      <c r="NWX3" s="55"/>
      <c r="NWY3" s="55"/>
      <c r="NWZ3" s="55"/>
      <c r="NXA3" s="55"/>
      <c r="NXB3" s="55"/>
      <c r="NXC3" s="55"/>
      <c r="NXD3" s="55"/>
      <c r="NXE3" s="55"/>
      <c r="NXF3" s="55"/>
      <c r="NXG3" s="55"/>
      <c r="NXH3" s="55"/>
      <c r="NXI3" s="55"/>
      <c r="NXJ3" s="55"/>
      <c r="NXK3" s="55"/>
      <c r="NXL3" s="55"/>
      <c r="NXM3" s="55"/>
      <c r="NXN3" s="55"/>
      <c r="NXO3" s="55"/>
      <c r="NXP3" s="55"/>
      <c r="NXQ3" s="55"/>
      <c r="NXR3" s="55"/>
      <c r="NXS3" s="55"/>
      <c r="NXT3" s="55"/>
      <c r="NXU3" s="55"/>
      <c r="NXV3" s="55"/>
      <c r="NXW3" s="55"/>
      <c r="NXX3" s="55"/>
      <c r="NXY3" s="55"/>
      <c r="NXZ3" s="55"/>
      <c r="NYA3" s="55"/>
      <c r="NYB3" s="55"/>
      <c r="NYC3" s="55"/>
      <c r="NYD3" s="55"/>
      <c r="NYE3" s="55"/>
      <c r="NYF3" s="55"/>
      <c r="NYG3" s="55"/>
      <c r="NYH3" s="55"/>
      <c r="NYI3" s="55"/>
      <c r="NYJ3" s="55"/>
      <c r="NYK3" s="55"/>
      <c r="NYL3" s="55"/>
      <c r="NYM3" s="55"/>
      <c r="NYN3" s="55"/>
      <c r="NYO3" s="55"/>
      <c r="NYP3" s="55"/>
      <c r="NYQ3" s="55"/>
      <c r="NYR3" s="55"/>
      <c r="NYS3" s="55"/>
      <c r="NYT3" s="55"/>
      <c r="NYU3" s="55"/>
      <c r="NYV3" s="55"/>
      <c r="NYW3" s="55"/>
      <c r="NYX3" s="55"/>
      <c r="NYY3" s="55"/>
      <c r="NYZ3" s="55"/>
      <c r="NZA3" s="55"/>
      <c r="NZB3" s="55"/>
      <c r="NZC3" s="55"/>
      <c r="NZD3" s="55"/>
      <c r="NZE3" s="55"/>
      <c r="NZF3" s="55"/>
      <c r="NZG3" s="55"/>
      <c r="NZH3" s="55"/>
      <c r="NZI3" s="55"/>
      <c r="NZJ3" s="55"/>
      <c r="NZK3" s="55"/>
      <c r="NZL3" s="55"/>
      <c r="NZM3" s="55"/>
      <c r="NZN3" s="55"/>
      <c r="NZO3" s="55"/>
      <c r="NZP3" s="55"/>
      <c r="NZQ3" s="55"/>
      <c r="NZR3" s="55"/>
      <c r="NZS3" s="55"/>
      <c r="NZT3" s="55"/>
      <c r="NZU3" s="55"/>
      <c r="NZV3" s="55"/>
      <c r="NZW3" s="55"/>
      <c r="NZX3" s="55"/>
      <c r="NZY3" s="55"/>
      <c r="NZZ3" s="55"/>
      <c r="OAA3" s="55"/>
      <c r="OAB3" s="55"/>
      <c r="OAC3" s="55"/>
      <c r="OAD3" s="55"/>
      <c r="OAE3" s="55"/>
      <c r="OAF3" s="55"/>
      <c r="OAG3" s="55"/>
      <c r="OAH3" s="55"/>
      <c r="OAI3" s="55"/>
      <c r="OAJ3" s="55"/>
      <c r="OAK3" s="55"/>
      <c r="OAL3" s="55"/>
      <c r="OAM3" s="55"/>
      <c r="OAN3" s="55"/>
      <c r="OAO3" s="55"/>
      <c r="OAP3" s="55"/>
      <c r="OAQ3" s="55"/>
      <c r="OAR3" s="55"/>
      <c r="OAS3" s="55"/>
      <c r="OAT3" s="55"/>
      <c r="OAU3" s="55"/>
      <c r="OAV3" s="55"/>
      <c r="OAW3" s="55"/>
      <c r="OAX3" s="55"/>
      <c r="OAY3" s="55"/>
      <c r="OAZ3" s="55"/>
      <c r="OBA3" s="55"/>
      <c r="OBB3" s="55"/>
      <c r="OBC3" s="55"/>
      <c r="OBD3" s="55"/>
      <c r="OBE3" s="55"/>
      <c r="OBF3" s="55"/>
      <c r="OBG3" s="55"/>
      <c r="OBH3" s="55"/>
      <c r="OBI3" s="55"/>
      <c r="OBJ3" s="55"/>
      <c r="OBK3" s="55"/>
      <c r="OBL3" s="55"/>
      <c r="OBM3" s="55"/>
      <c r="OBN3" s="55"/>
      <c r="OBO3" s="55"/>
      <c r="OBP3" s="55"/>
      <c r="OBQ3" s="55"/>
      <c r="OBR3" s="55"/>
      <c r="OBS3" s="55"/>
      <c r="OBT3" s="55"/>
      <c r="OBU3" s="55"/>
      <c r="OBV3" s="55"/>
      <c r="OBW3" s="55"/>
      <c r="OBX3" s="55"/>
      <c r="OBY3" s="55"/>
      <c r="OBZ3" s="55"/>
      <c r="OCA3" s="55"/>
      <c r="OCB3" s="55"/>
      <c r="OCC3" s="55"/>
      <c r="OCD3" s="55"/>
      <c r="OCE3" s="55"/>
      <c r="OCF3" s="55"/>
      <c r="OCG3" s="55"/>
      <c r="OCH3" s="55"/>
      <c r="OCI3" s="55"/>
      <c r="OCJ3" s="55"/>
      <c r="OCK3" s="55"/>
      <c r="OCL3" s="55"/>
      <c r="OCM3" s="55"/>
      <c r="OCN3" s="55"/>
      <c r="OCO3" s="55"/>
      <c r="OCP3" s="55"/>
      <c r="OCQ3" s="55"/>
      <c r="OCR3" s="55"/>
      <c r="OCS3" s="55"/>
      <c r="OCT3" s="55"/>
      <c r="OCU3" s="55"/>
      <c r="OCV3" s="55"/>
      <c r="OCW3" s="55"/>
      <c r="OCX3" s="55"/>
      <c r="OCY3" s="55"/>
      <c r="OCZ3" s="55"/>
      <c r="ODA3" s="55"/>
      <c r="ODB3" s="55"/>
      <c r="ODC3" s="55"/>
      <c r="ODD3" s="55"/>
      <c r="ODE3" s="55"/>
      <c r="ODF3" s="55"/>
      <c r="ODG3" s="55"/>
      <c r="ODH3" s="55"/>
      <c r="ODI3" s="55"/>
      <c r="ODJ3" s="55"/>
      <c r="ODK3" s="55"/>
      <c r="ODL3" s="55"/>
      <c r="ODM3" s="55"/>
      <c r="ODN3" s="55"/>
      <c r="ODO3" s="55"/>
      <c r="ODP3" s="55"/>
      <c r="ODQ3" s="55"/>
      <c r="ODR3" s="55"/>
      <c r="ODS3" s="55"/>
      <c r="ODT3" s="55"/>
      <c r="ODU3" s="55"/>
      <c r="ODV3" s="55"/>
      <c r="ODW3" s="55"/>
      <c r="ODX3" s="55"/>
      <c r="ODY3" s="55"/>
      <c r="ODZ3" s="55"/>
      <c r="OEA3" s="55"/>
      <c r="OEB3" s="55"/>
      <c r="OEC3" s="55"/>
      <c r="OED3" s="55"/>
      <c r="OEE3" s="55"/>
      <c r="OEF3" s="55"/>
      <c r="OEG3" s="55"/>
      <c r="OEH3" s="55"/>
      <c r="OEI3" s="55"/>
      <c r="OEJ3" s="55"/>
      <c r="OEK3" s="55"/>
      <c r="OEL3" s="55"/>
      <c r="OEM3" s="55"/>
      <c r="OEN3" s="55"/>
      <c r="OEO3" s="55"/>
      <c r="OEP3" s="55"/>
      <c r="OEQ3" s="55"/>
      <c r="OER3" s="55"/>
      <c r="OES3" s="55"/>
      <c r="OET3" s="55"/>
      <c r="OEU3" s="55"/>
      <c r="OEV3" s="55"/>
      <c r="OEW3" s="55"/>
      <c r="OEX3" s="55"/>
      <c r="OEY3" s="55"/>
      <c r="OEZ3" s="55"/>
      <c r="OFA3" s="55"/>
      <c r="OFB3" s="55"/>
      <c r="OFC3" s="55"/>
      <c r="OFD3" s="55"/>
      <c r="OFE3" s="55"/>
      <c r="OFF3" s="55"/>
      <c r="OFG3" s="55"/>
      <c r="OFH3" s="55"/>
      <c r="OFI3" s="55"/>
      <c r="OFJ3" s="55"/>
      <c r="OFK3" s="55"/>
      <c r="OFL3" s="55"/>
      <c r="OFM3" s="55"/>
      <c r="OFN3" s="55"/>
      <c r="OFO3" s="55"/>
      <c r="OFP3" s="55"/>
      <c r="OFQ3" s="55"/>
      <c r="OFR3" s="55"/>
      <c r="OFS3" s="55"/>
      <c r="OFT3" s="55"/>
      <c r="OFU3" s="55"/>
      <c r="OFV3" s="55"/>
      <c r="OFW3" s="55"/>
      <c r="OFX3" s="55"/>
      <c r="OFY3" s="55"/>
      <c r="OFZ3" s="55"/>
      <c r="OGA3" s="55"/>
      <c r="OGB3" s="55"/>
      <c r="OGC3" s="55"/>
      <c r="OGD3" s="55"/>
      <c r="OGE3" s="55"/>
      <c r="OGF3" s="55"/>
      <c r="OGG3" s="55"/>
      <c r="OGH3" s="55"/>
      <c r="OGI3" s="55"/>
      <c r="OGJ3" s="55"/>
      <c r="OGK3" s="55"/>
      <c r="OGL3" s="55"/>
      <c r="OGM3" s="55"/>
      <c r="OGN3" s="55"/>
      <c r="OGO3" s="55"/>
      <c r="OGP3" s="55"/>
      <c r="OGQ3" s="55"/>
      <c r="OGR3" s="55"/>
      <c r="OGS3" s="55"/>
      <c r="OGT3" s="55"/>
      <c r="OGU3" s="55"/>
      <c r="OGV3" s="55"/>
      <c r="OGW3" s="55"/>
      <c r="OGX3" s="55"/>
      <c r="OGY3" s="55"/>
      <c r="OGZ3" s="55"/>
      <c r="OHA3" s="55"/>
      <c r="OHB3" s="55"/>
      <c r="OHC3" s="55"/>
      <c r="OHD3" s="55"/>
      <c r="OHE3" s="55"/>
      <c r="OHF3" s="55"/>
      <c r="OHG3" s="55"/>
      <c r="OHH3" s="55"/>
      <c r="OHI3" s="55"/>
      <c r="OHJ3" s="55"/>
      <c r="OHK3" s="55"/>
      <c r="OHL3" s="55"/>
      <c r="OHM3" s="55"/>
      <c r="OHN3" s="55"/>
      <c r="OHO3" s="55"/>
      <c r="OHP3" s="55"/>
      <c r="OHQ3" s="55"/>
      <c r="OHR3" s="55"/>
      <c r="OHS3" s="55"/>
      <c r="OHT3" s="55"/>
      <c r="OHU3" s="55"/>
      <c r="OHV3" s="55"/>
      <c r="OHW3" s="55"/>
      <c r="OHX3" s="55"/>
      <c r="OHY3" s="55"/>
      <c r="OHZ3" s="55"/>
      <c r="OIA3" s="55"/>
      <c r="OIB3" s="55"/>
      <c r="OIC3" s="55"/>
      <c r="OID3" s="55"/>
      <c r="OIE3" s="55"/>
      <c r="OIF3" s="55"/>
      <c r="OIG3" s="55"/>
      <c r="OIH3" s="55"/>
      <c r="OII3" s="55"/>
      <c r="OIJ3" s="55"/>
      <c r="OIK3" s="55"/>
      <c r="OIL3" s="55"/>
      <c r="OIM3" s="55"/>
      <c r="OIN3" s="55"/>
      <c r="OIO3" s="55"/>
      <c r="OIP3" s="55"/>
      <c r="OIQ3" s="55"/>
      <c r="OIR3" s="55"/>
      <c r="OIS3" s="55"/>
      <c r="OIT3" s="55"/>
      <c r="OIU3" s="55"/>
      <c r="OIV3" s="55"/>
      <c r="OIW3" s="55"/>
      <c r="OIX3" s="55"/>
      <c r="OIY3" s="55"/>
      <c r="OIZ3" s="55"/>
      <c r="OJA3" s="55"/>
      <c r="OJB3" s="55"/>
      <c r="OJC3" s="55"/>
      <c r="OJD3" s="55"/>
      <c r="OJE3" s="55"/>
      <c r="OJF3" s="55"/>
      <c r="OJG3" s="55"/>
      <c r="OJH3" s="55"/>
      <c r="OJI3" s="55"/>
      <c r="OJJ3" s="55"/>
      <c r="OJK3" s="55"/>
      <c r="OJL3" s="55"/>
      <c r="OJM3" s="55"/>
      <c r="OJN3" s="55"/>
      <c r="OJO3" s="55"/>
      <c r="OJP3" s="55"/>
      <c r="OJQ3" s="55"/>
      <c r="OJR3" s="55"/>
      <c r="OJS3" s="55"/>
      <c r="OJT3" s="55"/>
      <c r="OJU3" s="55"/>
      <c r="OJV3" s="55"/>
      <c r="OJW3" s="55"/>
      <c r="OJX3" s="55"/>
      <c r="OJY3" s="55"/>
      <c r="OJZ3" s="55"/>
      <c r="OKA3" s="55"/>
      <c r="OKB3" s="55"/>
      <c r="OKC3" s="55"/>
      <c r="OKD3" s="55"/>
      <c r="OKE3" s="55"/>
      <c r="OKF3" s="55"/>
      <c r="OKG3" s="55"/>
      <c r="OKH3" s="55"/>
      <c r="OKI3" s="55"/>
      <c r="OKJ3" s="55"/>
      <c r="OKK3" s="55"/>
      <c r="OKL3" s="55"/>
      <c r="OKM3" s="55"/>
      <c r="OKN3" s="55"/>
      <c r="OKO3" s="55"/>
      <c r="OKP3" s="55"/>
      <c r="OKQ3" s="55"/>
      <c r="OKR3" s="55"/>
      <c r="OKS3" s="55"/>
      <c r="OKT3" s="55"/>
      <c r="OKU3" s="55"/>
      <c r="OKV3" s="55"/>
      <c r="OKW3" s="55"/>
      <c r="OKX3" s="55"/>
      <c r="OKY3" s="55"/>
      <c r="OKZ3" s="55"/>
      <c r="OLA3" s="55"/>
      <c r="OLB3" s="55"/>
      <c r="OLC3" s="55"/>
      <c r="OLD3" s="55"/>
      <c r="OLE3" s="55"/>
      <c r="OLF3" s="55"/>
      <c r="OLG3" s="55"/>
      <c r="OLH3" s="55"/>
      <c r="OLI3" s="55"/>
      <c r="OLJ3" s="55"/>
      <c r="OLK3" s="55"/>
      <c r="OLL3" s="55"/>
      <c r="OLM3" s="55"/>
      <c r="OLN3" s="55"/>
      <c r="OLO3" s="55"/>
      <c r="OLP3" s="55"/>
      <c r="OLQ3" s="55"/>
      <c r="OLR3" s="55"/>
      <c r="OLS3" s="55"/>
      <c r="OLT3" s="55"/>
      <c r="OLU3" s="55"/>
      <c r="OLV3" s="55"/>
      <c r="OLW3" s="55"/>
      <c r="OLX3" s="55"/>
      <c r="OLY3" s="55"/>
      <c r="OLZ3" s="55"/>
      <c r="OMA3" s="55"/>
      <c r="OMB3" s="55"/>
      <c r="OMC3" s="55"/>
      <c r="OMD3" s="55"/>
      <c r="OME3" s="55"/>
      <c r="OMF3" s="55"/>
      <c r="OMG3" s="55"/>
      <c r="OMH3" s="55"/>
      <c r="OMI3" s="55"/>
      <c r="OMJ3" s="55"/>
      <c r="OMK3" s="55"/>
      <c r="OML3" s="55"/>
      <c r="OMM3" s="55"/>
      <c r="OMN3" s="55"/>
      <c r="OMO3" s="55"/>
      <c r="OMP3" s="55"/>
      <c r="OMQ3" s="55"/>
      <c r="OMR3" s="55"/>
      <c r="OMS3" s="55"/>
      <c r="OMT3" s="55"/>
      <c r="OMU3" s="55"/>
      <c r="OMV3" s="55"/>
      <c r="OMW3" s="55"/>
      <c r="OMX3" s="55"/>
      <c r="OMY3" s="55"/>
      <c r="OMZ3" s="55"/>
      <c r="ONA3" s="55"/>
      <c r="ONB3" s="55"/>
      <c r="ONC3" s="55"/>
      <c r="OND3" s="55"/>
      <c r="ONE3" s="55"/>
      <c r="ONF3" s="55"/>
      <c r="ONG3" s="55"/>
      <c r="ONH3" s="55"/>
      <c r="ONI3" s="55"/>
      <c r="ONJ3" s="55"/>
      <c r="ONK3" s="55"/>
      <c r="ONL3" s="55"/>
      <c r="ONM3" s="55"/>
      <c r="ONN3" s="55"/>
      <c r="ONO3" s="55"/>
      <c r="ONP3" s="55"/>
      <c r="ONQ3" s="55"/>
      <c r="ONR3" s="55"/>
      <c r="ONS3" s="55"/>
      <c r="ONT3" s="55"/>
      <c r="ONU3" s="55"/>
      <c r="ONV3" s="55"/>
      <c r="ONW3" s="55"/>
      <c r="ONX3" s="55"/>
      <c r="ONY3" s="55"/>
      <c r="ONZ3" s="55"/>
      <c r="OOA3" s="55"/>
      <c r="OOB3" s="55"/>
      <c r="OOC3" s="55"/>
      <c r="OOD3" s="55"/>
      <c r="OOE3" s="55"/>
      <c r="OOF3" s="55"/>
      <c r="OOG3" s="55"/>
      <c r="OOH3" s="55"/>
      <c r="OOI3" s="55"/>
      <c r="OOJ3" s="55"/>
      <c r="OOK3" s="55"/>
      <c r="OOL3" s="55"/>
      <c r="OOM3" s="55"/>
      <c r="OON3" s="55"/>
      <c r="OOO3" s="55"/>
      <c r="OOP3" s="55"/>
      <c r="OOQ3" s="55"/>
      <c r="OOR3" s="55"/>
      <c r="OOS3" s="55"/>
      <c r="OOT3" s="55"/>
      <c r="OOU3" s="55"/>
      <c r="OOV3" s="55"/>
      <c r="OOW3" s="55"/>
      <c r="OOX3" s="55"/>
      <c r="OOY3" s="55"/>
      <c r="OOZ3" s="55"/>
      <c r="OPA3" s="55"/>
      <c r="OPB3" s="55"/>
      <c r="OPC3" s="55"/>
      <c r="OPD3" s="55"/>
      <c r="OPE3" s="55"/>
      <c r="OPF3" s="55"/>
      <c r="OPG3" s="55"/>
      <c r="OPH3" s="55"/>
      <c r="OPI3" s="55"/>
      <c r="OPJ3" s="55"/>
      <c r="OPK3" s="55"/>
      <c r="OPL3" s="55"/>
      <c r="OPM3" s="55"/>
      <c r="OPN3" s="55"/>
      <c r="OPO3" s="55"/>
      <c r="OPP3" s="55"/>
      <c r="OPQ3" s="55"/>
      <c r="OPR3" s="55"/>
      <c r="OPS3" s="55"/>
      <c r="OPT3" s="55"/>
      <c r="OPU3" s="55"/>
      <c r="OPV3" s="55"/>
      <c r="OPW3" s="55"/>
      <c r="OPX3" s="55"/>
      <c r="OPY3" s="55"/>
      <c r="OPZ3" s="55"/>
      <c r="OQA3" s="55"/>
      <c r="OQB3" s="55"/>
      <c r="OQC3" s="55"/>
      <c r="OQD3" s="55"/>
      <c r="OQE3" s="55"/>
      <c r="OQF3" s="55"/>
      <c r="OQG3" s="55"/>
      <c r="OQH3" s="55"/>
      <c r="OQI3" s="55"/>
      <c r="OQJ3" s="55"/>
      <c r="OQK3" s="55"/>
      <c r="OQL3" s="55"/>
      <c r="OQM3" s="55"/>
      <c r="OQN3" s="55"/>
      <c r="OQO3" s="55"/>
      <c r="OQP3" s="55"/>
      <c r="OQQ3" s="55"/>
      <c r="OQR3" s="55"/>
      <c r="OQS3" s="55"/>
      <c r="OQT3" s="55"/>
      <c r="OQU3" s="55"/>
      <c r="OQV3" s="55"/>
      <c r="OQW3" s="55"/>
      <c r="OQX3" s="55"/>
      <c r="OQY3" s="55"/>
      <c r="OQZ3" s="55"/>
      <c r="ORA3" s="55"/>
      <c r="ORB3" s="55"/>
      <c r="ORC3" s="55"/>
      <c r="ORD3" s="55"/>
      <c r="ORE3" s="55"/>
      <c r="ORF3" s="55"/>
      <c r="ORG3" s="55"/>
      <c r="ORH3" s="55"/>
      <c r="ORI3" s="55"/>
      <c r="ORJ3" s="55"/>
      <c r="ORK3" s="55"/>
      <c r="ORL3" s="55"/>
      <c r="ORM3" s="55"/>
      <c r="ORN3" s="55"/>
      <c r="ORO3" s="55"/>
      <c r="ORP3" s="55"/>
      <c r="ORQ3" s="55"/>
      <c r="ORR3" s="55"/>
      <c r="ORS3" s="55"/>
      <c r="ORT3" s="55"/>
      <c r="ORU3" s="55"/>
      <c r="ORV3" s="55"/>
      <c r="ORW3" s="55"/>
      <c r="ORX3" s="55"/>
      <c r="ORY3" s="55"/>
      <c r="ORZ3" s="55"/>
      <c r="OSA3" s="55"/>
      <c r="OSB3" s="55"/>
      <c r="OSC3" s="55"/>
      <c r="OSD3" s="55"/>
      <c r="OSE3" s="55"/>
      <c r="OSF3" s="55"/>
      <c r="OSG3" s="55"/>
      <c r="OSH3" s="55"/>
      <c r="OSI3" s="55"/>
      <c r="OSJ3" s="55"/>
      <c r="OSK3" s="55"/>
      <c r="OSL3" s="55"/>
      <c r="OSM3" s="55"/>
      <c r="OSN3" s="55"/>
      <c r="OSO3" s="55"/>
      <c r="OSP3" s="55"/>
      <c r="OSQ3" s="55"/>
      <c r="OSR3" s="55"/>
      <c r="OSS3" s="55"/>
      <c r="OST3" s="55"/>
      <c r="OSU3" s="55"/>
      <c r="OSV3" s="55"/>
      <c r="OSW3" s="55"/>
      <c r="OSX3" s="55"/>
      <c r="OSY3" s="55"/>
      <c r="OSZ3" s="55"/>
      <c r="OTA3" s="55"/>
      <c r="OTB3" s="55"/>
      <c r="OTC3" s="55"/>
      <c r="OTD3" s="55"/>
      <c r="OTE3" s="55"/>
      <c r="OTF3" s="55"/>
      <c r="OTG3" s="55"/>
      <c r="OTH3" s="55"/>
      <c r="OTI3" s="55"/>
      <c r="OTJ3" s="55"/>
      <c r="OTK3" s="55"/>
      <c r="OTL3" s="55"/>
      <c r="OTM3" s="55"/>
      <c r="OTN3" s="55"/>
      <c r="OTO3" s="55"/>
      <c r="OTP3" s="55"/>
      <c r="OTQ3" s="55"/>
      <c r="OTR3" s="55"/>
      <c r="OTS3" s="55"/>
      <c r="OTT3" s="55"/>
      <c r="OTU3" s="55"/>
      <c r="OTV3" s="55"/>
      <c r="OTW3" s="55"/>
      <c r="OTX3" s="55"/>
      <c r="OTY3" s="55"/>
      <c r="OTZ3" s="55"/>
      <c r="OUA3" s="55"/>
      <c r="OUB3" s="55"/>
      <c r="OUC3" s="55"/>
      <c r="OUD3" s="55"/>
      <c r="OUE3" s="55"/>
      <c r="OUF3" s="55"/>
      <c r="OUG3" s="55"/>
      <c r="OUH3" s="55"/>
      <c r="OUI3" s="55"/>
      <c r="OUJ3" s="55"/>
      <c r="OUK3" s="55"/>
      <c r="OUL3" s="55"/>
      <c r="OUM3" s="55"/>
      <c r="OUN3" s="55"/>
      <c r="OUO3" s="55"/>
      <c r="OUP3" s="55"/>
      <c r="OUQ3" s="55"/>
      <c r="OUR3" s="55"/>
      <c r="OUS3" s="55"/>
      <c r="OUT3" s="55"/>
      <c r="OUU3" s="55"/>
      <c r="OUV3" s="55"/>
      <c r="OUW3" s="55"/>
      <c r="OUX3" s="55"/>
      <c r="OUY3" s="55"/>
      <c r="OUZ3" s="55"/>
      <c r="OVA3" s="55"/>
      <c r="OVB3" s="55"/>
      <c r="OVC3" s="55"/>
      <c r="OVD3" s="55"/>
      <c r="OVE3" s="55"/>
      <c r="OVF3" s="55"/>
      <c r="OVG3" s="55"/>
      <c r="OVH3" s="55"/>
      <c r="OVI3" s="55"/>
      <c r="OVJ3" s="55"/>
      <c r="OVK3" s="55"/>
      <c r="OVL3" s="55"/>
      <c r="OVM3" s="55"/>
      <c r="OVN3" s="55"/>
      <c r="OVO3" s="55"/>
      <c r="OVP3" s="55"/>
      <c r="OVQ3" s="55"/>
      <c r="OVR3" s="55"/>
      <c r="OVS3" s="55"/>
      <c r="OVT3" s="55"/>
      <c r="OVU3" s="55"/>
      <c r="OVV3" s="55"/>
      <c r="OVW3" s="55"/>
      <c r="OVX3" s="55"/>
      <c r="OVY3" s="55"/>
      <c r="OVZ3" s="55"/>
      <c r="OWA3" s="55"/>
      <c r="OWB3" s="55"/>
      <c r="OWC3" s="55"/>
      <c r="OWD3" s="55"/>
      <c r="OWE3" s="55"/>
      <c r="OWF3" s="55"/>
      <c r="OWG3" s="55"/>
      <c r="OWH3" s="55"/>
      <c r="OWI3" s="55"/>
      <c r="OWJ3" s="55"/>
      <c r="OWK3" s="55"/>
      <c r="OWL3" s="55"/>
      <c r="OWM3" s="55"/>
      <c r="OWN3" s="55"/>
      <c r="OWO3" s="55"/>
      <c r="OWP3" s="55"/>
      <c r="OWQ3" s="55"/>
      <c r="OWR3" s="55"/>
      <c r="OWS3" s="55"/>
      <c r="OWT3" s="55"/>
      <c r="OWU3" s="55"/>
      <c r="OWV3" s="55"/>
      <c r="OWW3" s="55"/>
      <c r="OWX3" s="55"/>
      <c r="OWY3" s="55"/>
      <c r="OWZ3" s="55"/>
      <c r="OXA3" s="55"/>
      <c r="OXB3" s="55"/>
      <c r="OXC3" s="55"/>
      <c r="OXD3" s="55"/>
      <c r="OXE3" s="55"/>
      <c r="OXF3" s="55"/>
      <c r="OXG3" s="55"/>
      <c r="OXH3" s="55"/>
      <c r="OXI3" s="55"/>
      <c r="OXJ3" s="55"/>
      <c r="OXK3" s="55"/>
      <c r="OXL3" s="55"/>
      <c r="OXM3" s="55"/>
      <c r="OXN3" s="55"/>
      <c r="OXO3" s="55"/>
      <c r="OXP3" s="55"/>
      <c r="OXQ3" s="55"/>
      <c r="OXR3" s="55"/>
      <c r="OXS3" s="55"/>
      <c r="OXT3" s="55"/>
      <c r="OXU3" s="55"/>
      <c r="OXV3" s="55"/>
      <c r="OXW3" s="55"/>
      <c r="OXX3" s="55"/>
      <c r="OXY3" s="55"/>
      <c r="OXZ3" s="55"/>
      <c r="OYA3" s="55"/>
      <c r="OYB3" s="55"/>
      <c r="OYC3" s="55"/>
      <c r="OYD3" s="55"/>
      <c r="OYE3" s="55"/>
      <c r="OYF3" s="55"/>
      <c r="OYG3" s="55"/>
      <c r="OYH3" s="55"/>
      <c r="OYI3" s="55"/>
      <c r="OYJ3" s="55"/>
      <c r="OYK3" s="55"/>
      <c r="OYL3" s="55"/>
      <c r="OYM3" s="55"/>
      <c r="OYN3" s="55"/>
      <c r="OYO3" s="55"/>
      <c r="OYP3" s="55"/>
      <c r="OYQ3" s="55"/>
      <c r="OYR3" s="55"/>
      <c r="OYS3" s="55"/>
      <c r="OYT3" s="55"/>
      <c r="OYU3" s="55"/>
      <c r="OYV3" s="55"/>
      <c r="OYW3" s="55"/>
      <c r="OYX3" s="55"/>
      <c r="OYY3" s="55"/>
      <c r="OYZ3" s="55"/>
      <c r="OZA3" s="55"/>
      <c r="OZB3" s="55"/>
      <c r="OZC3" s="55"/>
      <c r="OZD3" s="55"/>
      <c r="OZE3" s="55"/>
      <c r="OZF3" s="55"/>
      <c r="OZG3" s="55"/>
      <c r="OZH3" s="55"/>
      <c r="OZI3" s="55"/>
      <c r="OZJ3" s="55"/>
      <c r="OZK3" s="55"/>
      <c r="OZL3" s="55"/>
      <c r="OZM3" s="55"/>
      <c r="OZN3" s="55"/>
      <c r="OZO3" s="55"/>
      <c r="OZP3" s="55"/>
      <c r="OZQ3" s="55"/>
      <c r="OZR3" s="55"/>
      <c r="OZS3" s="55"/>
      <c r="OZT3" s="55"/>
      <c r="OZU3" s="55"/>
      <c r="OZV3" s="55"/>
      <c r="OZW3" s="55"/>
      <c r="OZX3" s="55"/>
      <c r="OZY3" s="55"/>
      <c r="OZZ3" s="55"/>
      <c r="PAA3" s="55"/>
      <c r="PAB3" s="55"/>
      <c r="PAC3" s="55"/>
      <c r="PAD3" s="55"/>
      <c r="PAE3" s="55"/>
      <c r="PAF3" s="55"/>
      <c r="PAG3" s="55"/>
      <c r="PAH3" s="55"/>
      <c r="PAI3" s="55"/>
      <c r="PAJ3" s="55"/>
      <c r="PAK3" s="55"/>
      <c r="PAL3" s="55"/>
      <c r="PAM3" s="55"/>
      <c r="PAN3" s="55"/>
      <c r="PAO3" s="55"/>
      <c r="PAP3" s="55"/>
      <c r="PAQ3" s="55"/>
      <c r="PAR3" s="55"/>
      <c r="PAS3" s="55"/>
      <c r="PAT3" s="55"/>
      <c r="PAU3" s="55"/>
      <c r="PAV3" s="55"/>
      <c r="PAW3" s="55"/>
      <c r="PAX3" s="55"/>
      <c r="PAY3" s="55"/>
      <c r="PAZ3" s="55"/>
      <c r="PBA3" s="55"/>
      <c r="PBB3" s="55"/>
      <c r="PBC3" s="55"/>
      <c r="PBD3" s="55"/>
      <c r="PBE3" s="55"/>
      <c r="PBF3" s="55"/>
      <c r="PBG3" s="55"/>
      <c r="PBH3" s="55"/>
      <c r="PBI3" s="55"/>
      <c r="PBJ3" s="55"/>
      <c r="PBK3" s="55"/>
      <c r="PBL3" s="55"/>
      <c r="PBM3" s="55"/>
      <c r="PBN3" s="55"/>
      <c r="PBO3" s="55"/>
      <c r="PBP3" s="55"/>
      <c r="PBQ3" s="55"/>
      <c r="PBR3" s="55"/>
      <c r="PBS3" s="55"/>
      <c r="PBT3" s="55"/>
      <c r="PBU3" s="55"/>
      <c r="PBV3" s="55"/>
      <c r="PBW3" s="55"/>
      <c r="PBX3" s="55"/>
      <c r="PBY3" s="55"/>
      <c r="PBZ3" s="55"/>
      <c r="PCA3" s="55"/>
      <c r="PCB3" s="55"/>
      <c r="PCC3" s="55"/>
      <c r="PCD3" s="55"/>
      <c r="PCE3" s="55"/>
      <c r="PCF3" s="55"/>
      <c r="PCG3" s="55"/>
      <c r="PCH3" s="55"/>
      <c r="PCI3" s="55"/>
      <c r="PCJ3" s="55"/>
      <c r="PCK3" s="55"/>
      <c r="PCL3" s="55"/>
      <c r="PCM3" s="55"/>
      <c r="PCN3" s="55"/>
      <c r="PCO3" s="55"/>
      <c r="PCP3" s="55"/>
      <c r="PCQ3" s="55"/>
      <c r="PCR3" s="55"/>
      <c r="PCS3" s="55"/>
      <c r="PCT3" s="55"/>
      <c r="PCU3" s="55"/>
      <c r="PCV3" s="55"/>
      <c r="PCW3" s="55"/>
      <c r="PCX3" s="55"/>
      <c r="PCY3" s="55"/>
      <c r="PCZ3" s="55"/>
      <c r="PDA3" s="55"/>
      <c r="PDB3" s="55"/>
      <c r="PDC3" s="55"/>
      <c r="PDD3" s="55"/>
      <c r="PDE3" s="55"/>
      <c r="PDF3" s="55"/>
      <c r="PDG3" s="55"/>
      <c r="PDH3" s="55"/>
      <c r="PDI3" s="55"/>
      <c r="PDJ3" s="55"/>
      <c r="PDK3" s="55"/>
      <c r="PDL3" s="55"/>
      <c r="PDM3" s="55"/>
      <c r="PDN3" s="55"/>
      <c r="PDO3" s="55"/>
      <c r="PDP3" s="55"/>
      <c r="PDQ3" s="55"/>
      <c r="PDR3" s="55"/>
      <c r="PDS3" s="55"/>
      <c r="PDT3" s="55"/>
      <c r="PDU3" s="55"/>
      <c r="PDV3" s="55"/>
      <c r="PDW3" s="55"/>
      <c r="PDX3" s="55"/>
      <c r="PDY3" s="55"/>
      <c r="PDZ3" s="55"/>
      <c r="PEA3" s="55"/>
      <c r="PEB3" s="55"/>
      <c r="PEC3" s="55"/>
      <c r="PED3" s="55"/>
      <c r="PEE3" s="55"/>
      <c r="PEF3" s="55"/>
      <c r="PEG3" s="55"/>
      <c r="PEH3" s="55"/>
      <c r="PEI3" s="55"/>
      <c r="PEJ3" s="55"/>
      <c r="PEK3" s="55"/>
      <c r="PEL3" s="55"/>
      <c r="PEM3" s="55"/>
      <c r="PEN3" s="55"/>
      <c r="PEO3" s="55"/>
      <c r="PEP3" s="55"/>
      <c r="PEQ3" s="55"/>
      <c r="PER3" s="55"/>
      <c r="PES3" s="55"/>
      <c r="PET3" s="55"/>
      <c r="PEU3" s="55"/>
      <c r="PEV3" s="55"/>
      <c r="PEW3" s="55"/>
      <c r="PEX3" s="55"/>
      <c r="PEY3" s="55"/>
      <c r="PEZ3" s="55"/>
      <c r="PFA3" s="55"/>
      <c r="PFB3" s="55"/>
      <c r="PFC3" s="55"/>
      <c r="PFD3" s="55"/>
      <c r="PFE3" s="55"/>
      <c r="PFF3" s="55"/>
      <c r="PFG3" s="55"/>
      <c r="PFH3" s="55"/>
      <c r="PFI3" s="55"/>
      <c r="PFJ3" s="55"/>
      <c r="PFK3" s="55"/>
      <c r="PFL3" s="55"/>
      <c r="PFM3" s="55"/>
      <c r="PFN3" s="55"/>
      <c r="PFO3" s="55"/>
      <c r="PFP3" s="55"/>
      <c r="PFQ3" s="55"/>
      <c r="PFR3" s="55"/>
      <c r="PFS3" s="55"/>
      <c r="PFT3" s="55"/>
      <c r="PFU3" s="55"/>
      <c r="PFV3" s="55"/>
      <c r="PFW3" s="55"/>
      <c r="PFX3" s="55"/>
      <c r="PFY3" s="55"/>
      <c r="PFZ3" s="55"/>
      <c r="PGA3" s="55"/>
      <c r="PGB3" s="55"/>
      <c r="PGC3" s="55"/>
      <c r="PGD3" s="55"/>
      <c r="PGE3" s="55"/>
      <c r="PGF3" s="55"/>
      <c r="PGG3" s="55"/>
      <c r="PGH3" s="55"/>
      <c r="PGI3" s="55"/>
      <c r="PGJ3" s="55"/>
      <c r="PGK3" s="55"/>
      <c r="PGL3" s="55"/>
      <c r="PGM3" s="55"/>
      <c r="PGN3" s="55"/>
      <c r="PGO3" s="55"/>
      <c r="PGP3" s="55"/>
      <c r="PGQ3" s="55"/>
      <c r="PGR3" s="55"/>
      <c r="PGS3" s="55"/>
      <c r="PGT3" s="55"/>
      <c r="PGU3" s="55"/>
      <c r="PGV3" s="55"/>
      <c r="PGW3" s="55"/>
      <c r="PGX3" s="55"/>
      <c r="PGY3" s="55"/>
      <c r="PGZ3" s="55"/>
      <c r="PHA3" s="55"/>
      <c r="PHB3" s="55"/>
      <c r="PHC3" s="55"/>
      <c r="PHD3" s="55"/>
      <c r="PHE3" s="55"/>
      <c r="PHF3" s="55"/>
      <c r="PHG3" s="55"/>
      <c r="PHH3" s="55"/>
      <c r="PHI3" s="55"/>
      <c r="PHJ3" s="55"/>
      <c r="PHK3" s="55"/>
      <c r="PHL3" s="55"/>
      <c r="PHM3" s="55"/>
      <c r="PHN3" s="55"/>
      <c r="PHO3" s="55"/>
      <c r="PHP3" s="55"/>
      <c r="PHQ3" s="55"/>
      <c r="PHR3" s="55"/>
      <c r="PHS3" s="55"/>
      <c r="PHT3" s="55"/>
      <c r="PHU3" s="55"/>
      <c r="PHV3" s="55"/>
      <c r="PHW3" s="55"/>
      <c r="PHX3" s="55"/>
      <c r="PHY3" s="55"/>
      <c r="PHZ3" s="55"/>
      <c r="PIA3" s="55"/>
      <c r="PIB3" s="55"/>
      <c r="PIC3" s="55"/>
      <c r="PID3" s="55"/>
      <c r="PIE3" s="55"/>
      <c r="PIF3" s="55"/>
      <c r="PIG3" s="55"/>
      <c r="PIH3" s="55"/>
      <c r="PII3" s="55"/>
      <c r="PIJ3" s="55"/>
      <c r="PIK3" s="55"/>
      <c r="PIL3" s="55"/>
      <c r="PIM3" s="55"/>
      <c r="PIN3" s="55"/>
      <c r="PIO3" s="55"/>
      <c r="PIP3" s="55"/>
      <c r="PIQ3" s="55"/>
      <c r="PIR3" s="55"/>
      <c r="PIS3" s="55"/>
      <c r="PIT3" s="55"/>
      <c r="PIU3" s="55"/>
      <c r="PIV3" s="55"/>
      <c r="PIW3" s="55"/>
      <c r="PIX3" s="55"/>
      <c r="PIY3" s="55"/>
      <c r="PIZ3" s="55"/>
      <c r="PJA3" s="55"/>
      <c r="PJB3" s="55"/>
      <c r="PJC3" s="55"/>
      <c r="PJD3" s="55"/>
      <c r="PJE3" s="55"/>
      <c r="PJF3" s="55"/>
      <c r="PJG3" s="55"/>
      <c r="PJH3" s="55"/>
      <c r="PJI3" s="55"/>
      <c r="PJJ3" s="55"/>
      <c r="PJK3" s="55"/>
      <c r="PJL3" s="55"/>
      <c r="PJM3" s="55"/>
      <c r="PJN3" s="55"/>
      <c r="PJO3" s="55"/>
      <c r="PJP3" s="55"/>
      <c r="PJQ3" s="55"/>
      <c r="PJR3" s="55"/>
      <c r="PJS3" s="55"/>
      <c r="PJT3" s="55"/>
      <c r="PJU3" s="55"/>
      <c r="PJV3" s="55"/>
      <c r="PJW3" s="55"/>
      <c r="PJX3" s="55"/>
      <c r="PJY3" s="55"/>
      <c r="PJZ3" s="55"/>
      <c r="PKA3" s="55"/>
      <c r="PKB3" s="55"/>
      <c r="PKC3" s="55"/>
      <c r="PKD3" s="55"/>
      <c r="PKE3" s="55"/>
      <c r="PKF3" s="55"/>
      <c r="PKG3" s="55"/>
      <c r="PKH3" s="55"/>
      <c r="PKI3" s="55"/>
      <c r="PKJ3" s="55"/>
      <c r="PKK3" s="55"/>
      <c r="PKL3" s="55"/>
      <c r="PKM3" s="55"/>
      <c r="PKN3" s="55"/>
      <c r="PKO3" s="55"/>
      <c r="PKP3" s="55"/>
      <c r="PKQ3" s="55"/>
      <c r="PKR3" s="55"/>
      <c r="PKS3" s="55"/>
      <c r="PKT3" s="55"/>
      <c r="PKU3" s="55"/>
      <c r="PKV3" s="55"/>
      <c r="PKW3" s="55"/>
      <c r="PKX3" s="55"/>
      <c r="PKY3" s="55"/>
      <c r="PKZ3" s="55"/>
      <c r="PLA3" s="55"/>
      <c r="PLB3" s="55"/>
      <c r="PLC3" s="55"/>
      <c r="PLD3" s="55"/>
      <c r="PLE3" s="55"/>
      <c r="PLF3" s="55"/>
      <c r="PLG3" s="55"/>
      <c r="PLH3" s="55"/>
      <c r="PLI3" s="55"/>
      <c r="PLJ3" s="55"/>
      <c r="PLK3" s="55"/>
      <c r="PLL3" s="55"/>
      <c r="PLM3" s="55"/>
      <c r="PLN3" s="55"/>
      <c r="PLO3" s="55"/>
      <c r="PLP3" s="55"/>
      <c r="PLQ3" s="55"/>
      <c r="PLR3" s="55"/>
      <c r="PLS3" s="55"/>
      <c r="PLT3" s="55"/>
      <c r="PLU3" s="55"/>
      <c r="PLV3" s="55"/>
      <c r="PLW3" s="55"/>
      <c r="PLX3" s="55"/>
      <c r="PLY3" s="55"/>
      <c r="PLZ3" s="55"/>
      <c r="PMA3" s="55"/>
      <c r="PMB3" s="55"/>
      <c r="PMC3" s="55"/>
      <c r="PMD3" s="55"/>
      <c r="PME3" s="55"/>
      <c r="PMF3" s="55"/>
      <c r="PMG3" s="55"/>
      <c r="PMH3" s="55"/>
      <c r="PMI3" s="55"/>
      <c r="PMJ3" s="55"/>
      <c r="PMK3" s="55"/>
      <c r="PML3" s="55"/>
      <c r="PMM3" s="55"/>
      <c r="PMN3" s="55"/>
      <c r="PMO3" s="55"/>
      <c r="PMP3" s="55"/>
      <c r="PMQ3" s="55"/>
      <c r="PMR3" s="55"/>
      <c r="PMS3" s="55"/>
      <c r="PMT3" s="55"/>
      <c r="PMU3" s="55"/>
      <c r="PMV3" s="55"/>
      <c r="PMW3" s="55"/>
      <c r="PMX3" s="55"/>
      <c r="PMY3" s="55"/>
      <c r="PMZ3" s="55"/>
      <c r="PNA3" s="55"/>
      <c r="PNB3" s="55"/>
      <c r="PNC3" s="55"/>
      <c r="PND3" s="55"/>
      <c r="PNE3" s="55"/>
      <c r="PNF3" s="55"/>
      <c r="PNG3" s="55"/>
      <c r="PNH3" s="55"/>
      <c r="PNI3" s="55"/>
      <c r="PNJ3" s="55"/>
      <c r="PNK3" s="55"/>
      <c r="PNL3" s="55"/>
      <c r="PNM3" s="55"/>
      <c r="PNN3" s="55"/>
      <c r="PNO3" s="55"/>
      <c r="PNP3" s="55"/>
      <c r="PNQ3" s="55"/>
      <c r="PNR3" s="55"/>
      <c r="PNS3" s="55"/>
      <c r="PNT3" s="55"/>
      <c r="PNU3" s="55"/>
      <c r="PNV3" s="55"/>
      <c r="PNW3" s="55"/>
      <c r="PNX3" s="55"/>
      <c r="PNY3" s="55"/>
      <c r="PNZ3" s="55"/>
      <c r="POA3" s="55"/>
      <c r="POB3" s="55"/>
      <c r="POC3" s="55"/>
      <c r="POD3" s="55"/>
      <c r="POE3" s="55"/>
      <c r="POF3" s="55"/>
      <c r="POG3" s="55"/>
      <c r="POH3" s="55"/>
      <c r="POI3" s="55"/>
      <c r="POJ3" s="55"/>
      <c r="POK3" s="55"/>
      <c r="POL3" s="55"/>
      <c r="POM3" s="55"/>
      <c r="PON3" s="55"/>
      <c r="POO3" s="55"/>
      <c r="POP3" s="55"/>
      <c r="POQ3" s="55"/>
      <c r="POR3" s="55"/>
      <c r="POS3" s="55"/>
      <c r="POT3" s="55"/>
      <c r="POU3" s="55"/>
      <c r="POV3" s="55"/>
      <c r="POW3" s="55"/>
      <c r="POX3" s="55"/>
      <c r="POY3" s="55"/>
      <c r="POZ3" s="55"/>
      <c r="PPA3" s="55"/>
      <c r="PPB3" s="55"/>
      <c r="PPC3" s="55"/>
      <c r="PPD3" s="55"/>
      <c r="PPE3" s="55"/>
      <c r="PPF3" s="55"/>
      <c r="PPG3" s="55"/>
      <c r="PPH3" s="55"/>
      <c r="PPI3" s="55"/>
      <c r="PPJ3" s="55"/>
      <c r="PPK3" s="55"/>
      <c r="PPL3" s="55"/>
      <c r="PPM3" s="55"/>
      <c r="PPN3" s="55"/>
      <c r="PPO3" s="55"/>
      <c r="PPP3" s="55"/>
      <c r="PPQ3" s="55"/>
      <c r="PPR3" s="55"/>
      <c r="PPS3" s="55"/>
      <c r="PPT3" s="55"/>
      <c r="PPU3" s="55"/>
      <c r="PPV3" s="55"/>
      <c r="PPW3" s="55"/>
      <c r="PPX3" s="55"/>
      <c r="PPY3" s="55"/>
      <c r="PPZ3" s="55"/>
      <c r="PQA3" s="55"/>
      <c r="PQB3" s="55"/>
      <c r="PQC3" s="55"/>
      <c r="PQD3" s="55"/>
      <c r="PQE3" s="55"/>
      <c r="PQF3" s="55"/>
      <c r="PQG3" s="55"/>
      <c r="PQH3" s="55"/>
      <c r="PQI3" s="55"/>
      <c r="PQJ3" s="55"/>
      <c r="PQK3" s="55"/>
      <c r="PQL3" s="55"/>
      <c r="PQM3" s="55"/>
      <c r="PQN3" s="55"/>
      <c r="PQO3" s="55"/>
      <c r="PQP3" s="55"/>
      <c r="PQQ3" s="55"/>
      <c r="PQR3" s="55"/>
      <c r="PQS3" s="55"/>
      <c r="PQT3" s="55"/>
      <c r="PQU3" s="55"/>
      <c r="PQV3" s="55"/>
      <c r="PQW3" s="55"/>
      <c r="PQX3" s="55"/>
      <c r="PQY3" s="55"/>
      <c r="PQZ3" s="55"/>
      <c r="PRA3" s="55"/>
      <c r="PRB3" s="55"/>
      <c r="PRC3" s="55"/>
      <c r="PRD3" s="55"/>
      <c r="PRE3" s="55"/>
      <c r="PRF3" s="55"/>
      <c r="PRG3" s="55"/>
      <c r="PRH3" s="55"/>
      <c r="PRI3" s="55"/>
      <c r="PRJ3" s="55"/>
      <c r="PRK3" s="55"/>
      <c r="PRL3" s="55"/>
      <c r="PRM3" s="55"/>
      <c r="PRN3" s="55"/>
      <c r="PRO3" s="55"/>
      <c r="PRP3" s="55"/>
      <c r="PRQ3" s="55"/>
      <c r="PRR3" s="55"/>
      <c r="PRS3" s="55"/>
      <c r="PRT3" s="55"/>
      <c r="PRU3" s="55"/>
      <c r="PRV3" s="55"/>
      <c r="PRW3" s="55"/>
      <c r="PRX3" s="55"/>
      <c r="PRY3" s="55"/>
      <c r="PRZ3" s="55"/>
      <c r="PSA3" s="55"/>
      <c r="PSB3" s="55"/>
      <c r="PSC3" s="55"/>
      <c r="PSD3" s="55"/>
      <c r="PSE3" s="55"/>
      <c r="PSF3" s="55"/>
      <c r="PSG3" s="55"/>
      <c r="PSH3" s="55"/>
      <c r="PSI3" s="55"/>
      <c r="PSJ3" s="55"/>
      <c r="PSK3" s="55"/>
      <c r="PSL3" s="55"/>
      <c r="PSM3" s="55"/>
      <c r="PSN3" s="55"/>
      <c r="PSO3" s="55"/>
      <c r="PSP3" s="55"/>
      <c r="PSQ3" s="55"/>
      <c r="PSR3" s="55"/>
      <c r="PSS3" s="55"/>
      <c r="PST3" s="55"/>
      <c r="PSU3" s="55"/>
      <c r="PSV3" s="55"/>
      <c r="PSW3" s="55"/>
      <c r="PSX3" s="55"/>
      <c r="PSY3" s="55"/>
      <c r="PSZ3" s="55"/>
      <c r="PTA3" s="55"/>
      <c r="PTB3" s="55"/>
      <c r="PTC3" s="55"/>
      <c r="PTD3" s="55"/>
      <c r="PTE3" s="55"/>
      <c r="PTF3" s="55"/>
      <c r="PTG3" s="55"/>
      <c r="PTH3" s="55"/>
      <c r="PTI3" s="55"/>
      <c r="PTJ3" s="55"/>
      <c r="PTK3" s="55"/>
      <c r="PTL3" s="55"/>
      <c r="PTM3" s="55"/>
      <c r="PTN3" s="55"/>
      <c r="PTO3" s="55"/>
      <c r="PTP3" s="55"/>
      <c r="PTQ3" s="55"/>
      <c r="PTR3" s="55"/>
      <c r="PTS3" s="55"/>
      <c r="PTT3" s="55"/>
      <c r="PTU3" s="55"/>
      <c r="PTV3" s="55"/>
      <c r="PTW3" s="55"/>
      <c r="PTX3" s="55"/>
      <c r="PTY3" s="55"/>
      <c r="PTZ3" s="55"/>
      <c r="PUA3" s="55"/>
      <c r="PUB3" s="55"/>
      <c r="PUC3" s="55"/>
      <c r="PUD3" s="55"/>
      <c r="PUE3" s="55"/>
      <c r="PUF3" s="55"/>
      <c r="PUG3" s="55"/>
      <c r="PUH3" s="55"/>
      <c r="PUI3" s="55"/>
      <c r="PUJ3" s="55"/>
      <c r="PUK3" s="55"/>
      <c r="PUL3" s="55"/>
      <c r="PUM3" s="55"/>
      <c r="PUN3" s="55"/>
      <c r="PUO3" s="55"/>
      <c r="PUP3" s="55"/>
      <c r="PUQ3" s="55"/>
      <c r="PUR3" s="55"/>
      <c r="PUS3" s="55"/>
      <c r="PUT3" s="55"/>
      <c r="PUU3" s="55"/>
      <c r="PUV3" s="55"/>
      <c r="PUW3" s="55"/>
      <c r="PUX3" s="55"/>
      <c r="PUY3" s="55"/>
      <c r="PUZ3" s="55"/>
      <c r="PVA3" s="55"/>
      <c r="PVB3" s="55"/>
      <c r="PVC3" s="55"/>
      <c r="PVD3" s="55"/>
      <c r="PVE3" s="55"/>
      <c r="PVF3" s="55"/>
      <c r="PVG3" s="55"/>
      <c r="PVH3" s="55"/>
      <c r="PVI3" s="55"/>
      <c r="PVJ3" s="55"/>
      <c r="PVK3" s="55"/>
      <c r="PVL3" s="55"/>
      <c r="PVM3" s="55"/>
      <c r="PVN3" s="55"/>
      <c r="PVO3" s="55"/>
      <c r="PVP3" s="55"/>
      <c r="PVQ3" s="55"/>
      <c r="PVR3" s="55"/>
      <c r="PVS3" s="55"/>
      <c r="PVT3" s="55"/>
      <c r="PVU3" s="55"/>
      <c r="PVV3" s="55"/>
      <c r="PVW3" s="55"/>
      <c r="PVX3" s="55"/>
      <c r="PVY3" s="55"/>
      <c r="PVZ3" s="55"/>
      <c r="PWA3" s="55"/>
      <c r="PWB3" s="55"/>
      <c r="PWC3" s="55"/>
      <c r="PWD3" s="55"/>
      <c r="PWE3" s="55"/>
      <c r="PWF3" s="55"/>
      <c r="PWG3" s="55"/>
      <c r="PWH3" s="55"/>
      <c r="PWI3" s="55"/>
      <c r="PWJ3" s="55"/>
      <c r="PWK3" s="55"/>
      <c r="PWL3" s="55"/>
      <c r="PWM3" s="55"/>
      <c r="PWN3" s="55"/>
      <c r="PWO3" s="55"/>
      <c r="PWP3" s="55"/>
      <c r="PWQ3" s="55"/>
      <c r="PWR3" s="55"/>
      <c r="PWS3" s="55"/>
      <c r="PWT3" s="55"/>
      <c r="PWU3" s="55"/>
      <c r="PWV3" s="55"/>
      <c r="PWW3" s="55"/>
      <c r="PWX3" s="55"/>
      <c r="PWY3" s="55"/>
      <c r="PWZ3" s="55"/>
      <c r="PXA3" s="55"/>
      <c r="PXB3" s="55"/>
      <c r="PXC3" s="55"/>
      <c r="PXD3" s="55"/>
      <c r="PXE3" s="55"/>
      <c r="PXF3" s="55"/>
      <c r="PXG3" s="55"/>
      <c r="PXH3" s="55"/>
      <c r="PXI3" s="55"/>
      <c r="PXJ3" s="55"/>
      <c r="PXK3" s="55"/>
      <c r="PXL3" s="55"/>
      <c r="PXM3" s="55"/>
      <c r="PXN3" s="55"/>
      <c r="PXO3" s="55"/>
      <c r="PXP3" s="55"/>
      <c r="PXQ3" s="55"/>
      <c r="PXR3" s="55"/>
      <c r="PXS3" s="55"/>
      <c r="PXT3" s="55"/>
      <c r="PXU3" s="55"/>
      <c r="PXV3" s="55"/>
      <c r="PXW3" s="55"/>
      <c r="PXX3" s="55"/>
      <c r="PXY3" s="55"/>
      <c r="PXZ3" s="55"/>
      <c r="PYA3" s="55"/>
      <c r="PYB3" s="55"/>
      <c r="PYC3" s="55"/>
      <c r="PYD3" s="55"/>
      <c r="PYE3" s="55"/>
      <c r="PYF3" s="55"/>
      <c r="PYG3" s="55"/>
      <c r="PYH3" s="55"/>
      <c r="PYI3" s="55"/>
      <c r="PYJ3" s="55"/>
      <c r="PYK3" s="55"/>
      <c r="PYL3" s="55"/>
      <c r="PYM3" s="55"/>
      <c r="PYN3" s="55"/>
      <c r="PYO3" s="55"/>
      <c r="PYP3" s="55"/>
      <c r="PYQ3" s="55"/>
      <c r="PYR3" s="55"/>
      <c r="PYS3" s="55"/>
      <c r="PYT3" s="55"/>
      <c r="PYU3" s="55"/>
      <c r="PYV3" s="55"/>
      <c r="PYW3" s="55"/>
      <c r="PYX3" s="55"/>
      <c r="PYY3" s="55"/>
      <c r="PYZ3" s="55"/>
      <c r="PZA3" s="55"/>
      <c r="PZB3" s="55"/>
      <c r="PZC3" s="55"/>
      <c r="PZD3" s="55"/>
      <c r="PZE3" s="55"/>
      <c r="PZF3" s="55"/>
      <c r="PZG3" s="55"/>
      <c r="PZH3" s="55"/>
      <c r="PZI3" s="55"/>
      <c r="PZJ3" s="55"/>
      <c r="PZK3" s="55"/>
      <c r="PZL3" s="55"/>
      <c r="PZM3" s="55"/>
      <c r="PZN3" s="55"/>
      <c r="PZO3" s="55"/>
      <c r="PZP3" s="55"/>
      <c r="PZQ3" s="55"/>
      <c r="PZR3" s="55"/>
      <c r="PZS3" s="55"/>
      <c r="PZT3" s="55"/>
      <c r="PZU3" s="55"/>
      <c r="PZV3" s="55"/>
      <c r="PZW3" s="55"/>
      <c r="PZX3" s="55"/>
      <c r="PZY3" s="55"/>
      <c r="PZZ3" s="55"/>
      <c r="QAA3" s="55"/>
      <c r="QAB3" s="55"/>
      <c r="QAC3" s="55"/>
      <c r="QAD3" s="55"/>
      <c r="QAE3" s="55"/>
      <c r="QAF3" s="55"/>
      <c r="QAG3" s="55"/>
      <c r="QAH3" s="55"/>
      <c r="QAI3" s="55"/>
      <c r="QAJ3" s="55"/>
      <c r="QAK3" s="55"/>
      <c r="QAL3" s="55"/>
      <c r="QAM3" s="55"/>
      <c r="QAN3" s="55"/>
      <c r="QAO3" s="55"/>
      <c r="QAP3" s="55"/>
      <c r="QAQ3" s="55"/>
      <c r="QAR3" s="55"/>
      <c r="QAS3" s="55"/>
      <c r="QAT3" s="55"/>
      <c r="QAU3" s="55"/>
      <c r="QAV3" s="55"/>
      <c r="QAW3" s="55"/>
      <c r="QAX3" s="55"/>
      <c r="QAY3" s="55"/>
      <c r="QAZ3" s="55"/>
      <c r="QBA3" s="55"/>
      <c r="QBB3" s="55"/>
      <c r="QBC3" s="55"/>
      <c r="QBD3" s="55"/>
      <c r="QBE3" s="55"/>
      <c r="QBF3" s="55"/>
      <c r="QBG3" s="55"/>
      <c r="QBH3" s="55"/>
      <c r="QBI3" s="55"/>
      <c r="QBJ3" s="55"/>
      <c r="QBK3" s="55"/>
      <c r="QBL3" s="55"/>
      <c r="QBM3" s="55"/>
      <c r="QBN3" s="55"/>
      <c r="QBO3" s="55"/>
      <c r="QBP3" s="55"/>
      <c r="QBQ3" s="55"/>
      <c r="QBR3" s="55"/>
      <c r="QBS3" s="55"/>
      <c r="QBT3" s="55"/>
      <c r="QBU3" s="55"/>
      <c r="QBV3" s="55"/>
      <c r="QBW3" s="55"/>
      <c r="QBX3" s="55"/>
      <c r="QBY3" s="55"/>
      <c r="QBZ3" s="55"/>
      <c r="QCA3" s="55"/>
      <c r="QCB3" s="55"/>
      <c r="QCC3" s="55"/>
      <c r="QCD3" s="55"/>
      <c r="QCE3" s="55"/>
      <c r="QCF3" s="55"/>
      <c r="QCG3" s="55"/>
      <c r="QCH3" s="55"/>
      <c r="QCI3" s="55"/>
      <c r="QCJ3" s="55"/>
      <c r="QCK3" s="55"/>
      <c r="QCL3" s="55"/>
      <c r="QCM3" s="55"/>
      <c r="QCN3" s="55"/>
      <c r="QCO3" s="55"/>
      <c r="QCP3" s="55"/>
      <c r="QCQ3" s="55"/>
      <c r="QCR3" s="55"/>
      <c r="QCS3" s="55"/>
      <c r="QCT3" s="55"/>
      <c r="QCU3" s="55"/>
      <c r="QCV3" s="55"/>
      <c r="QCW3" s="55"/>
      <c r="QCX3" s="55"/>
      <c r="QCY3" s="55"/>
      <c r="QCZ3" s="55"/>
      <c r="QDA3" s="55"/>
      <c r="QDB3" s="55"/>
      <c r="QDC3" s="55"/>
      <c r="QDD3" s="55"/>
      <c r="QDE3" s="55"/>
      <c r="QDF3" s="55"/>
      <c r="QDG3" s="55"/>
      <c r="QDH3" s="55"/>
      <c r="QDI3" s="55"/>
      <c r="QDJ3" s="55"/>
      <c r="QDK3" s="55"/>
      <c r="QDL3" s="55"/>
      <c r="QDM3" s="55"/>
      <c r="QDN3" s="55"/>
      <c r="QDO3" s="55"/>
      <c r="QDP3" s="55"/>
      <c r="QDQ3" s="55"/>
      <c r="QDR3" s="55"/>
      <c r="QDS3" s="55"/>
      <c r="QDT3" s="55"/>
      <c r="QDU3" s="55"/>
      <c r="QDV3" s="55"/>
      <c r="QDW3" s="55"/>
      <c r="QDX3" s="55"/>
      <c r="QDY3" s="55"/>
      <c r="QDZ3" s="55"/>
      <c r="QEA3" s="55"/>
      <c r="QEB3" s="55"/>
      <c r="QEC3" s="55"/>
      <c r="QED3" s="55"/>
      <c r="QEE3" s="55"/>
      <c r="QEF3" s="55"/>
      <c r="QEG3" s="55"/>
      <c r="QEH3" s="55"/>
      <c r="QEI3" s="55"/>
      <c r="QEJ3" s="55"/>
      <c r="QEK3" s="55"/>
      <c r="QEL3" s="55"/>
      <c r="QEM3" s="55"/>
      <c r="QEN3" s="55"/>
      <c r="QEO3" s="55"/>
      <c r="QEP3" s="55"/>
      <c r="QEQ3" s="55"/>
      <c r="QER3" s="55"/>
      <c r="QES3" s="55"/>
      <c r="QET3" s="55"/>
      <c r="QEU3" s="55"/>
      <c r="QEV3" s="55"/>
      <c r="QEW3" s="55"/>
      <c r="QEX3" s="55"/>
      <c r="QEY3" s="55"/>
      <c r="QEZ3" s="55"/>
      <c r="QFA3" s="55"/>
      <c r="QFB3" s="55"/>
      <c r="QFC3" s="55"/>
      <c r="QFD3" s="55"/>
      <c r="QFE3" s="55"/>
      <c r="QFF3" s="55"/>
      <c r="QFG3" s="55"/>
      <c r="QFH3" s="55"/>
      <c r="QFI3" s="55"/>
      <c r="QFJ3" s="55"/>
      <c r="QFK3" s="55"/>
      <c r="QFL3" s="55"/>
      <c r="QFM3" s="55"/>
      <c r="QFN3" s="55"/>
      <c r="QFO3" s="55"/>
      <c r="QFP3" s="55"/>
      <c r="QFQ3" s="55"/>
      <c r="QFR3" s="55"/>
      <c r="QFS3" s="55"/>
      <c r="QFT3" s="55"/>
      <c r="QFU3" s="55"/>
      <c r="QFV3" s="55"/>
      <c r="QFW3" s="55"/>
      <c r="QFX3" s="55"/>
      <c r="QFY3" s="55"/>
      <c r="QFZ3" s="55"/>
      <c r="QGA3" s="55"/>
      <c r="QGB3" s="55"/>
      <c r="QGC3" s="55"/>
      <c r="QGD3" s="55"/>
      <c r="QGE3" s="55"/>
      <c r="QGF3" s="55"/>
      <c r="QGG3" s="55"/>
      <c r="QGH3" s="55"/>
      <c r="QGI3" s="55"/>
      <c r="QGJ3" s="55"/>
      <c r="QGK3" s="55"/>
      <c r="QGL3" s="55"/>
      <c r="QGM3" s="55"/>
      <c r="QGN3" s="55"/>
      <c r="QGO3" s="55"/>
      <c r="QGP3" s="55"/>
      <c r="QGQ3" s="55"/>
      <c r="QGR3" s="55"/>
      <c r="QGS3" s="55"/>
      <c r="QGT3" s="55"/>
      <c r="QGU3" s="55"/>
      <c r="QGV3" s="55"/>
      <c r="QGW3" s="55"/>
      <c r="QGX3" s="55"/>
      <c r="QGY3" s="55"/>
      <c r="QGZ3" s="55"/>
      <c r="QHA3" s="55"/>
      <c r="QHB3" s="55"/>
      <c r="QHC3" s="55"/>
      <c r="QHD3" s="55"/>
      <c r="QHE3" s="55"/>
      <c r="QHF3" s="55"/>
      <c r="QHG3" s="55"/>
      <c r="QHH3" s="55"/>
      <c r="QHI3" s="55"/>
      <c r="QHJ3" s="55"/>
      <c r="QHK3" s="55"/>
      <c r="QHL3" s="55"/>
      <c r="QHM3" s="55"/>
      <c r="QHN3" s="55"/>
      <c r="QHO3" s="55"/>
      <c r="QHP3" s="55"/>
      <c r="QHQ3" s="55"/>
      <c r="QHR3" s="55"/>
      <c r="QHS3" s="55"/>
      <c r="QHT3" s="55"/>
      <c r="QHU3" s="55"/>
      <c r="QHV3" s="55"/>
      <c r="QHW3" s="55"/>
      <c r="QHX3" s="55"/>
      <c r="QHY3" s="55"/>
      <c r="QHZ3" s="55"/>
      <c r="QIA3" s="55"/>
      <c r="QIB3" s="55"/>
      <c r="QIC3" s="55"/>
      <c r="QID3" s="55"/>
      <c r="QIE3" s="55"/>
      <c r="QIF3" s="55"/>
      <c r="QIG3" s="55"/>
      <c r="QIH3" s="55"/>
      <c r="QII3" s="55"/>
      <c r="QIJ3" s="55"/>
      <c r="QIK3" s="55"/>
      <c r="QIL3" s="55"/>
      <c r="QIM3" s="55"/>
      <c r="QIN3" s="55"/>
      <c r="QIO3" s="55"/>
      <c r="QIP3" s="55"/>
      <c r="QIQ3" s="55"/>
      <c r="QIR3" s="55"/>
      <c r="QIS3" s="55"/>
      <c r="QIT3" s="55"/>
      <c r="QIU3" s="55"/>
      <c r="QIV3" s="55"/>
      <c r="QIW3" s="55"/>
      <c r="QIX3" s="55"/>
      <c r="QIY3" s="55"/>
      <c r="QIZ3" s="55"/>
      <c r="QJA3" s="55"/>
      <c r="QJB3" s="55"/>
      <c r="QJC3" s="55"/>
      <c r="QJD3" s="55"/>
      <c r="QJE3" s="55"/>
      <c r="QJF3" s="55"/>
      <c r="QJG3" s="55"/>
      <c r="QJH3" s="55"/>
      <c r="QJI3" s="55"/>
      <c r="QJJ3" s="55"/>
      <c r="QJK3" s="55"/>
      <c r="QJL3" s="55"/>
      <c r="QJM3" s="55"/>
      <c r="QJN3" s="55"/>
      <c r="QJO3" s="55"/>
      <c r="QJP3" s="55"/>
      <c r="QJQ3" s="55"/>
      <c r="QJR3" s="55"/>
      <c r="QJS3" s="55"/>
      <c r="QJT3" s="55"/>
      <c r="QJU3" s="55"/>
      <c r="QJV3" s="55"/>
      <c r="QJW3" s="55"/>
      <c r="QJX3" s="55"/>
      <c r="QJY3" s="55"/>
      <c r="QJZ3" s="55"/>
      <c r="QKA3" s="55"/>
      <c r="QKB3" s="55"/>
      <c r="QKC3" s="55"/>
      <c r="QKD3" s="55"/>
      <c r="QKE3" s="55"/>
      <c r="QKF3" s="55"/>
      <c r="QKG3" s="55"/>
      <c r="QKH3" s="55"/>
      <c r="QKI3" s="55"/>
      <c r="QKJ3" s="55"/>
      <c r="QKK3" s="55"/>
      <c r="QKL3" s="55"/>
      <c r="QKM3" s="55"/>
      <c r="QKN3" s="55"/>
      <c r="QKO3" s="55"/>
      <c r="QKP3" s="55"/>
      <c r="QKQ3" s="55"/>
      <c r="QKR3" s="55"/>
      <c r="QKS3" s="55"/>
      <c r="QKT3" s="55"/>
      <c r="QKU3" s="55"/>
      <c r="QKV3" s="55"/>
      <c r="QKW3" s="55"/>
      <c r="QKX3" s="55"/>
      <c r="QKY3" s="55"/>
      <c r="QKZ3" s="55"/>
      <c r="QLA3" s="55"/>
      <c r="QLB3" s="55"/>
      <c r="QLC3" s="55"/>
      <c r="QLD3" s="55"/>
      <c r="QLE3" s="55"/>
      <c r="QLF3" s="55"/>
      <c r="QLG3" s="55"/>
      <c r="QLH3" s="55"/>
      <c r="QLI3" s="55"/>
      <c r="QLJ3" s="55"/>
      <c r="QLK3" s="55"/>
      <c r="QLL3" s="55"/>
      <c r="QLM3" s="55"/>
      <c r="QLN3" s="55"/>
      <c r="QLO3" s="55"/>
      <c r="QLP3" s="55"/>
      <c r="QLQ3" s="55"/>
      <c r="QLR3" s="55"/>
      <c r="QLS3" s="55"/>
      <c r="QLT3" s="55"/>
      <c r="QLU3" s="55"/>
      <c r="QLV3" s="55"/>
      <c r="QLW3" s="55"/>
      <c r="QLX3" s="55"/>
      <c r="QLY3" s="55"/>
      <c r="QLZ3" s="55"/>
      <c r="QMA3" s="55"/>
      <c r="QMB3" s="55"/>
      <c r="QMC3" s="55"/>
      <c r="QMD3" s="55"/>
      <c r="QME3" s="55"/>
      <c r="QMF3" s="55"/>
      <c r="QMG3" s="55"/>
      <c r="QMH3" s="55"/>
      <c r="QMI3" s="55"/>
      <c r="QMJ3" s="55"/>
      <c r="QMK3" s="55"/>
      <c r="QML3" s="55"/>
      <c r="QMM3" s="55"/>
      <c r="QMN3" s="55"/>
      <c r="QMO3" s="55"/>
      <c r="QMP3" s="55"/>
      <c r="QMQ3" s="55"/>
      <c r="QMR3" s="55"/>
      <c r="QMS3" s="55"/>
      <c r="QMT3" s="55"/>
      <c r="QMU3" s="55"/>
      <c r="QMV3" s="55"/>
      <c r="QMW3" s="55"/>
      <c r="QMX3" s="55"/>
      <c r="QMY3" s="55"/>
      <c r="QMZ3" s="55"/>
      <c r="QNA3" s="55"/>
      <c r="QNB3" s="55"/>
      <c r="QNC3" s="55"/>
      <c r="QND3" s="55"/>
      <c r="QNE3" s="55"/>
      <c r="QNF3" s="55"/>
      <c r="QNG3" s="55"/>
      <c r="QNH3" s="55"/>
      <c r="QNI3" s="55"/>
      <c r="QNJ3" s="55"/>
      <c r="QNK3" s="55"/>
      <c r="QNL3" s="55"/>
      <c r="QNM3" s="55"/>
      <c r="QNN3" s="55"/>
      <c r="QNO3" s="55"/>
      <c r="QNP3" s="55"/>
      <c r="QNQ3" s="55"/>
      <c r="QNR3" s="55"/>
      <c r="QNS3" s="55"/>
      <c r="QNT3" s="55"/>
      <c r="QNU3" s="55"/>
      <c r="QNV3" s="55"/>
      <c r="QNW3" s="55"/>
      <c r="QNX3" s="55"/>
      <c r="QNY3" s="55"/>
      <c r="QNZ3" s="55"/>
      <c r="QOA3" s="55"/>
      <c r="QOB3" s="55"/>
      <c r="QOC3" s="55"/>
      <c r="QOD3" s="55"/>
      <c r="QOE3" s="55"/>
      <c r="QOF3" s="55"/>
      <c r="QOG3" s="55"/>
      <c r="QOH3" s="55"/>
      <c r="QOI3" s="55"/>
      <c r="QOJ3" s="55"/>
      <c r="QOK3" s="55"/>
      <c r="QOL3" s="55"/>
      <c r="QOM3" s="55"/>
      <c r="QON3" s="55"/>
      <c r="QOO3" s="55"/>
      <c r="QOP3" s="55"/>
      <c r="QOQ3" s="55"/>
      <c r="QOR3" s="55"/>
      <c r="QOS3" s="55"/>
      <c r="QOT3" s="55"/>
      <c r="QOU3" s="55"/>
      <c r="QOV3" s="55"/>
      <c r="QOW3" s="55"/>
      <c r="QOX3" s="55"/>
      <c r="QOY3" s="55"/>
      <c r="QOZ3" s="55"/>
      <c r="QPA3" s="55"/>
      <c r="QPB3" s="55"/>
      <c r="QPC3" s="55"/>
      <c r="QPD3" s="55"/>
      <c r="QPE3" s="55"/>
      <c r="QPF3" s="55"/>
      <c r="QPG3" s="55"/>
      <c r="QPH3" s="55"/>
      <c r="QPI3" s="55"/>
      <c r="QPJ3" s="55"/>
      <c r="QPK3" s="55"/>
      <c r="QPL3" s="55"/>
      <c r="QPM3" s="55"/>
      <c r="QPN3" s="55"/>
      <c r="QPO3" s="55"/>
      <c r="QPP3" s="55"/>
      <c r="QPQ3" s="55"/>
      <c r="QPR3" s="55"/>
      <c r="QPS3" s="55"/>
      <c r="QPT3" s="55"/>
      <c r="QPU3" s="55"/>
      <c r="QPV3" s="55"/>
      <c r="QPW3" s="55"/>
      <c r="QPX3" s="55"/>
      <c r="QPY3" s="55"/>
      <c r="QPZ3" s="55"/>
      <c r="QQA3" s="55"/>
      <c r="QQB3" s="55"/>
      <c r="QQC3" s="55"/>
      <c r="QQD3" s="55"/>
      <c r="QQE3" s="55"/>
      <c r="QQF3" s="55"/>
      <c r="QQG3" s="55"/>
      <c r="QQH3" s="55"/>
      <c r="QQI3" s="55"/>
      <c r="QQJ3" s="55"/>
      <c r="QQK3" s="55"/>
      <c r="QQL3" s="55"/>
      <c r="QQM3" s="55"/>
      <c r="QQN3" s="55"/>
      <c r="QQO3" s="55"/>
      <c r="QQP3" s="55"/>
      <c r="QQQ3" s="55"/>
      <c r="QQR3" s="55"/>
      <c r="QQS3" s="55"/>
      <c r="QQT3" s="55"/>
      <c r="QQU3" s="55"/>
      <c r="QQV3" s="55"/>
      <c r="QQW3" s="55"/>
      <c r="QQX3" s="55"/>
      <c r="QQY3" s="55"/>
      <c r="QQZ3" s="55"/>
      <c r="QRA3" s="55"/>
      <c r="QRB3" s="55"/>
      <c r="QRC3" s="55"/>
      <c r="QRD3" s="55"/>
      <c r="QRE3" s="55"/>
      <c r="QRF3" s="55"/>
      <c r="QRG3" s="55"/>
      <c r="QRH3" s="55"/>
      <c r="QRI3" s="55"/>
      <c r="QRJ3" s="55"/>
      <c r="QRK3" s="55"/>
      <c r="QRL3" s="55"/>
      <c r="QRM3" s="55"/>
      <c r="QRN3" s="55"/>
      <c r="QRO3" s="55"/>
      <c r="QRP3" s="55"/>
      <c r="QRQ3" s="55"/>
      <c r="QRR3" s="55"/>
      <c r="QRS3" s="55"/>
      <c r="QRT3" s="55"/>
      <c r="QRU3" s="55"/>
      <c r="QRV3" s="55"/>
      <c r="QRW3" s="55"/>
      <c r="QRX3" s="55"/>
      <c r="QRY3" s="55"/>
      <c r="QRZ3" s="55"/>
      <c r="QSA3" s="55"/>
      <c r="QSB3" s="55"/>
      <c r="QSC3" s="55"/>
      <c r="QSD3" s="55"/>
      <c r="QSE3" s="55"/>
      <c r="QSF3" s="55"/>
      <c r="QSG3" s="55"/>
      <c r="QSH3" s="55"/>
      <c r="QSI3" s="55"/>
      <c r="QSJ3" s="55"/>
      <c r="QSK3" s="55"/>
      <c r="QSL3" s="55"/>
      <c r="QSM3" s="55"/>
      <c r="QSN3" s="55"/>
      <c r="QSO3" s="55"/>
      <c r="QSP3" s="55"/>
      <c r="QSQ3" s="55"/>
      <c r="QSR3" s="55"/>
      <c r="QSS3" s="55"/>
      <c r="QST3" s="55"/>
      <c r="QSU3" s="55"/>
      <c r="QSV3" s="55"/>
      <c r="QSW3" s="55"/>
      <c r="QSX3" s="55"/>
      <c r="QSY3" s="55"/>
      <c r="QSZ3" s="55"/>
      <c r="QTA3" s="55"/>
      <c r="QTB3" s="55"/>
      <c r="QTC3" s="55"/>
      <c r="QTD3" s="55"/>
      <c r="QTE3" s="55"/>
      <c r="QTF3" s="55"/>
      <c r="QTG3" s="55"/>
      <c r="QTH3" s="55"/>
      <c r="QTI3" s="55"/>
      <c r="QTJ3" s="55"/>
      <c r="QTK3" s="55"/>
      <c r="QTL3" s="55"/>
      <c r="QTM3" s="55"/>
      <c r="QTN3" s="55"/>
      <c r="QTO3" s="55"/>
      <c r="QTP3" s="55"/>
      <c r="QTQ3" s="55"/>
      <c r="QTR3" s="55"/>
      <c r="QTS3" s="55"/>
      <c r="QTT3" s="55"/>
      <c r="QTU3" s="55"/>
      <c r="QTV3" s="55"/>
      <c r="QTW3" s="55"/>
      <c r="QTX3" s="55"/>
      <c r="QTY3" s="55"/>
      <c r="QTZ3" s="55"/>
      <c r="QUA3" s="55"/>
      <c r="QUB3" s="55"/>
      <c r="QUC3" s="55"/>
      <c r="QUD3" s="55"/>
      <c r="QUE3" s="55"/>
      <c r="QUF3" s="55"/>
      <c r="QUG3" s="55"/>
      <c r="QUH3" s="55"/>
      <c r="QUI3" s="55"/>
      <c r="QUJ3" s="55"/>
      <c r="QUK3" s="55"/>
      <c r="QUL3" s="55"/>
      <c r="QUM3" s="55"/>
      <c r="QUN3" s="55"/>
      <c r="QUO3" s="55"/>
      <c r="QUP3" s="55"/>
      <c r="QUQ3" s="55"/>
      <c r="QUR3" s="55"/>
      <c r="QUS3" s="55"/>
      <c r="QUT3" s="55"/>
      <c r="QUU3" s="55"/>
      <c r="QUV3" s="55"/>
      <c r="QUW3" s="55"/>
      <c r="QUX3" s="55"/>
      <c r="QUY3" s="55"/>
      <c r="QUZ3" s="55"/>
      <c r="QVA3" s="55"/>
      <c r="QVB3" s="55"/>
      <c r="QVC3" s="55"/>
      <c r="QVD3" s="55"/>
      <c r="QVE3" s="55"/>
      <c r="QVF3" s="55"/>
      <c r="QVG3" s="55"/>
      <c r="QVH3" s="55"/>
      <c r="QVI3" s="55"/>
      <c r="QVJ3" s="55"/>
      <c r="QVK3" s="55"/>
      <c r="QVL3" s="55"/>
      <c r="QVM3" s="55"/>
      <c r="QVN3" s="55"/>
      <c r="QVO3" s="55"/>
      <c r="QVP3" s="55"/>
      <c r="QVQ3" s="55"/>
      <c r="QVR3" s="55"/>
      <c r="QVS3" s="55"/>
      <c r="QVT3" s="55"/>
      <c r="QVU3" s="55"/>
      <c r="QVV3" s="55"/>
      <c r="QVW3" s="55"/>
      <c r="QVX3" s="55"/>
      <c r="QVY3" s="55"/>
      <c r="QVZ3" s="55"/>
      <c r="QWA3" s="55"/>
      <c r="QWB3" s="55"/>
      <c r="QWC3" s="55"/>
      <c r="QWD3" s="55"/>
      <c r="QWE3" s="55"/>
      <c r="QWF3" s="55"/>
      <c r="QWG3" s="55"/>
      <c r="QWH3" s="55"/>
      <c r="QWI3" s="55"/>
      <c r="QWJ3" s="55"/>
      <c r="QWK3" s="55"/>
      <c r="QWL3" s="55"/>
      <c r="QWM3" s="55"/>
      <c r="QWN3" s="55"/>
      <c r="QWO3" s="55"/>
      <c r="QWP3" s="55"/>
      <c r="QWQ3" s="55"/>
      <c r="QWR3" s="55"/>
      <c r="QWS3" s="55"/>
      <c r="QWT3" s="55"/>
      <c r="QWU3" s="55"/>
      <c r="QWV3" s="55"/>
      <c r="QWW3" s="55"/>
      <c r="QWX3" s="55"/>
      <c r="QWY3" s="55"/>
      <c r="QWZ3" s="55"/>
      <c r="QXA3" s="55"/>
      <c r="QXB3" s="55"/>
      <c r="QXC3" s="55"/>
      <c r="QXD3" s="55"/>
      <c r="QXE3" s="55"/>
      <c r="QXF3" s="55"/>
      <c r="QXG3" s="55"/>
      <c r="QXH3" s="55"/>
      <c r="QXI3" s="55"/>
      <c r="QXJ3" s="55"/>
      <c r="QXK3" s="55"/>
      <c r="QXL3" s="55"/>
      <c r="QXM3" s="55"/>
      <c r="QXN3" s="55"/>
      <c r="QXO3" s="55"/>
      <c r="QXP3" s="55"/>
      <c r="QXQ3" s="55"/>
      <c r="QXR3" s="55"/>
      <c r="QXS3" s="55"/>
      <c r="QXT3" s="55"/>
      <c r="QXU3" s="55"/>
      <c r="QXV3" s="55"/>
      <c r="QXW3" s="55"/>
      <c r="QXX3" s="55"/>
      <c r="QXY3" s="55"/>
      <c r="QXZ3" s="55"/>
      <c r="QYA3" s="55"/>
      <c r="QYB3" s="55"/>
      <c r="QYC3" s="55"/>
      <c r="QYD3" s="55"/>
      <c r="QYE3" s="55"/>
      <c r="QYF3" s="55"/>
      <c r="QYG3" s="55"/>
      <c r="QYH3" s="55"/>
      <c r="QYI3" s="55"/>
      <c r="QYJ3" s="55"/>
      <c r="QYK3" s="55"/>
      <c r="QYL3" s="55"/>
      <c r="QYM3" s="55"/>
      <c r="QYN3" s="55"/>
      <c r="QYO3" s="55"/>
      <c r="QYP3" s="55"/>
      <c r="QYQ3" s="55"/>
      <c r="QYR3" s="55"/>
      <c r="QYS3" s="55"/>
      <c r="QYT3" s="55"/>
      <c r="QYU3" s="55"/>
      <c r="QYV3" s="55"/>
      <c r="QYW3" s="55"/>
      <c r="QYX3" s="55"/>
      <c r="QYY3" s="55"/>
      <c r="QYZ3" s="55"/>
      <c r="QZA3" s="55"/>
      <c r="QZB3" s="55"/>
      <c r="QZC3" s="55"/>
      <c r="QZD3" s="55"/>
      <c r="QZE3" s="55"/>
      <c r="QZF3" s="55"/>
      <c r="QZG3" s="55"/>
      <c r="QZH3" s="55"/>
      <c r="QZI3" s="55"/>
      <c r="QZJ3" s="55"/>
      <c r="QZK3" s="55"/>
      <c r="QZL3" s="55"/>
      <c r="QZM3" s="55"/>
      <c r="QZN3" s="55"/>
      <c r="QZO3" s="55"/>
      <c r="QZP3" s="55"/>
      <c r="QZQ3" s="55"/>
      <c r="QZR3" s="55"/>
      <c r="QZS3" s="55"/>
      <c r="QZT3" s="55"/>
      <c r="QZU3" s="55"/>
      <c r="QZV3" s="55"/>
      <c r="QZW3" s="55"/>
      <c r="QZX3" s="55"/>
      <c r="QZY3" s="55"/>
      <c r="QZZ3" s="55"/>
      <c r="RAA3" s="55"/>
      <c r="RAB3" s="55"/>
      <c r="RAC3" s="55"/>
      <c r="RAD3" s="55"/>
      <c r="RAE3" s="55"/>
      <c r="RAF3" s="55"/>
      <c r="RAG3" s="55"/>
      <c r="RAH3" s="55"/>
      <c r="RAI3" s="55"/>
      <c r="RAJ3" s="55"/>
      <c r="RAK3" s="55"/>
      <c r="RAL3" s="55"/>
      <c r="RAM3" s="55"/>
      <c r="RAN3" s="55"/>
      <c r="RAO3" s="55"/>
      <c r="RAP3" s="55"/>
      <c r="RAQ3" s="55"/>
      <c r="RAR3" s="55"/>
      <c r="RAS3" s="55"/>
      <c r="RAT3" s="55"/>
      <c r="RAU3" s="55"/>
      <c r="RAV3" s="55"/>
      <c r="RAW3" s="55"/>
      <c r="RAX3" s="55"/>
      <c r="RAY3" s="55"/>
      <c r="RAZ3" s="55"/>
      <c r="RBA3" s="55"/>
      <c r="RBB3" s="55"/>
      <c r="RBC3" s="55"/>
      <c r="RBD3" s="55"/>
      <c r="RBE3" s="55"/>
      <c r="RBF3" s="55"/>
      <c r="RBG3" s="55"/>
      <c r="RBH3" s="55"/>
      <c r="RBI3" s="55"/>
      <c r="RBJ3" s="55"/>
      <c r="RBK3" s="55"/>
      <c r="RBL3" s="55"/>
      <c r="RBM3" s="55"/>
      <c r="RBN3" s="55"/>
      <c r="RBO3" s="55"/>
      <c r="RBP3" s="55"/>
      <c r="RBQ3" s="55"/>
      <c r="RBR3" s="55"/>
      <c r="RBS3" s="55"/>
      <c r="RBT3" s="55"/>
      <c r="RBU3" s="55"/>
      <c r="RBV3" s="55"/>
      <c r="RBW3" s="55"/>
      <c r="RBX3" s="55"/>
      <c r="RBY3" s="55"/>
      <c r="RBZ3" s="55"/>
      <c r="RCA3" s="55"/>
      <c r="RCB3" s="55"/>
      <c r="RCC3" s="55"/>
      <c r="RCD3" s="55"/>
      <c r="RCE3" s="55"/>
      <c r="RCF3" s="55"/>
      <c r="RCG3" s="55"/>
      <c r="RCH3" s="55"/>
      <c r="RCI3" s="55"/>
      <c r="RCJ3" s="55"/>
      <c r="RCK3" s="55"/>
      <c r="RCL3" s="55"/>
      <c r="RCM3" s="55"/>
      <c r="RCN3" s="55"/>
      <c r="RCO3" s="55"/>
      <c r="RCP3" s="55"/>
      <c r="RCQ3" s="55"/>
      <c r="RCR3" s="55"/>
      <c r="RCS3" s="55"/>
      <c r="RCT3" s="55"/>
      <c r="RCU3" s="55"/>
      <c r="RCV3" s="55"/>
      <c r="RCW3" s="55"/>
      <c r="RCX3" s="55"/>
      <c r="RCY3" s="55"/>
      <c r="RCZ3" s="55"/>
      <c r="RDA3" s="55"/>
      <c r="RDB3" s="55"/>
      <c r="RDC3" s="55"/>
      <c r="RDD3" s="55"/>
      <c r="RDE3" s="55"/>
      <c r="RDF3" s="55"/>
      <c r="RDG3" s="55"/>
      <c r="RDH3" s="55"/>
      <c r="RDI3" s="55"/>
      <c r="RDJ3" s="55"/>
      <c r="RDK3" s="55"/>
      <c r="RDL3" s="55"/>
      <c r="RDM3" s="55"/>
      <c r="RDN3" s="55"/>
      <c r="RDO3" s="55"/>
      <c r="RDP3" s="55"/>
      <c r="RDQ3" s="55"/>
      <c r="RDR3" s="55"/>
      <c r="RDS3" s="55"/>
      <c r="RDT3" s="55"/>
      <c r="RDU3" s="55"/>
      <c r="RDV3" s="55"/>
      <c r="RDW3" s="55"/>
      <c r="RDX3" s="55"/>
      <c r="RDY3" s="55"/>
      <c r="RDZ3" s="55"/>
      <c r="REA3" s="55"/>
      <c r="REB3" s="55"/>
      <c r="REC3" s="55"/>
      <c r="RED3" s="55"/>
      <c r="REE3" s="55"/>
      <c r="REF3" s="55"/>
      <c r="REG3" s="55"/>
      <c r="REH3" s="55"/>
      <c r="REI3" s="55"/>
      <c r="REJ3" s="55"/>
      <c r="REK3" s="55"/>
      <c r="REL3" s="55"/>
      <c r="REM3" s="55"/>
      <c r="REN3" s="55"/>
      <c r="REO3" s="55"/>
      <c r="REP3" s="55"/>
      <c r="REQ3" s="55"/>
      <c r="RER3" s="55"/>
      <c r="RES3" s="55"/>
      <c r="RET3" s="55"/>
      <c r="REU3" s="55"/>
      <c r="REV3" s="55"/>
      <c r="REW3" s="55"/>
      <c r="REX3" s="55"/>
      <c r="REY3" s="55"/>
      <c r="REZ3" s="55"/>
      <c r="RFA3" s="55"/>
      <c r="RFB3" s="55"/>
      <c r="RFC3" s="55"/>
      <c r="RFD3" s="55"/>
      <c r="RFE3" s="55"/>
      <c r="RFF3" s="55"/>
      <c r="RFG3" s="55"/>
      <c r="RFH3" s="55"/>
      <c r="RFI3" s="55"/>
      <c r="RFJ3" s="55"/>
      <c r="RFK3" s="55"/>
      <c r="RFL3" s="55"/>
      <c r="RFM3" s="55"/>
      <c r="RFN3" s="55"/>
      <c r="RFO3" s="55"/>
      <c r="RFP3" s="55"/>
      <c r="RFQ3" s="55"/>
      <c r="RFR3" s="55"/>
      <c r="RFS3" s="55"/>
      <c r="RFT3" s="55"/>
      <c r="RFU3" s="55"/>
      <c r="RFV3" s="55"/>
      <c r="RFW3" s="55"/>
      <c r="RFX3" s="55"/>
      <c r="RFY3" s="55"/>
      <c r="RFZ3" s="55"/>
      <c r="RGA3" s="55"/>
      <c r="RGB3" s="55"/>
      <c r="RGC3" s="55"/>
      <c r="RGD3" s="55"/>
      <c r="RGE3" s="55"/>
      <c r="RGF3" s="55"/>
      <c r="RGG3" s="55"/>
      <c r="RGH3" s="55"/>
      <c r="RGI3" s="55"/>
      <c r="RGJ3" s="55"/>
      <c r="RGK3" s="55"/>
      <c r="RGL3" s="55"/>
      <c r="RGM3" s="55"/>
      <c r="RGN3" s="55"/>
      <c r="RGO3" s="55"/>
      <c r="RGP3" s="55"/>
      <c r="RGQ3" s="55"/>
      <c r="RGR3" s="55"/>
      <c r="RGS3" s="55"/>
      <c r="RGT3" s="55"/>
      <c r="RGU3" s="55"/>
      <c r="RGV3" s="55"/>
      <c r="RGW3" s="55"/>
      <c r="RGX3" s="55"/>
      <c r="RGY3" s="55"/>
      <c r="RGZ3" s="55"/>
      <c r="RHA3" s="55"/>
      <c r="RHB3" s="55"/>
      <c r="RHC3" s="55"/>
      <c r="RHD3" s="55"/>
      <c r="RHE3" s="55"/>
      <c r="RHF3" s="55"/>
      <c r="RHG3" s="55"/>
      <c r="RHH3" s="55"/>
      <c r="RHI3" s="55"/>
      <c r="RHJ3" s="55"/>
      <c r="RHK3" s="55"/>
      <c r="RHL3" s="55"/>
      <c r="RHM3" s="55"/>
      <c r="RHN3" s="55"/>
      <c r="RHO3" s="55"/>
      <c r="RHP3" s="55"/>
      <c r="RHQ3" s="55"/>
      <c r="RHR3" s="55"/>
      <c r="RHS3" s="55"/>
      <c r="RHT3" s="55"/>
      <c r="RHU3" s="55"/>
      <c r="RHV3" s="55"/>
      <c r="RHW3" s="55"/>
      <c r="RHX3" s="55"/>
      <c r="RHY3" s="55"/>
      <c r="RHZ3" s="55"/>
      <c r="RIA3" s="55"/>
      <c r="RIB3" s="55"/>
      <c r="RIC3" s="55"/>
      <c r="RID3" s="55"/>
      <c r="RIE3" s="55"/>
      <c r="RIF3" s="55"/>
      <c r="RIG3" s="55"/>
      <c r="RIH3" s="55"/>
      <c r="RII3" s="55"/>
      <c r="RIJ3" s="55"/>
      <c r="RIK3" s="55"/>
      <c r="RIL3" s="55"/>
      <c r="RIM3" s="55"/>
      <c r="RIN3" s="55"/>
      <c r="RIO3" s="55"/>
      <c r="RIP3" s="55"/>
      <c r="RIQ3" s="55"/>
      <c r="RIR3" s="55"/>
      <c r="RIS3" s="55"/>
      <c r="RIT3" s="55"/>
      <c r="RIU3" s="55"/>
      <c r="RIV3" s="55"/>
      <c r="RIW3" s="55"/>
      <c r="RIX3" s="55"/>
      <c r="RIY3" s="55"/>
      <c r="RIZ3" s="55"/>
      <c r="RJA3" s="55"/>
      <c r="RJB3" s="55"/>
      <c r="RJC3" s="55"/>
      <c r="RJD3" s="55"/>
      <c r="RJE3" s="55"/>
      <c r="RJF3" s="55"/>
      <c r="RJG3" s="55"/>
      <c r="RJH3" s="55"/>
      <c r="RJI3" s="55"/>
      <c r="RJJ3" s="55"/>
      <c r="RJK3" s="55"/>
      <c r="RJL3" s="55"/>
      <c r="RJM3" s="55"/>
      <c r="RJN3" s="55"/>
      <c r="RJO3" s="55"/>
      <c r="RJP3" s="55"/>
      <c r="RJQ3" s="55"/>
      <c r="RJR3" s="55"/>
      <c r="RJS3" s="55"/>
      <c r="RJT3" s="55"/>
      <c r="RJU3" s="55"/>
      <c r="RJV3" s="55"/>
      <c r="RJW3" s="55"/>
      <c r="RJX3" s="55"/>
      <c r="RJY3" s="55"/>
      <c r="RJZ3" s="55"/>
      <c r="RKA3" s="55"/>
      <c r="RKB3" s="55"/>
      <c r="RKC3" s="55"/>
      <c r="RKD3" s="55"/>
      <c r="RKE3" s="55"/>
      <c r="RKF3" s="55"/>
      <c r="RKG3" s="55"/>
      <c r="RKH3" s="55"/>
      <c r="RKI3" s="55"/>
      <c r="RKJ3" s="55"/>
      <c r="RKK3" s="55"/>
      <c r="RKL3" s="55"/>
      <c r="RKM3" s="55"/>
      <c r="RKN3" s="55"/>
      <c r="RKO3" s="55"/>
      <c r="RKP3" s="55"/>
      <c r="RKQ3" s="55"/>
      <c r="RKR3" s="55"/>
      <c r="RKS3" s="55"/>
      <c r="RKT3" s="55"/>
      <c r="RKU3" s="55"/>
      <c r="RKV3" s="55"/>
      <c r="RKW3" s="55"/>
      <c r="RKX3" s="55"/>
      <c r="RKY3" s="55"/>
      <c r="RKZ3" s="55"/>
      <c r="RLA3" s="55"/>
      <c r="RLB3" s="55"/>
      <c r="RLC3" s="55"/>
      <c r="RLD3" s="55"/>
      <c r="RLE3" s="55"/>
      <c r="RLF3" s="55"/>
      <c r="RLG3" s="55"/>
      <c r="RLH3" s="55"/>
      <c r="RLI3" s="55"/>
      <c r="RLJ3" s="55"/>
      <c r="RLK3" s="55"/>
      <c r="RLL3" s="55"/>
      <c r="RLM3" s="55"/>
      <c r="RLN3" s="55"/>
      <c r="RLO3" s="55"/>
      <c r="RLP3" s="55"/>
      <c r="RLQ3" s="55"/>
      <c r="RLR3" s="55"/>
      <c r="RLS3" s="55"/>
      <c r="RLT3" s="55"/>
      <c r="RLU3" s="55"/>
      <c r="RLV3" s="55"/>
      <c r="RLW3" s="55"/>
      <c r="RLX3" s="55"/>
      <c r="RLY3" s="55"/>
      <c r="RLZ3" s="55"/>
      <c r="RMA3" s="55"/>
      <c r="RMB3" s="55"/>
      <c r="RMC3" s="55"/>
      <c r="RMD3" s="55"/>
      <c r="RME3" s="55"/>
      <c r="RMF3" s="55"/>
      <c r="RMG3" s="55"/>
      <c r="RMH3" s="55"/>
      <c r="RMI3" s="55"/>
      <c r="RMJ3" s="55"/>
      <c r="RMK3" s="55"/>
      <c r="RML3" s="55"/>
      <c r="RMM3" s="55"/>
      <c r="RMN3" s="55"/>
      <c r="RMO3" s="55"/>
      <c r="RMP3" s="55"/>
      <c r="RMQ3" s="55"/>
      <c r="RMR3" s="55"/>
      <c r="RMS3" s="55"/>
      <c r="RMT3" s="55"/>
      <c r="RMU3" s="55"/>
      <c r="RMV3" s="55"/>
      <c r="RMW3" s="55"/>
      <c r="RMX3" s="55"/>
      <c r="RMY3" s="55"/>
      <c r="RMZ3" s="55"/>
      <c r="RNA3" s="55"/>
      <c r="RNB3" s="55"/>
      <c r="RNC3" s="55"/>
      <c r="RND3" s="55"/>
      <c r="RNE3" s="55"/>
      <c r="RNF3" s="55"/>
      <c r="RNG3" s="55"/>
      <c r="RNH3" s="55"/>
      <c r="RNI3" s="55"/>
      <c r="RNJ3" s="55"/>
      <c r="RNK3" s="55"/>
      <c r="RNL3" s="55"/>
      <c r="RNM3" s="55"/>
      <c r="RNN3" s="55"/>
      <c r="RNO3" s="55"/>
      <c r="RNP3" s="55"/>
      <c r="RNQ3" s="55"/>
      <c r="RNR3" s="55"/>
      <c r="RNS3" s="55"/>
      <c r="RNT3" s="55"/>
      <c r="RNU3" s="55"/>
      <c r="RNV3" s="55"/>
      <c r="RNW3" s="55"/>
      <c r="RNX3" s="55"/>
      <c r="RNY3" s="55"/>
      <c r="RNZ3" s="55"/>
      <c r="ROA3" s="55"/>
      <c r="ROB3" s="55"/>
      <c r="ROC3" s="55"/>
      <c r="ROD3" s="55"/>
      <c r="ROE3" s="55"/>
      <c r="ROF3" s="55"/>
      <c r="ROG3" s="55"/>
      <c r="ROH3" s="55"/>
      <c r="ROI3" s="55"/>
      <c r="ROJ3" s="55"/>
      <c r="ROK3" s="55"/>
      <c r="ROL3" s="55"/>
      <c r="ROM3" s="55"/>
      <c r="RON3" s="55"/>
      <c r="ROO3" s="55"/>
      <c r="ROP3" s="55"/>
      <c r="ROQ3" s="55"/>
      <c r="ROR3" s="55"/>
      <c r="ROS3" s="55"/>
      <c r="ROT3" s="55"/>
      <c r="ROU3" s="55"/>
      <c r="ROV3" s="55"/>
      <c r="ROW3" s="55"/>
      <c r="ROX3" s="55"/>
      <c r="ROY3" s="55"/>
      <c r="ROZ3" s="55"/>
      <c r="RPA3" s="55"/>
      <c r="RPB3" s="55"/>
      <c r="RPC3" s="55"/>
      <c r="RPD3" s="55"/>
      <c r="RPE3" s="55"/>
      <c r="RPF3" s="55"/>
      <c r="RPG3" s="55"/>
      <c r="RPH3" s="55"/>
      <c r="RPI3" s="55"/>
      <c r="RPJ3" s="55"/>
      <c r="RPK3" s="55"/>
      <c r="RPL3" s="55"/>
      <c r="RPM3" s="55"/>
      <c r="RPN3" s="55"/>
      <c r="RPO3" s="55"/>
      <c r="RPP3" s="55"/>
      <c r="RPQ3" s="55"/>
      <c r="RPR3" s="55"/>
      <c r="RPS3" s="55"/>
      <c r="RPT3" s="55"/>
      <c r="RPU3" s="55"/>
      <c r="RPV3" s="55"/>
      <c r="RPW3" s="55"/>
      <c r="RPX3" s="55"/>
      <c r="RPY3" s="55"/>
      <c r="RPZ3" s="55"/>
      <c r="RQA3" s="55"/>
      <c r="RQB3" s="55"/>
      <c r="RQC3" s="55"/>
      <c r="RQD3" s="55"/>
      <c r="RQE3" s="55"/>
      <c r="RQF3" s="55"/>
      <c r="RQG3" s="55"/>
      <c r="RQH3" s="55"/>
      <c r="RQI3" s="55"/>
      <c r="RQJ3" s="55"/>
      <c r="RQK3" s="55"/>
      <c r="RQL3" s="55"/>
      <c r="RQM3" s="55"/>
      <c r="RQN3" s="55"/>
      <c r="RQO3" s="55"/>
      <c r="RQP3" s="55"/>
      <c r="RQQ3" s="55"/>
      <c r="RQR3" s="55"/>
      <c r="RQS3" s="55"/>
      <c r="RQT3" s="55"/>
      <c r="RQU3" s="55"/>
      <c r="RQV3" s="55"/>
      <c r="RQW3" s="55"/>
      <c r="RQX3" s="55"/>
      <c r="RQY3" s="55"/>
      <c r="RQZ3" s="55"/>
      <c r="RRA3" s="55"/>
      <c r="RRB3" s="55"/>
      <c r="RRC3" s="55"/>
      <c r="RRD3" s="55"/>
      <c r="RRE3" s="55"/>
      <c r="RRF3" s="55"/>
      <c r="RRG3" s="55"/>
      <c r="RRH3" s="55"/>
      <c r="RRI3" s="55"/>
      <c r="RRJ3" s="55"/>
      <c r="RRK3" s="55"/>
      <c r="RRL3" s="55"/>
      <c r="RRM3" s="55"/>
      <c r="RRN3" s="55"/>
      <c r="RRO3" s="55"/>
      <c r="RRP3" s="55"/>
      <c r="RRQ3" s="55"/>
      <c r="RRR3" s="55"/>
      <c r="RRS3" s="55"/>
      <c r="RRT3" s="55"/>
      <c r="RRU3" s="55"/>
      <c r="RRV3" s="55"/>
      <c r="RRW3" s="55"/>
      <c r="RRX3" s="55"/>
      <c r="RRY3" s="55"/>
      <c r="RRZ3" s="55"/>
      <c r="RSA3" s="55"/>
      <c r="RSB3" s="55"/>
      <c r="RSC3" s="55"/>
      <c r="RSD3" s="55"/>
      <c r="RSE3" s="55"/>
      <c r="RSF3" s="55"/>
      <c r="RSG3" s="55"/>
      <c r="RSH3" s="55"/>
      <c r="RSI3" s="55"/>
      <c r="RSJ3" s="55"/>
      <c r="RSK3" s="55"/>
      <c r="RSL3" s="55"/>
      <c r="RSM3" s="55"/>
      <c r="RSN3" s="55"/>
      <c r="RSO3" s="55"/>
      <c r="RSP3" s="55"/>
      <c r="RSQ3" s="55"/>
      <c r="RSR3" s="55"/>
      <c r="RSS3" s="55"/>
      <c r="RST3" s="55"/>
      <c r="RSU3" s="55"/>
      <c r="RSV3" s="55"/>
      <c r="RSW3" s="55"/>
      <c r="RSX3" s="55"/>
      <c r="RSY3" s="55"/>
      <c r="RSZ3" s="55"/>
      <c r="RTA3" s="55"/>
      <c r="RTB3" s="55"/>
      <c r="RTC3" s="55"/>
      <c r="RTD3" s="55"/>
      <c r="RTE3" s="55"/>
      <c r="RTF3" s="55"/>
      <c r="RTG3" s="55"/>
      <c r="RTH3" s="55"/>
      <c r="RTI3" s="55"/>
      <c r="RTJ3" s="55"/>
      <c r="RTK3" s="55"/>
      <c r="RTL3" s="55"/>
      <c r="RTM3" s="55"/>
      <c r="RTN3" s="55"/>
      <c r="RTO3" s="55"/>
      <c r="RTP3" s="55"/>
      <c r="RTQ3" s="55"/>
      <c r="RTR3" s="55"/>
      <c r="RTS3" s="55"/>
      <c r="RTT3" s="55"/>
      <c r="RTU3" s="55"/>
      <c r="RTV3" s="55"/>
      <c r="RTW3" s="55"/>
      <c r="RTX3" s="55"/>
      <c r="RTY3" s="55"/>
      <c r="RTZ3" s="55"/>
      <c r="RUA3" s="55"/>
      <c r="RUB3" s="55"/>
      <c r="RUC3" s="55"/>
      <c r="RUD3" s="55"/>
      <c r="RUE3" s="55"/>
      <c r="RUF3" s="55"/>
      <c r="RUG3" s="55"/>
      <c r="RUH3" s="55"/>
      <c r="RUI3" s="55"/>
      <c r="RUJ3" s="55"/>
      <c r="RUK3" s="55"/>
      <c r="RUL3" s="55"/>
      <c r="RUM3" s="55"/>
      <c r="RUN3" s="55"/>
      <c r="RUO3" s="55"/>
      <c r="RUP3" s="55"/>
      <c r="RUQ3" s="55"/>
      <c r="RUR3" s="55"/>
      <c r="RUS3" s="55"/>
      <c r="RUT3" s="55"/>
      <c r="RUU3" s="55"/>
      <c r="RUV3" s="55"/>
      <c r="RUW3" s="55"/>
      <c r="RUX3" s="55"/>
      <c r="RUY3" s="55"/>
      <c r="RUZ3" s="55"/>
      <c r="RVA3" s="55"/>
      <c r="RVB3" s="55"/>
      <c r="RVC3" s="55"/>
      <c r="RVD3" s="55"/>
      <c r="RVE3" s="55"/>
      <c r="RVF3" s="55"/>
      <c r="RVG3" s="55"/>
      <c r="RVH3" s="55"/>
      <c r="RVI3" s="55"/>
      <c r="RVJ3" s="55"/>
      <c r="RVK3" s="55"/>
      <c r="RVL3" s="55"/>
      <c r="RVM3" s="55"/>
      <c r="RVN3" s="55"/>
      <c r="RVO3" s="55"/>
      <c r="RVP3" s="55"/>
      <c r="RVQ3" s="55"/>
      <c r="RVR3" s="55"/>
      <c r="RVS3" s="55"/>
      <c r="RVT3" s="55"/>
      <c r="RVU3" s="55"/>
      <c r="RVV3" s="55"/>
      <c r="RVW3" s="55"/>
      <c r="RVX3" s="55"/>
      <c r="RVY3" s="55"/>
      <c r="RVZ3" s="55"/>
      <c r="RWA3" s="55"/>
      <c r="RWB3" s="55"/>
      <c r="RWC3" s="55"/>
      <c r="RWD3" s="55"/>
      <c r="RWE3" s="55"/>
      <c r="RWF3" s="55"/>
      <c r="RWG3" s="55"/>
      <c r="RWH3" s="55"/>
      <c r="RWI3" s="55"/>
      <c r="RWJ3" s="55"/>
      <c r="RWK3" s="55"/>
      <c r="RWL3" s="55"/>
      <c r="RWM3" s="55"/>
      <c r="RWN3" s="55"/>
      <c r="RWO3" s="55"/>
      <c r="RWP3" s="55"/>
      <c r="RWQ3" s="55"/>
      <c r="RWR3" s="55"/>
      <c r="RWS3" s="55"/>
      <c r="RWT3" s="55"/>
      <c r="RWU3" s="55"/>
      <c r="RWV3" s="55"/>
      <c r="RWW3" s="55"/>
      <c r="RWX3" s="55"/>
      <c r="RWY3" s="55"/>
      <c r="RWZ3" s="55"/>
      <c r="RXA3" s="55"/>
      <c r="RXB3" s="55"/>
      <c r="RXC3" s="55"/>
      <c r="RXD3" s="55"/>
      <c r="RXE3" s="55"/>
      <c r="RXF3" s="55"/>
      <c r="RXG3" s="55"/>
      <c r="RXH3" s="55"/>
      <c r="RXI3" s="55"/>
      <c r="RXJ3" s="55"/>
      <c r="RXK3" s="55"/>
      <c r="RXL3" s="55"/>
      <c r="RXM3" s="55"/>
      <c r="RXN3" s="55"/>
      <c r="RXO3" s="55"/>
      <c r="RXP3" s="55"/>
      <c r="RXQ3" s="55"/>
      <c r="RXR3" s="55"/>
      <c r="RXS3" s="55"/>
      <c r="RXT3" s="55"/>
      <c r="RXU3" s="55"/>
      <c r="RXV3" s="55"/>
      <c r="RXW3" s="55"/>
      <c r="RXX3" s="55"/>
      <c r="RXY3" s="55"/>
      <c r="RXZ3" s="55"/>
      <c r="RYA3" s="55"/>
      <c r="RYB3" s="55"/>
      <c r="RYC3" s="55"/>
      <c r="RYD3" s="55"/>
      <c r="RYE3" s="55"/>
      <c r="RYF3" s="55"/>
      <c r="RYG3" s="55"/>
      <c r="RYH3" s="55"/>
      <c r="RYI3" s="55"/>
      <c r="RYJ3" s="55"/>
      <c r="RYK3" s="55"/>
      <c r="RYL3" s="55"/>
      <c r="RYM3" s="55"/>
      <c r="RYN3" s="55"/>
      <c r="RYO3" s="55"/>
      <c r="RYP3" s="55"/>
      <c r="RYQ3" s="55"/>
      <c r="RYR3" s="55"/>
      <c r="RYS3" s="55"/>
      <c r="RYT3" s="55"/>
      <c r="RYU3" s="55"/>
      <c r="RYV3" s="55"/>
      <c r="RYW3" s="55"/>
      <c r="RYX3" s="55"/>
      <c r="RYY3" s="55"/>
      <c r="RYZ3" s="55"/>
      <c r="RZA3" s="55"/>
      <c r="RZB3" s="55"/>
      <c r="RZC3" s="55"/>
      <c r="RZD3" s="55"/>
      <c r="RZE3" s="55"/>
      <c r="RZF3" s="55"/>
      <c r="RZG3" s="55"/>
      <c r="RZH3" s="55"/>
      <c r="RZI3" s="55"/>
      <c r="RZJ3" s="55"/>
      <c r="RZK3" s="55"/>
      <c r="RZL3" s="55"/>
      <c r="RZM3" s="55"/>
      <c r="RZN3" s="55"/>
      <c r="RZO3" s="55"/>
      <c r="RZP3" s="55"/>
      <c r="RZQ3" s="55"/>
      <c r="RZR3" s="55"/>
      <c r="RZS3" s="55"/>
      <c r="RZT3" s="55"/>
      <c r="RZU3" s="55"/>
      <c r="RZV3" s="55"/>
      <c r="RZW3" s="55"/>
      <c r="RZX3" s="55"/>
      <c r="RZY3" s="55"/>
      <c r="RZZ3" s="55"/>
      <c r="SAA3" s="55"/>
      <c r="SAB3" s="55"/>
      <c r="SAC3" s="55"/>
      <c r="SAD3" s="55"/>
      <c r="SAE3" s="55"/>
      <c r="SAF3" s="55"/>
      <c r="SAG3" s="55"/>
      <c r="SAH3" s="55"/>
      <c r="SAI3" s="55"/>
      <c r="SAJ3" s="55"/>
      <c r="SAK3" s="55"/>
      <c r="SAL3" s="55"/>
      <c r="SAM3" s="55"/>
      <c r="SAN3" s="55"/>
      <c r="SAO3" s="55"/>
      <c r="SAP3" s="55"/>
      <c r="SAQ3" s="55"/>
      <c r="SAR3" s="55"/>
      <c r="SAS3" s="55"/>
      <c r="SAT3" s="55"/>
      <c r="SAU3" s="55"/>
      <c r="SAV3" s="55"/>
      <c r="SAW3" s="55"/>
      <c r="SAX3" s="55"/>
      <c r="SAY3" s="55"/>
      <c r="SAZ3" s="55"/>
      <c r="SBA3" s="55"/>
      <c r="SBB3" s="55"/>
      <c r="SBC3" s="55"/>
      <c r="SBD3" s="55"/>
      <c r="SBE3" s="55"/>
      <c r="SBF3" s="55"/>
      <c r="SBG3" s="55"/>
      <c r="SBH3" s="55"/>
      <c r="SBI3" s="55"/>
      <c r="SBJ3" s="55"/>
      <c r="SBK3" s="55"/>
      <c r="SBL3" s="55"/>
      <c r="SBM3" s="55"/>
      <c r="SBN3" s="55"/>
      <c r="SBO3" s="55"/>
      <c r="SBP3" s="55"/>
      <c r="SBQ3" s="55"/>
      <c r="SBR3" s="55"/>
      <c r="SBS3" s="55"/>
      <c r="SBT3" s="55"/>
      <c r="SBU3" s="55"/>
      <c r="SBV3" s="55"/>
      <c r="SBW3" s="55"/>
      <c r="SBX3" s="55"/>
      <c r="SBY3" s="55"/>
      <c r="SBZ3" s="55"/>
      <c r="SCA3" s="55"/>
      <c r="SCB3" s="55"/>
      <c r="SCC3" s="55"/>
      <c r="SCD3" s="55"/>
      <c r="SCE3" s="55"/>
      <c r="SCF3" s="55"/>
      <c r="SCG3" s="55"/>
      <c r="SCH3" s="55"/>
      <c r="SCI3" s="55"/>
      <c r="SCJ3" s="55"/>
      <c r="SCK3" s="55"/>
      <c r="SCL3" s="55"/>
      <c r="SCM3" s="55"/>
      <c r="SCN3" s="55"/>
      <c r="SCO3" s="55"/>
      <c r="SCP3" s="55"/>
      <c r="SCQ3" s="55"/>
      <c r="SCR3" s="55"/>
      <c r="SCS3" s="55"/>
      <c r="SCT3" s="55"/>
      <c r="SCU3" s="55"/>
      <c r="SCV3" s="55"/>
      <c r="SCW3" s="55"/>
      <c r="SCX3" s="55"/>
      <c r="SCY3" s="55"/>
      <c r="SCZ3" s="55"/>
      <c r="SDA3" s="55"/>
      <c r="SDB3" s="55"/>
      <c r="SDC3" s="55"/>
      <c r="SDD3" s="55"/>
      <c r="SDE3" s="55"/>
      <c r="SDF3" s="55"/>
      <c r="SDG3" s="55"/>
      <c r="SDH3" s="55"/>
      <c r="SDI3" s="55"/>
      <c r="SDJ3" s="55"/>
      <c r="SDK3" s="55"/>
      <c r="SDL3" s="55"/>
      <c r="SDM3" s="55"/>
      <c r="SDN3" s="55"/>
      <c r="SDO3" s="55"/>
      <c r="SDP3" s="55"/>
      <c r="SDQ3" s="55"/>
      <c r="SDR3" s="55"/>
      <c r="SDS3" s="55"/>
      <c r="SDT3" s="55"/>
      <c r="SDU3" s="55"/>
      <c r="SDV3" s="55"/>
      <c r="SDW3" s="55"/>
      <c r="SDX3" s="55"/>
      <c r="SDY3" s="55"/>
      <c r="SDZ3" s="55"/>
      <c r="SEA3" s="55"/>
      <c r="SEB3" s="55"/>
      <c r="SEC3" s="55"/>
      <c r="SED3" s="55"/>
      <c r="SEE3" s="55"/>
      <c r="SEF3" s="55"/>
      <c r="SEG3" s="55"/>
      <c r="SEH3" s="55"/>
      <c r="SEI3" s="55"/>
      <c r="SEJ3" s="55"/>
      <c r="SEK3" s="55"/>
      <c r="SEL3" s="55"/>
      <c r="SEM3" s="55"/>
      <c r="SEN3" s="55"/>
      <c r="SEO3" s="55"/>
      <c r="SEP3" s="55"/>
      <c r="SEQ3" s="55"/>
      <c r="SER3" s="55"/>
      <c r="SES3" s="55"/>
      <c r="SET3" s="55"/>
      <c r="SEU3" s="55"/>
      <c r="SEV3" s="55"/>
      <c r="SEW3" s="55"/>
      <c r="SEX3" s="55"/>
      <c r="SEY3" s="55"/>
      <c r="SEZ3" s="55"/>
      <c r="SFA3" s="55"/>
      <c r="SFB3" s="55"/>
      <c r="SFC3" s="55"/>
      <c r="SFD3" s="55"/>
      <c r="SFE3" s="55"/>
      <c r="SFF3" s="55"/>
      <c r="SFG3" s="55"/>
      <c r="SFH3" s="55"/>
      <c r="SFI3" s="55"/>
      <c r="SFJ3" s="55"/>
      <c r="SFK3" s="55"/>
      <c r="SFL3" s="55"/>
      <c r="SFM3" s="55"/>
      <c r="SFN3" s="55"/>
      <c r="SFO3" s="55"/>
      <c r="SFP3" s="55"/>
      <c r="SFQ3" s="55"/>
      <c r="SFR3" s="55"/>
      <c r="SFS3" s="55"/>
      <c r="SFT3" s="55"/>
      <c r="SFU3" s="55"/>
      <c r="SFV3" s="55"/>
      <c r="SFW3" s="55"/>
      <c r="SFX3" s="55"/>
      <c r="SFY3" s="55"/>
      <c r="SFZ3" s="55"/>
      <c r="SGA3" s="55"/>
      <c r="SGB3" s="55"/>
      <c r="SGC3" s="55"/>
      <c r="SGD3" s="55"/>
      <c r="SGE3" s="55"/>
      <c r="SGF3" s="55"/>
      <c r="SGG3" s="55"/>
      <c r="SGH3" s="55"/>
      <c r="SGI3" s="55"/>
      <c r="SGJ3" s="55"/>
      <c r="SGK3" s="55"/>
      <c r="SGL3" s="55"/>
      <c r="SGM3" s="55"/>
      <c r="SGN3" s="55"/>
      <c r="SGO3" s="55"/>
      <c r="SGP3" s="55"/>
      <c r="SGQ3" s="55"/>
      <c r="SGR3" s="55"/>
      <c r="SGS3" s="55"/>
      <c r="SGT3" s="55"/>
      <c r="SGU3" s="55"/>
      <c r="SGV3" s="55"/>
      <c r="SGW3" s="55"/>
      <c r="SGX3" s="55"/>
      <c r="SGY3" s="55"/>
      <c r="SGZ3" s="55"/>
      <c r="SHA3" s="55"/>
      <c r="SHB3" s="55"/>
      <c r="SHC3" s="55"/>
      <c r="SHD3" s="55"/>
      <c r="SHE3" s="55"/>
      <c r="SHF3" s="55"/>
      <c r="SHG3" s="55"/>
      <c r="SHH3" s="55"/>
      <c r="SHI3" s="55"/>
      <c r="SHJ3" s="55"/>
      <c r="SHK3" s="55"/>
      <c r="SHL3" s="55"/>
      <c r="SHM3" s="55"/>
      <c r="SHN3" s="55"/>
      <c r="SHO3" s="55"/>
      <c r="SHP3" s="55"/>
      <c r="SHQ3" s="55"/>
      <c r="SHR3" s="55"/>
      <c r="SHS3" s="55"/>
      <c r="SHT3" s="55"/>
      <c r="SHU3" s="55"/>
      <c r="SHV3" s="55"/>
      <c r="SHW3" s="55"/>
      <c r="SHX3" s="55"/>
      <c r="SHY3" s="55"/>
      <c r="SHZ3" s="55"/>
      <c r="SIA3" s="55"/>
      <c r="SIB3" s="55"/>
      <c r="SIC3" s="55"/>
      <c r="SID3" s="55"/>
      <c r="SIE3" s="55"/>
      <c r="SIF3" s="55"/>
      <c r="SIG3" s="55"/>
      <c r="SIH3" s="55"/>
      <c r="SII3" s="55"/>
      <c r="SIJ3" s="55"/>
      <c r="SIK3" s="55"/>
      <c r="SIL3" s="55"/>
      <c r="SIM3" s="55"/>
      <c r="SIN3" s="55"/>
      <c r="SIO3" s="55"/>
      <c r="SIP3" s="55"/>
      <c r="SIQ3" s="55"/>
      <c r="SIR3" s="55"/>
      <c r="SIS3" s="55"/>
      <c r="SIT3" s="55"/>
      <c r="SIU3" s="55"/>
      <c r="SIV3" s="55"/>
      <c r="SIW3" s="55"/>
      <c r="SIX3" s="55"/>
      <c r="SIY3" s="55"/>
      <c r="SIZ3" s="55"/>
      <c r="SJA3" s="55"/>
      <c r="SJB3" s="55"/>
      <c r="SJC3" s="55"/>
      <c r="SJD3" s="55"/>
      <c r="SJE3" s="55"/>
      <c r="SJF3" s="55"/>
      <c r="SJG3" s="55"/>
      <c r="SJH3" s="55"/>
      <c r="SJI3" s="55"/>
      <c r="SJJ3" s="55"/>
      <c r="SJK3" s="55"/>
      <c r="SJL3" s="55"/>
      <c r="SJM3" s="55"/>
      <c r="SJN3" s="55"/>
      <c r="SJO3" s="55"/>
      <c r="SJP3" s="55"/>
      <c r="SJQ3" s="55"/>
      <c r="SJR3" s="55"/>
      <c r="SJS3" s="55"/>
      <c r="SJT3" s="55"/>
      <c r="SJU3" s="55"/>
      <c r="SJV3" s="55"/>
      <c r="SJW3" s="55"/>
      <c r="SJX3" s="55"/>
      <c r="SJY3" s="55"/>
      <c r="SJZ3" s="55"/>
      <c r="SKA3" s="55"/>
      <c r="SKB3" s="55"/>
      <c r="SKC3" s="55"/>
      <c r="SKD3" s="55"/>
      <c r="SKE3" s="55"/>
      <c r="SKF3" s="55"/>
      <c r="SKG3" s="55"/>
      <c r="SKH3" s="55"/>
      <c r="SKI3" s="55"/>
      <c r="SKJ3" s="55"/>
      <c r="SKK3" s="55"/>
      <c r="SKL3" s="55"/>
      <c r="SKM3" s="55"/>
      <c r="SKN3" s="55"/>
      <c r="SKO3" s="55"/>
      <c r="SKP3" s="55"/>
      <c r="SKQ3" s="55"/>
      <c r="SKR3" s="55"/>
      <c r="SKS3" s="55"/>
      <c r="SKT3" s="55"/>
      <c r="SKU3" s="55"/>
      <c r="SKV3" s="55"/>
      <c r="SKW3" s="55"/>
      <c r="SKX3" s="55"/>
      <c r="SKY3" s="55"/>
      <c r="SKZ3" s="55"/>
      <c r="SLA3" s="55"/>
      <c r="SLB3" s="55"/>
      <c r="SLC3" s="55"/>
      <c r="SLD3" s="55"/>
      <c r="SLE3" s="55"/>
      <c r="SLF3" s="55"/>
      <c r="SLG3" s="55"/>
      <c r="SLH3" s="55"/>
      <c r="SLI3" s="55"/>
      <c r="SLJ3" s="55"/>
      <c r="SLK3" s="55"/>
      <c r="SLL3" s="55"/>
      <c r="SLM3" s="55"/>
      <c r="SLN3" s="55"/>
      <c r="SLO3" s="55"/>
      <c r="SLP3" s="55"/>
      <c r="SLQ3" s="55"/>
      <c r="SLR3" s="55"/>
      <c r="SLS3" s="55"/>
      <c r="SLT3" s="55"/>
      <c r="SLU3" s="55"/>
      <c r="SLV3" s="55"/>
      <c r="SLW3" s="55"/>
      <c r="SLX3" s="55"/>
      <c r="SLY3" s="55"/>
      <c r="SLZ3" s="55"/>
      <c r="SMA3" s="55"/>
      <c r="SMB3" s="55"/>
      <c r="SMC3" s="55"/>
      <c r="SMD3" s="55"/>
      <c r="SME3" s="55"/>
      <c r="SMF3" s="55"/>
      <c r="SMG3" s="55"/>
      <c r="SMH3" s="55"/>
      <c r="SMI3" s="55"/>
      <c r="SMJ3" s="55"/>
      <c r="SMK3" s="55"/>
      <c r="SML3" s="55"/>
      <c r="SMM3" s="55"/>
      <c r="SMN3" s="55"/>
      <c r="SMO3" s="55"/>
      <c r="SMP3" s="55"/>
      <c r="SMQ3" s="55"/>
      <c r="SMR3" s="55"/>
      <c r="SMS3" s="55"/>
      <c r="SMT3" s="55"/>
      <c r="SMU3" s="55"/>
      <c r="SMV3" s="55"/>
      <c r="SMW3" s="55"/>
      <c r="SMX3" s="55"/>
      <c r="SMY3" s="55"/>
      <c r="SMZ3" s="55"/>
      <c r="SNA3" s="55"/>
      <c r="SNB3" s="55"/>
      <c r="SNC3" s="55"/>
      <c r="SND3" s="55"/>
      <c r="SNE3" s="55"/>
      <c r="SNF3" s="55"/>
      <c r="SNG3" s="55"/>
      <c r="SNH3" s="55"/>
      <c r="SNI3" s="55"/>
      <c r="SNJ3" s="55"/>
      <c r="SNK3" s="55"/>
      <c r="SNL3" s="55"/>
      <c r="SNM3" s="55"/>
      <c r="SNN3" s="55"/>
      <c r="SNO3" s="55"/>
      <c r="SNP3" s="55"/>
      <c r="SNQ3" s="55"/>
      <c r="SNR3" s="55"/>
      <c r="SNS3" s="55"/>
      <c r="SNT3" s="55"/>
      <c r="SNU3" s="55"/>
      <c r="SNV3" s="55"/>
      <c r="SNW3" s="55"/>
      <c r="SNX3" s="55"/>
      <c r="SNY3" s="55"/>
      <c r="SNZ3" s="55"/>
      <c r="SOA3" s="55"/>
      <c r="SOB3" s="55"/>
      <c r="SOC3" s="55"/>
      <c r="SOD3" s="55"/>
      <c r="SOE3" s="55"/>
      <c r="SOF3" s="55"/>
      <c r="SOG3" s="55"/>
      <c r="SOH3" s="55"/>
      <c r="SOI3" s="55"/>
      <c r="SOJ3" s="55"/>
      <c r="SOK3" s="55"/>
      <c r="SOL3" s="55"/>
      <c r="SOM3" s="55"/>
      <c r="SON3" s="55"/>
      <c r="SOO3" s="55"/>
      <c r="SOP3" s="55"/>
      <c r="SOQ3" s="55"/>
      <c r="SOR3" s="55"/>
      <c r="SOS3" s="55"/>
      <c r="SOT3" s="55"/>
      <c r="SOU3" s="55"/>
      <c r="SOV3" s="55"/>
      <c r="SOW3" s="55"/>
      <c r="SOX3" s="55"/>
      <c r="SOY3" s="55"/>
      <c r="SOZ3" s="55"/>
      <c r="SPA3" s="55"/>
      <c r="SPB3" s="55"/>
      <c r="SPC3" s="55"/>
      <c r="SPD3" s="55"/>
      <c r="SPE3" s="55"/>
      <c r="SPF3" s="55"/>
      <c r="SPG3" s="55"/>
      <c r="SPH3" s="55"/>
      <c r="SPI3" s="55"/>
      <c r="SPJ3" s="55"/>
      <c r="SPK3" s="55"/>
      <c r="SPL3" s="55"/>
      <c r="SPM3" s="55"/>
      <c r="SPN3" s="55"/>
      <c r="SPO3" s="55"/>
      <c r="SPP3" s="55"/>
      <c r="SPQ3" s="55"/>
      <c r="SPR3" s="55"/>
      <c r="SPS3" s="55"/>
      <c r="SPT3" s="55"/>
      <c r="SPU3" s="55"/>
      <c r="SPV3" s="55"/>
      <c r="SPW3" s="55"/>
      <c r="SPX3" s="55"/>
      <c r="SPY3" s="55"/>
      <c r="SPZ3" s="55"/>
      <c r="SQA3" s="55"/>
      <c r="SQB3" s="55"/>
      <c r="SQC3" s="55"/>
      <c r="SQD3" s="55"/>
      <c r="SQE3" s="55"/>
      <c r="SQF3" s="55"/>
      <c r="SQG3" s="55"/>
      <c r="SQH3" s="55"/>
      <c r="SQI3" s="55"/>
      <c r="SQJ3" s="55"/>
      <c r="SQK3" s="55"/>
      <c r="SQL3" s="55"/>
      <c r="SQM3" s="55"/>
      <c r="SQN3" s="55"/>
      <c r="SQO3" s="55"/>
      <c r="SQP3" s="55"/>
      <c r="SQQ3" s="55"/>
      <c r="SQR3" s="55"/>
      <c r="SQS3" s="55"/>
      <c r="SQT3" s="55"/>
      <c r="SQU3" s="55"/>
      <c r="SQV3" s="55"/>
      <c r="SQW3" s="55"/>
      <c r="SQX3" s="55"/>
      <c r="SQY3" s="55"/>
      <c r="SQZ3" s="55"/>
      <c r="SRA3" s="55"/>
      <c r="SRB3" s="55"/>
      <c r="SRC3" s="55"/>
      <c r="SRD3" s="55"/>
      <c r="SRE3" s="55"/>
      <c r="SRF3" s="55"/>
      <c r="SRG3" s="55"/>
      <c r="SRH3" s="55"/>
      <c r="SRI3" s="55"/>
      <c r="SRJ3" s="55"/>
      <c r="SRK3" s="55"/>
      <c r="SRL3" s="55"/>
      <c r="SRM3" s="55"/>
      <c r="SRN3" s="55"/>
      <c r="SRO3" s="55"/>
      <c r="SRP3" s="55"/>
      <c r="SRQ3" s="55"/>
      <c r="SRR3" s="55"/>
      <c r="SRS3" s="55"/>
      <c r="SRT3" s="55"/>
      <c r="SRU3" s="55"/>
      <c r="SRV3" s="55"/>
      <c r="SRW3" s="55"/>
      <c r="SRX3" s="55"/>
      <c r="SRY3" s="55"/>
      <c r="SRZ3" s="55"/>
      <c r="SSA3" s="55"/>
      <c r="SSB3" s="55"/>
      <c r="SSC3" s="55"/>
      <c r="SSD3" s="55"/>
      <c r="SSE3" s="55"/>
      <c r="SSF3" s="55"/>
      <c r="SSG3" s="55"/>
      <c r="SSH3" s="55"/>
      <c r="SSI3" s="55"/>
      <c r="SSJ3" s="55"/>
      <c r="SSK3" s="55"/>
      <c r="SSL3" s="55"/>
      <c r="SSM3" s="55"/>
      <c r="SSN3" s="55"/>
      <c r="SSO3" s="55"/>
      <c r="SSP3" s="55"/>
      <c r="SSQ3" s="55"/>
      <c r="SSR3" s="55"/>
      <c r="SSS3" s="55"/>
      <c r="SST3" s="55"/>
      <c r="SSU3" s="55"/>
      <c r="SSV3" s="55"/>
      <c r="SSW3" s="55"/>
      <c r="SSX3" s="55"/>
      <c r="SSY3" s="55"/>
      <c r="SSZ3" s="55"/>
      <c r="STA3" s="55"/>
      <c r="STB3" s="55"/>
      <c r="STC3" s="55"/>
      <c r="STD3" s="55"/>
      <c r="STE3" s="55"/>
      <c r="STF3" s="55"/>
      <c r="STG3" s="55"/>
      <c r="STH3" s="55"/>
      <c r="STI3" s="55"/>
      <c r="STJ3" s="55"/>
      <c r="STK3" s="55"/>
      <c r="STL3" s="55"/>
      <c r="STM3" s="55"/>
      <c r="STN3" s="55"/>
      <c r="STO3" s="55"/>
      <c r="STP3" s="55"/>
      <c r="STQ3" s="55"/>
      <c r="STR3" s="55"/>
      <c r="STS3" s="55"/>
      <c r="STT3" s="55"/>
      <c r="STU3" s="55"/>
      <c r="STV3" s="55"/>
      <c r="STW3" s="55"/>
      <c r="STX3" s="55"/>
      <c r="STY3" s="55"/>
      <c r="STZ3" s="55"/>
      <c r="SUA3" s="55"/>
      <c r="SUB3" s="55"/>
      <c r="SUC3" s="55"/>
      <c r="SUD3" s="55"/>
      <c r="SUE3" s="55"/>
      <c r="SUF3" s="55"/>
      <c r="SUG3" s="55"/>
      <c r="SUH3" s="55"/>
      <c r="SUI3" s="55"/>
      <c r="SUJ3" s="55"/>
      <c r="SUK3" s="55"/>
      <c r="SUL3" s="55"/>
      <c r="SUM3" s="55"/>
      <c r="SUN3" s="55"/>
      <c r="SUO3" s="55"/>
      <c r="SUP3" s="55"/>
      <c r="SUQ3" s="55"/>
      <c r="SUR3" s="55"/>
      <c r="SUS3" s="55"/>
      <c r="SUT3" s="55"/>
      <c r="SUU3" s="55"/>
      <c r="SUV3" s="55"/>
      <c r="SUW3" s="55"/>
      <c r="SUX3" s="55"/>
      <c r="SUY3" s="55"/>
      <c r="SUZ3" s="55"/>
      <c r="SVA3" s="55"/>
      <c r="SVB3" s="55"/>
      <c r="SVC3" s="55"/>
      <c r="SVD3" s="55"/>
      <c r="SVE3" s="55"/>
      <c r="SVF3" s="55"/>
      <c r="SVG3" s="55"/>
      <c r="SVH3" s="55"/>
      <c r="SVI3" s="55"/>
      <c r="SVJ3" s="55"/>
      <c r="SVK3" s="55"/>
      <c r="SVL3" s="55"/>
      <c r="SVM3" s="55"/>
      <c r="SVN3" s="55"/>
      <c r="SVO3" s="55"/>
      <c r="SVP3" s="55"/>
      <c r="SVQ3" s="55"/>
      <c r="SVR3" s="55"/>
      <c r="SVS3" s="55"/>
      <c r="SVT3" s="55"/>
      <c r="SVU3" s="55"/>
      <c r="SVV3" s="55"/>
      <c r="SVW3" s="55"/>
      <c r="SVX3" s="55"/>
      <c r="SVY3" s="55"/>
      <c r="SVZ3" s="55"/>
      <c r="SWA3" s="55"/>
      <c r="SWB3" s="55"/>
      <c r="SWC3" s="55"/>
      <c r="SWD3" s="55"/>
      <c r="SWE3" s="55"/>
      <c r="SWF3" s="55"/>
      <c r="SWG3" s="55"/>
      <c r="SWH3" s="55"/>
      <c r="SWI3" s="55"/>
      <c r="SWJ3" s="55"/>
      <c r="SWK3" s="55"/>
      <c r="SWL3" s="55"/>
      <c r="SWM3" s="55"/>
      <c r="SWN3" s="55"/>
      <c r="SWO3" s="55"/>
      <c r="SWP3" s="55"/>
      <c r="SWQ3" s="55"/>
      <c r="SWR3" s="55"/>
      <c r="SWS3" s="55"/>
      <c r="SWT3" s="55"/>
      <c r="SWU3" s="55"/>
      <c r="SWV3" s="55"/>
      <c r="SWW3" s="55"/>
      <c r="SWX3" s="55"/>
      <c r="SWY3" s="55"/>
      <c r="SWZ3" s="55"/>
      <c r="SXA3" s="55"/>
      <c r="SXB3" s="55"/>
      <c r="SXC3" s="55"/>
      <c r="SXD3" s="55"/>
      <c r="SXE3" s="55"/>
      <c r="SXF3" s="55"/>
      <c r="SXG3" s="55"/>
      <c r="SXH3" s="55"/>
      <c r="SXI3" s="55"/>
      <c r="SXJ3" s="55"/>
      <c r="SXK3" s="55"/>
      <c r="SXL3" s="55"/>
      <c r="SXM3" s="55"/>
      <c r="SXN3" s="55"/>
      <c r="SXO3" s="55"/>
      <c r="SXP3" s="55"/>
      <c r="SXQ3" s="55"/>
      <c r="SXR3" s="55"/>
      <c r="SXS3" s="55"/>
      <c r="SXT3" s="55"/>
      <c r="SXU3" s="55"/>
      <c r="SXV3" s="55"/>
      <c r="SXW3" s="55"/>
      <c r="SXX3" s="55"/>
      <c r="SXY3" s="55"/>
      <c r="SXZ3" s="55"/>
      <c r="SYA3" s="55"/>
      <c r="SYB3" s="55"/>
      <c r="SYC3" s="55"/>
      <c r="SYD3" s="55"/>
      <c r="SYE3" s="55"/>
      <c r="SYF3" s="55"/>
      <c r="SYG3" s="55"/>
      <c r="SYH3" s="55"/>
      <c r="SYI3" s="55"/>
      <c r="SYJ3" s="55"/>
      <c r="SYK3" s="55"/>
      <c r="SYL3" s="55"/>
      <c r="SYM3" s="55"/>
      <c r="SYN3" s="55"/>
      <c r="SYO3" s="55"/>
      <c r="SYP3" s="55"/>
      <c r="SYQ3" s="55"/>
      <c r="SYR3" s="55"/>
      <c r="SYS3" s="55"/>
      <c r="SYT3" s="55"/>
      <c r="SYU3" s="55"/>
      <c r="SYV3" s="55"/>
      <c r="SYW3" s="55"/>
      <c r="SYX3" s="55"/>
      <c r="SYY3" s="55"/>
      <c r="SYZ3" s="55"/>
      <c r="SZA3" s="55"/>
      <c r="SZB3" s="55"/>
      <c r="SZC3" s="55"/>
      <c r="SZD3" s="55"/>
      <c r="SZE3" s="55"/>
      <c r="SZF3" s="55"/>
      <c r="SZG3" s="55"/>
      <c r="SZH3" s="55"/>
      <c r="SZI3" s="55"/>
      <c r="SZJ3" s="55"/>
      <c r="SZK3" s="55"/>
      <c r="SZL3" s="55"/>
      <c r="SZM3" s="55"/>
      <c r="SZN3" s="55"/>
      <c r="SZO3" s="55"/>
      <c r="SZP3" s="55"/>
      <c r="SZQ3" s="55"/>
      <c r="SZR3" s="55"/>
      <c r="SZS3" s="55"/>
      <c r="SZT3" s="55"/>
      <c r="SZU3" s="55"/>
      <c r="SZV3" s="55"/>
      <c r="SZW3" s="55"/>
      <c r="SZX3" s="55"/>
      <c r="SZY3" s="55"/>
      <c r="SZZ3" s="55"/>
      <c r="TAA3" s="55"/>
      <c r="TAB3" s="55"/>
      <c r="TAC3" s="55"/>
      <c r="TAD3" s="55"/>
      <c r="TAE3" s="55"/>
      <c r="TAF3" s="55"/>
      <c r="TAG3" s="55"/>
      <c r="TAH3" s="55"/>
      <c r="TAI3" s="55"/>
      <c r="TAJ3" s="55"/>
      <c r="TAK3" s="55"/>
      <c r="TAL3" s="55"/>
      <c r="TAM3" s="55"/>
      <c r="TAN3" s="55"/>
      <c r="TAO3" s="55"/>
      <c r="TAP3" s="55"/>
      <c r="TAQ3" s="55"/>
      <c r="TAR3" s="55"/>
      <c r="TAS3" s="55"/>
      <c r="TAT3" s="55"/>
      <c r="TAU3" s="55"/>
      <c r="TAV3" s="55"/>
      <c r="TAW3" s="55"/>
      <c r="TAX3" s="55"/>
      <c r="TAY3" s="55"/>
      <c r="TAZ3" s="55"/>
      <c r="TBA3" s="55"/>
      <c r="TBB3" s="55"/>
      <c r="TBC3" s="55"/>
      <c r="TBD3" s="55"/>
      <c r="TBE3" s="55"/>
      <c r="TBF3" s="55"/>
      <c r="TBG3" s="55"/>
      <c r="TBH3" s="55"/>
      <c r="TBI3" s="55"/>
      <c r="TBJ3" s="55"/>
      <c r="TBK3" s="55"/>
      <c r="TBL3" s="55"/>
      <c r="TBM3" s="55"/>
      <c r="TBN3" s="55"/>
      <c r="TBO3" s="55"/>
      <c r="TBP3" s="55"/>
      <c r="TBQ3" s="55"/>
      <c r="TBR3" s="55"/>
      <c r="TBS3" s="55"/>
      <c r="TBT3" s="55"/>
      <c r="TBU3" s="55"/>
      <c r="TBV3" s="55"/>
      <c r="TBW3" s="55"/>
      <c r="TBX3" s="55"/>
      <c r="TBY3" s="55"/>
      <c r="TBZ3" s="55"/>
      <c r="TCA3" s="55"/>
      <c r="TCB3" s="55"/>
      <c r="TCC3" s="55"/>
      <c r="TCD3" s="55"/>
      <c r="TCE3" s="55"/>
      <c r="TCF3" s="55"/>
      <c r="TCG3" s="55"/>
      <c r="TCH3" s="55"/>
      <c r="TCI3" s="55"/>
      <c r="TCJ3" s="55"/>
      <c r="TCK3" s="55"/>
      <c r="TCL3" s="55"/>
      <c r="TCM3" s="55"/>
      <c r="TCN3" s="55"/>
      <c r="TCO3" s="55"/>
      <c r="TCP3" s="55"/>
      <c r="TCQ3" s="55"/>
      <c r="TCR3" s="55"/>
      <c r="TCS3" s="55"/>
      <c r="TCT3" s="55"/>
      <c r="TCU3" s="55"/>
      <c r="TCV3" s="55"/>
      <c r="TCW3" s="55"/>
      <c r="TCX3" s="55"/>
      <c r="TCY3" s="55"/>
      <c r="TCZ3" s="55"/>
      <c r="TDA3" s="55"/>
      <c r="TDB3" s="55"/>
      <c r="TDC3" s="55"/>
      <c r="TDD3" s="55"/>
      <c r="TDE3" s="55"/>
      <c r="TDF3" s="55"/>
      <c r="TDG3" s="55"/>
      <c r="TDH3" s="55"/>
      <c r="TDI3" s="55"/>
      <c r="TDJ3" s="55"/>
      <c r="TDK3" s="55"/>
      <c r="TDL3" s="55"/>
      <c r="TDM3" s="55"/>
      <c r="TDN3" s="55"/>
      <c r="TDO3" s="55"/>
      <c r="TDP3" s="55"/>
      <c r="TDQ3" s="55"/>
      <c r="TDR3" s="55"/>
      <c r="TDS3" s="55"/>
      <c r="TDT3" s="55"/>
      <c r="TDU3" s="55"/>
      <c r="TDV3" s="55"/>
      <c r="TDW3" s="55"/>
      <c r="TDX3" s="55"/>
      <c r="TDY3" s="55"/>
      <c r="TDZ3" s="55"/>
      <c r="TEA3" s="55"/>
      <c r="TEB3" s="55"/>
      <c r="TEC3" s="55"/>
      <c r="TED3" s="55"/>
      <c r="TEE3" s="55"/>
      <c r="TEF3" s="55"/>
      <c r="TEG3" s="55"/>
      <c r="TEH3" s="55"/>
      <c r="TEI3" s="55"/>
      <c r="TEJ3" s="55"/>
      <c r="TEK3" s="55"/>
      <c r="TEL3" s="55"/>
      <c r="TEM3" s="55"/>
      <c r="TEN3" s="55"/>
      <c r="TEO3" s="55"/>
      <c r="TEP3" s="55"/>
      <c r="TEQ3" s="55"/>
      <c r="TER3" s="55"/>
      <c r="TES3" s="55"/>
      <c r="TET3" s="55"/>
      <c r="TEU3" s="55"/>
      <c r="TEV3" s="55"/>
      <c r="TEW3" s="55"/>
      <c r="TEX3" s="55"/>
      <c r="TEY3" s="55"/>
      <c r="TEZ3" s="55"/>
      <c r="TFA3" s="55"/>
      <c r="TFB3" s="55"/>
      <c r="TFC3" s="55"/>
      <c r="TFD3" s="55"/>
      <c r="TFE3" s="55"/>
      <c r="TFF3" s="55"/>
      <c r="TFG3" s="55"/>
      <c r="TFH3" s="55"/>
      <c r="TFI3" s="55"/>
      <c r="TFJ3" s="55"/>
      <c r="TFK3" s="55"/>
      <c r="TFL3" s="55"/>
      <c r="TFM3" s="55"/>
      <c r="TFN3" s="55"/>
      <c r="TFO3" s="55"/>
      <c r="TFP3" s="55"/>
      <c r="TFQ3" s="55"/>
      <c r="TFR3" s="55"/>
      <c r="TFS3" s="55"/>
      <c r="TFT3" s="55"/>
      <c r="TFU3" s="55"/>
      <c r="TFV3" s="55"/>
      <c r="TFW3" s="55"/>
      <c r="TFX3" s="55"/>
      <c r="TFY3" s="55"/>
      <c r="TFZ3" s="55"/>
      <c r="TGA3" s="55"/>
      <c r="TGB3" s="55"/>
      <c r="TGC3" s="55"/>
      <c r="TGD3" s="55"/>
      <c r="TGE3" s="55"/>
      <c r="TGF3" s="55"/>
      <c r="TGG3" s="55"/>
      <c r="TGH3" s="55"/>
      <c r="TGI3" s="55"/>
      <c r="TGJ3" s="55"/>
      <c r="TGK3" s="55"/>
      <c r="TGL3" s="55"/>
      <c r="TGM3" s="55"/>
      <c r="TGN3" s="55"/>
      <c r="TGO3" s="55"/>
      <c r="TGP3" s="55"/>
      <c r="TGQ3" s="55"/>
      <c r="TGR3" s="55"/>
      <c r="TGS3" s="55"/>
      <c r="TGT3" s="55"/>
      <c r="TGU3" s="55"/>
      <c r="TGV3" s="55"/>
      <c r="TGW3" s="55"/>
      <c r="TGX3" s="55"/>
      <c r="TGY3" s="55"/>
      <c r="TGZ3" s="55"/>
      <c r="THA3" s="55"/>
      <c r="THB3" s="55"/>
      <c r="THC3" s="55"/>
      <c r="THD3" s="55"/>
      <c r="THE3" s="55"/>
      <c r="THF3" s="55"/>
      <c r="THG3" s="55"/>
      <c r="THH3" s="55"/>
      <c r="THI3" s="55"/>
      <c r="THJ3" s="55"/>
      <c r="THK3" s="55"/>
      <c r="THL3" s="55"/>
      <c r="THM3" s="55"/>
      <c r="THN3" s="55"/>
      <c r="THO3" s="55"/>
      <c r="THP3" s="55"/>
      <c r="THQ3" s="55"/>
      <c r="THR3" s="55"/>
      <c r="THS3" s="55"/>
      <c r="THT3" s="55"/>
      <c r="THU3" s="55"/>
      <c r="THV3" s="55"/>
      <c r="THW3" s="55"/>
      <c r="THX3" s="55"/>
      <c r="THY3" s="55"/>
      <c r="THZ3" s="55"/>
      <c r="TIA3" s="55"/>
      <c r="TIB3" s="55"/>
      <c r="TIC3" s="55"/>
      <c r="TID3" s="55"/>
      <c r="TIE3" s="55"/>
      <c r="TIF3" s="55"/>
      <c r="TIG3" s="55"/>
      <c r="TIH3" s="55"/>
      <c r="TII3" s="55"/>
      <c r="TIJ3" s="55"/>
      <c r="TIK3" s="55"/>
      <c r="TIL3" s="55"/>
      <c r="TIM3" s="55"/>
      <c r="TIN3" s="55"/>
      <c r="TIO3" s="55"/>
      <c r="TIP3" s="55"/>
      <c r="TIQ3" s="55"/>
      <c r="TIR3" s="55"/>
      <c r="TIS3" s="55"/>
      <c r="TIT3" s="55"/>
      <c r="TIU3" s="55"/>
      <c r="TIV3" s="55"/>
      <c r="TIW3" s="55"/>
      <c r="TIX3" s="55"/>
      <c r="TIY3" s="55"/>
      <c r="TIZ3" s="55"/>
      <c r="TJA3" s="55"/>
      <c r="TJB3" s="55"/>
      <c r="TJC3" s="55"/>
      <c r="TJD3" s="55"/>
      <c r="TJE3" s="55"/>
      <c r="TJF3" s="55"/>
      <c r="TJG3" s="55"/>
      <c r="TJH3" s="55"/>
      <c r="TJI3" s="55"/>
      <c r="TJJ3" s="55"/>
      <c r="TJK3" s="55"/>
      <c r="TJL3" s="55"/>
      <c r="TJM3" s="55"/>
      <c r="TJN3" s="55"/>
      <c r="TJO3" s="55"/>
      <c r="TJP3" s="55"/>
      <c r="TJQ3" s="55"/>
      <c r="TJR3" s="55"/>
      <c r="TJS3" s="55"/>
      <c r="TJT3" s="55"/>
      <c r="TJU3" s="55"/>
      <c r="TJV3" s="55"/>
      <c r="TJW3" s="55"/>
      <c r="TJX3" s="55"/>
      <c r="TJY3" s="55"/>
      <c r="TJZ3" s="55"/>
      <c r="TKA3" s="55"/>
      <c r="TKB3" s="55"/>
      <c r="TKC3" s="55"/>
      <c r="TKD3" s="55"/>
      <c r="TKE3" s="55"/>
      <c r="TKF3" s="55"/>
      <c r="TKG3" s="55"/>
      <c r="TKH3" s="55"/>
      <c r="TKI3" s="55"/>
      <c r="TKJ3" s="55"/>
      <c r="TKK3" s="55"/>
      <c r="TKL3" s="55"/>
      <c r="TKM3" s="55"/>
      <c r="TKN3" s="55"/>
      <c r="TKO3" s="55"/>
      <c r="TKP3" s="55"/>
      <c r="TKQ3" s="55"/>
      <c r="TKR3" s="55"/>
      <c r="TKS3" s="55"/>
      <c r="TKT3" s="55"/>
      <c r="TKU3" s="55"/>
      <c r="TKV3" s="55"/>
      <c r="TKW3" s="55"/>
      <c r="TKX3" s="55"/>
      <c r="TKY3" s="55"/>
      <c r="TKZ3" s="55"/>
      <c r="TLA3" s="55"/>
      <c r="TLB3" s="55"/>
      <c r="TLC3" s="55"/>
      <c r="TLD3" s="55"/>
      <c r="TLE3" s="55"/>
      <c r="TLF3" s="55"/>
      <c r="TLG3" s="55"/>
      <c r="TLH3" s="55"/>
      <c r="TLI3" s="55"/>
      <c r="TLJ3" s="55"/>
      <c r="TLK3" s="55"/>
      <c r="TLL3" s="55"/>
      <c r="TLM3" s="55"/>
      <c r="TLN3" s="55"/>
      <c r="TLO3" s="55"/>
      <c r="TLP3" s="55"/>
      <c r="TLQ3" s="55"/>
      <c r="TLR3" s="55"/>
      <c r="TLS3" s="55"/>
      <c r="TLT3" s="55"/>
      <c r="TLU3" s="55"/>
      <c r="TLV3" s="55"/>
      <c r="TLW3" s="55"/>
      <c r="TLX3" s="55"/>
      <c r="TLY3" s="55"/>
      <c r="TLZ3" s="55"/>
      <c r="TMA3" s="55"/>
      <c r="TMB3" s="55"/>
      <c r="TMC3" s="55"/>
      <c r="TMD3" s="55"/>
      <c r="TME3" s="55"/>
      <c r="TMF3" s="55"/>
      <c r="TMG3" s="55"/>
      <c r="TMH3" s="55"/>
      <c r="TMI3" s="55"/>
      <c r="TMJ3" s="55"/>
      <c r="TMK3" s="55"/>
      <c r="TML3" s="55"/>
      <c r="TMM3" s="55"/>
      <c r="TMN3" s="55"/>
      <c r="TMO3" s="55"/>
      <c r="TMP3" s="55"/>
      <c r="TMQ3" s="55"/>
      <c r="TMR3" s="55"/>
      <c r="TMS3" s="55"/>
      <c r="TMT3" s="55"/>
      <c r="TMU3" s="55"/>
      <c r="TMV3" s="55"/>
      <c r="TMW3" s="55"/>
      <c r="TMX3" s="55"/>
      <c r="TMY3" s="55"/>
      <c r="TMZ3" s="55"/>
      <c r="TNA3" s="55"/>
      <c r="TNB3" s="55"/>
      <c r="TNC3" s="55"/>
      <c r="TND3" s="55"/>
      <c r="TNE3" s="55"/>
      <c r="TNF3" s="55"/>
      <c r="TNG3" s="55"/>
      <c r="TNH3" s="55"/>
      <c r="TNI3" s="55"/>
      <c r="TNJ3" s="55"/>
      <c r="TNK3" s="55"/>
      <c r="TNL3" s="55"/>
      <c r="TNM3" s="55"/>
      <c r="TNN3" s="55"/>
      <c r="TNO3" s="55"/>
      <c r="TNP3" s="55"/>
      <c r="TNQ3" s="55"/>
      <c r="TNR3" s="55"/>
      <c r="TNS3" s="55"/>
      <c r="TNT3" s="55"/>
      <c r="TNU3" s="55"/>
      <c r="TNV3" s="55"/>
      <c r="TNW3" s="55"/>
      <c r="TNX3" s="55"/>
      <c r="TNY3" s="55"/>
      <c r="TNZ3" s="55"/>
      <c r="TOA3" s="55"/>
      <c r="TOB3" s="55"/>
      <c r="TOC3" s="55"/>
      <c r="TOD3" s="55"/>
      <c r="TOE3" s="55"/>
      <c r="TOF3" s="55"/>
      <c r="TOG3" s="55"/>
      <c r="TOH3" s="55"/>
      <c r="TOI3" s="55"/>
      <c r="TOJ3" s="55"/>
      <c r="TOK3" s="55"/>
      <c r="TOL3" s="55"/>
      <c r="TOM3" s="55"/>
      <c r="TON3" s="55"/>
      <c r="TOO3" s="55"/>
      <c r="TOP3" s="55"/>
      <c r="TOQ3" s="55"/>
      <c r="TOR3" s="55"/>
      <c r="TOS3" s="55"/>
      <c r="TOT3" s="55"/>
      <c r="TOU3" s="55"/>
      <c r="TOV3" s="55"/>
      <c r="TOW3" s="55"/>
      <c r="TOX3" s="55"/>
      <c r="TOY3" s="55"/>
      <c r="TOZ3" s="55"/>
      <c r="TPA3" s="55"/>
      <c r="TPB3" s="55"/>
      <c r="TPC3" s="55"/>
      <c r="TPD3" s="55"/>
      <c r="TPE3" s="55"/>
      <c r="TPF3" s="55"/>
      <c r="TPG3" s="55"/>
      <c r="TPH3" s="55"/>
      <c r="TPI3" s="55"/>
      <c r="TPJ3" s="55"/>
      <c r="TPK3" s="55"/>
      <c r="TPL3" s="55"/>
      <c r="TPM3" s="55"/>
      <c r="TPN3" s="55"/>
      <c r="TPO3" s="55"/>
      <c r="TPP3" s="55"/>
      <c r="TPQ3" s="55"/>
      <c r="TPR3" s="55"/>
      <c r="TPS3" s="55"/>
      <c r="TPT3" s="55"/>
      <c r="TPU3" s="55"/>
      <c r="TPV3" s="55"/>
      <c r="TPW3" s="55"/>
      <c r="TPX3" s="55"/>
      <c r="TPY3" s="55"/>
      <c r="TPZ3" s="55"/>
      <c r="TQA3" s="55"/>
      <c r="TQB3" s="55"/>
      <c r="TQC3" s="55"/>
      <c r="TQD3" s="55"/>
      <c r="TQE3" s="55"/>
      <c r="TQF3" s="55"/>
      <c r="TQG3" s="55"/>
      <c r="TQH3" s="55"/>
      <c r="TQI3" s="55"/>
      <c r="TQJ3" s="55"/>
      <c r="TQK3" s="55"/>
      <c r="TQL3" s="55"/>
      <c r="TQM3" s="55"/>
      <c r="TQN3" s="55"/>
      <c r="TQO3" s="55"/>
      <c r="TQP3" s="55"/>
      <c r="TQQ3" s="55"/>
      <c r="TQR3" s="55"/>
      <c r="TQS3" s="55"/>
      <c r="TQT3" s="55"/>
      <c r="TQU3" s="55"/>
      <c r="TQV3" s="55"/>
      <c r="TQW3" s="55"/>
      <c r="TQX3" s="55"/>
      <c r="TQY3" s="55"/>
      <c r="TQZ3" s="55"/>
      <c r="TRA3" s="55"/>
      <c r="TRB3" s="55"/>
      <c r="TRC3" s="55"/>
      <c r="TRD3" s="55"/>
      <c r="TRE3" s="55"/>
      <c r="TRF3" s="55"/>
      <c r="TRG3" s="55"/>
      <c r="TRH3" s="55"/>
      <c r="TRI3" s="55"/>
      <c r="TRJ3" s="55"/>
      <c r="TRK3" s="55"/>
      <c r="TRL3" s="55"/>
      <c r="TRM3" s="55"/>
      <c r="TRN3" s="55"/>
      <c r="TRO3" s="55"/>
      <c r="TRP3" s="55"/>
      <c r="TRQ3" s="55"/>
      <c r="TRR3" s="55"/>
      <c r="TRS3" s="55"/>
      <c r="TRT3" s="55"/>
      <c r="TRU3" s="55"/>
      <c r="TRV3" s="55"/>
      <c r="TRW3" s="55"/>
      <c r="TRX3" s="55"/>
      <c r="TRY3" s="55"/>
      <c r="TRZ3" s="55"/>
      <c r="TSA3" s="55"/>
      <c r="TSB3" s="55"/>
      <c r="TSC3" s="55"/>
      <c r="TSD3" s="55"/>
      <c r="TSE3" s="55"/>
      <c r="TSF3" s="55"/>
      <c r="TSG3" s="55"/>
      <c r="TSH3" s="55"/>
      <c r="TSI3" s="55"/>
      <c r="TSJ3" s="55"/>
      <c r="TSK3" s="55"/>
      <c r="TSL3" s="55"/>
      <c r="TSM3" s="55"/>
      <c r="TSN3" s="55"/>
      <c r="TSO3" s="55"/>
      <c r="TSP3" s="55"/>
      <c r="TSQ3" s="55"/>
      <c r="TSR3" s="55"/>
      <c r="TSS3" s="55"/>
      <c r="TST3" s="55"/>
      <c r="TSU3" s="55"/>
      <c r="TSV3" s="55"/>
      <c r="TSW3" s="55"/>
      <c r="TSX3" s="55"/>
      <c r="TSY3" s="55"/>
      <c r="TSZ3" s="55"/>
      <c r="TTA3" s="55"/>
      <c r="TTB3" s="55"/>
      <c r="TTC3" s="55"/>
      <c r="TTD3" s="55"/>
      <c r="TTE3" s="55"/>
      <c r="TTF3" s="55"/>
      <c r="TTG3" s="55"/>
      <c r="TTH3" s="55"/>
      <c r="TTI3" s="55"/>
      <c r="TTJ3" s="55"/>
      <c r="TTK3" s="55"/>
      <c r="TTL3" s="55"/>
      <c r="TTM3" s="55"/>
      <c r="TTN3" s="55"/>
      <c r="TTO3" s="55"/>
      <c r="TTP3" s="55"/>
      <c r="TTQ3" s="55"/>
      <c r="TTR3" s="55"/>
      <c r="TTS3" s="55"/>
      <c r="TTT3" s="55"/>
      <c r="TTU3" s="55"/>
      <c r="TTV3" s="55"/>
      <c r="TTW3" s="55"/>
      <c r="TTX3" s="55"/>
      <c r="TTY3" s="55"/>
      <c r="TTZ3" s="55"/>
      <c r="TUA3" s="55"/>
      <c r="TUB3" s="55"/>
      <c r="TUC3" s="55"/>
      <c r="TUD3" s="55"/>
      <c r="TUE3" s="55"/>
      <c r="TUF3" s="55"/>
      <c r="TUG3" s="55"/>
      <c r="TUH3" s="55"/>
      <c r="TUI3" s="55"/>
      <c r="TUJ3" s="55"/>
      <c r="TUK3" s="55"/>
      <c r="TUL3" s="55"/>
      <c r="TUM3" s="55"/>
      <c r="TUN3" s="55"/>
      <c r="TUO3" s="55"/>
      <c r="TUP3" s="55"/>
      <c r="TUQ3" s="55"/>
      <c r="TUR3" s="55"/>
      <c r="TUS3" s="55"/>
      <c r="TUT3" s="55"/>
      <c r="TUU3" s="55"/>
      <c r="TUV3" s="55"/>
      <c r="TUW3" s="55"/>
      <c r="TUX3" s="55"/>
      <c r="TUY3" s="55"/>
      <c r="TUZ3" s="55"/>
      <c r="TVA3" s="55"/>
      <c r="TVB3" s="55"/>
      <c r="TVC3" s="55"/>
      <c r="TVD3" s="55"/>
      <c r="TVE3" s="55"/>
      <c r="TVF3" s="55"/>
      <c r="TVG3" s="55"/>
      <c r="TVH3" s="55"/>
      <c r="TVI3" s="55"/>
      <c r="TVJ3" s="55"/>
      <c r="TVK3" s="55"/>
      <c r="TVL3" s="55"/>
      <c r="TVM3" s="55"/>
      <c r="TVN3" s="55"/>
      <c r="TVO3" s="55"/>
      <c r="TVP3" s="55"/>
      <c r="TVQ3" s="55"/>
      <c r="TVR3" s="55"/>
      <c r="TVS3" s="55"/>
      <c r="TVT3" s="55"/>
      <c r="TVU3" s="55"/>
      <c r="TVV3" s="55"/>
      <c r="TVW3" s="55"/>
      <c r="TVX3" s="55"/>
      <c r="TVY3" s="55"/>
      <c r="TVZ3" s="55"/>
      <c r="TWA3" s="55"/>
      <c r="TWB3" s="55"/>
      <c r="TWC3" s="55"/>
      <c r="TWD3" s="55"/>
      <c r="TWE3" s="55"/>
      <c r="TWF3" s="55"/>
      <c r="TWG3" s="55"/>
      <c r="TWH3" s="55"/>
      <c r="TWI3" s="55"/>
      <c r="TWJ3" s="55"/>
      <c r="TWK3" s="55"/>
      <c r="TWL3" s="55"/>
      <c r="TWM3" s="55"/>
      <c r="TWN3" s="55"/>
      <c r="TWO3" s="55"/>
      <c r="TWP3" s="55"/>
      <c r="TWQ3" s="55"/>
      <c r="TWR3" s="55"/>
      <c r="TWS3" s="55"/>
      <c r="TWT3" s="55"/>
      <c r="TWU3" s="55"/>
      <c r="TWV3" s="55"/>
      <c r="TWW3" s="55"/>
      <c r="TWX3" s="55"/>
      <c r="TWY3" s="55"/>
      <c r="TWZ3" s="55"/>
      <c r="TXA3" s="55"/>
      <c r="TXB3" s="55"/>
      <c r="TXC3" s="55"/>
      <c r="TXD3" s="55"/>
      <c r="TXE3" s="55"/>
      <c r="TXF3" s="55"/>
      <c r="TXG3" s="55"/>
      <c r="TXH3" s="55"/>
      <c r="TXI3" s="55"/>
      <c r="TXJ3" s="55"/>
      <c r="TXK3" s="55"/>
      <c r="TXL3" s="55"/>
      <c r="TXM3" s="55"/>
      <c r="TXN3" s="55"/>
      <c r="TXO3" s="55"/>
      <c r="TXP3" s="55"/>
      <c r="TXQ3" s="55"/>
      <c r="TXR3" s="55"/>
      <c r="TXS3" s="55"/>
      <c r="TXT3" s="55"/>
      <c r="TXU3" s="55"/>
      <c r="TXV3" s="55"/>
      <c r="TXW3" s="55"/>
      <c r="TXX3" s="55"/>
      <c r="TXY3" s="55"/>
      <c r="TXZ3" s="55"/>
      <c r="TYA3" s="55"/>
      <c r="TYB3" s="55"/>
      <c r="TYC3" s="55"/>
      <c r="TYD3" s="55"/>
      <c r="TYE3" s="55"/>
      <c r="TYF3" s="55"/>
      <c r="TYG3" s="55"/>
      <c r="TYH3" s="55"/>
      <c r="TYI3" s="55"/>
      <c r="TYJ3" s="55"/>
      <c r="TYK3" s="55"/>
      <c r="TYL3" s="55"/>
      <c r="TYM3" s="55"/>
      <c r="TYN3" s="55"/>
      <c r="TYO3" s="55"/>
      <c r="TYP3" s="55"/>
      <c r="TYQ3" s="55"/>
      <c r="TYR3" s="55"/>
      <c r="TYS3" s="55"/>
      <c r="TYT3" s="55"/>
      <c r="TYU3" s="55"/>
      <c r="TYV3" s="55"/>
      <c r="TYW3" s="55"/>
      <c r="TYX3" s="55"/>
      <c r="TYY3" s="55"/>
      <c r="TYZ3" s="55"/>
      <c r="TZA3" s="55"/>
      <c r="TZB3" s="55"/>
      <c r="TZC3" s="55"/>
      <c r="TZD3" s="55"/>
      <c r="TZE3" s="55"/>
      <c r="TZF3" s="55"/>
      <c r="TZG3" s="55"/>
      <c r="TZH3" s="55"/>
      <c r="TZI3" s="55"/>
      <c r="TZJ3" s="55"/>
      <c r="TZK3" s="55"/>
      <c r="TZL3" s="55"/>
      <c r="TZM3" s="55"/>
      <c r="TZN3" s="55"/>
      <c r="TZO3" s="55"/>
      <c r="TZP3" s="55"/>
      <c r="TZQ3" s="55"/>
      <c r="TZR3" s="55"/>
      <c r="TZS3" s="55"/>
      <c r="TZT3" s="55"/>
      <c r="TZU3" s="55"/>
      <c r="TZV3" s="55"/>
      <c r="TZW3" s="55"/>
      <c r="TZX3" s="55"/>
      <c r="TZY3" s="55"/>
      <c r="TZZ3" s="55"/>
      <c r="UAA3" s="55"/>
      <c r="UAB3" s="55"/>
      <c r="UAC3" s="55"/>
      <c r="UAD3" s="55"/>
      <c r="UAE3" s="55"/>
      <c r="UAF3" s="55"/>
      <c r="UAG3" s="55"/>
      <c r="UAH3" s="55"/>
      <c r="UAI3" s="55"/>
      <c r="UAJ3" s="55"/>
      <c r="UAK3" s="55"/>
      <c r="UAL3" s="55"/>
      <c r="UAM3" s="55"/>
      <c r="UAN3" s="55"/>
      <c r="UAO3" s="55"/>
      <c r="UAP3" s="55"/>
      <c r="UAQ3" s="55"/>
      <c r="UAR3" s="55"/>
      <c r="UAS3" s="55"/>
      <c r="UAT3" s="55"/>
      <c r="UAU3" s="55"/>
      <c r="UAV3" s="55"/>
      <c r="UAW3" s="55"/>
      <c r="UAX3" s="55"/>
      <c r="UAY3" s="55"/>
      <c r="UAZ3" s="55"/>
      <c r="UBA3" s="55"/>
      <c r="UBB3" s="55"/>
      <c r="UBC3" s="55"/>
      <c r="UBD3" s="55"/>
      <c r="UBE3" s="55"/>
      <c r="UBF3" s="55"/>
      <c r="UBG3" s="55"/>
      <c r="UBH3" s="55"/>
      <c r="UBI3" s="55"/>
      <c r="UBJ3" s="55"/>
      <c r="UBK3" s="55"/>
      <c r="UBL3" s="55"/>
      <c r="UBM3" s="55"/>
      <c r="UBN3" s="55"/>
      <c r="UBO3" s="55"/>
      <c r="UBP3" s="55"/>
      <c r="UBQ3" s="55"/>
      <c r="UBR3" s="55"/>
      <c r="UBS3" s="55"/>
      <c r="UBT3" s="55"/>
      <c r="UBU3" s="55"/>
      <c r="UBV3" s="55"/>
      <c r="UBW3" s="55"/>
      <c r="UBX3" s="55"/>
      <c r="UBY3" s="55"/>
      <c r="UBZ3" s="55"/>
      <c r="UCA3" s="55"/>
      <c r="UCB3" s="55"/>
      <c r="UCC3" s="55"/>
      <c r="UCD3" s="55"/>
      <c r="UCE3" s="55"/>
      <c r="UCF3" s="55"/>
      <c r="UCG3" s="55"/>
      <c r="UCH3" s="55"/>
      <c r="UCI3" s="55"/>
      <c r="UCJ3" s="55"/>
      <c r="UCK3" s="55"/>
      <c r="UCL3" s="55"/>
      <c r="UCM3" s="55"/>
      <c r="UCN3" s="55"/>
      <c r="UCO3" s="55"/>
      <c r="UCP3" s="55"/>
      <c r="UCQ3" s="55"/>
      <c r="UCR3" s="55"/>
      <c r="UCS3" s="55"/>
      <c r="UCT3" s="55"/>
      <c r="UCU3" s="55"/>
      <c r="UCV3" s="55"/>
      <c r="UCW3" s="55"/>
      <c r="UCX3" s="55"/>
      <c r="UCY3" s="55"/>
      <c r="UCZ3" s="55"/>
      <c r="UDA3" s="55"/>
      <c r="UDB3" s="55"/>
      <c r="UDC3" s="55"/>
      <c r="UDD3" s="55"/>
      <c r="UDE3" s="55"/>
      <c r="UDF3" s="55"/>
      <c r="UDG3" s="55"/>
      <c r="UDH3" s="55"/>
      <c r="UDI3" s="55"/>
      <c r="UDJ3" s="55"/>
      <c r="UDK3" s="55"/>
      <c r="UDL3" s="55"/>
      <c r="UDM3" s="55"/>
      <c r="UDN3" s="55"/>
      <c r="UDO3" s="55"/>
      <c r="UDP3" s="55"/>
      <c r="UDQ3" s="55"/>
      <c r="UDR3" s="55"/>
      <c r="UDS3" s="55"/>
      <c r="UDT3" s="55"/>
      <c r="UDU3" s="55"/>
      <c r="UDV3" s="55"/>
      <c r="UDW3" s="55"/>
      <c r="UDX3" s="55"/>
      <c r="UDY3" s="55"/>
      <c r="UDZ3" s="55"/>
      <c r="UEA3" s="55"/>
      <c r="UEB3" s="55"/>
      <c r="UEC3" s="55"/>
      <c r="UED3" s="55"/>
      <c r="UEE3" s="55"/>
      <c r="UEF3" s="55"/>
      <c r="UEG3" s="55"/>
      <c r="UEH3" s="55"/>
      <c r="UEI3" s="55"/>
      <c r="UEJ3" s="55"/>
      <c r="UEK3" s="55"/>
      <c r="UEL3" s="55"/>
      <c r="UEM3" s="55"/>
      <c r="UEN3" s="55"/>
      <c r="UEO3" s="55"/>
      <c r="UEP3" s="55"/>
      <c r="UEQ3" s="55"/>
      <c r="UER3" s="55"/>
      <c r="UES3" s="55"/>
      <c r="UET3" s="55"/>
      <c r="UEU3" s="55"/>
      <c r="UEV3" s="55"/>
      <c r="UEW3" s="55"/>
      <c r="UEX3" s="55"/>
      <c r="UEY3" s="55"/>
      <c r="UEZ3" s="55"/>
      <c r="UFA3" s="55"/>
      <c r="UFB3" s="55"/>
      <c r="UFC3" s="55"/>
      <c r="UFD3" s="55"/>
      <c r="UFE3" s="55"/>
      <c r="UFF3" s="55"/>
      <c r="UFG3" s="55"/>
      <c r="UFH3" s="55"/>
      <c r="UFI3" s="55"/>
      <c r="UFJ3" s="55"/>
      <c r="UFK3" s="55"/>
      <c r="UFL3" s="55"/>
      <c r="UFM3" s="55"/>
      <c r="UFN3" s="55"/>
      <c r="UFO3" s="55"/>
      <c r="UFP3" s="55"/>
      <c r="UFQ3" s="55"/>
      <c r="UFR3" s="55"/>
      <c r="UFS3" s="55"/>
      <c r="UFT3" s="55"/>
      <c r="UFU3" s="55"/>
      <c r="UFV3" s="55"/>
      <c r="UFW3" s="55"/>
      <c r="UFX3" s="55"/>
      <c r="UFY3" s="55"/>
      <c r="UFZ3" s="55"/>
      <c r="UGA3" s="55"/>
      <c r="UGB3" s="55"/>
      <c r="UGC3" s="55"/>
      <c r="UGD3" s="55"/>
      <c r="UGE3" s="55"/>
      <c r="UGF3" s="55"/>
      <c r="UGG3" s="55"/>
      <c r="UGH3" s="55"/>
      <c r="UGI3" s="55"/>
      <c r="UGJ3" s="55"/>
      <c r="UGK3" s="55"/>
      <c r="UGL3" s="55"/>
      <c r="UGM3" s="55"/>
      <c r="UGN3" s="55"/>
      <c r="UGO3" s="55"/>
      <c r="UGP3" s="55"/>
      <c r="UGQ3" s="55"/>
      <c r="UGR3" s="55"/>
      <c r="UGS3" s="55"/>
      <c r="UGT3" s="55"/>
      <c r="UGU3" s="55"/>
      <c r="UGV3" s="55"/>
      <c r="UGW3" s="55"/>
      <c r="UGX3" s="55"/>
      <c r="UGY3" s="55"/>
      <c r="UGZ3" s="55"/>
      <c r="UHA3" s="55"/>
      <c r="UHB3" s="55"/>
      <c r="UHC3" s="55"/>
      <c r="UHD3" s="55"/>
      <c r="UHE3" s="55"/>
      <c r="UHF3" s="55"/>
      <c r="UHG3" s="55"/>
      <c r="UHH3" s="55"/>
      <c r="UHI3" s="55"/>
      <c r="UHJ3" s="55"/>
      <c r="UHK3" s="55"/>
      <c r="UHL3" s="55"/>
      <c r="UHM3" s="55"/>
      <c r="UHN3" s="55"/>
      <c r="UHO3" s="55"/>
      <c r="UHP3" s="55"/>
      <c r="UHQ3" s="55"/>
      <c r="UHR3" s="55"/>
      <c r="UHS3" s="55"/>
      <c r="UHT3" s="55"/>
      <c r="UHU3" s="55"/>
      <c r="UHV3" s="55"/>
      <c r="UHW3" s="55"/>
      <c r="UHX3" s="55"/>
      <c r="UHY3" s="55"/>
      <c r="UHZ3" s="55"/>
      <c r="UIA3" s="55"/>
      <c r="UIB3" s="55"/>
      <c r="UIC3" s="55"/>
      <c r="UID3" s="55"/>
      <c r="UIE3" s="55"/>
      <c r="UIF3" s="55"/>
      <c r="UIG3" s="55"/>
      <c r="UIH3" s="55"/>
      <c r="UII3" s="55"/>
      <c r="UIJ3" s="55"/>
      <c r="UIK3" s="55"/>
      <c r="UIL3" s="55"/>
      <c r="UIM3" s="55"/>
      <c r="UIN3" s="55"/>
      <c r="UIO3" s="55"/>
      <c r="UIP3" s="55"/>
      <c r="UIQ3" s="55"/>
      <c r="UIR3" s="55"/>
      <c r="UIS3" s="55"/>
      <c r="UIT3" s="55"/>
      <c r="UIU3" s="55"/>
      <c r="UIV3" s="55"/>
      <c r="UIW3" s="55"/>
      <c r="UIX3" s="55"/>
      <c r="UIY3" s="55"/>
      <c r="UIZ3" s="55"/>
      <c r="UJA3" s="55"/>
      <c r="UJB3" s="55"/>
      <c r="UJC3" s="55"/>
      <c r="UJD3" s="55"/>
      <c r="UJE3" s="55"/>
      <c r="UJF3" s="55"/>
      <c r="UJG3" s="55"/>
      <c r="UJH3" s="55"/>
      <c r="UJI3" s="55"/>
      <c r="UJJ3" s="55"/>
      <c r="UJK3" s="55"/>
      <c r="UJL3" s="55"/>
      <c r="UJM3" s="55"/>
      <c r="UJN3" s="55"/>
      <c r="UJO3" s="55"/>
      <c r="UJP3" s="55"/>
      <c r="UJQ3" s="55"/>
      <c r="UJR3" s="55"/>
      <c r="UJS3" s="55"/>
      <c r="UJT3" s="55"/>
      <c r="UJU3" s="55"/>
      <c r="UJV3" s="55"/>
      <c r="UJW3" s="55"/>
      <c r="UJX3" s="55"/>
      <c r="UJY3" s="55"/>
      <c r="UJZ3" s="55"/>
      <c r="UKA3" s="55"/>
      <c r="UKB3" s="55"/>
      <c r="UKC3" s="55"/>
      <c r="UKD3" s="55"/>
      <c r="UKE3" s="55"/>
      <c r="UKF3" s="55"/>
      <c r="UKG3" s="55"/>
      <c r="UKH3" s="55"/>
      <c r="UKI3" s="55"/>
      <c r="UKJ3" s="55"/>
      <c r="UKK3" s="55"/>
      <c r="UKL3" s="55"/>
      <c r="UKM3" s="55"/>
      <c r="UKN3" s="55"/>
      <c r="UKO3" s="55"/>
      <c r="UKP3" s="55"/>
      <c r="UKQ3" s="55"/>
      <c r="UKR3" s="55"/>
      <c r="UKS3" s="55"/>
      <c r="UKT3" s="55"/>
      <c r="UKU3" s="55"/>
      <c r="UKV3" s="55"/>
      <c r="UKW3" s="55"/>
      <c r="UKX3" s="55"/>
      <c r="UKY3" s="55"/>
      <c r="UKZ3" s="55"/>
      <c r="ULA3" s="55"/>
      <c r="ULB3" s="55"/>
      <c r="ULC3" s="55"/>
      <c r="ULD3" s="55"/>
      <c r="ULE3" s="55"/>
      <c r="ULF3" s="55"/>
      <c r="ULG3" s="55"/>
      <c r="ULH3" s="55"/>
      <c r="ULI3" s="55"/>
      <c r="ULJ3" s="55"/>
      <c r="ULK3" s="55"/>
      <c r="ULL3" s="55"/>
      <c r="ULM3" s="55"/>
      <c r="ULN3" s="55"/>
      <c r="ULO3" s="55"/>
      <c r="ULP3" s="55"/>
      <c r="ULQ3" s="55"/>
      <c r="ULR3" s="55"/>
      <c r="ULS3" s="55"/>
      <c r="ULT3" s="55"/>
      <c r="ULU3" s="55"/>
      <c r="ULV3" s="55"/>
      <c r="ULW3" s="55"/>
      <c r="ULX3" s="55"/>
      <c r="ULY3" s="55"/>
      <c r="ULZ3" s="55"/>
      <c r="UMA3" s="55"/>
      <c r="UMB3" s="55"/>
      <c r="UMC3" s="55"/>
      <c r="UMD3" s="55"/>
      <c r="UME3" s="55"/>
      <c r="UMF3" s="55"/>
      <c r="UMG3" s="55"/>
      <c r="UMH3" s="55"/>
      <c r="UMI3" s="55"/>
      <c r="UMJ3" s="55"/>
      <c r="UMK3" s="55"/>
      <c r="UML3" s="55"/>
      <c r="UMM3" s="55"/>
      <c r="UMN3" s="55"/>
      <c r="UMO3" s="55"/>
      <c r="UMP3" s="55"/>
      <c r="UMQ3" s="55"/>
      <c r="UMR3" s="55"/>
      <c r="UMS3" s="55"/>
      <c r="UMT3" s="55"/>
      <c r="UMU3" s="55"/>
      <c r="UMV3" s="55"/>
      <c r="UMW3" s="55"/>
      <c r="UMX3" s="55"/>
      <c r="UMY3" s="55"/>
      <c r="UMZ3" s="55"/>
      <c r="UNA3" s="55"/>
      <c r="UNB3" s="55"/>
      <c r="UNC3" s="55"/>
      <c r="UND3" s="55"/>
      <c r="UNE3" s="55"/>
      <c r="UNF3" s="55"/>
      <c r="UNG3" s="55"/>
      <c r="UNH3" s="55"/>
      <c r="UNI3" s="55"/>
      <c r="UNJ3" s="55"/>
      <c r="UNK3" s="55"/>
      <c r="UNL3" s="55"/>
      <c r="UNM3" s="55"/>
      <c r="UNN3" s="55"/>
      <c r="UNO3" s="55"/>
      <c r="UNP3" s="55"/>
      <c r="UNQ3" s="55"/>
      <c r="UNR3" s="55"/>
      <c r="UNS3" s="55"/>
      <c r="UNT3" s="55"/>
      <c r="UNU3" s="55"/>
      <c r="UNV3" s="55"/>
      <c r="UNW3" s="55"/>
      <c r="UNX3" s="55"/>
      <c r="UNY3" s="55"/>
      <c r="UNZ3" s="55"/>
      <c r="UOA3" s="55"/>
      <c r="UOB3" s="55"/>
      <c r="UOC3" s="55"/>
      <c r="UOD3" s="55"/>
      <c r="UOE3" s="55"/>
      <c r="UOF3" s="55"/>
      <c r="UOG3" s="55"/>
      <c r="UOH3" s="55"/>
      <c r="UOI3" s="55"/>
      <c r="UOJ3" s="55"/>
      <c r="UOK3" s="55"/>
      <c r="UOL3" s="55"/>
      <c r="UOM3" s="55"/>
      <c r="UON3" s="55"/>
      <c r="UOO3" s="55"/>
      <c r="UOP3" s="55"/>
      <c r="UOQ3" s="55"/>
      <c r="UOR3" s="55"/>
      <c r="UOS3" s="55"/>
      <c r="UOT3" s="55"/>
      <c r="UOU3" s="55"/>
      <c r="UOV3" s="55"/>
      <c r="UOW3" s="55"/>
      <c r="UOX3" s="55"/>
      <c r="UOY3" s="55"/>
      <c r="UOZ3" s="55"/>
      <c r="UPA3" s="55"/>
      <c r="UPB3" s="55"/>
      <c r="UPC3" s="55"/>
      <c r="UPD3" s="55"/>
      <c r="UPE3" s="55"/>
      <c r="UPF3" s="55"/>
      <c r="UPG3" s="55"/>
      <c r="UPH3" s="55"/>
      <c r="UPI3" s="55"/>
      <c r="UPJ3" s="55"/>
      <c r="UPK3" s="55"/>
      <c r="UPL3" s="55"/>
      <c r="UPM3" s="55"/>
      <c r="UPN3" s="55"/>
      <c r="UPO3" s="55"/>
      <c r="UPP3" s="55"/>
      <c r="UPQ3" s="55"/>
      <c r="UPR3" s="55"/>
      <c r="UPS3" s="55"/>
      <c r="UPT3" s="55"/>
      <c r="UPU3" s="55"/>
      <c r="UPV3" s="55"/>
      <c r="UPW3" s="55"/>
      <c r="UPX3" s="55"/>
      <c r="UPY3" s="55"/>
      <c r="UPZ3" s="55"/>
      <c r="UQA3" s="55"/>
      <c r="UQB3" s="55"/>
      <c r="UQC3" s="55"/>
      <c r="UQD3" s="55"/>
      <c r="UQE3" s="55"/>
      <c r="UQF3" s="55"/>
      <c r="UQG3" s="55"/>
      <c r="UQH3" s="55"/>
      <c r="UQI3" s="55"/>
      <c r="UQJ3" s="55"/>
      <c r="UQK3" s="55"/>
      <c r="UQL3" s="55"/>
      <c r="UQM3" s="55"/>
      <c r="UQN3" s="55"/>
      <c r="UQO3" s="55"/>
      <c r="UQP3" s="55"/>
      <c r="UQQ3" s="55"/>
      <c r="UQR3" s="55"/>
      <c r="UQS3" s="55"/>
      <c r="UQT3" s="55"/>
      <c r="UQU3" s="55"/>
      <c r="UQV3" s="55"/>
      <c r="UQW3" s="55"/>
      <c r="UQX3" s="55"/>
      <c r="UQY3" s="55"/>
      <c r="UQZ3" s="55"/>
      <c r="URA3" s="55"/>
      <c r="URB3" s="55"/>
      <c r="URC3" s="55"/>
      <c r="URD3" s="55"/>
      <c r="URE3" s="55"/>
      <c r="URF3" s="55"/>
      <c r="URG3" s="55"/>
      <c r="URH3" s="55"/>
      <c r="URI3" s="55"/>
      <c r="URJ3" s="55"/>
      <c r="URK3" s="55"/>
      <c r="URL3" s="55"/>
      <c r="URM3" s="55"/>
      <c r="URN3" s="55"/>
      <c r="URO3" s="55"/>
      <c r="URP3" s="55"/>
      <c r="URQ3" s="55"/>
      <c r="URR3" s="55"/>
      <c r="URS3" s="55"/>
      <c r="URT3" s="55"/>
      <c r="URU3" s="55"/>
      <c r="URV3" s="55"/>
      <c r="URW3" s="55"/>
      <c r="URX3" s="55"/>
      <c r="URY3" s="55"/>
      <c r="URZ3" s="55"/>
      <c r="USA3" s="55"/>
      <c r="USB3" s="55"/>
      <c r="USC3" s="55"/>
      <c r="USD3" s="55"/>
      <c r="USE3" s="55"/>
      <c r="USF3" s="55"/>
      <c r="USG3" s="55"/>
      <c r="USH3" s="55"/>
      <c r="USI3" s="55"/>
      <c r="USJ3" s="55"/>
      <c r="USK3" s="55"/>
      <c r="USL3" s="55"/>
      <c r="USM3" s="55"/>
      <c r="USN3" s="55"/>
      <c r="USO3" s="55"/>
      <c r="USP3" s="55"/>
      <c r="USQ3" s="55"/>
      <c r="USR3" s="55"/>
      <c r="USS3" s="55"/>
      <c r="UST3" s="55"/>
      <c r="USU3" s="55"/>
      <c r="USV3" s="55"/>
      <c r="USW3" s="55"/>
      <c r="USX3" s="55"/>
      <c r="USY3" s="55"/>
      <c r="USZ3" s="55"/>
      <c r="UTA3" s="55"/>
      <c r="UTB3" s="55"/>
      <c r="UTC3" s="55"/>
      <c r="UTD3" s="55"/>
      <c r="UTE3" s="55"/>
      <c r="UTF3" s="55"/>
      <c r="UTG3" s="55"/>
      <c r="UTH3" s="55"/>
      <c r="UTI3" s="55"/>
      <c r="UTJ3" s="55"/>
      <c r="UTK3" s="55"/>
      <c r="UTL3" s="55"/>
      <c r="UTM3" s="55"/>
      <c r="UTN3" s="55"/>
      <c r="UTO3" s="55"/>
      <c r="UTP3" s="55"/>
      <c r="UTQ3" s="55"/>
      <c r="UTR3" s="55"/>
      <c r="UTS3" s="55"/>
      <c r="UTT3" s="55"/>
      <c r="UTU3" s="55"/>
      <c r="UTV3" s="55"/>
      <c r="UTW3" s="55"/>
      <c r="UTX3" s="55"/>
      <c r="UTY3" s="55"/>
      <c r="UTZ3" s="55"/>
      <c r="UUA3" s="55"/>
      <c r="UUB3" s="55"/>
      <c r="UUC3" s="55"/>
      <c r="UUD3" s="55"/>
      <c r="UUE3" s="55"/>
      <c r="UUF3" s="55"/>
      <c r="UUG3" s="55"/>
      <c r="UUH3" s="55"/>
      <c r="UUI3" s="55"/>
      <c r="UUJ3" s="55"/>
      <c r="UUK3" s="55"/>
      <c r="UUL3" s="55"/>
      <c r="UUM3" s="55"/>
      <c r="UUN3" s="55"/>
      <c r="UUO3" s="55"/>
      <c r="UUP3" s="55"/>
      <c r="UUQ3" s="55"/>
      <c r="UUR3" s="55"/>
      <c r="UUS3" s="55"/>
      <c r="UUT3" s="55"/>
      <c r="UUU3" s="55"/>
      <c r="UUV3" s="55"/>
      <c r="UUW3" s="55"/>
      <c r="UUX3" s="55"/>
      <c r="UUY3" s="55"/>
      <c r="UUZ3" s="55"/>
      <c r="UVA3" s="55"/>
      <c r="UVB3" s="55"/>
      <c r="UVC3" s="55"/>
      <c r="UVD3" s="55"/>
      <c r="UVE3" s="55"/>
      <c r="UVF3" s="55"/>
      <c r="UVG3" s="55"/>
      <c r="UVH3" s="55"/>
      <c r="UVI3" s="55"/>
      <c r="UVJ3" s="55"/>
      <c r="UVK3" s="55"/>
      <c r="UVL3" s="55"/>
      <c r="UVM3" s="55"/>
      <c r="UVN3" s="55"/>
      <c r="UVO3" s="55"/>
      <c r="UVP3" s="55"/>
      <c r="UVQ3" s="55"/>
      <c r="UVR3" s="55"/>
      <c r="UVS3" s="55"/>
      <c r="UVT3" s="55"/>
      <c r="UVU3" s="55"/>
      <c r="UVV3" s="55"/>
      <c r="UVW3" s="55"/>
      <c r="UVX3" s="55"/>
      <c r="UVY3" s="55"/>
      <c r="UVZ3" s="55"/>
      <c r="UWA3" s="55"/>
      <c r="UWB3" s="55"/>
      <c r="UWC3" s="55"/>
      <c r="UWD3" s="55"/>
      <c r="UWE3" s="55"/>
      <c r="UWF3" s="55"/>
      <c r="UWG3" s="55"/>
      <c r="UWH3" s="55"/>
      <c r="UWI3" s="55"/>
      <c r="UWJ3" s="55"/>
      <c r="UWK3" s="55"/>
      <c r="UWL3" s="55"/>
      <c r="UWM3" s="55"/>
      <c r="UWN3" s="55"/>
      <c r="UWO3" s="55"/>
      <c r="UWP3" s="55"/>
      <c r="UWQ3" s="55"/>
      <c r="UWR3" s="55"/>
      <c r="UWS3" s="55"/>
      <c r="UWT3" s="55"/>
      <c r="UWU3" s="55"/>
      <c r="UWV3" s="55"/>
      <c r="UWW3" s="55"/>
      <c r="UWX3" s="55"/>
      <c r="UWY3" s="55"/>
      <c r="UWZ3" s="55"/>
      <c r="UXA3" s="55"/>
      <c r="UXB3" s="55"/>
      <c r="UXC3" s="55"/>
      <c r="UXD3" s="55"/>
      <c r="UXE3" s="55"/>
      <c r="UXF3" s="55"/>
      <c r="UXG3" s="55"/>
      <c r="UXH3" s="55"/>
      <c r="UXI3" s="55"/>
      <c r="UXJ3" s="55"/>
      <c r="UXK3" s="55"/>
      <c r="UXL3" s="55"/>
      <c r="UXM3" s="55"/>
      <c r="UXN3" s="55"/>
      <c r="UXO3" s="55"/>
      <c r="UXP3" s="55"/>
      <c r="UXQ3" s="55"/>
      <c r="UXR3" s="55"/>
      <c r="UXS3" s="55"/>
      <c r="UXT3" s="55"/>
      <c r="UXU3" s="55"/>
      <c r="UXV3" s="55"/>
      <c r="UXW3" s="55"/>
      <c r="UXX3" s="55"/>
      <c r="UXY3" s="55"/>
      <c r="UXZ3" s="55"/>
      <c r="UYA3" s="55"/>
      <c r="UYB3" s="55"/>
      <c r="UYC3" s="55"/>
      <c r="UYD3" s="55"/>
      <c r="UYE3" s="55"/>
      <c r="UYF3" s="55"/>
      <c r="UYG3" s="55"/>
      <c r="UYH3" s="55"/>
      <c r="UYI3" s="55"/>
      <c r="UYJ3" s="55"/>
      <c r="UYK3" s="55"/>
      <c r="UYL3" s="55"/>
      <c r="UYM3" s="55"/>
      <c r="UYN3" s="55"/>
      <c r="UYO3" s="55"/>
      <c r="UYP3" s="55"/>
      <c r="UYQ3" s="55"/>
      <c r="UYR3" s="55"/>
      <c r="UYS3" s="55"/>
      <c r="UYT3" s="55"/>
      <c r="UYU3" s="55"/>
      <c r="UYV3" s="55"/>
      <c r="UYW3" s="55"/>
      <c r="UYX3" s="55"/>
      <c r="UYY3" s="55"/>
      <c r="UYZ3" s="55"/>
      <c r="UZA3" s="55"/>
      <c r="UZB3" s="55"/>
      <c r="UZC3" s="55"/>
      <c r="UZD3" s="55"/>
      <c r="UZE3" s="55"/>
      <c r="UZF3" s="55"/>
      <c r="UZG3" s="55"/>
      <c r="UZH3" s="55"/>
      <c r="UZI3" s="55"/>
      <c r="UZJ3" s="55"/>
      <c r="UZK3" s="55"/>
      <c r="UZL3" s="55"/>
      <c r="UZM3" s="55"/>
      <c r="UZN3" s="55"/>
      <c r="UZO3" s="55"/>
      <c r="UZP3" s="55"/>
      <c r="UZQ3" s="55"/>
      <c r="UZR3" s="55"/>
      <c r="UZS3" s="55"/>
      <c r="UZT3" s="55"/>
      <c r="UZU3" s="55"/>
      <c r="UZV3" s="55"/>
      <c r="UZW3" s="55"/>
      <c r="UZX3" s="55"/>
      <c r="UZY3" s="55"/>
      <c r="UZZ3" s="55"/>
      <c r="VAA3" s="55"/>
      <c r="VAB3" s="55"/>
      <c r="VAC3" s="55"/>
      <c r="VAD3" s="55"/>
      <c r="VAE3" s="55"/>
      <c r="VAF3" s="55"/>
      <c r="VAG3" s="55"/>
      <c r="VAH3" s="55"/>
      <c r="VAI3" s="55"/>
      <c r="VAJ3" s="55"/>
      <c r="VAK3" s="55"/>
      <c r="VAL3" s="55"/>
      <c r="VAM3" s="55"/>
      <c r="VAN3" s="55"/>
      <c r="VAO3" s="55"/>
      <c r="VAP3" s="55"/>
      <c r="VAQ3" s="55"/>
      <c r="VAR3" s="55"/>
      <c r="VAS3" s="55"/>
      <c r="VAT3" s="55"/>
      <c r="VAU3" s="55"/>
      <c r="VAV3" s="55"/>
      <c r="VAW3" s="55"/>
      <c r="VAX3" s="55"/>
      <c r="VAY3" s="55"/>
      <c r="VAZ3" s="55"/>
      <c r="VBA3" s="55"/>
      <c r="VBB3" s="55"/>
      <c r="VBC3" s="55"/>
      <c r="VBD3" s="55"/>
      <c r="VBE3" s="55"/>
      <c r="VBF3" s="55"/>
      <c r="VBG3" s="55"/>
      <c r="VBH3" s="55"/>
      <c r="VBI3" s="55"/>
      <c r="VBJ3" s="55"/>
      <c r="VBK3" s="55"/>
      <c r="VBL3" s="55"/>
      <c r="VBM3" s="55"/>
      <c r="VBN3" s="55"/>
      <c r="VBO3" s="55"/>
      <c r="VBP3" s="55"/>
      <c r="VBQ3" s="55"/>
      <c r="VBR3" s="55"/>
      <c r="VBS3" s="55"/>
      <c r="VBT3" s="55"/>
      <c r="VBU3" s="55"/>
      <c r="VBV3" s="55"/>
      <c r="VBW3" s="55"/>
      <c r="VBX3" s="55"/>
      <c r="VBY3" s="55"/>
      <c r="VBZ3" s="55"/>
      <c r="VCA3" s="55"/>
      <c r="VCB3" s="55"/>
      <c r="VCC3" s="55"/>
      <c r="VCD3" s="55"/>
      <c r="VCE3" s="55"/>
      <c r="VCF3" s="55"/>
      <c r="VCG3" s="55"/>
      <c r="VCH3" s="55"/>
      <c r="VCI3" s="55"/>
      <c r="VCJ3" s="55"/>
      <c r="VCK3" s="55"/>
      <c r="VCL3" s="55"/>
      <c r="VCM3" s="55"/>
      <c r="VCN3" s="55"/>
      <c r="VCO3" s="55"/>
      <c r="VCP3" s="55"/>
      <c r="VCQ3" s="55"/>
      <c r="VCR3" s="55"/>
      <c r="VCS3" s="55"/>
      <c r="VCT3" s="55"/>
      <c r="VCU3" s="55"/>
      <c r="VCV3" s="55"/>
      <c r="VCW3" s="55"/>
      <c r="VCX3" s="55"/>
      <c r="VCY3" s="55"/>
      <c r="VCZ3" s="55"/>
      <c r="VDA3" s="55"/>
      <c r="VDB3" s="55"/>
      <c r="VDC3" s="55"/>
      <c r="VDD3" s="55"/>
      <c r="VDE3" s="55"/>
      <c r="VDF3" s="55"/>
      <c r="VDG3" s="55"/>
      <c r="VDH3" s="55"/>
      <c r="VDI3" s="55"/>
      <c r="VDJ3" s="55"/>
      <c r="VDK3" s="55"/>
      <c r="VDL3" s="55"/>
      <c r="VDM3" s="55"/>
      <c r="VDN3" s="55"/>
      <c r="VDO3" s="55"/>
      <c r="VDP3" s="55"/>
      <c r="VDQ3" s="55"/>
      <c r="VDR3" s="55"/>
      <c r="VDS3" s="55"/>
      <c r="VDT3" s="55"/>
      <c r="VDU3" s="55"/>
      <c r="VDV3" s="55"/>
      <c r="VDW3" s="55"/>
      <c r="VDX3" s="55"/>
      <c r="VDY3" s="55"/>
      <c r="VDZ3" s="55"/>
      <c r="VEA3" s="55"/>
      <c r="VEB3" s="55"/>
      <c r="VEC3" s="55"/>
      <c r="VED3" s="55"/>
      <c r="VEE3" s="55"/>
      <c r="VEF3" s="55"/>
      <c r="VEG3" s="55"/>
      <c r="VEH3" s="55"/>
      <c r="VEI3" s="55"/>
      <c r="VEJ3" s="55"/>
      <c r="VEK3" s="55"/>
      <c r="VEL3" s="55"/>
      <c r="VEM3" s="55"/>
      <c r="VEN3" s="55"/>
      <c r="VEO3" s="55"/>
      <c r="VEP3" s="55"/>
      <c r="VEQ3" s="55"/>
      <c r="VER3" s="55"/>
      <c r="VES3" s="55"/>
      <c r="VET3" s="55"/>
      <c r="VEU3" s="55"/>
      <c r="VEV3" s="55"/>
      <c r="VEW3" s="55"/>
      <c r="VEX3" s="55"/>
      <c r="VEY3" s="55"/>
      <c r="VEZ3" s="55"/>
      <c r="VFA3" s="55"/>
      <c r="VFB3" s="55"/>
      <c r="VFC3" s="55"/>
      <c r="VFD3" s="55"/>
      <c r="VFE3" s="55"/>
      <c r="VFF3" s="55"/>
      <c r="VFG3" s="55"/>
      <c r="VFH3" s="55"/>
      <c r="VFI3" s="55"/>
      <c r="VFJ3" s="55"/>
      <c r="VFK3" s="55"/>
      <c r="VFL3" s="55"/>
      <c r="VFM3" s="55"/>
      <c r="VFN3" s="55"/>
      <c r="VFO3" s="55"/>
      <c r="VFP3" s="55"/>
      <c r="VFQ3" s="55"/>
      <c r="VFR3" s="55"/>
      <c r="VFS3" s="55"/>
      <c r="VFT3" s="55"/>
      <c r="VFU3" s="55"/>
      <c r="VFV3" s="55"/>
      <c r="VFW3" s="55"/>
      <c r="VFX3" s="55"/>
      <c r="VFY3" s="55"/>
      <c r="VFZ3" s="55"/>
      <c r="VGA3" s="55"/>
      <c r="VGB3" s="55"/>
      <c r="VGC3" s="55"/>
      <c r="VGD3" s="55"/>
      <c r="VGE3" s="55"/>
      <c r="VGF3" s="55"/>
      <c r="VGG3" s="55"/>
      <c r="VGH3" s="55"/>
      <c r="VGI3" s="55"/>
      <c r="VGJ3" s="55"/>
      <c r="VGK3" s="55"/>
      <c r="VGL3" s="55"/>
      <c r="VGM3" s="55"/>
      <c r="VGN3" s="55"/>
      <c r="VGO3" s="55"/>
      <c r="VGP3" s="55"/>
      <c r="VGQ3" s="55"/>
      <c r="VGR3" s="55"/>
      <c r="VGS3" s="55"/>
      <c r="VGT3" s="55"/>
      <c r="VGU3" s="55"/>
      <c r="VGV3" s="55"/>
      <c r="VGW3" s="55"/>
      <c r="VGX3" s="55"/>
      <c r="VGY3" s="55"/>
      <c r="VGZ3" s="55"/>
      <c r="VHA3" s="55"/>
      <c r="VHB3" s="55"/>
      <c r="VHC3" s="55"/>
      <c r="VHD3" s="55"/>
      <c r="VHE3" s="55"/>
      <c r="VHF3" s="55"/>
      <c r="VHG3" s="55"/>
      <c r="VHH3" s="55"/>
      <c r="VHI3" s="55"/>
      <c r="VHJ3" s="55"/>
      <c r="VHK3" s="55"/>
      <c r="VHL3" s="55"/>
      <c r="VHM3" s="55"/>
      <c r="VHN3" s="55"/>
      <c r="VHO3" s="55"/>
      <c r="VHP3" s="55"/>
      <c r="VHQ3" s="55"/>
      <c r="VHR3" s="55"/>
      <c r="VHS3" s="55"/>
      <c r="VHT3" s="55"/>
      <c r="VHU3" s="55"/>
      <c r="VHV3" s="55"/>
      <c r="VHW3" s="55"/>
      <c r="VHX3" s="55"/>
      <c r="VHY3" s="55"/>
      <c r="VHZ3" s="55"/>
      <c r="VIA3" s="55"/>
      <c r="VIB3" s="55"/>
      <c r="VIC3" s="55"/>
      <c r="VID3" s="55"/>
      <c r="VIE3" s="55"/>
      <c r="VIF3" s="55"/>
      <c r="VIG3" s="55"/>
      <c r="VIH3" s="55"/>
      <c r="VII3" s="55"/>
      <c r="VIJ3" s="55"/>
      <c r="VIK3" s="55"/>
      <c r="VIL3" s="55"/>
      <c r="VIM3" s="55"/>
      <c r="VIN3" s="55"/>
      <c r="VIO3" s="55"/>
      <c r="VIP3" s="55"/>
      <c r="VIQ3" s="55"/>
      <c r="VIR3" s="55"/>
      <c r="VIS3" s="55"/>
      <c r="VIT3" s="55"/>
      <c r="VIU3" s="55"/>
      <c r="VIV3" s="55"/>
      <c r="VIW3" s="55"/>
      <c r="VIX3" s="55"/>
      <c r="VIY3" s="55"/>
      <c r="VIZ3" s="55"/>
      <c r="VJA3" s="55"/>
      <c r="VJB3" s="55"/>
      <c r="VJC3" s="55"/>
      <c r="VJD3" s="55"/>
      <c r="VJE3" s="55"/>
      <c r="VJF3" s="55"/>
      <c r="VJG3" s="55"/>
      <c r="VJH3" s="55"/>
      <c r="VJI3" s="55"/>
      <c r="VJJ3" s="55"/>
      <c r="VJK3" s="55"/>
      <c r="VJL3" s="55"/>
      <c r="VJM3" s="55"/>
      <c r="VJN3" s="55"/>
      <c r="VJO3" s="55"/>
      <c r="VJP3" s="55"/>
      <c r="VJQ3" s="55"/>
      <c r="VJR3" s="55"/>
      <c r="VJS3" s="55"/>
      <c r="VJT3" s="55"/>
      <c r="VJU3" s="55"/>
      <c r="VJV3" s="55"/>
      <c r="VJW3" s="55"/>
      <c r="VJX3" s="55"/>
      <c r="VJY3" s="55"/>
      <c r="VJZ3" s="55"/>
      <c r="VKA3" s="55"/>
      <c r="VKB3" s="55"/>
      <c r="VKC3" s="55"/>
      <c r="VKD3" s="55"/>
      <c r="VKE3" s="55"/>
      <c r="VKF3" s="55"/>
      <c r="VKG3" s="55"/>
      <c r="VKH3" s="55"/>
      <c r="VKI3" s="55"/>
      <c r="VKJ3" s="55"/>
      <c r="VKK3" s="55"/>
      <c r="VKL3" s="55"/>
      <c r="VKM3" s="55"/>
      <c r="VKN3" s="55"/>
      <c r="VKO3" s="55"/>
      <c r="VKP3" s="55"/>
      <c r="VKQ3" s="55"/>
      <c r="VKR3" s="55"/>
      <c r="VKS3" s="55"/>
      <c r="VKT3" s="55"/>
      <c r="VKU3" s="55"/>
      <c r="VKV3" s="55"/>
      <c r="VKW3" s="55"/>
      <c r="VKX3" s="55"/>
      <c r="VKY3" s="55"/>
      <c r="VKZ3" s="55"/>
      <c r="VLA3" s="55"/>
      <c r="VLB3" s="55"/>
      <c r="VLC3" s="55"/>
      <c r="VLD3" s="55"/>
      <c r="VLE3" s="55"/>
      <c r="VLF3" s="55"/>
      <c r="VLG3" s="55"/>
      <c r="VLH3" s="55"/>
      <c r="VLI3" s="55"/>
      <c r="VLJ3" s="55"/>
      <c r="VLK3" s="55"/>
      <c r="VLL3" s="55"/>
      <c r="VLM3" s="55"/>
      <c r="VLN3" s="55"/>
      <c r="VLO3" s="55"/>
      <c r="VLP3" s="55"/>
      <c r="VLQ3" s="55"/>
      <c r="VLR3" s="55"/>
      <c r="VLS3" s="55"/>
      <c r="VLT3" s="55"/>
      <c r="VLU3" s="55"/>
      <c r="VLV3" s="55"/>
      <c r="VLW3" s="55"/>
      <c r="VLX3" s="55"/>
      <c r="VLY3" s="55"/>
      <c r="VLZ3" s="55"/>
      <c r="VMA3" s="55"/>
      <c r="VMB3" s="55"/>
      <c r="VMC3" s="55"/>
      <c r="VMD3" s="55"/>
      <c r="VME3" s="55"/>
      <c r="VMF3" s="55"/>
      <c r="VMG3" s="55"/>
      <c r="VMH3" s="55"/>
      <c r="VMI3" s="55"/>
      <c r="VMJ3" s="55"/>
      <c r="VMK3" s="55"/>
      <c r="VML3" s="55"/>
      <c r="VMM3" s="55"/>
      <c r="VMN3" s="55"/>
      <c r="VMO3" s="55"/>
      <c r="VMP3" s="55"/>
      <c r="VMQ3" s="55"/>
      <c r="VMR3" s="55"/>
      <c r="VMS3" s="55"/>
      <c r="VMT3" s="55"/>
      <c r="VMU3" s="55"/>
      <c r="VMV3" s="55"/>
      <c r="VMW3" s="55"/>
      <c r="VMX3" s="55"/>
      <c r="VMY3" s="55"/>
      <c r="VMZ3" s="55"/>
      <c r="VNA3" s="55"/>
      <c r="VNB3" s="55"/>
      <c r="VNC3" s="55"/>
      <c r="VND3" s="55"/>
      <c r="VNE3" s="55"/>
      <c r="VNF3" s="55"/>
      <c r="VNG3" s="55"/>
      <c r="VNH3" s="55"/>
      <c r="VNI3" s="55"/>
      <c r="VNJ3" s="55"/>
      <c r="VNK3" s="55"/>
      <c r="VNL3" s="55"/>
      <c r="VNM3" s="55"/>
      <c r="VNN3" s="55"/>
      <c r="VNO3" s="55"/>
      <c r="VNP3" s="55"/>
      <c r="VNQ3" s="55"/>
      <c r="VNR3" s="55"/>
      <c r="VNS3" s="55"/>
      <c r="VNT3" s="55"/>
      <c r="VNU3" s="55"/>
      <c r="VNV3" s="55"/>
      <c r="VNW3" s="55"/>
      <c r="VNX3" s="55"/>
      <c r="VNY3" s="55"/>
      <c r="VNZ3" s="55"/>
      <c r="VOA3" s="55"/>
      <c r="VOB3" s="55"/>
      <c r="VOC3" s="55"/>
      <c r="VOD3" s="55"/>
      <c r="VOE3" s="55"/>
      <c r="VOF3" s="55"/>
      <c r="VOG3" s="55"/>
      <c r="VOH3" s="55"/>
      <c r="VOI3" s="55"/>
      <c r="VOJ3" s="55"/>
      <c r="VOK3" s="55"/>
      <c r="VOL3" s="55"/>
      <c r="VOM3" s="55"/>
      <c r="VON3" s="55"/>
      <c r="VOO3" s="55"/>
      <c r="VOP3" s="55"/>
      <c r="VOQ3" s="55"/>
      <c r="VOR3" s="55"/>
      <c r="VOS3" s="55"/>
      <c r="VOT3" s="55"/>
      <c r="VOU3" s="55"/>
      <c r="VOV3" s="55"/>
      <c r="VOW3" s="55"/>
      <c r="VOX3" s="55"/>
      <c r="VOY3" s="55"/>
      <c r="VOZ3" s="55"/>
      <c r="VPA3" s="55"/>
      <c r="VPB3" s="55"/>
      <c r="VPC3" s="55"/>
      <c r="VPD3" s="55"/>
      <c r="VPE3" s="55"/>
      <c r="VPF3" s="55"/>
      <c r="VPG3" s="55"/>
      <c r="VPH3" s="55"/>
      <c r="VPI3" s="55"/>
      <c r="VPJ3" s="55"/>
      <c r="VPK3" s="55"/>
      <c r="VPL3" s="55"/>
      <c r="VPM3" s="55"/>
      <c r="VPN3" s="55"/>
      <c r="VPO3" s="55"/>
      <c r="VPP3" s="55"/>
      <c r="VPQ3" s="55"/>
      <c r="VPR3" s="55"/>
      <c r="VPS3" s="55"/>
      <c r="VPT3" s="55"/>
      <c r="VPU3" s="55"/>
      <c r="VPV3" s="55"/>
      <c r="VPW3" s="55"/>
      <c r="VPX3" s="55"/>
      <c r="VPY3" s="55"/>
      <c r="VPZ3" s="55"/>
      <c r="VQA3" s="55"/>
      <c r="VQB3" s="55"/>
      <c r="VQC3" s="55"/>
      <c r="VQD3" s="55"/>
      <c r="VQE3" s="55"/>
      <c r="VQF3" s="55"/>
      <c r="VQG3" s="55"/>
      <c r="VQH3" s="55"/>
      <c r="VQI3" s="55"/>
      <c r="VQJ3" s="55"/>
      <c r="VQK3" s="55"/>
      <c r="VQL3" s="55"/>
      <c r="VQM3" s="55"/>
      <c r="VQN3" s="55"/>
      <c r="VQO3" s="55"/>
      <c r="VQP3" s="55"/>
      <c r="VQQ3" s="55"/>
      <c r="VQR3" s="55"/>
      <c r="VQS3" s="55"/>
      <c r="VQT3" s="55"/>
      <c r="VQU3" s="55"/>
      <c r="VQV3" s="55"/>
      <c r="VQW3" s="55"/>
      <c r="VQX3" s="55"/>
      <c r="VQY3" s="55"/>
      <c r="VQZ3" s="55"/>
      <c r="VRA3" s="55"/>
      <c r="VRB3" s="55"/>
      <c r="VRC3" s="55"/>
      <c r="VRD3" s="55"/>
      <c r="VRE3" s="55"/>
      <c r="VRF3" s="55"/>
      <c r="VRG3" s="55"/>
      <c r="VRH3" s="55"/>
      <c r="VRI3" s="55"/>
      <c r="VRJ3" s="55"/>
      <c r="VRK3" s="55"/>
      <c r="VRL3" s="55"/>
      <c r="VRM3" s="55"/>
      <c r="VRN3" s="55"/>
      <c r="VRO3" s="55"/>
      <c r="VRP3" s="55"/>
      <c r="VRQ3" s="55"/>
      <c r="VRR3" s="55"/>
      <c r="VRS3" s="55"/>
      <c r="VRT3" s="55"/>
      <c r="VRU3" s="55"/>
      <c r="VRV3" s="55"/>
      <c r="VRW3" s="55"/>
      <c r="VRX3" s="55"/>
      <c r="VRY3" s="55"/>
      <c r="VRZ3" s="55"/>
      <c r="VSA3" s="55"/>
      <c r="VSB3" s="55"/>
      <c r="VSC3" s="55"/>
      <c r="VSD3" s="55"/>
      <c r="VSE3" s="55"/>
      <c r="VSF3" s="55"/>
      <c r="VSG3" s="55"/>
      <c r="VSH3" s="55"/>
      <c r="VSI3" s="55"/>
      <c r="VSJ3" s="55"/>
      <c r="VSK3" s="55"/>
      <c r="VSL3" s="55"/>
      <c r="VSM3" s="55"/>
      <c r="VSN3" s="55"/>
      <c r="VSO3" s="55"/>
      <c r="VSP3" s="55"/>
      <c r="VSQ3" s="55"/>
      <c r="VSR3" s="55"/>
      <c r="VSS3" s="55"/>
      <c r="VST3" s="55"/>
      <c r="VSU3" s="55"/>
      <c r="VSV3" s="55"/>
      <c r="VSW3" s="55"/>
      <c r="VSX3" s="55"/>
      <c r="VSY3" s="55"/>
      <c r="VSZ3" s="55"/>
      <c r="VTA3" s="55"/>
      <c r="VTB3" s="55"/>
      <c r="VTC3" s="55"/>
      <c r="VTD3" s="55"/>
      <c r="VTE3" s="55"/>
      <c r="VTF3" s="55"/>
      <c r="VTG3" s="55"/>
      <c r="VTH3" s="55"/>
      <c r="VTI3" s="55"/>
      <c r="VTJ3" s="55"/>
      <c r="VTK3" s="55"/>
      <c r="VTL3" s="55"/>
      <c r="VTM3" s="55"/>
      <c r="VTN3" s="55"/>
      <c r="VTO3" s="55"/>
      <c r="VTP3" s="55"/>
      <c r="VTQ3" s="55"/>
      <c r="VTR3" s="55"/>
      <c r="VTS3" s="55"/>
      <c r="VTT3" s="55"/>
      <c r="VTU3" s="55"/>
      <c r="VTV3" s="55"/>
      <c r="VTW3" s="55"/>
      <c r="VTX3" s="55"/>
      <c r="VTY3" s="55"/>
      <c r="VTZ3" s="55"/>
      <c r="VUA3" s="55"/>
      <c r="VUB3" s="55"/>
      <c r="VUC3" s="55"/>
      <c r="VUD3" s="55"/>
      <c r="VUE3" s="55"/>
      <c r="VUF3" s="55"/>
      <c r="VUG3" s="55"/>
      <c r="VUH3" s="55"/>
      <c r="VUI3" s="55"/>
      <c r="VUJ3" s="55"/>
      <c r="VUK3" s="55"/>
      <c r="VUL3" s="55"/>
      <c r="VUM3" s="55"/>
      <c r="VUN3" s="55"/>
      <c r="VUO3" s="55"/>
      <c r="VUP3" s="55"/>
      <c r="VUQ3" s="55"/>
      <c r="VUR3" s="55"/>
      <c r="VUS3" s="55"/>
      <c r="VUT3" s="55"/>
      <c r="VUU3" s="55"/>
      <c r="VUV3" s="55"/>
      <c r="VUW3" s="55"/>
      <c r="VUX3" s="55"/>
      <c r="VUY3" s="55"/>
      <c r="VUZ3" s="55"/>
      <c r="VVA3" s="55"/>
      <c r="VVB3" s="55"/>
      <c r="VVC3" s="55"/>
      <c r="VVD3" s="55"/>
      <c r="VVE3" s="55"/>
      <c r="VVF3" s="55"/>
      <c r="VVG3" s="55"/>
      <c r="VVH3" s="55"/>
      <c r="VVI3" s="55"/>
      <c r="VVJ3" s="55"/>
      <c r="VVK3" s="55"/>
      <c r="VVL3" s="55"/>
      <c r="VVM3" s="55"/>
      <c r="VVN3" s="55"/>
      <c r="VVO3" s="55"/>
      <c r="VVP3" s="55"/>
      <c r="VVQ3" s="55"/>
      <c r="VVR3" s="55"/>
      <c r="VVS3" s="55"/>
      <c r="VVT3" s="55"/>
      <c r="VVU3" s="55"/>
      <c r="VVV3" s="55"/>
      <c r="VVW3" s="55"/>
      <c r="VVX3" s="55"/>
      <c r="VVY3" s="55"/>
      <c r="VVZ3" s="55"/>
      <c r="VWA3" s="55"/>
      <c r="VWB3" s="55"/>
      <c r="VWC3" s="55"/>
      <c r="VWD3" s="55"/>
      <c r="VWE3" s="55"/>
      <c r="VWF3" s="55"/>
      <c r="VWG3" s="55"/>
      <c r="VWH3" s="55"/>
      <c r="VWI3" s="55"/>
      <c r="VWJ3" s="55"/>
      <c r="VWK3" s="55"/>
      <c r="VWL3" s="55"/>
      <c r="VWM3" s="55"/>
      <c r="VWN3" s="55"/>
      <c r="VWO3" s="55"/>
      <c r="VWP3" s="55"/>
      <c r="VWQ3" s="55"/>
      <c r="VWR3" s="55"/>
      <c r="VWS3" s="55"/>
      <c r="VWT3" s="55"/>
      <c r="VWU3" s="55"/>
      <c r="VWV3" s="55"/>
      <c r="VWW3" s="55"/>
      <c r="VWX3" s="55"/>
      <c r="VWY3" s="55"/>
      <c r="VWZ3" s="55"/>
      <c r="VXA3" s="55"/>
      <c r="VXB3" s="55"/>
      <c r="VXC3" s="55"/>
      <c r="VXD3" s="55"/>
      <c r="VXE3" s="55"/>
      <c r="VXF3" s="55"/>
      <c r="VXG3" s="55"/>
      <c r="VXH3" s="55"/>
      <c r="VXI3" s="55"/>
      <c r="VXJ3" s="55"/>
      <c r="VXK3" s="55"/>
      <c r="VXL3" s="55"/>
      <c r="VXM3" s="55"/>
      <c r="VXN3" s="55"/>
      <c r="VXO3" s="55"/>
      <c r="VXP3" s="55"/>
      <c r="VXQ3" s="55"/>
      <c r="VXR3" s="55"/>
      <c r="VXS3" s="55"/>
      <c r="VXT3" s="55"/>
      <c r="VXU3" s="55"/>
      <c r="VXV3" s="55"/>
      <c r="VXW3" s="55"/>
      <c r="VXX3" s="55"/>
      <c r="VXY3" s="55"/>
      <c r="VXZ3" s="55"/>
      <c r="VYA3" s="55"/>
      <c r="VYB3" s="55"/>
      <c r="VYC3" s="55"/>
      <c r="VYD3" s="55"/>
      <c r="VYE3" s="55"/>
      <c r="VYF3" s="55"/>
      <c r="VYG3" s="55"/>
      <c r="VYH3" s="55"/>
      <c r="VYI3" s="55"/>
      <c r="VYJ3" s="55"/>
      <c r="VYK3" s="55"/>
      <c r="VYL3" s="55"/>
      <c r="VYM3" s="55"/>
      <c r="VYN3" s="55"/>
      <c r="VYO3" s="55"/>
      <c r="VYP3" s="55"/>
      <c r="VYQ3" s="55"/>
      <c r="VYR3" s="55"/>
      <c r="VYS3" s="55"/>
      <c r="VYT3" s="55"/>
      <c r="VYU3" s="55"/>
      <c r="VYV3" s="55"/>
      <c r="VYW3" s="55"/>
      <c r="VYX3" s="55"/>
      <c r="VYY3" s="55"/>
      <c r="VYZ3" s="55"/>
      <c r="VZA3" s="55"/>
      <c r="VZB3" s="55"/>
      <c r="VZC3" s="55"/>
      <c r="VZD3" s="55"/>
      <c r="VZE3" s="55"/>
      <c r="VZF3" s="55"/>
      <c r="VZG3" s="55"/>
      <c r="VZH3" s="55"/>
      <c r="VZI3" s="55"/>
      <c r="VZJ3" s="55"/>
      <c r="VZK3" s="55"/>
      <c r="VZL3" s="55"/>
      <c r="VZM3" s="55"/>
      <c r="VZN3" s="55"/>
      <c r="VZO3" s="55"/>
      <c r="VZP3" s="55"/>
      <c r="VZQ3" s="55"/>
      <c r="VZR3" s="55"/>
      <c r="VZS3" s="55"/>
      <c r="VZT3" s="55"/>
      <c r="VZU3" s="55"/>
      <c r="VZV3" s="55"/>
      <c r="VZW3" s="55"/>
      <c r="VZX3" s="55"/>
      <c r="VZY3" s="55"/>
      <c r="VZZ3" s="55"/>
      <c r="WAA3" s="55"/>
      <c r="WAB3" s="55"/>
      <c r="WAC3" s="55"/>
      <c r="WAD3" s="55"/>
      <c r="WAE3" s="55"/>
      <c r="WAF3" s="55"/>
      <c r="WAG3" s="55"/>
      <c r="WAH3" s="55"/>
      <c r="WAI3" s="55"/>
      <c r="WAJ3" s="55"/>
      <c r="WAK3" s="55"/>
      <c r="WAL3" s="55"/>
      <c r="WAM3" s="55"/>
      <c r="WAN3" s="55"/>
      <c r="WAO3" s="55"/>
      <c r="WAP3" s="55"/>
      <c r="WAQ3" s="55"/>
      <c r="WAR3" s="55"/>
      <c r="WAS3" s="55"/>
      <c r="WAT3" s="55"/>
      <c r="WAU3" s="55"/>
      <c r="WAV3" s="55"/>
      <c r="WAW3" s="55"/>
      <c r="WAX3" s="55"/>
      <c r="WAY3" s="55"/>
      <c r="WAZ3" s="55"/>
      <c r="WBA3" s="55"/>
      <c r="WBB3" s="55"/>
      <c r="WBC3" s="55"/>
      <c r="WBD3" s="55"/>
      <c r="WBE3" s="55"/>
      <c r="WBF3" s="55"/>
      <c r="WBG3" s="55"/>
      <c r="WBH3" s="55"/>
      <c r="WBI3" s="55"/>
      <c r="WBJ3" s="55"/>
      <c r="WBK3" s="55"/>
      <c r="WBL3" s="55"/>
      <c r="WBM3" s="55"/>
      <c r="WBN3" s="55"/>
      <c r="WBO3" s="55"/>
      <c r="WBP3" s="55"/>
      <c r="WBQ3" s="55"/>
      <c r="WBR3" s="55"/>
      <c r="WBS3" s="55"/>
      <c r="WBT3" s="55"/>
      <c r="WBU3" s="55"/>
      <c r="WBV3" s="55"/>
      <c r="WBW3" s="55"/>
      <c r="WBX3" s="55"/>
      <c r="WBY3" s="55"/>
      <c r="WBZ3" s="55"/>
      <c r="WCA3" s="55"/>
      <c r="WCB3" s="55"/>
      <c r="WCC3" s="55"/>
      <c r="WCD3" s="55"/>
      <c r="WCE3" s="55"/>
      <c r="WCF3" s="55"/>
      <c r="WCG3" s="55"/>
      <c r="WCH3" s="55"/>
      <c r="WCI3" s="55"/>
      <c r="WCJ3" s="55"/>
      <c r="WCK3" s="55"/>
      <c r="WCL3" s="55"/>
      <c r="WCM3" s="55"/>
      <c r="WCN3" s="55"/>
      <c r="WCO3" s="55"/>
      <c r="WCP3" s="55"/>
      <c r="WCQ3" s="55"/>
      <c r="WCR3" s="55"/>
      <c r="WCS3" s="55"/>
      <c r="WCT3" s="55"/>
      <c r="WCU3" s="55"/>
      <c r="WCV3" s="55"/>
      <c r="WCW3" s="55"/>
      <c r="WCX3" s="55"/>
      <c r="WCY3" s="55"/>
      <c r="WCZ3" s="55"/>
      <c r="WDA3" s="55"/>
      <c r="WDB3" s="55"/>
      <c r="WDC3" s="55"/>
      <c r="WDD3" s="55"/>
      <c r="WDE3" s="55"/>
      <c r="WDF3" s="55"/>
      <c r="WDG3" s="55"/>
      <c r="WDH3" s="55"/>
      <c r="WDI3" s="55"/>
      <c r="WDJ3" s="55"/>
      <c r="WDK3" s="55"/>
      <c r="WDL3" s="55"/>
      <c r="WDM3" s="55"/>
      <c r="WDN3" s="55"/>
      <c r="WDO3" s="55"/>
      <c r="WDP3" s="55"/>
      <c r="WDQ3" s="55"/>
      <c r="WDR3" s="55"/>
      <c r="WDS3" s="55"/>
      <c r="WDT3" s="55"/>
      <c r="WDU3" s="55"/>
      <c r="WDV3" s="55"/>
      <c r="WDW3" s="55"/>
      <c r="WDX3" s="55"/>
      <c r="WDY3" s="55"/>
      <c r="WDZ3" s="55"/>
      <c r="WEA3" s="55"/>
      <c r="WEB3" s="55"/>
      <c r="WEC3" s="55"/>
      <c r="WED3" s="55"/>
      <c r="WEE3" s="55"/>
      <c r="WEF3" s="55"/>
      <c r="WEG3" s="55"/>
      <c r="WEH3" s="55"/>
      <c r="WEI3" s="55"/>
      <c r="WEJ3" s="55"/>
      <c r="WEK3" s="55"/>
      <c r="WEL3" s="55"/>
      <c r="WEM3" s="55"/>
      <c r="WEN3" s="55"/>
      <c r="WEO3" s="55"/>
      <c r="WEP3" s="55"/>
      <c r="WEQ3" s="55"/>
      <c r="WER3" s="55"/>
      <c r="WES3" s="55"/>
      <c r="WET3" s="55"/>
      <c r="WEU3" s="55"/>
      <c r="WEV3" s="55"/>
      <c r="WEW3" s="55"/>
      <c r="WEX3" s="55"/>
      <c r="WEY3" s="55"/>
      <c r="WEZ3" s="55"/>
      <c r="WFA3" s="55"/>
      <c r="WFB3" s="55"/>
      <c r="WFC3" s="55"/>
      <c r="WFD3" s="55"/>
      <c r="WFE3" s="55"/>
      <c r="WFF3" s="55"/>
      <c r="WFG3" s="55"/>
      <c r="WFH3" s="55"/>
      <c r="WFI3" s="55"/>
      <c r="WFJ3" s="55"/>
      <c r="WFK3" s="55"/>
      <c r="WFL3" s="55"/>
      <c r="WFM3" s="55"/>
      <c r="WFN3" s="55"/>
      <c r="WFO3" s="55"/>
      <c r="WFP3" s="55"/>
      <c r="WFQ3" s="55"/>
      <c r="WFR3" s="55"/>
      <c r="WFS3" s="55"/>
      <c r="WFT3" s="55"/>
      <c r="WFU3" s="55"/>
      <c r="WFV3" s="55"/>
      <c r="WFW3" s="55"/>
      <c r="WFX3" s="55"/>
      <c r="WFY3" s="55"/>
      <c r="WFZ3" s="55"/>
      <c r="WGA3" s="55"/>
      <c r="WGB3" s="55"/>
      <c r="WGC3" s="55"/>
      <c r="WGD3" s="55"/>
      <c r="WGE3" s="55"/>
      <c r="WGF3" s="55"/>
      <c r="WGG3" s="55"/>
      <c r="WGH3" s="55"/>
      <c r="WGI3" s="55"/>
      <c r="WGJ3" s="55"/>
      <c r="WGK3" s="55"/>
      <c r="WGL3" s="55"/>
      <c r="WGM3" s="55"/>
      <c r="WGN3" s="55"/>
      <c r="WGO3" s="55"/>
      <c r="WGP3" s="55"/>
      <c r="WGQ3" s="55"/>
      <c r="WGR3" s="55"/>
      <c r="WGS3" s="55"/>
      <c r="WGT3" s="55"/>
      <c r="WGU3" s="55"/>
      <c r="WGV3" s="55"/>
      <c r="WGW3" s="55"/>
      <c r="WGX3" s="55"/>
      <c r="WGY3" s="55"/>
      <c r="WGZ3" s="55"/>
      <c r="WHA3" s="55"/>
      <c r="WHB3" s="55"/>
      <c r="WHC3" s="55"/>
      <c r="WHD3" s="55"/>
      <c r="WHE3" s="55"/>
      <c r="WHF3" s="55"/>
      <c r="WHG3" s="55"/>
      <c r="WHH3" s="55"/>
      <c r="WHI3" s="55"/>
      <c r="WHJ3" s="55"/>
      <c r="WHK3" s="55"/>
      <c r="WHL3" s="55"/>
      <c r="WHM3" s="55"/>
      <c r="WHN3" s="55"/>
      <c r="WHO3" s="55"/>
      <c r="WHP3" s="55"/>
      <c r="WHQ3" s="55"/>
      <c r="WHR3" s="55"/>
      <c r="WHS3" s="55"/>
      <c r="WHT3" s="55"/>
      <c r="WHU3" s="55"/>
      <c r="WHV3" s="55"/>
      <c r="WHW3" s="55"/>
      <c r="WHX3" s="55"/>
      <c r="WHY3" s="55"/>
      <c r="WHZ3" s="55"/>
      <c r="WIA3" s="55"/>
      <c r="WIB3" s="55"/>
      <c r="WIC3" s="55"/>
      <c r="WID3" s="55"/>
      <c r="WIE3" s="55"/>
      <c r="WIF3" s="55"/>
      <c r="WIG3" s="55"/>
      <c r="WIH3" s="55"/>
      <c r="WII3" s="55"/>
      <c r="WIJ3" s="55"/>
      <c r="WIK3" s="55"/>
      <c r="WIL3" s="55"/>
      <c r="WIM3" s="55"/>
      <c r="WIN3" s="55"/>
      <c r="WIO3" s="55"/>
      <c r="WIP3" s="55"/>
      <c r="WIQ3" s="55"/>
      <c r="WIR3" s="55"/>
      <c r="WIS3" s="55"/>
      <c r="WIT3" s="55"/>
      <c r="WIU3" s="55"/>
      <c r="WIV3" s="55"/>
      <c r="WIW3" s="55"/>
      <c r="WIX3" s="55"/>
      <c r="WIY3" s="55"/>
      <c r="WIZ3" s="55"/>
      <c r="WJA3" s="55"/>
      <c r="WJB3" s="55"/>
      <c r="WJC3" s="55"/>
      <c r="WJD3" s="55"/>
      <c r="WJE3" s="55"/>
      <c r="WJF3" s="55"/>
      <c r="WJG3" s="55"/>
      <c r="WJH3" s="55"/>
      <c r="WJI3" s="55"/>
      <c r="WJJ3" s="55"/>
      <c r="WJK3" s="55"/>
      <c r="WJL3" s="55"/>
      <c r="WJM3" s="55"/>
      <c r="WJN3" s="55"/>
      <c r="WJO3" s="55"/>
      <c r="WJP3" s="55"/>
      <c r="WJQ3" s="55"/>
      <c r="WJR3" s="55"/>
      <c r="WJS3" s="55"/>
      <c r="WJT3" s="55"/>
      <c r="WJU3" s="55"/>
      <c r="WJV3" s="55"/>
      <c r="WJW3" s="55"/>
      <c r="WJX3" s="55"/>
      <c r="WJY3" s="55"/>
      <c r="WJZ3" s="55"/>
      <c r="WKA3" s="55"/>
      <c r="WKB3" s="55"/>
      <c r="WKC3" s="55"/>
      <c r="WKD3" s="55"/>
      <c r="WKE3" s="55"/>
      <c r="WKF3" s="55"/>
      <c r="WKG3" s="55"/>
      <c r="WKH3" s="55"/>
      <c r="WKI3" s="55"/>
      <c r="WKJ3" s="55"/>
      <c r="WKK3" s="55"/>
      <c r="WKL3" s="55"/>
      <c r="WKM3" s="55"/>
      <c r="WKN3" s="55"/>
      <c r="WKO3" s="55"/>
      <c r="WKP3" s="55"/>
      <c r="WKQ3" s="55"/>
      <c r="WKR3" s="55"/>
      <c r="WKS3" s="55"/>
      <c r="WKT3" s="55"/>
      <c r="WKU3" s="55"/>
      <c r="WKV3" s="55"/>
      <c r="WKW3" s="55"/>
      <c r="WKX3" s="55"/>
      <c r="WKY3" s="55"/>
      <c r="WKZ3" s="55"/>
      <c r="WLA3" s="55"/>
      <c r="WLB3" s="55"/>
      <c r="WLC3" s="55"/>
      <c r="WLD3" s="55"/>
      <c r="WLE3" s="55"/>
      <c r="WLF3" s="55"/>
      <c r="WLG3" s="55"/>
      <c r="WLH3" s="55"/>
      <c r="WLI3" s="55"/>
      <c r="WLJ3" s="55"/>
      <c r="WLK3" s="55"/>
      <c r="WLL3" s="55"/>
      <c r="WLM3" s="55"/>
      <c r="WLN3" s="55"/>
      <c r="WLO3" s="55"/>
      <c r="WLP3" s="55"/>
      <c r="WLQ3" s="55"/>
      <c r="WLR3" s="55"/>
      <c r="WLS3" s="55"/>
      <c r="WLT3" s="55"/>
      <c r="WLU3" s="55"/>
      <c r="WLV3" s="55"/>
      <c r="WLW3" s="55"/>
      <c r="WLX3" s="55"/>
      <c r="WLY3" s="55"/>
      <c r="WLZ3" s="55"/>
      <c r="WMA3" s="55"/>
      <c r="WMB3" s="55"/>
      <c r="WMC3" s="55"/>
      <c r="WMD3" s="55"/>
      <c r="WME3" s="55"/>
      <c r="WMF3" s="55"/>
      <c r="WMG3" s="55"/>
      <c r="WMH3" s="55"/>
      <c r="WMI3" s="55"/>
      <c r="WMJ3" s="55"/>
      <c r="WMK3" s="55"/>
      <c r="WML3" s="55"/>
      <c r="WMM3" s="55"/>
      <c r="WMN3" s="55"/>
      <c r="WMO3" s="55"/>
      <c r="WMP3" s="55"/>
      <c r="WMQ3" s="55"/>
      <c r="WMR3" s="55"/>
      <c r="WMS3" s="55"/>
      <c r="WMT3" s="55"/>
      <c r="WMU3" s="55"/>
      <c r="WMV3" s="55"/>
      <c r="WMW3" s="55"/>
      <c r="WMX3" s="55"/>
      <c r="WMY3" s="55"/>
      <c r="WMZ3" s="55"/>
      <c r="WNA3" s="55"/>
      <c r="WNB3" s="55"/>
      <c r="WNC3" s="55"/>
      <c r="WND3" s="55"/>
      <c r="WNE3" s="55"/>
      <c r="WNF3" s="55"/>
      <c r="WNG3" s="55"/>
      <c r="WNH3" s="55"/>
      <c r="WNI3" s="55"/>
      <c r="WNJ3" s="55"/>
      <c r="WNK3" s="55"/>
      <c r="WNL3" s="55"/>
      <c r="WNM3" s="55"/>
      <c r="WNN3" s="55"/>
      <c r="WNO3" s="55"/>
      <c r="WNP3" s="55"/>
      <c r="WNQ3" s="55"/>
      <c r="WNR3" s="55"/>
      <c r="WNS3" s="55"/>
      <c r="WNT3" s="55"/>
      <c r="WNU3" s="55"/>
      <c r="WNV3" s="55"/>
      <c r="WNW3" s="55"/>
      <c r="WNX3" s="55"/>
      <c r="WNY3" s="55"/>
      <c r="WNZ3" s="55"/>
      <c r="WOA3" s="55"/>
      <c r="WOB3" s="55"/>
      <c r="WOC3" s="55"/>
      <c r="WOD3" s="55"/>
      <c r="WOE3" s="55"/>
      <c r="WOF3" s="55"/>
      <c r="WOG3" s="55"/>
      <c r="WOH3" s="55"/>
      <c r="WOI3" s="55"/>
      <c r="WOJ3" s="55"/>
      <c r="WOK3" s="55"/>
      <c r="WOL3" s="55"/>
      <c r="WOM3" s="55"/>
      <c r="WON3" s="55"/>
      <c r="WOO3" s="55"/>
      <c r="WOP3" s="55"/>
      <c r="WOQ3" s="55"/>
      <c r="WOR3" s="55"/>
      <c r="WOS3" s="55"/>
      <c r="WOT3" s="55"/>
      <c r="WOU3" s="55"/>
      <c r="WOV3" s="55"/>
      <c r="WOW3" s="55"/>
      <c r="WOX3" s="55"/>
      <c r="WOY3" s="55"/>
      <c r="WOZ3" s="55"/>
      <c r="WPA3" s="55"/>
      <c r="WPB3" s="55"/>
      <c r="WPC3" s="55"/>
      <c r="WPD3" s="55"/>
      <c r="WPE3" s="55"/>
      <c r="WPF3" s="55"/>
      <c r="WPG3" s="55"/>
      <c r="WPH3" s="55"/>
      <c r="WPI3" s="55"/>
      <c r="WPJ3" s="55"/>
      <c r="WPK3" s="55"/>
      <c r="WPL3" s="55"/>
      <c r="WPM3" s="55"/>
      <c r="WPN3" s="55"/>
      <c r="WPO3" s="55"/>
      <c r="WPP3" s="55"/>
      <c r="WPQ3" s="55"/>
      <c r="WPR3" s="55"/>
      <c r="WPS3" s="55"/>
      <c r="WPT3" s="55"/>
      <c r="WPU3" s="55"/>
      <c r="WPV3" s="55"/>
      <c r="WPW3" s="55"/>
      <c r="WPX3" s="55"/>
      <c r="WPY3" s="55"/>
      <c r="WPZ3" s="55"/>
      <c r="WQA3" s="55"/>
      <c r="WQB3" s="55"/>
      <c r="WQC3" s="55"/>
      <c r="WQD3" s="55"/>
      <c r="WQE3" s="55"/>
      <c r="WQF3" s="55"/>
      <c r="WQG3" s="55"/>
      <c r="WQH3" s="55"/>
      <c r="WQI3" s="55"/>
      <c r="WQJ3" s="55"/>
      <c r="WQK3" s="55"/>
      <c r="WQL3" s="55"/>
      <c r="WQM3" s="55"/>
      <c r="WQN3" s="55"/>
      <c r="WQO3" s="55"/>
      <c r="WQP3" s="55"/>
      <c r="WQQ3" s="55"/>
      <c r="WQR3" s="55"/>
      <c r="WQS3" s="55"/>
      <c r="WQT3" s="55"/>
      <c r="WQU3" s="55"/>
      <c r="WQV3" s="55"/>
      <c r="WQW3" s="55"/>
      <c r="WQX3" s="55"/>
      <c r="WQY3" s="55"/>
      <c r="WQZ3" s="55"/>
      <c r="WRA3" s="55"/>
      <c r="WRB3" s="55"/>
      <c r="WRC3" s="55"/>
      <c r="WRD3" s="55"/>
      <c r="WRE3" s="55"/>
      <c r="WRF3" s="55"/>
      <c r="WRG3" s="55"/>
      <c r="WRH3" s="55"/>
      <c r="WRI3" s="55"/>
      <c r="WRJ3" s="55"/>
      <c r="WRK3" s="55"/>
      <c r="WRL3" s="55"/>
      <c r="WRM3" s="55"/>
      <c r="WRN3" s="55"/>
      <c r="WRO3" s="55"/>
      <c r="WRP3" s="55"/>
      <c r="WRQ3" s="55"/>
      <c r="WRR3" s="55"/>
      <c r="WRS3" s="55"/>
      <c r="WRT3" s="55"/>
      <c r="WRU3" s="55"/>
      <c r="WRV3" s="55"/>
      <c r="WRW3" s="55"/>
      <c r="WRX3" s="55"/>
      <c r="WRY3" s="55"/>
      <c r="WRZ3" s="55"/>
      <c r="WSA3" s="55"/>
      <c r="WSB3" s="55"/>
      <c r="WSC3" s="55"/>
      <c r="WSD3" s="55"/>
      <c r="WSE3" s="55"/>
      <c r="WSF3" s="55"/>
      <c r="WSG3" s="55"/>
      <c r="WSH3" s="55"/>
      <c r="WSI3" s="55"/>
      <c r="WSJ3" s="55"/>
      <c r="WSK3" s="55"/>
      <c r="WSL3" s="55"/>
      <c r="WSM3" s="55"/>
      <c r="WSN3" s="55"/>
      <c r="WSO3" s="55"/>
      <c r="WSP3" s="55"/>
      <c r="WSQ3" s="55"/>
      <c r="WSR3" s="55"/>
      <c r="WSS3" s="55"/>
      <c r="WST3" s="55"/>
      <c r="WSU3" s="55"/>
      <c r="WSV3" s="55"/>
      <c r="WSW3" s="55"/>
      <c r="WSX3" s="55"/>
      <c r="WSY3" s="55"/>
      <c r="WSZ3" s="55"/>
      <c r="WTA3" s="55"/>
      <c r="WTB3" s="55"/>
      <c r="WTC3" s="55"/>
      <c r="WTD3" s="55"/>
      <c r="WTE3" s="55"/>
      <c r="WTF3" s="55"/>
      <c r="WTG3" s="55"/>
      <c r="WTH3" s="55"/>
      <c r="WTI3" s="55"/>
      <c r="WTJ3" s="55"/>
      <c r="WTK3" s="55"/>
      <c r="WTL3" s="55"/>
      <c r="WTM3" s="55"/>
      <c r="WTN3" s="55"/>
      <c r="WTO3" s="55"/>
      <c r="WTP3" s="55"/>
      <c r="WTQ3" s="55"/>
      <c r="WTR3" s="55"/>
      <c r="WTS3" s="55"/>
      <c r="WTT3" s="55"/>
      <c r="WTU3" s="55"/>
      <c r="WTV3" s="55"/>
      <c r="WTW3" s="55"/>
      <c r="WTX3" s="55"/>
      <c r="WTY3" s="55"/>
      <c r="WTZ3" s="55"/>
      <c r="WUA3" s="55"/>
      <c r="WUB3" s="55"/>
      <c r="WUC3" s="55"/>
      <c r="WUD3" s="55"/>
      <c r="WUE3" s="55"/>
      <c r="WUF3" s="55"/>
      <c r="WUG3" s="55"/>
      <c r="WUH3" s="55"/>
      <c r="WUI3" s="55"/>
      <c r="WUJ3" s="55"/>
      <c r="WUK3" s="55"/>
      <c r="WUL3" s="55"/>
      <c r="WUM3" s="55"/>
      <c r="WUN3" s="55"/>
      <c r="WUO3" s="55"/>
      <c r="WUP3" s="55"/>
      <c r="WUQ3" s="55"/>
      <c r="WUR3" s="55"/>
      <c r="WUS3" s="55"/>
      <c r="WUT3" s="55"/>
      <c r="WUU3" s="55"/>
      <c r="WUV3" s="55"/>
      <c r="WUW3" s="55"/>
      <c r="WUX3" s="55"/>
      <c r="WUY3" s="55"/>
      <c r="WUZ3" s="55"/>
      <c r="WVA3" s="55"/>
      <c r="WVB3" s="55"/>
      <c r="WVC3" s="55"/>
      <c r="WVD3" s="55"/>
      <c r="WVE3" s="55"/>
      <c r="WVF3" s="55"/>
      <c r="WVG3" s="55"/>
      <c r="WVH3" s="55"/>
      <c r="WVI3" s="55"/>
      <c r="WVJ3" s="55"/>
      <c r="WVK3" s="55"/>
      <c r="WVL3" s="55"/>
      <c r="WVM3" s="55"/>
      <c r="WVN3" s="55"/>
      <c r="WVO3" s="55"/>
      <c r="WVP3" s="55"/>
      <c r="WVQ3" s="55"/>
      <c r="WVR3" s="55"/>
      <c r="WVS3" s="55"/>
      <c r="WVT3" s="55"/>
      <c r="WVU3" s="55"/>
      <c r="WVV3" s="55"/>
      <c r="WVW3" s="55"/>
      <c r="WVX3" s="55"/>
      <c r="WVY3" s="55"/>
      <c r="WVZ3" s="55"/>
      <c r="WWA3" s="55"/>
      <c r="WWB3" s="55"/>
      <c r="WWC3" s="55"/>
      <c r="WWD3" s="55"/>
      <c r="WWE3" s="55"/>
      <c r="WWF3" s="55"/>
      <c r="WWG3" s="55"/>
      <c r="WWH3" s="55"/>
      <c r="WWI3" s="55"/>
      <c r="WWJ3" s="55"/>
      <c r="WWK3" s="55"/>
      <c r="WWL3" s="55"/>
      <c r="WWM3" s="55"/>
      <c r="WWN3" s="55"/>
      <c r="WWO3" s="55"/>
      <c r="WWP3" s="55"/>
      <c r="WWQ3" s="55"/>
      <c r="WWR3" s="55"/>
      <c r="WWS3" s="55"/>
      <c r="WWT3" s="55"/>
      <c r="WWU3" s="55"/>
      <c r="WWV3" s="55"/>
      <c r="WWW3" s="55"/>
      <c r="WWX3" s="55"/>
      <c r="WWY3" s="55"/>
      <c r="WWZ3" s="55"/>
      <c r="WXA3" s="55"/>
      <c r="WXB3" s="55"/>
      <c r="WXC3" s="55"/>
      <c r="WXD3" s="55"/>
      <c r="WXE3" s="55"/>
      <c r="WXF3" s="55"/>
      <c r="WXG3" s="55"/>
      <c r="WXH3" s="55"/>
      <c r="WXI3" s="55"/>
      <c r="WXJ3" s="55"/>
      <c r="WXK3" s="55"/>
      <c r="WXL3" s="55"/>
      <c r="WXM3" s="55"/>
      <c r="WXN3" s="55"/>
      <c r="WXO3" s="55"/>
      <c r="WXP3" s="55"/>
      <c r="WXQ3" s="55"/>
      <c r="WXR3" s="55"/>
      <c r="WXS3" s="55"/>
      <c r="WXT3" s="55"/>
      <c r="WXU3" s="55"/>
      <c r="WXV3" s="55"/>
      <c r="WXW3" s="55"/>
      <c r="WXX3" s="55"/>
      <c r="WXY3" s="55"/>
      <c r="WXZ3" s="55"/>
      <c r="WYA3" s="55"/>
      <c r="WYB3" s="55"/>
      <c r="WYC3" s="55"/>
      <c r="WYD3" s="55"/>
      <c r="WYE3" s="55"/>
      <c r="WYF3" s="55"/>
      <c r="WYG3" s="55"/>
      <c r="WYH3" s="55"/>
      <c r="WYI3" s="55"/>
      <c r="WYJ3" s="55"/>
      <c r="WYK3" s="55"/>
      <c r="WYL3" s="55"/>
      <c r="WYM3" s="55"/>
      <c r="WYN3" s="55"/>
      <c r="WYO3" s="55"/>
      <c r="WYP3" s="55"/>
      <c r="WYQ3" s="55"/>
      <c r="WYR3" s="55"/>
      <c r="WYS3" s="55"/>
      <c r="WYT3" s="55"/>
      <c r="WYU3" s="55"/>
      <c r="WYV3" s="55"/>
      <c r="WYW3" s="55"/>
      <c r="WYX3" s="55"/>
      <c r="WYY3" s="55"/>
      <c r="WYZ3" s="55"/>
      <c r="WZA3" s="55"/>
      <c r="WZB3" s="55"/>
      <c r="WZC3" s="55"/>
      <c r="WZD3" s="55"/>
      <c r="WZE3" s="55"/>
      <c r="WZF3" s="55"/>
      <c r="WZG3" s="55"/>
      <c r="WZH3" s="55"/>
      <c r="WZI3" s="55"/>
      <c r="WZJ3" s="55"/>
      <c r="WZK3" s="55"/>
      <c r="WZL3" s="55"/>
      <c r="WZM3" s="55"/>
      <c r="WZN3" s="55"/>
      <c r="WZO3" s="55"/>
      <c r="WZP3" s="55"/>
      <c r="WZQ3" s="55"/>
      <c r="WZR3" s="55"/>
      <c r="WZS3" s="55"/>
      <c r="WZT3" s="55"/>
      <c r="WZU3" s="55"/>
      <c r="WZV3" s="55"/>
      <c r="WZW3" s="55"/>
      <c r="WZX3" s="55"/>
      <c r="WZY3" s="55"/>
      <c r="WZZ3" s="55"/>
      <c r="XAA3" s="55"/>
      <c r="XAB3" s="55"/>
      <c r="XAC3" s="55"/>
      <c r="XAD3" s="55"/>
      <c r="XAE3" s="55"/>
      <c r="XAF3" s="55"/>
      <c r="XAG3" s="55"/>
      <c r="XAH3" s="55"/>
      <c r="XAI3" s="55"/>
      <c r="XAJ3" s="55"/>
      <c r="XAK3" s="55"/>
      <c r="XAL3" s="55"/>
      <c r="XAM3" s="55"/>
      <c r="XAN3" s="55"/>
      <c r="XAO3" s="55"/>
      <c r="XAP3" s="55"/>
      <c r="XAQ3" s="55"/>
      <c r="XAR3" s="55"/>
      <c r="XAS3" s="55"/>
      <c r="XAT3" s="55"/>
      <c r="XAU3" s="55"/>
      <c r="XAV3" s="55"/>
      <c r="XAW3" s="55"/>
      <c r="XAX3" s="55"/>
      <c r="XAY3" s="55"/>
      <c r="XAZ3" s="55"/>
      <c r="XBA3" s="55"/>
      <c r="XBB3" s="55"/>
      <c r="XBC3" s="55"/>
      <c r="XBD3" s="55"/>
      <c r="XBE3" s="55"/>
      <c r="XBF3" s="55"/>
      <c r="XBG3" s="55"/>
      <c r="XBH3" s="55"/>
      <c r="XBI3" s="55"/>
      <c r="XBJ3" s="55"/>
      <c r="XBK3" s="55"/>
      <c r="XBL3" s="55"/>
      <c r="XBM3" s="55"/>
      <c r="XBN3" s="55"/>
      <c r="XBO3" s="55"/>
      <c r="XBP3" s="55"/>
      <c r="XBQ3" s="55"/>
      <c r="XBR3" s="55"/>
      <c r="XBS3" s="55"/>
      <c r="XBT3" s="55"/>
      <c r="XBU3" s="55"/>
      <c r="XBV3" s="55"/>
      <c r="XBW3" s="55"/>
      <c r="XBX3" s="55"/>
      <c r="XBY3" s="55"/>
      <c r="XBZ3" s="55"/>
      <c r="XCA3" s="55"/>
      <c r="XCB3" s="55"/>
      <c r="XCC3" s="55"/>
      <c r="XCD3" s="55"/>
      <c r="XCE3" s="55"/>
      <c r="XCF3" s="55"/>
      <c r="XCG3" s="55"/>
      <c r="XCH3" s="55"/>
      <c r="XCI3" s="55"/>
      <c r="XCJ3" s="55"/>
      <c r="XCK3" s="55"/>
      <c r="XCL3" s="55"/>
      <c r="XCM3" s="55"/>
      <c r="XCN3" s="55"/>
      <c r="XCO3" s="55"/>
      <c r="XCP3" s="55"/>
      <c r="XCQ3" s="55"/>
      <c r="XCR3" s="55"/>
      <c r="XCS3" s="55"/>
      <c r="XCT3" s="55"/>
      <c r="XCU3" s="55"/>
      <c r="XCV3" s="55"/>
      <c r="XCW3" s="55"/>
      <c r="XCX3" s="55"/>
      <c r="XCY3" s="55"/>
      <c r="XCZ3" s="55"/>
      <c r="XDA3" s="55"/>
      <c r="XDB3" s="55"/>
      <c r="XDC3" s="55"/>
      <c r="XDD3" s="55"/>
      <c r="XDE3" s="55"/>
      <c r="XDF3" s="55"/>
      <c r="XDG3" s="55"/>
      <c r="XDH3" s="55"/>
      <c r="XDI3" s="55"/>
      <c r="XDJ3" s="55"/>
      <c r="XDK3" s="55"/>
      <c r="XDL3" s="55"/>
      <c r="XDM3" s="55"/>
      <c r="XDN3" s="55"/>
      <c r="XDO3" s="55"/>
      <c r="XDP3" s="55"/>
      <c r="XDQ3" s="55"/>
      <c r="XDR3" s="55"/>
      <c r="XDS3" s="55"/>
      <c r="XDT3" s="55"/>
      <c r="XDU3" s="55"/>
      <c r="XDV3" s="55"/>
      <c r="XDW3" s="55"/>
      <c r="XDX3" s="55"/>
      <c r="XDY3" s="55"/>
      <c r="XDZ3" s="55"/>
      <c r="XEA3" s="55"/>
      <c r="XEB3" s="55"/>
      <c r="XEC3" s="55"/>
      <c r="XED3" s="55"/>
      <c r="XEE3" s="55"/>
      <c r="XEF3" s="55"/>
      <c r="XEG3" s="55"/>
      <c r="XEH3" s="55"/>
      <c r="XEI3" s="55"/>
      <c r="XEJ3" s="55"/>
      <c r="XEK3" s="55"/>
      <c r="XEL3" s="55"/>
      <c r="XEM3" s="55"/>
      <c r="XEN3" s="55"/>
      <c r="XEO3" s="55"/>
      <c r="XEP3" s="55"/>
      <c r="XEQ3" s="55"/>
      <c r="XER3" s="55"/>
      <c r="XES3" s="55"/>
      <c r="XET3" s="55"/>
      <c r="XEU3" s="55"/>
      <c r="XEV3" s="55"/>
      <c r="XEW3" s="55"/>
      <c r="XEX3" s="55"/>
      <c r="XEY3" s="55"/>
      <c r="XEZ3" s="55"/>
    </row>
    <row r="4" spans="2:16380" ht="34.950000000000003" customHeight="1" x14ac:dyDescent="0.25">
      <c r="B4" s="410" t="s">
        <v>390</v>
      </c>
      <c r="C4" s="410" t="s">
        <v>382</v>
      </c>
      <c r="D4" s="410" t="s">
        <v>383</v>
      </c>
      <c r="E4" s="410" t="s">
        <v>391</v>
      </c>
    </row>
    <row r="5" spans="2:16380" ht="23.55" customHeight="1" x14ac:dyDescent="0.25">
      <c r="B5" s="411" t="s">
        <v>392</v>
      </c>
      <c r="C5" s="412">
        <v>1940000</v>
      </c>
      <c r="D5" s="412">
        <v>29000</v>
      </c>
      <c r="E5" s="413">
        <v>1.4999999999999999E-2</v>
      </c>
    </row>
    <row r="6" spans="2:16380" ht="23.55" customHeight="1" x14ac:dyDescent="0.25">
      <c r="B6" s="411" t="s">
        <v>393</v>
      </c>
      <c r="C6" s="412">
        <v>733000</v>
      </c>
      <c r="D6" s="412">
        <v>20000</v>
      </c>
      <c r="E6" s="413">
        <v>2.7E-2</v>
      </c>
    </row>
    <row r="7" spans="2:16380" ht="23.55" customHeight="1" x14ac:dyDescent="0.25">
      <c r="B7" s="411" t="s">
        <v>394</v>
      </c>
      <c r="C7" s="412">
        <v>589000</v>
      </c>
      <c r="D7" s="412">
        <v>18000</v>
      </c>
      <c r="E7" s="413">
        <v>3.1E-2</v>
      </c>
    </row>
    <row r="8" spans="2:16380" ht="23.55" customHeight="1" x14ac:dyDescent="0.25">
      <c r="B8" s="411" t="s">
        <v>395</v>
      </c>
      <c r="C8" s="412">
        <v>889000</v>
      </c>
      <c r="D8" s="412">
        <v>13000</v>
      </c>
      <c r="E8" s="413">
        <v>1.4999999999999999E-2</v>
      </c>
    </row>
    <row r="9" spans="2:16380" ht="23.55" customHeight="1" x14ac:dyDescent="0.25">
      <c r="B9" s="411" t="s">
        <v>396</v>
      </c>
      <c r="C9" s="412">
        <v>415000</v>
      </c>
      <c r="D9" s="412">
        <v>12000</v>
      </c>
      <c r="E9" s="413">
        <v>2.9000000000000001E-2</v>
      </c>
    </row>
    <row r="10" spans="2:16380" ht="23.55" customHeight="1" x14ac:dyDescent="0.25">
      <c r="B10" s="411" t="s">
        <v>397</v>
      </c>
      <c r="C10" s="412">
        <v>348000</v>
      </c>
      <c r="D10" s="412">
        <v>9000</v>
      </c>
      <c r="E10" s="413">
        <v>2.6000000000000002E-2</v>
      </c>
    </row>
    <row r="11" spans="2:16380" ht="23.55" customHeight="1" x14ac:dyDescent="0.25">
      <c r="B11" s="411" t="s">
        <v>398</v>
      </c>
      <c r="C11" s="412">
        <v>615000</v>
      </c>
      <c r="D11" s="412">
        <v>9000</v>
      </c>
      <c r="E11" s="413">
        <v>1.4999999999999999E-2</v>
      </c>
    </row>
    <row r="12" spans="2:16380" ht="23.55" customHeight="1" x14ac:dyDescent="0.25">
      <c r="B12" s="411" t="s">
        <v>399</v>
      </c>
      <c r="C12" s="412">
        <v>427000</v>
      </c>
      <c r="D12" s="412">
        <v>6000</v>
      </c>
      <c r="E12" s="413">
        <v>1.4E-2</v>
      </c>
    </row>
    <row r="13" spans="2:16380" ht="23.55" customHeight="1" x14ac:dyDescent="0.25">
      <c r="B13" s="411" t="s">
        <v>400</v>
      </c>
      <c r="C13" s="412">
        <v>370000</v>
      </c>
      <c r="D13" s="412">
        <v>6000</v>
      </c>
      <c r="E13" s="413">
        <v>1.6E-2</v>
      </c>
    </row>
    <row r="14" spans="2:16380" ht="23.55" customHeight="1" x14ac:dyDescent="0.25">
      <c r="B14" s="414" t="s">
        <v>401</v>
      </c>
      <c r="C14" s="412">
        <v>168000</v>
      </c>
      <c r="D14" s="412">
        <v>3000</v>
      </c>
      <c r="E14" s="413">
        <v>1.8000000000000002E-2</v>
      </c>
    </row>
    <row r="15" spans="2:16380" ht="23.55" customHeight="1" x14ac:dyDescent="0.25">
      <c r="B15" s="411" t="s">
        <v>402</v>
      </c>
      <c r="C15" s="412">
        <v>319000</v>
      </c>
      <c r="D15" s="412">
        <v>3000</v>
      </c>
      <c r="E15" s="413">
        <v>9.0000000000000011E-3</v>
      </c>
    </row>
    <row r="16" spans="2:16380" ht="23.55" customHeight="1" x14ac:dyDescent="0.25">
      <c r="B16" s="411" t="s">
        <v>403</v>
      </c>
      <c r="C16" s="412">
        <v>117000</v>
      </c>
      <c r="D16" s="412">
        <v>3000</v>
      </c>
      <c r="E16" s="413">
        <v>2.6000000000000002E-2</v>
      </c>
    </row>
    <row r="17" spans="2:5" ht="23.55" customHeight="1" x14ac:dyDescent="0.25">
      <c r="B17" s="411" t="s">
        <v>404</v>
      </c>
      <c r="C17" s="412">
        <v>135000</v>
      </c>
      <c r="D17" s="412">
        <v>1000</v>
      </c>
      <c r="E17" s="413">
        <v>7.0000000000000001E-3</v>
      </c>
    </row>
    <row r="18" spans="2:5" ht="23.55" customHeight="1" x14ac:dyDescent="0.25">
      <c r="B18" s="411" t="s">
        <v>405</v>
      </c>
      <c r="C18" s="412">
        <v>28000</v>
      </c>
      <c r="D18" s="412">
        <v>1000</v>
      </c>
      <c r="E18" s="413">
        <v>3.6000000000000004E-2</v>
      </c>
    </row>
    <row r="19" spans="2:5" ht="23.55" customHeight="1" x14ac:dyDescent="0.25">
      <c r="B19" s="411" t="s">
        <v>406</v>
      </c>
      <c r="C19" s="412">
        <v>58000</v>
      </c>
      <c r="D19" s="412">
        <v>1000</v>
      </c>
      <c r="E19" s="413">
        <v>1.7000000000000001E-2</v>
      </c>
    </row>
    <row r="20" spans="2:5" ht="23.55" customHeight="1" x14ac:dyDescent="0.25">
      <c r="B20" s="411" t="s">
        <v>407</v>
      </c>
      <c r="C20" s="412">
        <v>26000</v>
      </c>
      <c r="D20" s="412" t="s">
        <v>106</v>
      </c>
      <c r="E20" s="413" t="s">
        <v>106</v>
      </c>
    </row>
    <row r="21" spans="2:5" ht="23.55" customHeight="1" x14ac:dyDescent="0.25">
      <c r="B21" s="411" t="s">
        <v>408</v>
      </c>
      <c r="C21" s="415">
        <v>19391000</v>
      </c>
      <c r="D21" s="412">
        <v>95000</v>
      </c>
      <c r="E21" s="413">
        <v>5.0000000000000001E-3</v>
      </c>
    </row>
    <row r="22" spans="2:5" ht="23.55" customHeight="1" x14ac:dyDescent="0.25">
      <c r="B22" s="416" t="s">
        <v>150</v>
      </c>
      <c r="C22" s="417">
        <v>26568000</v>
      </c>
      <c r="D22" s="418">
        <v>228000</v>
      </c>
      <c r="E22" s="419">
        <v>9.0000000000000011E-3</v>
      </c>
    </row>
    <row r="24" spans="2:5" ht="15.6" x14ac:dyDescent="0.3">
      <c r="B24" s="66" t="s">
        <v>386</v>
      </c>
    </row>
    <row r="26" spans="2:5" ht="15.6" x14ac:dyDescent="0.25">
      <c r="B26" s="79" t="s">
        <v>151</v>
      </c>
    </row>
    <row r="27" spans="2:5" ht="15.6" x14ac:dyDescent="0.25">
      <c r="B27" s="362" t="s">
        <v>375</v>
      </c>
      <c r="C27" s="109"/>
    </row>
    <row r="28" spans="2:5" ht="15.6" x14ac:dyDescent="0.25">
      <c r="B28" s="362" t="s">
        <v>387</v>
      </c>
      <c r="C28" s="109"/>
    </row>
    <row r="29" spans="2:5" ht="15.6" x14ac:dyDescent="0.25">
      <c r="B29" s="362" t="s">
        <v>388</v>
      </c>
      <c r="C29" s="109"/>
    </row>
    <row r="30" spans="2:5" ht="15.6" x14ac:dyDescent="0.25">
      <c r="B30" s="362" t="s">
        <v>409</v>
      </c>
      <c r="C30" s="109"/>
    </row>
  </sheetData>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CDAD4-FBD4-44AF-BA69-76301804FFAA}">
  <dimension ref="B2:B41"/>
  <sheetViews>
    <sheetView workbookViewId="0">
      <selection activeCell="P12" sqref="P12"/>
    </sheetView>
  </sheetViews>
  <sheetFormatPr defaultColWidth="9" defaultRowHeight="15" x14ac:dyDescent="0.25"/>
  <cols>
    <col min="1" max="16384" width="9" style="83"/>
  </cols>
  <sheetData>
    <row r="2" spans="2:2" ht="15.6" x14ac:dyDescent="0.25">
      <c r="B2" s="409" t="s">
        <v>8852</v>
      </c>
    </row>
    <row r="35" spans="2:2" ht="15.6" x14ac:dyDescent="0.3">
      <c r="B35" s="288"/>
    </row>
    <row r="36" spans="2:2" ht="15.6" x14ac:dyDescent="0.3">
      <c r="B36" s="66" t="s">
        <v>386</v>
      </c>
    </row>
    <row r="37" spans="2:2" ht="15.6" x14ac:dyDescent="0.3">
      <c r="B37" s="77"/>
    </row>
    <row r="38" spans="2:2" ht="15.6" x14ac:dyDescent="0.25">
      <c r="B38" s="79" t="s">
        <v>151</v>
      </c>
    </row>
    <row r="39" spans="2:2" ht="15.6" x14ac:dyDescent="0.25">
      <c r="B39" s="403" t="s">
        <v>375</v>
      </c>
    </row>
    <row r="40" spans="2:2" ht="15.6" x14ac:dyDescent="0.25">
      <c r="B40" s="403" t="s">
        <v>387</v>
      </c>
    </row>
    <row r="41" spans="2:2" ht="15.6" x14ac:dyDescent="0.25">
      <c r="B41" s="79" t="s">
        <v>388</v>
      </c>
    </row>
  </sheetData>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DFC30-BE68-4A57-A828-F48709407FD4}">
  <dimension ref="B2:C47"/>
  <sheetViews>
    <sheetView topLeftCell="A40" zoomScale="90" zoomScaleNormal="90" workbookViewId="0">
      <selection activeCell="A7" sqref="A7"/>
    </sheetView>
  </sheetViews>
  <sheetFormatPr defaultColWidth="9" defaultRowHeight="15" x14ac:dyDescent="0.25"/>
  <cols>
    <col min="1" max="1" width="9" style="83"/>
    <col min="2" max="3" width="25.21875" style="83" customWidth="1"/>
    <col min="4" max="4" width="9" style="83"/>
    <col min="5" max="5" width="9" style="83" customWidth="1"/>
    <col min="6" max="16384" width="9" style="83"/>
  </cols>
  <sheetData>
    <row r="2" spans="2:3" ht="15.6" x14ac:dyDescent="0.3">
      <c r="B2" s="66" t="s">
        <v>8853</v>
      </c>
    </row>
    <row r="4" spans="2:3" ht="30" customHeight="1" x14ac:dyDescent="0.25">
      <c r="B4" s="420" t="s">
        <v>410</v>
      </c>
      <c r="C4" s="421" t="s">
        <v>411</v>
      </c>
    </row>
    <row r="5" spans="2:3" ht="22.05" customHeight="1" x14ac:dyDescent="0.25">
      <c r="B5" s="422" t="s">
        <v>412</v>
      </c>
      <c r="C5" s="423">
        <v>15200</v>
      </c>
    </row>
    <row r="6" spans="2:3" ht="22.05" customHeight="1" x14ac:dyDescent="0.25">
      <c r="B6" s="424" t="s">
        <v>413</v>
      </c>
      <c r="C6" s="423">
        <v>27800</v>
      </c>
    </row>
    <row r="7" spans="2:3" ht="22.05" customHeight="1" x14ac:dyDescent="0.25">
      <c r="B7" s="424" t="s">
        <v>414</v>
      </c>
      <c r="C7" s="423">
        <v>26300</v>
      </c>
    </row>
    <row r="8" spans="2:3" ht="22.05" customHeight="1" x14ac:dyDescent="0.25">
      <c r="B8" s="424" t="s">
        <v>415</v>
      </c>
      <c r="C8" s="423">
        <v>2900</v>
      </c>
    </row>
    <row r="9" spans="2:3" ht="22.05" customHeight="1" x14ac:dyDescent="0.25">
      <c r="B9" s="424" t="s">
        <v>416</v>
      </c>
      <c r="C9" s="423">
        <v>2600</v>
      </c>
    </row>
    <row r="10" spans="2:3" ht="22.05" customHeight="1" x14ac:dyDescent="0.25">
      <c r="B10" s="424" t="s">
        <v>417</v>
      </c>
      <c r="C10" s="423">
        <v>25200</v>
      </c>
    </row>
    <row r="11" spans="2:3" ht="22.05" customHeight="1" x14ac:dyDescent="0.25">
      <c r="B11" s="424" t="s">
        <v>418</v>
      </c>
      <c r="C11" s="423">
        <v>11500</v>
      </c>
    </row>
    <row r="12" spans="2:3" ht="22.05" customHeight="1" x14ac:dyDescent="0.25">
      <c r="B12" s="424" t="s">
        <v>419</v>
      </c>
      <c r="C12" s="423">
        <v>5000</v>
      </c>
    </row>
    <row r="13" spans="2:3" ht="22.05" customHeight="1" x14ac:dyDescent="0.25">
      <c r="B13" s="424" t="s">
        <v>420</v>
      </c>
      <c r="C13" s="423">
        <v>5000</v>
      </c>
    </row>
    <row r="14" spans="2:3" ht="22.05" customHeight="1" x14ac:dyDescent="0.25">
      <c r="B14" s="424" t="s">
        <v>421</v>
      </c>
      <c r="C14" s="423">
        <v>6000</v>
      </c>
    </row>
    <row r="15" spans="2:3" ht="22.05" customHeight="1" x14ac:dyDescent="0.25">
      <c r="B15" s="424" t="s">
        <v>422</v>
      </c>
      <c r="C15" s="423">
        <v>2900</v>
      </c>
    </row>
    <row r="16" spans="2:3" ht="22.05" customHeight="1" x14ac:dyDescent="0.25">
      <c r="B16" s="424" t="s">
        <v>423</v>
      </c>
      <c r="C16" s="423">
        <v>5200</v>
      </c>
    </row>
    <row r="17" spans="2:3" ht="22.05" customHeight="1" x14ac:dyDescent="0.25">
      <c r="B17" s="424" t="s">
        <v>424</v>
      </c>
      <c r="C17" s="423">
        <v>1900</v>
      </c>
    </row>
    <row r="18" spans="2:3" ht="22.05" customHeight="1" x14ac:dyDescent="0.25">
      <c r="B18" s="424" t="s">
        <v>425</v>
      </c>
      <c r="C18" s="423">
        <v>1500</v>
      </c>
    </row>
    <row r="19" spans="2:3" ht="22.05" customHeight="1" x14ac:dyDescent="0.25">
      <c r="B19" s="424" t="s">
        <v>426</v>
      </c>
      <c r="C19" s="423">
        <v>5900</v>
      </c>
    </row>
    <row r="20" spans="2:3" ht="22.05" customHeight="1" x14ac:dyDescent="0.25">
      <c r="B20" s="424" t="s">
        <v>427</v>
      </c>
      <c r="C20" s="423">
        <v>2500</v>
      </c>
    </row>
    <row r="21" spans="2:3" ht="22.05" customHeight="1" x14ac:dyDescent="0.25">
      <c r="B21" s="424" t="s">
        <v>428</v>
      </c>
      <c r="C21" s="423">
        <v>3000</v>
      </c>
    </row>
    <row r="22" spans="2:3" ht="22.05" customHeight="1" x14ac:dyDescent="0.25">
      <c r="B22" s="424" t="s">
        <v>429</v>
      </c>
      <c r="C22" s="423">
        <v>1400</v>
      </c>
    </row>
    <row r="23" spans="2:3" ht="22.05" customHeight="1" x14ac:dyDescent="0.25">
      <c r="B23" s="424" t="s">
        <v>430</v>
      </c>
      <c r="C23" s="423">
        <v>1600</v>
      </c>
    </row>
    <row r="24" spans="2:3" ht="22.05" customHeight="1" x14ac:dyDescent="0.25">
      <c r="B24" s="424" t="s">
        <v>431</v>
      </c>
      <c r="C24" s="423">
        <v>2100</v>
      </c>
    </row>
    <row r="25" spans="2:3" ht="22.05" customHeight="1" x14ac:dyDescent="0.25">
      <c r="B25" s="424" t="s">
        <v>432</v>
      </c>
      <c r="C25" s="423">
        <v>1800</v>
      </c>
    </row>
    <row r="26" spans="2:3" ht="22.05" customHeight="1" x14ac:dyDescent="0.25">
      <c r="B26" s="424" t="s">
        <v>433</v>
      </c>
      <c r="C26" s="423">
        <v>2600</v>
      </c>
    </row>
    <row r="27" spans="2:3" ht="22.05" customHeight="1" x14ac:dyDescent="0.25">
      <c r="B27" s="424" t="s">
        <v>434</v>
      </c>
      <c r="C27" s="423">
        <v>300</v>
      </c>
    </row>
    <row r="28" spans="2:3" ht="22.05" customHeight="1" x14ac:dyDescent="0.25">
      <c r="B28" s="424" t="s">
        <v>435</v>
      </c>
      <c r="C28" s="423">
        <v>800</v>
      </c>
    </row>
    <row r="29" spans="2:3" ht="22.05" customHeight="1" x14ac:dyDescent="0.25">
      <c r="B29" s="424" t="s">
        <v>436</v>
      </c>
      <c r="C29" s="423">
        <v>1900</v>
      </c>
    </row>
    <row r="30" spans="2:3" ht="22.05" customHeight="1" x14ac:dyDescent="0.25">
      <c r="B30" s="424" t="s">
        <v>437</v>
      </c>
      <c r="C30" s="423">
        <v>1100</v>
      </c>
    </row>
    <row r="31" spans="2:3" ht="22.05" customHeight="1" x14ac:dyDescent="0.25">
      <c r="B31" s="424" t="s">
        <v>438</v>
      </c>
      <c r="C31" s="423">
        <v>1000</v>
      </c>
    </row>
    <row r="32" spans="2:3" ht="22.05" customHeight="1" x14ac:dyDescent="0.25">
      <c r="B32" s="424" t="s">
        <v>439</v>
      </c>
      <c r="C32" s="423">
        <v>1400</v>
      </c>
    </row>
    <row r="33" spans="2:3" ht="22.05" customHeight="1" x14ac:dyDescent="0.25">
      <c r="B33" s="424" t="s">
        <v>440</v>
      </c>
      <c r="C33" s="423">
        <v>1600</v>
      </c>
    </row>
    <row r="34" spans="2:3" ht="22.05" customHeight="1" x14ac:dyDescent="0.25">
      <c r="B34" s="424" t="s">
        <v>441</v>
      </c>
      <c r="C34" s="423">
        <v>1600</v>
      </c>
    </row>
    <row r="35" spans="2:3" ht="22.05" customHeight="1" x14ac:dyDescent="0.25">
      <c r="B35" s="424" t="s">
        <v>442</v>
      </c>
      <c r="C35" s="423">
        <v>1100</v>
      </c>
    </row>
    <row r="36" spans="2:3" ht="22.05" customHeight="1" x14ac:dyDescent="0.25">
      <c r="B36" s="424" t="s">
        <v>443</v>
      </c>
      <c r="C36" s="423">
        <v>600</v>
      </c>
    </row>
    <row r="37" spans="2:3" ht="22.05" customHeight="1" x14ac:dyDescent="0.25">
      <c r="B37" s="424" t="s">
        <v>444</v>
      </c>
      <c r="C37" s="425" t="s">
        <v>106</v>
      </c>
    </row>
    <row r="38" spans="2:3" ht="22.05" customHeight="1" x14ac:dyDescent="0.25">
      <c r="B38" s="424" t="s">
        <v>445</v>
      </c>
      <c r="C38" s="423">
        <v>1300</v>
      </c>
    </row>
    <row r="39" spans="2:3" ht="22.05" customHeight="1" x14ac:dyDescent="0.25">
      <c r="B39" s="424" t="s">
        <v>446</v>
      </c>
      <c r="C39" s="423">
        <v>20700</v>
      </c>
    </row>
    <row r="40" spans="2:3" ht="22.05" customHeight="1" x14ac:dyDescent="0.25">
      <c r="B40" s="393" t="s">
        <v>150</v>
      </c>
      <c r="C40" s="426">
        <f>SUM(C5:C39)</f>
        <v>193300</v>
      </c>
    </row>
    <row r="42" spans="2:3" ht="15.6" x14ac:dyDescent="0.3">
      <c r="B42" s="66" t="s">
        <v>386</v>
      </c>
    </row>
    <row r="43" spans="2:3" x14ac:dyDescent="0.25">
      <c r="B43" s="109"/>
    </row>
    <row r="44" spans="2:3" ht="15.6" x14ac:dyDescent="0.25">
      <c r="B44" s="79" t="s">
        <v>151</v>
      </c>
    </row>
    <row r="45" spans="2:3" ht="15.6" x14ac:dyDescent="0.25">
      <c r="B45" s="362" t="s">
        <v>447</v>
      </c>
    </row>
    <row r="46" spans="2:3" ht="15.6" x14ac:dyDescent="0.25">
      <c r="B46" s="362" t="s">
        <v>448</v>
      </c>
    </row>
    <row r="47" spans="2:3" ht="15.6" x14ac:dyDescent="0.25">
      <c r="B47" s="362" t="s">
        <v>388</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8EDA-E141-48F1-A459-714373BF1DEC}">
  <dimension ref="B2:B68"/>
  <sheetViews>
    <sheetView topLeftCell="A55" zoomScale="80" zoomScaleNormal="80" workbookViewId="0">
      <selection activeCell="A9" sqref="A9"/>
    </sheetView>
  </sheetViews>
  <sheetFormatPr defaultColWidth="9" defaultRowHeight="15" x14ac:dyDescent="0.25"/>
  <cols>
    <col min="1" max="16384" width="9" style="83"/>
  </cols>
  <sheetData>
    <row r="2" spans="2:2" ht="15.6" x14ac:dyDescent="0.25">
      <c r="B2" s="409" t="s">
        <v>8854</v>
      </c>
    </row>
    <row r="63" spans="2:2" ht="15.6" x14ac:dyDescent="0.3">
      <c r="B63" s="66" t="s">
        <v>386</v>
      </c>
    </row>
    <row r="64" spans="2:2" x14ac:dyDescent="0.25">
      <c r="B64" s="109"/>
    </row>
    <row r="65" spans="2:2" ht="15.6" x14ac:dyDescent="0.25">
      <c r="B65" s="79" t="s">
        <v>151</v>
      </c>
    </row>
    <row r="66" spans="2:2" ht="15.6" x14ac:dyDescent="0.25">
      <c r="B66" s="403" t="s">
        <v>447</v>
      </c>
    </row>
    <row r="67" spans="2:2" ht="15.6" x14ac:dyDescent="0.25">
      <c r="B67" s="403" t="s">
        <v>449</v>
      </c>
    </row>
    <row r="68" spans="2:2" ht="15.6" x14ac:dyDescent="0.25">
      <c r="B68" s="79" t="s">
        <v>388</v>
      </c>
    </row>
  </sheetData>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B2:F26"/>
  <sheetViews>
    <sheetView showGridLines="0" topLeftCell="A19" zoomScaleNormal="100" workbookViewId="0">
      <selection activeCell="A4" sqref="A4"/>
    </sheetView>
  </sheetViews>
  <sheetFormatPr defaultColWidth="8.77734375" defaultRowHeight="15" x14ac:dyDescent="0.25"/>
  <cols>
    <col min="1" max="1" width="5.21875" style="86" customWidth="1"/>
    <col min="2" max="6" width="22" style="86" customWidth="1"/>
    <col min="7" max="16384" width="8.77734375" style="86"/>
  </cols>
  <sheetData>
    <row r="2" spans="2:6" ht="15.6" x14ac:dyDescent="0.3">
      <c r="B2" s="76" t="s">
        <v>8855</v>
      </c>
    </row>
    <row r="3" spans="2:6" ht="10.35" customHeight="1" x14ac:dyDescent="0.25"/>
    <row r="4" spans="2:6" ht="32.25" customHeight="1" x14ac:dyDescent="0.25">
      <c r="B4" s="144" t="s">
        <v>450</v>
      </c>
      <c r="C4" s="145" t="s">
        <v>451</v>
      </c>
      <c r="D4" s="145" t="s">
        <v>80</v>
      </c>
      <c r="E4" s="145" t="s">
        <v>83</v>
      </c>
      <c r="F4" s="146" t="s">
        <v>278</v>
      </c>
    </row>
    <row r="5" spans="2:6" ht="16.95" customHeight="1" x14ac:dyDescent="0.25">
      <c r="B5" s="427">
        <v>41671</v>
      </c>
      <c r="C5" s="93">
        <v>5</v>
      </c>
      <c r="D5" s="92">
        <v>6866</v>
      </c>
      <c r="E5" s="93">
        <v>6</v>
      </c>
      <c r="F5" s="428">
        <v>3381.4</v>
      </c>
    </row>
    <row r="6" spans="2:6" ht="16.95" customHeight="1" x14ac:dyDescent="0.25">
      <c r="B6" s="427">
        <v>41791</v>
      </c>
      <c r="C6" s="93">
        <v>25</v>
      </c>
      <c r="D6" s="92">
        <v>43907</v>
      </c>
      <c r="E6" s="93">
        <v>78</v>
      </c>
      <c r="F6" s="428">
        <v>21595.96</v>
      </c>
    </row>
    <row r="7" spans="2:6" ht="16.95" customHeight="1" x14ac:dyDescent="0.25">
      <c r="B7" s="427">
        <v>41944</v>
      </c>
      <c r="C7" s="93">
        <v>25</v>
      </c>
      <c r="D7" s="92">
        <v>89601</v>
      </c>
      <c r="E7" s="93">
        <v>80</v>
      </c>
      <c r="F7" s="428">
        <v>36660.21</v>
      </c>
    </row>
    <row r="8" spans="2:6" ht="16.95" customHeight="1" x14ac:dyDescent="0.25">
      <c r="B8" s="427">
        <v>42005</v>
      </c>
      <c r="C8" s="93">
        <v>37</v>
      </c>
      <c r="D8" s="92">
        <v>177114</v>
      </c>
      <c r="E8" s="93">
        <v>806</v>
      </c>
      <c r="F8" s="428">
        <v>51555.81</v>
      </c>
    </row>
    <row r="9" spans="2:6" ht="16.95" customHeight="1" x14ac:dyDescent="0.25">
      <c r="B9" s="427">
        <v>42036</v>
      </c>
      <c r="C9" s="93">
        <v>70</v>
      </c>
      <c r="D9" s="92">
        <v>157674</v>
      </c>
      <c r="E9" s="93">
        <v>405</v>
      </c>
      <c r="F9" s="428">
        <v>70946.880000000005</v>
      </c>
    </row>
    <row r="10" spans="2:6" ht="16.95" customHeight="1" x14ac:dyDescent="0.25">
      <c r="B10" s="427">
        <v>42064</v>
      </c>
      <c r="C10" s="93">
        <v>48</v>
      </c>
      <c r="D10" s="92">
        <v>162791</v>
      </c>
      <c r="E10" s="94">
        <v>4026</v>
      </c>
      <c r="F10" s="428">
        <v>66780.73</v>
      </c>
    </row>
    <row r="11" spans="2:6" ht="16.95" customHeight="1" x14ac:dyDescent="0.25">
      <c r="B11" s="427">
        <v>42186</v>
      </c>
      <c r="C11" s="93">
        <v>75</v>
      </c>
      <c r="D11" s="92">
        <v>154964</v>
      </c>
      <c r="E11" s="93">
        <v>293</v>
      </c>
      <c r="F11" s="428">
        <v>79593.440000000002</v>
      </c>
    </row>
    <row r="12" spans="2:6" ht="16.95" customHeight="1" x14ac:dyDescent="0.25">
      <c r="B12" s="427">
        <v>42278</v>
      </c>
      <c r="C12" s="93">
        <v>113</v>
      </c>
      <c r="D12" s="92">
        <v>387504</v>
      </c>
      <c r="E12" s="94">
        <v>1693</v>
      </c>
      <c r="F12" s="428">
        <v>181236.22</v>
      </c>
    </row>
    <row r="13" spans="2:6" ht="16.95" customHeight="1" x14ac:dyDescent="0.25">
      <c r="B13" s="427">
        <v>42405</v>
      </c>
      <c r="C13" s="93">
        <v>92</v>
      </c>
      <c r="D13" s="92">
        <v>1873712.16</v>
      </c>
      <c r="E13" s="94">
        <v>3352</v>
      </c>
      <c r="F13" s="428">
        <v>629921.56999999995</v>
      </c>
    </row>
    <row r="14" spans="2:6" ht="16.95" customHeight="1" x14ac:dyDescent="0.25">
      <c r="B14" s="427">
        <v>42583</v>
      </c>
      <c r="C14" s="93">
        <v>197</v>
      </c>
      <c r="D14" s="92">
        <v>465292.39000000007</v>
      </c>
      <c r="E14" s="94">
        <v>2168</v>
      </c>
      <c r="F14" s="428">
        <v>254953.03999999992</v>
      </c>
    </row>
    <row r="15" spans="2:6" ht="16.95" customHeight="1" x14ac:dyDescent="0.25">
      <c r="B15" s="427">
        <v>42781</v>
      </c>
      <c r="C15" s="93">
        <v>359</v>
      </c>
      <c r="D15" s="92">
        <v>994684.82999999914</v>
      </c>
      <c r="E15" s="94">
        <v>15513</v>
      </c>
      <c r="F15" s="428">
        <v>776001.93</v>
      </c>
    </row>
    <row r="16" spans="2:6" ht="16.95" customHeight="1" x14ac:dyDescent="0.25">
      <c r="B16" s="427">
        <v>42948</v>
      </c>
      <c r="C16" s="93">
        <v>233</v>
      </c>
      <c r="D16" s="92">
        <v>1967445.0599999975</v>
      </c>
      <c r="E16" s="94">
        <v>13264</v>
      </c>
      <c r="F16" s="428">
        <v>1880491.0800000008</v>
      </c>
    </row>
    <row r="17" spans="2:6" ht="16.95" customHeight="1" x14ac:dyDescent="0.25">
      <c r="B17" s="427">
        <v>43070</v>
      </c>
      <c r="C17" s="93">
        <v>260</v>
      </c>
      <c r="D17" s="92">
        <v>1764182.5700000012</v>
      </c>
      <c r="E17" s="94">
        <v>16393</v>
      </c>
      <c r="F17" s="428">
        <v>1089164.25</v>
      </c>
    </row>
    <row r="18" spans="2:6" ht="16.95" customHeight="1" x14ac:dyDescent="0.25">
      <c r="B18" s="427">
        <v>43160</v>
      </c>
      <c r="C18" s="93">
        <v>179</v>
      </c>
      <c r="D18" s="92">
        <v>1096245.5900000001</v>
      </c>
      <c r="E18" s="94">
        <v>9213</v>
      </c>
      <c r="F18" s="259">
        <v>1274182.1499999999</v>
      </c>
    </row>
    <row r="19" spans="2:6" ht="16.95" customHeight="1" x14ac:dyDescent="0.25">
      <c r="B19" s="429">
        <v>43252</v>
      </c>
      <c r="C19" s="93">
        <v>239</v>
      </c>
      <c r="D19" s="92">
        <v>1438466</v>
      </c>
      <c r="E19" s="94">
        <v>22360</v>
      </c>
      <c r="F19" s="259">
        <v>1976359.9099999988</v>
      </c>
    </row>
    <row r="20" spans="2:6" ht="16.95" customHeight="1" x14ac:dyDescent="0.25">
      <c r="B20" s="429">
        <v>44166</v>
      </c>
      <c r="C20" s="93">
        <v>139</v>
      </c>
      <c r="D20" s="430">
        <v>6684631.4900000002</v>
      </c>
      <c r="E20" s="94">
        <v>95446</v>
      </c>
      <c r="F20" s="259">
        <v>10504647.160000004</v>
      </c>
    </row>
    <row r="21" spans="2:6" ht="16.95" customHeight="1" x14ac:dyDescent="0.25">
      <c r="B21" s="158" t="s">
        <v>8844</v>
      </c>
      <c r="C21" s="431">
        <v>2096</v>
      </c>
      <c r="D21" s="160">
        <v>17465081.089999996</v>
      </c>
      <c r="E21" s="431">
        <v>185096</v>
      </c>
      <c r="F21" s="432">
        <v>18897471.740000002</v>
      </c>
    </row>
    <row r="23" spans="2:6" ht="15.6" x14ac:dyDescent="0.3">
      <c r="B23" s="76" t="s">
        <v>107</v>
      </c>
    </row>
    <row r="25" spans="2:6" ht="15.6" x14ac:dyDescent="0.3">
      <c r="B25" s="135" t="s">
        <v>280</v>
      </c>
    </row>
    <row r="26" spans="2:6" ht="15.6" x14ac:dyDescent="0.3">
      <c r="B26" s="135" t="s">
        <v>452</v>
      </c>
    </row>
  </sheetData>
  <pageMargins left="0.7" right="0.7" top="0.75" bottom="0.75" header="0.3" footer="0.3"/>
  <pageSetup paperSize="9" orientation="portrait"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92D050"/>
  </sheetPr>
  <dimension ref="A1:AI1048576"/>
  <sheetViews>
    <sheetView showGridLines="0" zoomScale="76" zoomScaleNormal="55" workbookViewId="0">
      <selection activeCell="F5" sqref="F5"/>
    </sheetView>
  </sheetViews>
  <sheetFormatPr defaultColWidth="9" defaultRowHeight="14.4" x14ac:dyDescent="0.3"/>
  <cols>
    <col min="1" max="1" width="32" style="6" customWidth="1"/>
    <col min="2" max="2" width="17.77734375" style="6" customWidth="1"/>
    <col min="3" max="3" width="51.77734375" style="6" customWidth="1"/>
    <col min="4" max="4" width="17.21875" style="6" customWidth="1"/>
    <col min="5" max="6" width="17.21875" customWidth="1"/>
    <col min="7" max="10" width="17.21875" style="7" customWidth="1"/>
    <col min="11" max="11" width="17.21875" style="12" customWidth="1"/>
    <col min="12" max="12" width="20.5546875" style="7" customWidth="1"/>
    <col min="13" max="13" width="17.21875" style="7" customWidth="1"/>
    <col min="14" max="16" width="17.21875" style="8" customWidth="1"/>
    <col min="17" max="17" width="17.21875" style="16" customWidth="1"/>
    <col min="18" max="18" width="36.77734375" style="20" customWidth="1"/>
    <col min="19" max="19" width="13.21875" style="20" customWidth="1"/>
    <col min="20" max="20" width="113.77734375" style="20" customWidth="1"/>
    <col min="21" max="21" width="14" style="20" customWidth="1"/>
    <col min="22" max="24" width="17.21875" style="9" customWidth="1"/>
    <col min="25" max="25" width="17.21875" style="10" customWidth="1"/>
    <col min="26" max="26" width="17.21875" style="19" customWidth="1"/>
    <col min="27" max="28" width="17.21875" style="10" customWidth="1"/>
    <col min="29" max="29" width="17.77734375" style="19" customWidth="1"/>
    <col min="30" max="31" width="17.77734375" customWidth="1"/>
    <col min="32" max="32" width="17.77734375" style="20" customWidth="1"/>
    <col min="33" max="33" width="36.77734375" customWidth="1"/>
    <col min="34" max="34" width="12.5546875" bestFit="1" customWidth="1"/>
    <col min="35" max="35" width="12" style="5" bestFit="1" customWidth="1"/>
  </cols>
  <sheetData>
    <row r="1" spans="1:35" x14ac:dyDescent="0.3">
      <c r="A1" s="11" t="s">
        <v>453</v>
      </c>
      <c r="B1"/>
      <c r="C1"/>
      <c r="D1"/>
      <c r="G1" s="12"/>
      <c r="H1" s="12"/>
      <c r="I1" s="12"/>
      <c r="J1"/>
      <c r="K1"/>
      <c r="L1"/>
      <c r="M1"/>
      <c r="N1"/>
      <c r="O1"/>
      <c r="P1"/>
      <c r="Q1" s="14"/>
      <c r="R1"/>
      <c r="S1"/>
      <c r="T1"/>
      <c r="U1"/>
      <c r="V1"/>
      <c r="W1"/>
      <c r="X1"/>
      <c r="Y1"/>
      <c r="Z1"/>
      <c r="AA1"/>
      <c r="AB1"/>
      <c r="AC1" s="2"/>
      <c r="AD1" s="2"/>
      <c r="AE1" s="2"/>
      <c r="AF1" s="2"/>
      <c r="AG1" s="2"/>
      <c r="AH1" s="2"/>
      <c r="AI1" s="2"/>
    </row>
    <row r="2" spans="1:35" s="2" customFormat="1" x14ac:dyDescent="0.3">
      <c r="E2" s="46"/>
      <c r="G2" s="13"/>
      <c r="H2" s="13"/>
      <c r="I2" s="13"/>
      <c r="Q2" s="15"/>
    </row>
    <row r="3" spans="1:35" s="2" customFormat="1" x14ac:dyDescent="0.3">
      <c r="G3" s="13"/>
      <c r="H3" s="13"/>
      <c r="I3" s="13"/>
      <c r="Q3" s="15"/>
    </row>
    <row r="4" spans="1:35" s="2" customFormat="1" ht="41.4" x14ac:dyDescent="0.3">
      <c r="A4" s="21" t="s">
        <v>454</v>
      </c>
      <c r="B4" s="22" t="s">
        <v>455</v>
      </c>
      <c r="C4" s="22" t="s">
        <v>456</v>
      </c>
      <c r="D4" s="22" t="s">
        <v>457</v>
      </c>
      <c r="E4" s="23" t="s">
        <v>458</v>
      </c>
      <c r="F4" s="23" t="s">
        <v>459</v>
      </c>
      <c r="G4" s="24" t="s">
        <v>460</v>
      </c>
      <c r="H4" s="24"/>
      <c r="I4" s="24" t="s">
        <v>461</v>
      </c>
      <c r="J4" s="22" t="s">
        <v>82</v>
      </c>
      <c r="K4" s="23" t="s">
        <v>462</v>
      </c>
      <c r="L4" s="22" t="s">
        <v>463</v>
      </c>
      <c r="M4" s="22" t="s">
        <v>464</v>
      </c>
      <c r="N4" s="22" t="s">
        <v>465</v>
      </c>
      <c r="O4" s="22" t="s">
        <v>466</v>
      </c>
      <c r="P4" s="22" t="s">
        <v>467</v>
      </c>
      <c r="Q4" s="25" t="s">
        <v>468</v>
      </c>
      <c r="R4" s="23" t="s">
        <v>469</v>
      </c>
      <c r="S4" s="23" t="s">
        <v>470</v>
      </c>
      <c r="T4" s="23" t="s">
        <v>471</v>
      </c>
      <c r="U4" s="23" t="s">
        <v>472</v>
      </c>
      <c r="V4" s="22" t="s">
        <v>473</v>
      </c>
      <c r="W4" s="22" t="s">
        <v>474</v>
      </c>
      <c r="X4" s="22" t="s">
        <v>475</v>
      </c>
      <c r="Y4" s="22" t="s">
        <v>476</v>
      </c>
      <c r="Z4" s="23" t="s">
        <v>477</v>
      </c>
      <c r="AA4" s="22" t="s">
        <v>478</v>
      </c>
      <c r="AB4" s="22" t="s">
        <v>479</v>
      </c>
      <c r="AC4" s="2" t="s">
        <v>480</v>
      </c>
      <c r="AD4" s="2" t="s">
        <v>481</v>
      </c>
      <c r="AE4" s="2" t="s">
        <v>482</v>
      </c>
    </row>
    <row r="5" spans="1:35" s="2" customFormat="1" x14ac:dyDescent="0.3">
      <c r="A5" s="26" t="s">
        <v>102</v>
      </c>
      <c r="B5" s="26" t="s">
        <v>483</v>
      </c>
      <c r="C5" s="26" t="s">
        <v>484</v>
      </c>
      <c r="D5" s="26" t="s">
        <v>485</v>
      </c>
      <c r="E5" s="14" t="e">
        <f>VLOOKUP(B5,#REF!,2,FALSE)</f>
        <v>#REF!</v>
      </c>
      <c r="F5" s="17" t="e">
        <f>VLOOKUP(E5,[4]Combined!$C$2:$D$375,2,FALSE)</f>
        <v>#REF!</v>
      </c>
      <c r="G5" s="27">
        <v>43922</v>
      </c>
      <c r="H5" s="27"/>
      <c r="I5" s="27">
        <v>43556</v>
      </c>
      <c r="J5" s="28">
        <v>11960</v>
      </c>
      <c r="K5" s="29" t="s">
        <v>486</v>
      </c>
      <c r="L5" s="28">
        <v>0</v>
      </c>
      <c r="M5" s="28">
        <v>11960</v>
      </c>
      <c r="N5" s="26">
        <v>4</v>
      </c>
      <c r="O5" s="26">
        <v>0</v>
      </c>
      <c r="P5" s="26">
        <v>4</v>
      </c>
      <c r="Q5" s="26">
        <v>56101</v>
      </c>
      <c r="R5" s="17" t="str">
        <f>VLOOKUP(Q5,'[5]Numerical Index (LOOKUP)'!$A$2:$B$731, 2,FALSE)</f>
        <v>Licensed restaurants</v>
      </c>
      <c r="S5" s="17">
        <v>56</v>
      </c>
      <c r="T5" s="47" t="str">
        <f>VLOOKUP(S5,'[5]2 Digit SIC 2007'!$A$2:$B$89,2,FALSE)</f>
        <v>Food and beverage service activities</v>
      </c>
      <c r="U5" s="17" t="str">
        <f>VLOOKUP(T5,'[5]2 Digit SIC 2007'!$B$2:$D$89, 2,FALSE)</f>
        <v xml:space="preserve"> I</v>
      </c>
      <c r="V5" s="26" t="s">
        <v>487</v>
      </c>
      <c r="W5" s="26" t="s">
        <v>486</v>
      </c>
      <c r="X5" s="28">
        <v>0</v>
      </c>
      <c r="Y5" s="26" t="s">
        <v>488</v>
      </c>
      <c r="Z5" s="17" t="s">
        <v>487</v>
      </c>
      <c r="AA5" s="26" t="s">
        <v>487</v>
      </c>
      <c r="AB5" s="26">
        <v>7</v>
      </c>
      <c r="AC5" s="13">
        <v>43922</v>
      </c>
      <c r="AD5" s="13">
        <v>44286</v>
      </c>
      <c r="AE5" s="2" t="s">
        <v>487</v>
      </c>
    </row>
    <row r="6" spans="1:35" s="2" customFormat="1" x14ac:dyDescent="0.3">
      <c r="A6" s="26" t="s">
        <v>102</v>
      </c>
      <c r="B6" s="26" t="s">
        <v>489</v>
      </c>
      <c r="C6" s="26" t="s">
        <v>490</v>
      </c>
      <c r="D6" s="26" t="s">
        <v>491</v>
      </c>
      <c r="E6" s="14" t="e">
        <f>VLOOKUP(B6,#REF!,2,FALSE)</f>
        <v>#REF!</v>
      </c>
      <c r="F6" s="17" t="e">
        <f>VLOOKUP(E6,[4]Combined!$C$2:$D$375,2,FALSE)</f>
        <v>#REF!</v>
      </c>
      <c r="G6" s="27">
        <v>43922</v>
      </c>
      <c r="H6" s="27"/>
      <c r="I6" s="27">
        <v>43558</v>
      </c>
      <c r="J6" s="28">
        <v>877</v>
      </c>
      <c r="K6" s="29" t="s">
        <v>486</v>
      </c>
      <c r="L6" s="28">
        <v>0</v>
      </c>
      <c r="M6" s="28">
        <v>877</v>
      </c>
      <c r="N6" s="26">
        <v>1</v>
      </c>
      <c r="O6" s="26">
        <v>0</v>
      </c>
      <c r="P6" s="26">
        <v>1</v>
      </c>
      <c r="Q6" s="26">
        <v>85600</v>
      </c>
      <c r="R6" s="17" t="str">
        <f>VLOOKUP(Q6,'[5]Numerical Index (LOOKUP)'!$A$2:$B$731, 2,FALSE)</f>
        <v>Educational support activities</v>
      </c>
      <c r="S6" s="17">
        <v>85</v>
      </c>
      <c r="T6" s="47" t="str">
        <f>VLOOKUP(S6,'[5]2 Digit SIC 2007'!$A$2:$B$89,2,FALSE)</f>
        <v>Education</v>
      </c>
      <c r="U6" s="17" t="str">
        <f>VLOOKUP(T6,'[5]2 Digit SIC 2007'!$B$2:$D$89, 2,FALSE)</f>
        <v xml:space="preserve"> P</v>
      </c>
      <c r="V6" s="26" t="s">
        <v>487</v>
      </c>
      <c r="W6" s="26" t="s">
        <v>486</v>
      </c>
      <c r="X6" s="28">
        <v>836</v>
      </c>
      <c r="Y6" s="26" t="s">
        <v>492</v>
      </c>
      <c r="Z6" s="17" t="s">
        <v>486</v>
      </c>
      <c r="AA6" s="26" t="s">
        <v>487</v>
      </c>
      <c r="AB6" s="26">
        <v>46</v>
      </c>
      <c r="AE6" s="2" t="s">
        <v>487</v>
      </c>
    </row>
    <row r="7" spans="1:35" s="2" customFormat="1" x14ac:dyDescent="0.3">
      <c r="A7" s="26" t="s">
        <v>102</v>
      </c>
      <c r="B7" s="26" t="s">
        <v>493</v>
      </c>
      <c r="C7" s="26" t="s">
        <v>494</v>
      </c>
      <c r="D7" s="26" t="s">
        <v>495</v>
      </c>
      <c r="E7" s="14" t="e">
        <f>VLOOKUP(B7,#REF!,2,FALSE)</f>
        <v>#REF!</v>
      </c>
      <c r="F7" s="17" t="e">
        <f>VLOOKUP(E7,[4]Combined!$C$2:$D$375,2,FALSE)</f>
        <v>#REF!</v>
      </c>
      <c r="G7" s="27">
        <v>43922</v>
      </c>
      <c r="H7" s="27"/>
      <c r="I7" s="27">
        <v>43636</v>
      </c>
      <c r="J7" s="28">
        <v>1827</v>
      </c>
      <c r="K7" s="29" t="s">
        <v>486</v>
      </c>
      <c r="L7" s="28">
        <v>0</v>
      </c>
      <c r="M7" s="28">
        <v>1827</v>
      </c>
      <c r="N7" s="26">
        <v>61</v>
      </c>
      <c r="O7" s="26">
        <v>0</v>
      </c>
      <c r="P7" s="26">
        <v>61</v>
      </c>
      <c r="Q7" s="26">
        <v>93210</v>
      </c>
      <c r="R7" s="17" t="str">
        <f>VLOOKUP(Q7,'[5]Numerical Index (LOOKUP)'!$A$2:$B$731, 2,FALSE)</f>
        <v>Activities of amusement parks and theme parks</v>
      </c>
      <c r="S7" s="17">
        <v>93</v>
      </c>
      <c r="T7" s="47" t="str">
        <f>VLOOKUP(S7,'[5]2 Digit SIC 2007'!$A$2:$B$89,2,FALSE)</f>
        <v>Sports activities and amusement and recreation activities</v>
      </c>
      <c r="U7" s="17" t="str">
        <f>VLOOKUP(T7,'[5]2 Digit SIC 2007'!$B$2:$D$89, 2,FALSE)</f>
        <v xml:space="preserve"> R</v>
      </c>
      <c r="V7" s="26" t="s">
        <v>486</v>
      </c>
      <c r="W7" s="26" t="s">
        <v>487</v>
      </c>
      <c r="X7" s="28">
        <v>3582</v>
      </c>
      <c r="Y7" s="26" t="s">
        <v>492</v>
      </c>
      <c r="Z7" s="17" t="s">
        <v>486</v>
      </c>
      <c r="AA7" s="26" t="s">
        <v>487</v>
      </c>
      <c r="AB7" s="26">
        <v>412</v>
      </c>
      <c r="AE7" s="2" t="s">
        <v>487</v>
      </c>
    </row>
    <row r="8" spans="1:35" s="2" customFormat="1" ht="12.75" customHeight="1" x14ac:dyDescent="0.3">
      <c r="A8" s="26" t="s">
        <v>102</v>
      </c>
      <c r="B8" s="26" t="s">
        <v>496</v>
      </c>
      <c r="C8" s="26" t="s">
        <v>497</v>
      </c>
      <c r="D8" s="26" t="s">
        <v>498</v>
      </c>
      <c r="E8" s="14" t="e">
        <f>VLOOKUP(B8,#REF!,2,FALSE)</f>
        <v>#REF!</v>
      </c>
      <c r="F8" s="17" t="e">
        <f>VLOOKUP(E8,[4]Combined!$C$2:$D$375,2,FALSE)</f>
        <v>#REF!</v>
      </c>
      <c r="G8" s="27">
        <v>43922</v>
      </c>
      <c r="H8" s="27"/>
      <c r="I8" s="27">
        <v>43643</v>
      </c>
      <c r="J8" s="28">
        <v>1005</v>
      </c>
      <c r="K8" s="29" t="s">
        <v>486</v>
      </c>
      <c r="L8" s="28">
        <v>0</v>
      </c>
      <c r="M8" s="28">
        <v>1005</v>
      </c>
      <c r="N8" s="26">
        <v>12</v>
      </c>
      <c r="O8" s="26">
        <v>0</v>
      </c>
      <c r="P8" s="26">
        <v>12</v>
      </c>
      <c r="Q8" s="26">
        <v>55100</v>
      </c>
      <c r="R8" s="17" t="str">
        <f>VLOOKUP(Q8,'[5]Numerical Index (LOOKUP)'!$A$2:$B$731, 2,FALSE)</f>
        <v>Hotels and similar accommodation</v>
      </c>
      <c r="S8" s="17">
        <v>55</v>
      </c>
      <c r="T8" s="47" t="str">
        <f>VLOOKUP(S8,'[5]2 Digit SIC 2007'!$A$2:$B$89,2,FALSE)</f>
        <v>Accommodation</v>
      </c>
      <c r="U8" s="17" t="str">
        <f>VLOOKUP(T8,'[5]2 Digit SIC 2007'!$B$2:$D$89, 2,FALSE)</f>
        <v xml:space="preserve"> I</v>
      </c>
      <c r="V8" s="26" t="s">
        <v>486</v>
      </c>
      <c r="W8" s="26" t="s">
        <v>487</v>
      </c>
      <c r="X8" s="28">
        <v>1936</v>
      </c>
      <c r="Y8" s="26" t="s">
        <v>492</v>
      </c>
      <c r="Z8" s="17" t="s">
        <v>486</v>
      </c>
      <c r="AA8" s="26" t="s">
        <v>487</v>
      </c>
      <c r="AB8" s="26">
        <v>44</v>
      </c>
      <c r="AE8" s="2" t="s">
        <v>487</v>
      </c>
    </row>
    <row r="9" spans="1:35" s="2" customFormat="1" x14ac:dyDescent="0.3">
      <c r="A9" s="26" t="s">
        <v>102</v>
      </c>
      <c r="B9" s="26" t="s">
        <v>499</v>
      </c>
      <c r="C9" s="26" t="s">
        <v>500</v>
      </c>
      <c r="D9" s="26" t="s">
        <v>501</v>
      </c>
      <c r="E9" s="14" t="e">
        <f>VLOOKUP(B9,#REF!,2,FALSE)</f>
        <v>#REF!</v>
      </c>
      <c r="F9" s="17" t="e">
        <f>VLOOKUP(E9,[4]Combined!$C$2:$D$375,2,FALSE)</f>
        <v>#REF!</v>
      </c>
      <c r="G9" s="27">
        <v>43922</v>
      </c>
      <c r="H9" s="27"/>
      <c r="I9" s="27">
        <v>43754</v>
      </c>
      <c r="J9" s="28">
        <v>0</v>
      </c>
      <c r="K9" s="29" t="s">
        <v>487</v>
      </c>
      <c r="L9" s="28">
        <v>0</v>
      </c>
      <c r="M9" s="28">
        <v>0</v>
      </c>
      <c r="N9" s="26">
        <v>0</v>
      </c>
      <c r="O9" s="26">
        <v>0</v>
      </c>
      <c r="P9" s="26">
        <v>0</v>
      </c>
      <c r="Q9" s="26">
        <v>80100</v>
      </c>
      <c r="R9" s="17" t="str">
        <f>VLOOKUP(Q9,'[5]Numerical Index (LOOKUP)'!$A$2:$B$731, 2,FALSE)</f>
        <v>Private security activities</v>
      </c>
      <c r="S9" s="17">
        <v>80</v>
      </c>
      <c r="T9" s="47" t="str">
        <f>VLOOKUP(S9,'[5]2 Digit SIC 2007'!$A$2:$B$89,2,FALSE)</f>
        <v>Security and investigation activities</v>
      </c>
      <c r="U9" s="17" t="str">
        <f>VLOOKUP(T9,'[5]2 Digit SIC 2007'!$B$2:$D$89, 2,FALSE)</f>
        <v xml:space="preserve"> N</v>
      </c>
      <c r="V9" s="26" t="s">
        <v>486</v>
      </c>
      <c r="W9" s="26" t="s">
        <v>487</v>
      </c>
      <c r="X9" s="28">
        <v>0</v>
      </c>
      <c r="Y9" s="26" t="s">
        <v>502</v>
      </c>
      <c r="Z9" s="17" t="s">
        <v>487</v>
      </c>
      <c r="AA9" s="26" t="s">
        <v>487</v>
      </c>
      <c r="AB9" s="26">
        <v>28</v>
      </c>
      <c r="AE9" s="2" t="s">
        <v>487</v>
      </c>
    </row>
    <row r="10" spans="1:35" s="2" customFormat="1" x14ac:dyDescent="0.3">
      <c r="A10" s="26" t="s">
        <v>102</v>
      </c>
      <c r="B10" s="26" t="s">
        <v>503</v>
      </c>
      <c r="C10" s="26" t="s">
        <v>504</v>
      </c>
      <c r="D10" s="26" t="s">
        <v>505</v>
      </c>
      <c r="E10" s="14" t="e">
        <f>VLOOKUP(B10,#REF!,2,FALSE)</f>
        <v>#REF!</v>
      </c>
      <c r="F10" s="17" t="e">
        <f>VLOOKUP(E10,[4]Combined!$C$2:$D$375,2,FALSE)</f>
        <v>#REF!</v>
      </c>
      <c r="G10" s="27">
        <v>43922</v>
      </c>
      <c r="H10" s="27"/>
      <c r="I10" s="27">
        <v>43749</v>
      </c>
      <c r="J10" s="28">
        <v>2763</v>
      </c>
      <c r="K10" s="29" t="s">
        <v>486</v>
      </c>
      <c r="L10" s="28">
        <v>0</v>
      </c>
      <c r="M10" s="28">
        <v>2763</v>
      </c>
      <c r="N10" s="26">
        <v>2</v>
      </c>
      <c r="O10" s="26">
        <v>0</v>
      </c>
      <c r="P10" s="26">
        <v>2</v>
      </c>
      <c r="Q10" s="26">
        <v>47789</v>
      </c>
      <c r="R10" s="17" t="str">
        <f>VLOOKUP(Q10,'[5]Numerical Index (LOOKUP)'!$A$2:$B$731, 2,FALSE)</f>
        <v>Other retail sale of new goods in specialised stores (other than by opticians or commercial art galleries), n.e.c</v>
      </c>
      <c r="S10" s="17">
        <v>47</v>
      </c>
      <c r="T10" s="47" t="str">
        <f>VLOOKUP(S10,'[5]2 Digit SIC 2007'!$A$2:$B$89,2,FALSE)</f>
        <v>Retail trade, except of motor vehicles and motorcycles</v>
      </c>
      <c r="U10" s="17" t="str">
        <f>VLOOKUP(T10,'[5]2 Digit SIC 2007'!$B$2:$D$89, 2,FALSE)</f>
        <v xml:space="preserve"> G</v>
      </c>
      <c r="V10" s="26" t="s">
        <v>487</v>
      </c>
      <c r="W10" s="26" t="s">
        <v>486</v>
      </c>
      <c r="X10" s="28">
        <v>0</v>
      </c>
      <c r="Y10" s="26" t="s">
        <v>488</v>
      </c>
      <c r="Z10" s="17" t="s">
        <v>487</v>
      </c>
      <c r="AA10" s="26" t="s">
        <v>487</v>
      </c>
      <c r="AB10" s="26">
        <v>7</v>
      </c>
      <c r="AE10" s="2" t="s">
        <v>487</v>
      </c>
    </row>
    <row r="11" spans="1:35" s="2" customFormat="1" x14ac:dyDescent="0.3">
      <c r="A11" s="26" t="s">
        <v>102</v>
      </c>
      <c r="B11" s="26" t="s">
        <v>506</v>
      </c>
      <c r="C11" s="26" t="s">
        <v>507</v>
      </c>
      <c r="D11" s="26" t="s">
        <v>508</v>
      </c>
      <c r="E11" s="14" t="e">
        <f>VLOOKUP(B11,#REF!,2,FALSE)</f>
        <v>#REF!</v>
      </c>
      <c r="F11" s="17" t="e">
        <f>VLOOKUP(E11,[4]Combined!$C$2:$D$375,2,FALSE)</f>
        <v>#REF!</v>
      </c>
      <c r="G11" s="27">
        <v>43922</v>
      </c>
      <c r="H11" s="27"/>
      <c r="I11" s="27">
        <v>43817</v>
      </c>
      <c r="J11" s="28">
        <v>0</v>
      </c>
      <c r="K11" s="29" t="s">
        <v>487</v>
      </c>
      <c r="L11" s="28">
        <v>0</v>
      </c>
      <c r="M11" s="28">
        <v>0</v>
      </c>
      <c r="N11" s="26">
        <v>0</v>
      </c>
      <c r="O11" s="26">
        <v>0</v>
      </c>
      <c r="P11" s="26">
        <v>0</v>
      </c>
      <c r="Q11" s="26">
        <v>56103</v>
      </c>
      <c r="R11" s="17" t="str">
        <f>VLOOKUP(Q11,'[5]Numerical Index (LOOKUP)'!$A$2:$B$731, 2,FALSE)</f>
        <v>Take away food shops and mobile food stands</v>
      </c>
      <c r="S11" s="17">
        <v>56</v>
      </c>
      <c r="T11" s="47" t="str">
        <f>VLOOKUP(S11,'[5]2 Digit SIC 2007'!$A$2:$B$89,2,FALSE)</f>
        <v>Food and beverage service activities</v>
      </c>
      <c r="U11" s="17" t="str">
        <f>VLOOKUP(T11,'[5]2 Digit SIC 2007'!$B$2:$D$89, 2,FALSE)</f>
        <v xml:space="preserve"> I</v>
      </c>
      <c r="V11" s="26" t="s">
        <v>487</v>
      </c>
      <c r="W11" s="26" t="s">
        <v>486</v>
      </c>
      <c r="X11" s="28">
        <v>0</v>
      </c>
      <c r="Y11" s="26" t="s">
        <v>502</v>
      </c>
      <c r="Z11" s="17" t="s">
        <v>487</v>
      </c>
      <c r="AA11" s="26" t="s">
        <v>487</v>
      </c>
      <c r="AB11" s="26">
        <v>9</v>
      </c>
      <c r="AE11" s="2" t="s">
        <v>487</v>
      </c>
    </row>
    <row r="12" spans="1:35" s="2" customFormat="1" x14ac:dyDescent="0.3">
      <c r="A12" s="26" t="s">
        <v>102</v>
      </c>
      <c r="B12" s="26" t="s">
        <v>509</v>
      </c>
      <c r="C12" s="26" t="s">
        <v>510</v>
      </c>
      <c r="D12" s="26" t="s">
        <v>511</v>
      </c>
      <c r="E12" s="14" t="e">
        <f>VLOOKUP(B12,#REF!,2,FALSE)</f>
        <v>#REF!</v>
      </c>
      <c r="F12" s="17" t="e">
        <f>VLOOKUP(E12,[4]Combined!$C$2:$D$375,2,FALSE)</f>
        <v>#REF!</v>
      </c>
      <c r="G12" s="27">
        <v>43922</v>
      </c>
      <c r="H12" s="27"/>
      <c r="I12" s="27">
        <v>43851</v>
      </c>
      <c r="J12" s="28">
        <v>35</v>
      </c>
      <c r="K12" s="29" t="s">
        <v>486</v>
      </c>
      <c r="L12" s="28">
        <v>0</v>
      </c>
      <c r="M12" s="28">
        <v>35</v>
      </c>
      <c r="N12" s="26">
        <v>1</v>
      </c>
      <c r="O12" s="26">
        <v>0</v>
      </c>
      <c r="P12" s="26">
        <v>1</v>
      </c>
      <c r="Q12" s="26">
        <v>47110</v>
      </c>
      <c r="R12" s="17" t="str">
        <f>VLOOKUP(Q12,'[5]Numerical Index (LOOKUP)'!$A$2:$B$731, 2,FALSE)</f>
        <v>Retail sale in non-specialised stores with food, beverages or tobacco predominating</v>
      </c>
      <c r="S12" s="17">
        <v>47</v>
      </c>
      <c r="T12" s="47" t="str">
        <f>VLOOKUP(S12,'[5]2 Digit SIC 2007'!$A$2:$B$89,2,FALSE)</f>
        <v>Retail trade, except of motor vehicles and motorcycles</v>
      </c>
      <c r="U12" s="17" t="str">
        <f>VLOOKUP(T12,'[5]2 Digit SIC 2007'!$B$2:$D$89, 2,FALSE)</f>
        <v xml:space="preserve"> G</v>
      </c>
      <c r="V12" s="26" t="s">
        <v>487</v>
      </c>
      <c r="W12" s="26" t="s">
        <v>486</v>
      </c>
      <c r="X12" s="28">
        <v>0</v>
      </c>
      <c r="Y12" s="26" t="s">
        <v>488</v>
      </c>
      <c r="Z12" s="17" t="s">
        <v>487</v>
      </c>
      <c r="AA12" s="26" t="s">
        <v>487</v>
      </c>
      <c r="AB12" s="26">
        <v>3</v>
      </c>
      <c r="AE12" s="2" t="s">
        <v>487</v>
      </c>
    </row>
    <row r="13" spans="1:35" s="2" customFormat="1" x14ac:dyDescent="0.3">
      <c r="A13" s="26" t="s">
        <v>102</v>
      </c>
      <c r="B13" s="26" t="s">
        <v>512</v>
      </c>
      <c r="C13" s="26" t="s">
        <v>513</v>
      </c>
      <c r="D13" s="26" t="s">
        <v>514</v>
      </c>
      <c r="E13" s="14" t="e">
        <f>VLOOKUP(B13,#REF!,2,FALSE)</f>
        <v>#REF!</v>
      </c>
      <c r="F13" s="17" t="e">
        <f>VLOOKUP(E13,[4]Combined!$C$2:$D$375,2,FALSE)</f>
        <v>#REF!</v>
      </c>
      <c r="G13" s="27">
        <v>43922</v>
      </c>
      <c r="H13" s="27"/>
      <c r="I13" s="27">
        <v>43866</v>
      </c>
      <c r="J13" s="28">
        <v>0</v>
      </c>
      <c r="K13" s="29" t="s">
        <v>487</v>
      </c>
      <c r="L13" s="28">
        <v>0</v>
      </c>
      <c r="M13" s="28">
        <v>0</v>
      </c>
      <c r="N13" s="26">
        <v>0</v>
      </c>
      <c r="O13" s="26">
        <v>0</v>
      </c>
      <c r="P13" s="26">
        <v>0</v>
      </c>
      <c r="Q13" s="26">
        <v>88100</v>
      </c>
      <c r="R13" s="17" t="str">
        <f>VLOOKUP(Q13,'[5]Numerical Index (LOOKUP)'!$A$2:$B$731, 2,FALSE)</f>
        <v>Social work activities without accommodation for the elderly and disabled</v>
      </c>
      <c r="S13" s="17">
        <v>88</v>
      </c>
      <c r="T13" s="47" t="str">
        <f>VLOOKUP(S13,'[5]2 Digit SIC 2007'!$A$2:$B$89,2,FALSE)</f>
        <v>Social work activities without accommodation</v>
      </c>
      <c r="U13" s="17" t="str">
        <f>VLOOKUP(T13,'[5]2 Digit SIC 2007'!$B$2:$D$89, 2,FALSE)</f>
        <v xml:space="preserve"> Q</v>
      </c>
      <c r="V13" s="26" t="s">
        <v>487</v>
      </c>
      <c r="W13" s="26" t="s">
        <v>486</v>
      </c>
      <c r="X13" s="28">
        <v>0</v>
      </c>
      <c r="Y13" s="26" t="s">
        <v>502</v>
      </c>
      <c r="Z13" s="17" t="s">
        <v>487</v>
      </c>
      <c r="AA13" s="26" t="s">
        <v>487</v>
      </c>
      <c r="AB13" s="26">
        <v>8</v>
      </c>
      <c r="AE13" s="2" t="s">
        <v>487</v>
      </c>
    </row>
    <row r="14" spans="1:35" s="2" customFormat="1" x14ac:dyDescent="0.3">
      <c r="A14" s="26" t="s">
        <v>102</v>
      </c>
      <c r="B14" s="26" t="s">
        <v>515</v>
      </c>
      <c r="C14" s="26" t="s">
        <v>516</v>
      </c>
      <c r="D14" s="26" t="s">
        <v>517</v>
      </c>
      <c r="E14" s="14" t="e">
        <f>VLOOKUP(B14,#REF!,2,FALSE)</f>
        <v>#REF!</v>
      </c>
      <c r="F14" s="17" t="e">
        <f>VLOOKUP(E14,[4]Combined!$C$2:$D$375,2,FALSE)</f>
        <v>#REF!</v>
      </c>
      <c r="G14" s="27">
        <v>43922</v>
      </c>
      <c r="H14" s="27"/>
      <c r="I14" s="27">
        <v>43887</v>
      </c>
      <c r="J14" s="28">
        <v>0</v>
      </c>
      <c r="K14" s="29" t="s">
        <v>487</v>
      </c>
      <c r="L14" s="28">
        <v>0</v>
      </c>
      <c r="M14" s="28">
        <v>0</v>
      </c>
      <c r="N14" s="26">
        <v>0</v>
      </c>
      <c r="O14" s="26">
        <v>0</v>
      </c>
      <c r="P14" s="26">
        <v>0</v>
      </c>
      <c r="Q14" s="26">
        <v>71129</v>
      </c>
      <c r="R14" s="17" t="str">
        <f>VLOOKUP(Q14,'[5]Numerical Index (LOOKUP)'!$A$2:$B$731, 2,FALSE)</f>
        <v>Other engineering activities (not including engineering design for industrial process and production or engineering related scientific and technical consulting activities)</v>
      </c>
      <c r="S14" s="17">
        <v>71</v>
      </c>
      <c r="T14" s="47" t="str">
        <f>VLOOKUP(S14,'[5]2 Digit SIC 2007'!$A$2:$B$89,2,FALSE)</f>
        <v>Architectural and engineering activities; technical testing and analysis</v>
      </c>
      <c r="U14" s="17" t="str">
        <f>VLOOKUP(T14,'[5]2 Digit SIC 2007'!$B$2:$D$89, 2,FALSE)</f>
        <v xml:space="preserve"> M</v>
      </c>
      <c r="V14" s="26" t="s">
        <v>486</v>
      </c>
      <c r="W14" s="26" t="s">
        <v>487</v>
      </c>
      <c r="X14" s="28">
        <v>0</v>
      </c>
      <c r="Y14" s="26" t="s">
        <v>502</v>
      </c>
      <c r="Z14" s="17" t="s">
        <v>487</v>
      </c>
      <c r="AA14" s="26" t="s">
        <v>487</v>
      </c>
      <c r="AB14" s="26">
        <v>4</v>
      </c>
      <c r="AE14" s="2" t="s">
        <v>487</v>
      </c>
    </row>
    <row r="15" spans="1:35" s="2" customFormat="1" x14ac:dyDescent="0.3">
      <c r="A15" s="26" t="s">
        <v>102</v>
      </c>
      <c r="B15" s="26" t="s">
        <v>518</v>
      </c>
      <c r="C15" s="26" t="s">
        <v>519</v>
      </c>
      <c r="D15" s="26" t="s">
        <v>520</v>
      </c>
      <c r="E15" s="14" t="e">
        <f>VLOOKUP(B15,#REF!,2,FALSE)</f>
        <v>#REF!</v>
      </c>
      <c r="F15" s="17" t="e">
        <f>VLOOKUP(E15,[4]Combined!$C$2:$D$375,2,FALSE)</f>
        <v>#REF!</v>
      </c>
      <c r="G15" s="27">
        <v>43922</v>
      </c>
      <c r="H15" s="27"/>
      <c r="I15" s="27">
        <v>43893</v>
      </c>
      <c r="J15" s="28">
        <v>0</v>
      </c>
      <c r="K15" s="29" t="s">
        <v>487</v>
      </c>
      <c r="L15" s="28">
        <v>0</v>
      </c>
      <c r="M15" s="28">
        <v>0</v>
      </c>
      <c r="N15" s="26">
        <v>0</v>
      </c>
      <c r="O15" s="26">
        <v>0</v>
      </c>
      <c r="P15" s="26">
        <v>0</v>
      </c>
      <c r="Q15" s="26">
        <v>56103</v>
      </c>
      <c r="R15" s="17" t="str">
        <f>VLOOKUP(Q15,'[5]Numerical Index (LOOKUP)'!$A$2:$B$731, 2,FALSE)</f>
        <v>Take away food shops and mobile food stands</v>
      </c>
      <c r="S15" s="17">
        <v>56</v>
      </c>
      <c r="T15" s="47" t="str">
        <f>VLOOKUP(S15,'[5]2 Digit SIC 2007'!$A$2:$B$89,2,FALSE)</f>
        <v>Food and beverage service activities</v>
      </c>
      <c r="U15" s="17" t="str">
        <f>VLOOKUP(T15,'[5]2 Digit SIC 2007'!$B$2:$D$89, 2,FALSE)</f>
        <v xml:space="preserve"> I</v>
      </c>
      <c r="V15" s="26" t="s">
        <v>486</v>
      </c>
      <c r="W15" s="26" t="s">
        <v>487</v>
      </c>
      <c r="X15" s="28">
        <v>0</v>
      </c>
      <c r="Y15" s="26" t="s">
        <v>502</v>
      </c>
      <c r="Z15" s="17" t="s">
        <v>487</v>
      </c>
      <c r="AA15" s="26" t="s">
        <v>487</v>
      </c>
      <c r="AB15" s="26">
        <v>2</v>
      </c>
      <c r="AE15" s="2" t="s">
        <v>487</v>
      </c>
    </row>
    <row r="16" spans="1:35" s="2" customFormat="1" x14ac:dyDescent="0.3">
      <c r="A16" s="26" t="s">
        <v>102</v>
      </c>
      <c r="B16" s="26" t="s">
        <v>521</v>
      </c>
      <c r="C16" s="26" t="s">
        <v>522</v>
      </c>
      <c r="D16" s="26" t="s">
        <v>523</v>
      </c>
      <c r="E16" s="14" t="e">
        <f>VLOOKUP(B16,#REF!,2,FALSE)</f>
        <v>#REF!</v>
      </c>
      <c r="F16" s="17" t="e">
        <f>VLOOKUP(E16,[4]Combined!$C$2:$D$375,2,FALSE)</f>
        <v>#REF!</v>
      </c>
      <c r="G16" s="27">
        <v>43923</v>
      </c>
      <c r="H16" s="27"/>
      <c r="I16" s="27">
        <v>43266</v>
      </c>
      <c r="J16" s="28">
        <v>508</v>
      </c>
      <c r="K16" s="29" t="s">
        <v>486</v>
      </c>
      <c r="L16" s="28">
        <v>0</v>
      </c>
      <c r="M16" s="28">
        <v>508</v>
      </c>
      <c r="N16" s="26">
        <v>1</v>
      </c>
      <c r="O16" s="26">
        <v>0</v>
      </c>
      <c r="P16" s="26">
        <v>1</v>
      </c>
      <c r="Q16" s="26">
        <v>45320</v>
      </c>
      <c r="R16" s="17" t="str">
        <f>VLOOKUP(Q16,'[5]Numerical Index (LOOKUP)'!$A$2:$B$731, 2,FALSE)</f>
        <v>Retail trade of motor vehicle parts and accessories</v>
      </c>
      <c r="S16" s="17">
        <v>45</v>
      </c>
      <c r="T16" s="47" t="str">
        <f>VLOOKUP(S16,'[5]2 Digit SIC 2007'!$A$2:$B$89,2,FALSE)</f>
        <v>Wholesale and retail trade and repair of motor vehicles and motorcycles</v>
      </c>
      <c r="U16" s="17" t="str">
        <f>VLOOKUP(T16,'[5]2 Digit SIC 2007'!$B$2:$D$89, 2,FALSE)</f>
        <v xml:space="preserve"> G</v>
      </c>
      <c r="V16" s="26" t="s">
        <v>487</v>
      </c>
      <c r="W16" s="26" t="s">
        <v>486</v>
      </c>
      <c r="X16" s="28">
        <v>0</v>
      </c>
      <c r="Y16" s="26" t="s">
        <v>488</v>
      </c>
      <c r="Z16" s="17" t="s">
        <v>487</v>
      </c>
      <c r="AA16" s="26" t="s">
        <v>487</v>
      </c>
      <c r="AB16" s="26">
        <v>3</v>
      </c>
      <c r="AE16" s="2" t="s">
        <v>487</v>
      </c>
    </row>
    <row r="17" spans="1:31" s="2" customFormat="1" x14ac:dyDescent="0.3">
      <c r="A17" s="26" t="s">
        <v>102</v>
      </c>
      <c r="B17" s="26" t="s">
        <v>524</v>
      </c>
      <c r="C17" s="26" t="s">
        <v>525</v>
      </c>
      <c r="D17" s="26" t="s">
        <v>526</v>
      </c>
      <c r="E17" s="14" t="e">
        <f>VLOOKUP(B17,#REF!,2,FALSE)</f>
        <v>#REF!</v>
      </c>
      <c r="F17" s="17" t="e">
        <f>VLOOKUP(E17,[4]Combined!$C$2:$D$375,2,FALSE)</f>
        <v>#REF!</v>
      </c>
      <c r="G17" s="27">
        <v>43923</v>
      </c>
      <c r="H17" s="27"/>
      <c r="I17" s="27">
        <v>43413</v>
      </c>
      <c r="J17" s="28">
        <v>0</v>
      </c>
      <c r="K17" s="29" t="s">
        <v>487</v>
      </c>
      <c r="L17" s="28">
        <v>0</v>
      </c>
      <c r="M17" s="28">
        <v>0</v>
      </c>
      <c r="N17" s="26">
        <v>0</v>
      </c>
      <c r="O17" s="26">
        <v>0</v>
      </c>
      <c r="P17" s="26">
        <v>0</v>
      </c>
      <c r="Q17" s="26">
        <v>86900</v>
      </c>
      <c r="R17" s="17" t="str">
        <f>VLOOKUP(Q17,'[5]Numerical Index (LOOKUP)'!$A$2:$B$731, 2,FALSE)</f>
        <v>Other human health activities</v>
      </c>
      <c r="S17" s="17">
        <v>86</v>
      </c>
      <c r="T17" s="47" t="str">
        <f>VLOOKUP(S17,'[5]2 Digit SIC 2007'!$A$2:$B$89,2,FALSE)</f>
        <v>Human health activities</v>
      </c>
      <c r="U17" s="17" t="str">
        <f>VLOOKUP(T17,'[5]2 Digit SIC 2007'!$B$2:$D$89, 2,FALSE)</f>
        <v xml:space="preserve"> Q</v>
      </c>
      <c r="V17" s="26" t="s">
        <v>487</v>
      </c>
      <c r="W17" s="26" t="s">
        <v>486</v>
      </c>
      <c r="X17" s="28">
        <v>0</v>
      </c>
      <c r="Y17" s="26" t="s">
        <v>502</v>
      </c>
      <c r="Z17" s="17" t="s">
        <v>487</v>
      </c>
      <c r="AA17" s="26" t="s">
        <v>487</v>
      </c>
      <c r="AB17" s="26">
        <v>6</v>
      </c>
      <c r="AE17" s="2" t="s">
        <v>487</v>
      </c>
    </row>
    <row r="18" spans="1:31" s="2" customFormat="1" x14ac:dyDescent="0.3">
      <c r="A18" s="26" t="s">
        <v>102</v>
      </c>
      <c r="B18" s="26" t="s">
        <v>527</v>
      </c>
      <c r="C18" s="26" t="s">
        <v>528</v>
      </c>
      <c r="D18" s="26" t="s">
        <v>529</v>
      </c>
      <c r="E18" s="14" t="e">
        <f>VLOOKUP(B18,#REF!,2,FALSE)</f>
        <v>#REF!</v>
      </c>
      <c r="F18" s="17" t="e">
        <f>VLOOKUP(E18,[4]Combined!$C$2:$D$375,2,FALSE)</f>
        <v>#REF!</v>
      </c>
      <c r="G18" s="27">
        <v>43923</v>
      </c>
      <c r="H18" s="27"/>
      <c r="I18" s="27">
        <v>43448</v>
      </c>
      <c r="J18" s="28">
        <v>10622</v>
      </c>
      <c r="K18" s="29" t="s">
        <v>486</v>
      </c>
      <c r="L18" s="28">
        <v>0</v>
      </c>
      <c r="M18" s="28">
        <v>10622</v>
      </c>
      <c r="N18" s="26">
        <v>1</v>
      </c>
      <c r="O18" s="26">
        <v>0</v>
      </c>
      <c r="P18" s="26">
        <v>1</v>
      </c>
      <c r="Q18" s="26">
        <v>16100</v>
      </c>
      <c r="R18" s="17" t="str">
        <f>VLOOKUP(Q18,'[5]Numerical Index (LOOKUP)'!$A$2:$B$731, 2,FALSE)</f>
        <v>Sawmilling and planing of wood</v>
      </c>
      <c r="S18" s="17">
        <v>16</v>
      </c>
      <c r="T18" s="47" t="str">
        <f>VLOOKUP(S18,'[5]2 Digit SIC 2007'!$A$2:$B$89,2,FALSE)</f>
        <v>Manufacture of wood and of products of wood and cork, except furniture; manufacture of articles of straw and plaiting materials</v>
      </c>
      <c r="U18" s="17" t="str">
        <f>VLOOKUP(T18,'[5]2 Digit SIC 2007'!$B$2:$D$89, 2,FALSE)</f>
        <v xml:space="preserve"> C</v>
      </c>
      <c r="V18" s="26" t="s">
        <v>487</v>
      </c>
      <c r="W18" s="26" t="s">
        <v>486</v>
      </c>
      <c r="X18" s="28">
        <v>0</v>
      </c>
      <c r="Y18" s="26" t="s">
        <v>488</v>
      </c>
      <c r="Z18" s="17" t="s">
        <v>487</v>
      </c>
      <c r="AA18" s="26" t="s">
        <v>487</v>
      </c>
      <c r="AB18" s="26">
        <v>44</v>
      </c>
      <c r="AE18" s="2" t="s">
        <v>487</v>
      </c>
    </row>
    <row r="19" spans="1:31" s="2" customFormat="1" x14ac:dyDescent="0.3">
      <c r="A19" s="26" t="s">
        <v>102</v>
      </c>
      <c r="B19" s="26" t="s">
        <v>530</v>
      </c>
      <c r="C19" s="26" t="s">
        <v>531</v>
      </c>
      <c r="D19" s="26" t="s">
        <v>532</v>
      </c>
      <c r="E19" s="14" t="e">
        <f>VLOOKUP(B19,#REF!,2,FALSE)</f>
        <v>#REF!</v>
      </c>
      <c r="F19" s="17" t="e">
        <f>VLOOKUP(E19,[4]Combined!$C$2:$D$375,2,FALSE)</f>
        <v>#REF!</v>
      </c>
      <c r="G19" s="27">
        <v>43923</v>
      </c>
      <c r="H19" s="27"/>
      <c r="I19" s="27">
        <v>43636</v>
      </c>
      <c r="J19" s="28">
        <v>825</v>
      </c>
      <c r="K19" s="29" t="s">
        <v>486</v>
      </c>
      <c r="L19" s="28">
        <v>0</v>
      </c>
      <c r="M19" s="28">
        <v>825</v>
      </c>
      <c r="N19" s="26">
        <v>1</v>
      </c>
      <c r="O19" s="26">
        <v>0</v>
      </c>
      <c r="P19" s="26">
        <v>1</v>
      </c>
      <c r="Q19" s="26">
        <v>43220</v>
      </c>
      <c r="R19" s="17" t="str">
        <f>VLOOKUP(Q19,'[5]Numerical Index (LOOKUP)'!$A$2:$B$731, 2,FALSE)</f>
        <v>Plumbing, heat and air-conditioning installation</v>
      </c>
      <c r="S19" s="17">
        <v>43</v>
      </c>
      <c r="T19" s="47" t="str">
        <f>VLOOKUP(S19,'[5]2 Digit SIC 2007'!$A$2:$B$89,2,FALSE)</f>
        <v>Specialised construction activities</v>
      </c>
      <c r="U19" s="17" t="str">
        <f>VLOOKUP(T19,'[5]2 Digit SIC 2007'!$B$2:$D$89, 2,FALSE)</f>
        <v xml:space="preserve"> F</v>
      </c>
      <c r="V19" s="26" t="s">
        <v>487</v>
      </c>
      <c r="W19" s="26" t="s">
        <v>486</v>
      </c>
      <c r="X19" s="28">
        <v>0</v>
      </c>
      <c r="Y19" s="26" t="s">
        <v>488</v>
      </c>
      <c r="Z19" s="17" t="s">
        <v>487</v>
      </c>
      <c r="AA19" s="26" t="s">
        <v>487</v>
      </c>
      <c r="AB19" s="26">
        <v>1</v>
      </c>
      <c r="AE19" s="2" t="s">
        <v>487</v>
      </c>
    </row>
    <row r="20" spans="1:31" s="2" customFormat="1" x14ac:dyDescent="0.3">
      <c r="A20" s="26" t="s">
        <v>102</v>
      </c>
      <c r="B20" s="26" t="s">
        <v>533</v>
      </c>
      <c r="C20" s="26" t="s">
        <v>534</v>
      </c>
      <c r="D20" s="26" t="s">
        <v>535</v>
      </c>
      <c r="E20" s="14" t="e">
        <f>VLOOKUP(B20,#REF!,2,FALSE)</f>
        <v>#REF!</v>
      </c>
      <c r="F20" s="17" t="e">
        <f>VLOOKUP(E20,[4]Combined!$C$2:$D$375,2,FALSE)</f>
        <v>#REF!</v>
      </c>
      <c r="G20" s="27">
        <v>43923</v>
      </c>
      <c r="H20" s="27"/>
      <c r="I20" s="27">
        <v>43689</v>
      </c>
      <c r="J20" s="28">
        <v>758</v>
      </c>
      <c r="K20" s="29" t="s">
        <v>486</v>
      </c>
      <c r="L20" s="28">
        <v>306</v>
      </c>
      <c r="M20" s="28">
        <v>452</v>
      </c>
      <c r="N20" s="26">
        <v>41</v>
      </c>
      <c r="O20" s="26">
        <v>26</v>
      </c>
      <c r="P20" s="26">
        <v>15</v>
      </c>
      <c r="Q20" s="26">
        <v>81210</v>
      </c>
      <c r="R20" s="17" t="str">
        <f>VLOOKUP(Q20,'[5]Numerical Index (LOOKUP)'!$A$2:$B$731, 2,FALSE)</f>
        <v>General cleaning of buildings</v>
      </c>
      <c r="S20" s="17">
        <v>81</v>
      </c>
      <c r="T20" s="47" t="str">
        <f>VLOOKUP(S20,'[5]2 Digit SIC 2007'!$A$2:$B$89,2,FALSE)</f>
        <v>Services to buildings and landscape activities</v>
      </c>
      <c r="U20" s="17" t="str">
        <f>VLOOKUP(T20,'[5]2 Digit SIC 2007'!$B$2:$D$89, 2,FALSE)</f>
        <v xml:space="preserve"> N</v>
      </c>
      <c r="V20" s="26" t="s">
        <v>486</v>
      </c>
      <c r="W20" s="26" t="s">
        <v>487</v>
      </c>
      <c r="X20" s="28">
        <v>821</v>
      </c>
      <c r="Y20" s="26" t="s">
        <v>492</v>
      </c>
      <c r="Z20" s="17" t="s">
        <v>486</v>
      </c>
      <c r="AA20" s="26" t="s">
        <v>487</v>
      </c>
      <c r="AB20" s="26">
        <v>175</v>
      </c>
      <c r="AE20" s="2" t="s">
        <v>487</v>
      </c>
    </row>
    <row r="21" spans="1:31" s="2" customFormat="1" x14ac:dyDescent="0.3">
      <c r="A21" s="26" t="s">
        <v>102</v>
      </c>
      <c r="B21" s="26" t="s">
        <v>536</v>
      </c>
      <c r="C21" s="26" t="s">
        <v>537</v>
      </c>
      <c r="D21" s="26" t="s">
        <v>538</v>
      </c>
      <c r="E21" s="14" t="e">
        <f>VLOOKUP(B21,#REF!,2,FALSE)</f>
        <v>#REF!</v>
      </c>
      <c r="F21" s="17" t="e">
        <f>VLOOKUP(E21,[4]Combined!$C$2:$D$375,2,FALSE)</f>
        <v>#REF!</v>
      </c>
      <c r="G21" s="27">
        <v>43923</v>
      </c>
      <c r="H21" s="27"/>
      <c r="I21" s="27">
        <v>43707</v>
      </c>
      <c r="J21" s="28">
        <v>418</v>
      </c>
      <c r="K21" s="29" t="s">
        <v>486</v>
      </c>
      <c r="L21" s="28">
        <v>0</v>
      </c>
      <c r="M21" s="28">
        <v>418</v>
      </c>
      <c r="N21" s="26">
        <v>3</v>
      </c>
      <c r="O21" s="26">
        <v>0</v>
      </c>
      <c r="P21" s="26">
        <v>3</v>
      </c>
      <c r="Q21" s="26">
        <v>96020</v>
      </c>
      <c r="R21" s="17" t="str">
        <f>VLOOKUP(Q21,'[5]Numerical Index (LOOKUP)'!$A$2:$B$731, 2,FALSE)</f>
        <v>Hairdressing and other beauty treatment</v>
      </c>
      <c r="S21" s="17">
        <v>96</v>
      </c>
      <c r="T21" s="47" t="str">
        <f>VLOOKUP(S21,'[5]2 Digit SIC 2007'!$A$2:$B$89,2,FALSE)</f>
        <v>Other personal service activities</v>
      </c>
      <c r="U21" s="17" t="str">
        <f>VLOOKUP(T21,'[5]2 Digit SIC 2007'!$B$2:$D$89, 2,FALSE)</f>
        <v xml:space="preserve"> S</v>
      </c>
      <c r="V21" s="26" t="s">
        <v>486</v>
      </c>
      <c r="W21" s="26" t="s">
        <v>487</v>
      </c>
      <c r="X21" s="28">
        <v>795</v>
      </c>
      <c r="Y21" s="26" t="s">
        <v>492</v>
      </c>
      <c r="Z21" s="17" t="s">
        <v>486</v>
      </c>
      <c r="AA21" s="26" t="s">
        <v>487</v>
      </c>
      <c r="AB21" s="26">
        <v>7</v>
      </c>
      <c r="AE21" s="2" t="s">
        <v>487</v>
      </c>
    </row>
    <row r="22" spans="1:31" s="2" customFormat="1" x14ac:dyDescent="0.3">
      <c r="A22" s="26" t="s">
        <v>102</v>
      </c>
      <c r="B22" s="26" t="s">
        <v>539</v>
      </c>
      <c r="C22" s="26" t="s">
        <v>540</v>
      </c>
      <c r="D22" s="26" t="s">
        <v>541</v>
      </c>
      <c r="E22" s="14" t="e">
        <f>VLOOKUP(B22,#REF!,2,FALSE)</f>
        <v>#REF!</v>
      </c>
      <c r="F22" s="17" t="e">
        <f>VLOOKUP(E22,[4]Combined!$C$2:$D$375,2,FALSE)</f>
        <v>#REF!</v>
      </c>
      <c r="G22" s="27">
        <v>43923</v>
      </c>
      <c r="H22" s="27"/>
      <c r="I22" s="27">
        <v>43719</v>
      </c>
      <c r="J22" s="28">
        <v>3350</v>
      </c>
      <c r="K22" s="29" t="s">
        <v>486</v>
      </c>
      <c r="L22" s="28">
        <v>0</v>
      </c>
      <c r="M22" s="28">
        <v>3350</v>
      </c>
      <c r="N22" s="26">
        <v>201</v>
      </c>
      <c r="O22" s="26">
        <v>0</v>
      </c>
      <c r="P22" s="26">
        <v>201</v>
      </c>
      <c r="Q22" s="26">
        <v>78109</v>
      </c>
      <c r="R22" s="17" t="str">
        <f>VLOOKUP(Q22,'[5]Numerical Index (LOOKUP)'!$A$2:$B$731, 2,FALSE)</f>
        <v>Activities of employment placement agencies (other than motion picture, television and other theatrical casting) n.e.c.</v>
      </c>
      <c r="S22" s="17">
        <v>78</v>
      </c>
      <c r="T22" s="47" t="str">
        <f>VLOOKUP(S22,'[5]2 Digit SIC 2007'!$A$2:$B$89,2,FALSE)</f>
        <v>Employment activities</v>
      </c>
      <c r="U22" s="17" t="str">
        <f>VLOOKUP(T22,'[5]2 Digit SIC 2007'!$B$2:$D$89, 2,FALSE)</f>
        <v xml:space="preserve"> N</v>
      </c>
      <c r="V22" s="26" t="s">
        <v>486</v>
      </c>
      <c r="W22" s="26" t="s">
        <v>487</v>
      </c>
      <c r="X22" s="28">
        <v>0</v>
      </c>
      <c r="Y22" s="26" t="s">
        <v>488</v>
      </c>
      <c r="Z22" s="17" t="s">
        <v>487</v>
      </c>
      <c r="AA22" s="26" t="s">
        <v>487</v>
      </c>
      <c r="AB22" s="26">
        <v>202</v>
      </c>
      <c r="AE22" s="2" t="s">
        <v>487</v>
      </c>
    </row>
    <row r="23" spans="1:31" s="2" customFormat="1" x14ac:dyDescent="0.3">
      <c r="A23" s="26" t="s">
        <v>102</v>
      </c>
      <c r="B23" s="26" t="s">
        <v>542</v>
      </c>
      <c r="C23" s="26" t="s">
        <v>543</v>
      </c>
      <c r="D23" s="26" t="s">
        <v>544</v>
      </c>
      <c r="E23" s="14" t="e">
        <f>VLOOKUP(B23,#REF!,2,FALSE)</f>
        <v>#REF!</v>
      </c>
      <c r="F23" s="17" t="e">
        <f>VLOOKUP(E23,[4]Combined!$C$2:$D$375,2,FALSE)</f>
        <v>#REF!</v>
      </c>
      <c r="G23" s="27">
        <v>43923</v>
      </c>
      <c r="H23" s="27"/>
      <c r="I23" s="27">
        <v>43742</v>
      </c>
      <c r="J23" s="28">
        <v>62</v>
      </c>
      <c r="K23" s="29" t="s">
        <v>486</v>
      </c>
      <c r="L23" s="28">
        <v>0</v>
      </c>
      <c r="M23" s="28">
        <v>62</v>
      </c>
      <c r="N23" s="26">
        <v>3</v>
      </c>
      <c r="O23" s="26">
        <v>0</v>
      </c>
      <c r="P23" s="26">
        <v>3</v>
      </c>
      <c r="Q23" s="26">
        <v>56302</v>
      </c>
      <c r="R23" s="17" t="str">
        <f>VLOOKUP(Q23,'[5]Numerical Index (LOOKUP)'!$A$2:$B$731, 2,FALSE)</f>
        <v>Public houses and bars</v>
      </c>
      <c r="S23" s="17">
        <v>56</v>
      </c>
      <c r="T23" s="47" t="str">
        <f>VLOOKUP(S23,'[5]2 Digit SIC 2007'!$A$2:$B$89,2,FALSE)</f>
        <v>Food and beverage service activities</v>
      </c>
      <c r="U23" s="17" t="str">
        <f>VLOOKUP(T23,'[5]2 Digit SIC 2007'!$B$2:$D$89, 2,FALSE)</f>
        <v xml:space="preserve"> I</v>
      </c>
      <c r="V23" s="26" t="s">
        <v>486</v>
      </c>
      <c r="W23" s="26" t="s">
        <v>487</v>
      </c>
      <c r="X23" s="28">
        <v>124</v>
      </c>
      <c r="Y23" s="26" t="s">
        <v>492</v>
      </c>
      <c r="Z23" s="17" t="s">
        <v>486</v>
      </c>
      <c r="AA23" s="26" t="s">
        <v>487</v>
      </c>
      <c r="AB23" s="26">
        <v>5</v>
      </c>
      <c r="AE23" s="2" t="s">
        <v>487</v>
      </c>
    </row>
    <row r="24" spans="1:31" s="2" customFormat="1" x14ac:dyDescent="0.3">
      <c r="A24" s="26" t="s">
        <v>102</v>
      </c>
      <c r="B24" s="26" t="s">
        <v>545</v>
      </c>
      <c r="C24" s="26" t="s">
        <v>546</v>
      </c>
      <c r="D24" s="26" t="s">
        <v>547</v>
      </c>
      <c r="E24" s="14" t="e">
        <f>VLOOKUP(B24,#REF!,2,FALSE)</f>
        <v>#REF!</v>
      </c>
      <c r="F24" s="17" t="e">
        <f>VLOOKUP(E24,[4]Combined!$C$2:$D$375,2,FALSE)</f>
        <v>#REF!</v>
      </c>
      <c r="G24" s="27">
        <v>43923</v>
      </c>
      <c r="H24" s="27"/>
      <c r="I24" s="27">
        <v>43872</v>
      </c>
      <c r="J24" s="28">
        <v>0</v>
      </c>
      <c r="K24" s="29" t="s">
        <v>487</v>
      </c>
      <c r="L24" s="28">
        <v>0</v>
      </c>
      <c r="M24" s="28">
        <v>0</v>
      </c>
      <c r="N24" s="26">
        <v>0</v>
      </c>
      <c r="O24" s="26">
        <v>0</v>
      </c>
      <c r="P24" s="26">
        <v>0</v>
      </c>
      <c r="Q24" s="26">
        <v>55100</v>
      </c>
      <c r="R24" s="17" t="str">
        <f>VLOOKUP(Q24,'[5]Numerical Index (LOOKUP)'!$A$2:$B$731, 2,FALSE)</f>
        <v>Hotels and similar accommodation</v>
      </c>
      <c r="S24" s="17">
        <v>55</v>
      </c>
      <c r="T24" s="47" t="str">
        <f>VLOOKUP(S24,'[5]2 Digit SIC 2007'!$A$2:$B$89,2,FALSE)</f>
        <v>Accommodation</v>
      </c>
      <c r="U24" s="17" t="str">
        <f>VLOOKUP(T24,'[5]2 Digit SIC 2007'!$B$2:$D$89, 2,FALSE)</f>
        <v xml:space="preserve"> I</v>
      </c>
      <c r="V24" s="26" t="s">
        <v>486</v>
      </c>
      <c r="W24" s="26" t="s">
        <v>487</v>
      </c>
      <c r="X24" s="28">
        <v>0</v>
      </c>
      <c r="Y24" s="26" t="s">
        <v>502</v>
      </c>
      <c r="Z24" s="17" t="s">
        <v>487</v>
      </c>
      <c r="AA24" s="26" t="s">
        <v>487</v>
      </c>
      <c r="AB24" s="26">
        <v>27</v>
      </c>
      <c r="AE24" s="2" t="s">
        <v>487</v>
      </c>
    </row>
    <row r="25" spans="1:31" s="2" customFormat="1" x14ac:dyDescent="0.3">
      <c r="A25" s="26" t="s">
        <v>102</v>
      </c>
      <c r="B25" s="26" t="s">
        <v>548</v>
      </c>
      <c r="C25" s="26" t="s">
        <v>549</v>
      </c>
      <c r="D25" s="26" t="s">
        <v>550</v>
      </c>
      <c r="E25" s="14" t="e">
        <f>VLOOKUP(B25,#REF!,2,FALSE)</f>
        <v>#REF!</v>
      </c>
      <c r="F25" s="17" t="e">
        <f>VLOOKUP(E25,[4]Combined!$C$2:$D$375,2,FALSE)</f>
        <v>#REF!</v>
      </c>
      <c r="G25" s="27">
        <v>43923</v>
      </c>
      <c r="H25" s="27"/>
      <c r="I25" s="27">
        <v>43873</v>
      </c>
      <c r="J25" s="28">
        <v>0</v>
      </c>
      <c r="K25" s="29" t="s">
        <v>487</v>
      </c>
      <c r="L25" s="28">
        <v>0</v>
      </c>
      <c r="M25" s="28">
        <v>0</v>
      </c>
      <c r="N25" s="26">
        <v>0</v>
      </c>
      <c r="O25" s="26">
        <v>0</v>
      </c>
      <c r="P25" s="26">
        <v>0</v>
      </c>
      <c r="Q25" s="26">
        <v>25990</v>
      </c>
      <c r="R25" s="17" t="str">
        <f>VLOOKUP(Q25,'[5]Numerical Index (LOOKUP)'!$A$2:$B$731, 2,FALSE)</f>
        <v>Manufacture of other fabricated metal products n.e.c.</v>
      </c>
      <c r="S25" s="17">
        <v>25</v>
      </c>
      <c r="T25" s="47" t="str">
        <f>VLOOKUP(S25,'[5]2 Digit SIC 2007'!$A$2:$B$89,2,FALSE)</f>
        <v>Manufacture of fabricated metal products, except machinery and equipment</v>
      </c>
      <c r="U25" s="17" t="str">
        <f>VLOOKUP(T25,'[5]2 Digit SIC 2007'!$B$2:$D$89, 2,FALSE)</f>
        <v xml:space="preserve"> C</v>
      </c>
      <c r="V25" s="26" t="s">
        <v>486</v>
      </c>
      <c r="W25" s="26" t="s">
        <v>487</v>
      </c>
      <c r="X25" s="28">
        <v>0</v>
      </c>
      <c r="Y25" s="26" t="s">
        <v>502</v>
      </c>
      <c r="Z25" s="17" t="s">
        <v>487</v>
      </c>
      <c r="AA25" s="26" t="s">
        <v>487</v>
      </c>
      <c r="AB25" s="26">
        <v>12</v>
      </c>
      <c r="AE25" s="2" t="s">
        <v>487</v>
      </c>
    </row>
    <row r="26" spans="1:31" s="2" customFormat="1" x14ac:dyDescent="0.3">
      <c r="A26" s="26" t="s">
        <v>102</v>
      </c>
      <c r="B26" s="26" t="s">
        <v>551</v>
      </c>
      <c r="C26" s="26" t="s">
        <v>552</v>
      </c>
      <c r="D26" s="26" t="s">
        <v>553</v>
      </c>
      <c r="E26" s="14" t="e">
        <f>VLOOKUP(B26,#REF!,2,FALSE)</f>
        <v>#REF!</v>
      </c>
      <c r="F26" s="17" t="e">
        <f>VLOOKUP(E26,[4]Combined!$C$2:$D$375,2,FALSE)</f>
        <v>#REF!</v>
      </c>
      <c r="G26" s="27">
        <v>43923</v>
      </c>
      <c r="H26" s="27"/>
      <c r="I26" s="27">
        <v>43880</v>
      </c>
      <c r="J26" s="28">
        <v>0</v>
      </c>
      <c r="K26" s="29" t="s">
        <v>487</v>
      </c>
      <c r="L26" s="28">
        <v>0</v>
      </c>
      <c r="M26" s="28">
        <v>0</v>
      </c>
      <c r="N26" s="26">
        <v>0</v>
      </c>
      <c r="O26" s="26">
        <v>0</v>
      </c>
      <c r="P26" s="26">
        <v>0</v>
      </c>
      <c r="Q26" s="26">
        <v>93120</v>
      </c>
      <c r="R26" s="17" t="str">
        <f>VLOOKUP(Q26,'[5]Numerical Index (LOOKUP)'!$A$2:$B$731, 2,FALSE)</f>
        <v>Activities of sport clubs</v>
      </c>
      <c r="S26" s="17">
        <v>93</v>
      </c>
      <c r="T26" s="47" t="str">
        <f>VLOOKUP(S26,'[5]2 Digit SIC 2007'!$A$2:$B$89,2,FALSE)</f>
        <v>Sports activities and amusement and recreation activities</v>
      </c>
      <c r="U26" s="17" t="str">
        <f>VLOOKUP(T26,'[5]2 Digit SIC 2007'!$B$2:$D$89, 2,FALSE)</f>
        <v xml:space="preserve"> R</v>
      </c>
      <c r="V26" s="26" t="s">
        <v>486</v>
      </c>
      <c r="W26" s="26" t="s">
        <v>487</v>
      </c>
      <c r="X26" s="28">
        <v>0</v>
      </c>
      <c r="Y26" s="26" t="s">
        <v>502</v>
      </c>
      <c r="Z26" s="17" t="s">
        <v>487</v>
      </c>
      <c r="AA26" s="26" t="s">
        <v>487</v>
      </c>
      <c r="AB26" s="26">
        <v>11</v>
      </c>
      <c r="AE26" s="2" t="s">
        <v>487</v>
      </c>
    </row>
    <row r="27" spans="1:31" s="2" customFormat="1" x14ac:dyDescent="0.3">
      <c r="A27" s="26" t="s">
        <v>102</v>
      </c>
      <c r="B27" s="26" t="s">
        <v>554</v>
      </c>
      <c r="C27" s="26" t="s">
        <v>555</v>
      </c>
      <c r="D27" s="26" t="s">
        <v>556</v>
      </c>
      <c r="E27" s="14" t="e">
        <f>VLOOKUP(B27,#REF!,2,FALSE)</f>
        <v>#REF!</v>
      </c>
      <c r="F27" s="17" t="e">
        <f>VLOOKUP(E27,[4]Combined!$C$2:$D$375,2,FALSE)</f>
        <v>#REF!</v>
      </c>
      <c r="G27" s="27">
        <v>43923</v>
      </c>
      <c r="H27" s="27"/>
      <c r="I27" s="27">
        <v>43878</v>
      </c>
      <c r="J27" s="28">
        <v>0</v>
      </c>
      <c r="K27" s="29" t="s">
        <v>487</v>
      </c>
      <c r="L27" s="28">
        <v>0</v>
      </c>
      <c r="M27" s="28">
        <v>0</v>
      </c>
      <c r="N27" s="26">
        <v>0</v>
      </c>
      <c r="O27" s="26">
        <v>0</v>
      </c>
      <c r="P27" s="26">
        <v>0</v>
      </c>
      <c r="Q27" s="26">
        <v>47250</v>
      </c>
      <c r="R27" s="17" t="str">
        <f>VLOOKUP(Q27,'[5]Numerical Index (LOOKUP)'!$A$2:$B$731, 2,FALSE)</f>
        <v>Retail sale of beverages in specialised stores</v>
      </c>
      <c r="S27" s="17">
        <v>47</v>
      </c>
      <c r="T27" s="47" t="str">
        <f>VLOOKUP(S27,'[5]2 Digit SIC 2007'!$A$2:$B$89,2,FALSE)</f>
        <v>Retail trade, except of motor vehicles and motorcycles</v>
      </c>
      <c r="U27" s="17" t="str">
        <f>VLOOKUP(T27,'[5]2 Digit SIC 2007'!$B$2:$D$89, 2,FALSE)</f>
        <v xml:space="preserve"> G</v>
      </c>
      <c r="V27" s="26" t="s">
        <v>487</v>
      </c>
      <c r="W27" s="26" t="s">
        <v>486</v>
      </c>
      <c r="X27" s="28">
        <v>0</v>
      </c>
      <c r="Y27" s="26" t="s">
        <v>502</v>
      </c>
      <c r="Z27" s="17" t="s">
        <v>487</v>
      </c>
      <c r="AA27" s="26" t="s">
        <v>487</v>
      </c>
      <c r="AB27" s="26">
        <v>52</v>
      </c>
      <c r="AE27" s="2" t="s">
        <v>487</v>
      </c>
    </row>
    <row r="28" spans="1:31" s="2" customFormat="1" x14ac:dyDescent="0.3">
      <c r="A28" s="26" t="s">
        <v>102</v>
      </c>
      <c r="B28" s="26" t="s">
        <v>557</v>
      </c>
      <c r="C28" s="26" t="s">
        <v>558</v>
      </c>
      <c r="D28" s="26" t="s">
        <v>559</v>
      </c>
      <c r="E28" s="14" t="e">
        <f>VLOOKUP(B28,#REF!,2,FALSE)</f>
        <v>#REF!</v>
      </c>
      <c r="F28" s="17" t="e">
        <f>VLOOKUP(E28,[4]Combined!$C$2:$D$375,2,FALSE)</f>
        <v>#REF!</v>
      </c>
      <c r="G28" s="27">
        <v>43924</v>
      </c>
      <c r="H28" s="27"/>
      <c r="I28" s="27">
        <v>43640</v>
      </c>
      <c r="J28" s="28">
        <v>0</v>
      </c>
      <c r="K28" s="29" t="s">
        <v>487</v>
      </c>
      <c r="L28" s="28">
        <v>0</v>
      </c>
      <c r="M28" s="28">
        <v>0</v>
      </c>
      <c r="N28" s="26">
        <v>0</v>
      </c>
      <c r="O28" s="26">
        <v>0</v>
      </c>
      <c r="P28" s="26">
        <v>0</v>
      </c>
      <c r="Q28" s="26">
        <v>26110</v>
      </c>
      <c r="R28" s="17" t="str">
        <f>VLOOKUP(Q28,'[5]Numerical Index (LOOKUP)'!$A$2:$B$731, 2,FALSE)</f>
        <v>Manufacture of electronic components</v>
      </c>
      <c r="S28" s="17">
        <v>26</v>
      </c>
      <c r="T28" s="47" t="str">
        <f>VLOOKUP(S28,'[5]2 Digit SIC 2007'!$A$2:$B$89,2,FALSE)</f>
        <v>Manufacture of computer, electronic and optical products</v>
      </c>
      <c r="U28" s="17" t="str">
        <f>VLOOKUP(T28,'[5]2 Digit SIC 2007'!$B$2:$D$89, 2,FALSE)</f>
        <v xml:space="preserve"> C</v>
      </c>
      <c r="V28" s="26" t="s">
        <v>487</v>
      </c>
      <c r="W28" s="26" t="s">
        <v>486</v>
      </c>
      <c r="X28" s="28">
        <v>0</v>
      </c>
      <c r="Y28" s="26" t="s">
        <v>502</v>
      </c>
      <c r="Z28" s="17" t="s">
        <v>487</v>
      </c>
      <c r="AA28" s="26" t="s">
        <v>487</v>
      </c>
      <c r="AB28" s="26">
        <v>139</v>
      </c>
      <c r="AE28" s="2" t="s">
        <v>487</v>
      </c>
    </row>
    <row r="29" spans="1:31" s="2" customFormat="1" x14ac:dyDescent="0.3">
      <c r="A29" s="26" t="s">
        <v>102</v>
      </c>
      <c r="B29" s="26" t="s">
        <v>560</v>
      </c>
      <c r="C29" s="26" t="s">
        <v>561</v>
      </c>
      <c r="D29" s="26" t="s">
        <v>562</v>
      </c>
      <c r="E29" s="14" t="e">
        <f>VLOOKUP(B29,#REF!,2,FALSE)</f>
        <v>#REF!</v>
      </c>
      <c r="F29" s="17" t="e">
        <f>VLOOKUP(E29,[4]Combined!$C$2:$D$375,2,FALSE)</f>
        <v>#REF!</v>
      </c>
      <c r="G29" s="27">
        <v>43924</v>
      </c>
      <c r="H29" s="27"/>
      <c r="I29" s="27">
        <v>43724</v>
      </c>
      <c r="J29" s="28">
        <v>136</v>
      </c>
      <c r="K29" s="29" t="s">
        <v>486</v>
      </c>
      <c r="L29" s="28">
        <v>0</v>
      </c>
      <c r="M29" s="28">
        <v>136</v>
      </c>
      <c r="N29" s="26">
        <v>2</v>
      </c>
      <c r="O29" s="26">
        <v>0</v>
      </c>
      <c r="P29" s="26">
        <v>2</v>
      </c>
      <c r="Q29" s="26">
        <v>82990</v>
      </c>
      <c r="R29" s="17" t="str">
        <f>VLOOKUP(Q29,'[5]Numerical Index (LOOKUP)'!$A$2:$B$731, 2,FALSE)</f>
        <v>Other business support service activities n.e.c.</v>
      </c>
      <c r="S29" s="17">
        <v>82</v>
      </c>
      <c r="T29" s="47" t="str">
        <f>VLOOKUP(S29,'[5]2 Digit SIC 2007'!$A$2:$B$89,2,FALSE)</f>
        <v>Office administrative, office support and other business support activities</v>
      </c>
      <c r="U29" s="17" t="str">
        <f>VLOOKUP(T29,'[5]2 Digit SIC 2007'!$B$2:$D$89, 2,FALSE)</f>
        <v xml:space="preserve"> N</v>
      </c>
      <c r="V29" s="26" t="s">
        <v>486</v>
      </c>
      <c r="W29" s="26" t="s">
        <v>487</v>
      </c>
      <c r="X29" s="28">
        <v>0</v>
      </c>
      <c r="Y29" s="26" t="s">
        <v>488</v>
      </c>
      <c r="Z29" s="17" t="s">
        <v>487</v>
      </c>
      <c r="AA29" s="26" t="s">
        <v>487</v>
      </c>
      <c r="AB29" s="26">
        <v>24</v>
      </c>
      <c r="AE29" s="2" t="s">
        <v>487</v>
      </c>
    </row>
    <row r="30" spans="1:31" s="2" customFormat="1" x14ac:dyDescent="0.3">
      <c r="A30" s="26" t="s">
        <v>102</v>
      </c>
      <c r="B30" s="26" t="s">
        <v>563</v>
      </c>
      <c r="C30" s="26" t="s">
        <v>564</v>
      </c>
      <c r="D30" s="26" t="s">
        <v>565</v>
      </c>
      <c r="E30" s="14" t="e">
        <f>VLOOKUP(B30,#REF!,2,FALSE)</f>
        <v>#REF!</v>
      </c>
      <c r="F30" s="17" t="e">
        <f>VLOOKUP(E30,[4]Combined!$C$2:$D$375,2,FALSE)</f>
        <v>#REF!</v>
      </c>
      <c r="G30" s="27">
        <v>43924</v>
      </c>
      <c r="H30" s="27"/>
      <c r="I30" s="27">
        <v>43747</v>
      </c>
      <c r="J30" s="28">
        <v>5680</v>
      </c>
      <c r="K30" s="29" t="s">
        <v>486</v>
      </c>
      <c r="L30" s="28">
        <v>0</v>
      </c>
      <c r="M30" s="28">
        <v>5680</v>
      </c>
      <c r="N30" s="26">
        <v>2</v>
      </c>
      <c r="O30" s="26">
        <v>0</v>
      </c>
      <c r="P30" s="26">
        <v>2</v>
      </c>
      <c r="Q30" s="26">
        <v>56302</v>
      </c>
      <c r="R30" s="17" t="str">
        <f>VLOOKUP(Q30,'[5]Numerical Index (LOOKUP)'!$A$2:$B$731, 2,FALSE)</f>
        <v>Public houses and bars</v>
      </c>
      <c r="S30" s="17">
        <v>56</v>
      </c>
      <c r="T30" s="47" t="str">
        <f>VLOOKUP(S30,'[5]2 Digit SIC 2007'!$A$2:$B$89,2,FALSE)</f>
        <v>Food and beverage service activities</v>
      </c>
      <c r="U30" s="17" t="str">
        <f>VLOOKUP(T30,'[5]2 Digit SIC 2007'!$B$2:$D$89, 2,FALSE)</f>
        <v xml:space="preserve"> I</v>
      </c>
      <c r="V30" s="26" t="s">
        <v>486</v>
      </c>
      <c r="W30" s="26" t="s">
        <v>487</v>
      </c>
      <c r="X30" s="28">
        <v>0</v>
      </c>
      <c r="Y30" s="26" t="s">
        <v>488</v>
      </c>
      <c r="Z30" s="17" t="s">
        <v>487</v>
      </c>
      <c r="AA30" s="26" t="s">
        <v>487</v>
      </c>
      <c r="AB30" s="26">
        <v>27</v>
      </c>
      <c r="AE30" s="2" t="s">
        <v>487</v>
      </c>
    </row>
    <row r="31" spans="1:31" s="2" customFormat="1" x14ac:dyDescent="0.3">
      <c r="A31" s="26" t="s">
        <v>102</v>
      </c>
      <c r="B31" s="26" t="s">
        <v>566</v>
      </c>
      <c r="C31" s="26" t="s">
        <v>567</v>
      </c>
      <c r="D31" s="26" t="s">
        <v>568</v>
      </c>
      <c r="E31" s="14" t="e">
        <f>VLOOKUP(B31,#REF!,2,FALSE)</f>
        <v>#REF!</v>
      </c>
      <c r="F31" s="17" t="e">
        <f>VLOOKUP(E31,[4]Combined!$C$2:$D$375,2,FALSE)</f>
        <v>#REF!</v>
      </c>
      <c r="G31" s="27">
        <v>43924</v>
      </c>
      <c r="H31" s="27"/>
      <c r="I31" s="27">
        <v>43782</v>
      </c>
      <c r="J31" s="28">
        <v>0</v>
      </c>
      <c r="K31" s="29" t="s">
        <v>487</v>
      </c>
      <c r="L31" s="28">
        <v>0</v>
      </c>
      <c r="M31" s="28">
        <v>0</v>
      </c>
      <c r="N31" s="26">
        <v>0</v>
      </c>
      <c r="O31" s="26">
        <v>0</v>
      </c>
      <c r="P31" s="26">
        <v>0</v>
      </c>
      <c r="Q31" s="26">
        <v>47110</v>
      </c>
      <c r="R31" s="17" t="str">
        <f>VLOOKUP(Q31,'[5]Numerical Index (LOOKUP)'!$A$2:$B$731, 2,FALSE)</f>
        <v>Retail sale in non-specialised stores with food, beverages or tobacco predominating</v>
      </c>
      <c r="S31" s="17">
        <v>47</v>
      </c>
      <c r="T31" s="47" t="str">
        <f>VLOOKUP(S31,'[5]2 Digit SIC 2007'!$A$2:$B$89,2,FALSE)</f>
        <v>Retail trade, except of motor vehicles and motorcycles</v>
      </c>
      <c r="U31" s="17" t="str">
        <f>VLOOKUP(T31,'[5]2 Digit SIC 2007'!$B$2:$D$89, 2,FALSE)</f>
        <v xml:space="preserve"> G</v>
      </c>
      <c r="V31" s="26" t="s">
        <v>486</v>
      </c>
      <c r="W31" s="26" t="s">
        <v>487</v>
      </c>
      <c r="X31" s="28">
        <v>0</v>
      </c>
      <c r="Y31" s="26" t="s">
        <v>502</v>
      </c>
      <c r="Z31" s="17" t="s">
        <v>487</v>
      </c>
      <c r="AA31" s="26" t="s">
        <v>487</v>
      </c>
      <c r="AB31" s="26">
        <v>10</v>
      </c>
      <c r="AE31" s="2" t="s">
        <v>487</v>
      </c>
    </row>
    <row r="32" spans="1:31" s="2" customFormat="1" x14ac:dyDescent="0.3">
      <c r="A32" s="26" t="s">
        <v>102</v>
      </c>
      <c r="B32" s="26" t="s">
        <v>569</v>
      </c>
      <c r="C32" s="26" t="s">
        <v>570</v>
      </c>
      <c r="D32" s="26" t="s">
        <v>571</v>
      </c>
      <c r="E32" s="14" t="e">
        <f>VLOOKUP(B32,#REF!,2,FALSE)</f>
        <v>#REF!</v>
      </c>
      <c r="F32" s="17" t="e">
        <f>VLOOKUP(E32,[4]Combined!$C$2:$D$375,2,FALSE)</f>
        <v>#REF!</v>
      </c>
      <c r="G32" s="27">
        <v>43924</v>
      </c>
      <c r="H32" s="27"/>
      <c r="I32" s="27">
        <v>43798</v>
      </c>
      <c r="J32" s="28">
        <v>989</v>
      </c>
      <c r="K32" s="29" t="s">
        <v>486</v>
      </c>
      <c r="L32" s="28">
        <v>0</v>
      </c>
      <c r="M32" s="28">
        <v>989</v>
      </c>
      <c r="N32" s="26">
        <v>12</v>
      </c>
      <c r="O32" s="26">
        <v>0</v>
      </c>
      <c r="P32" s="26">
        <v>12</v>
      </c>
      <c r="Q32" s="26">
        <v>56101</v>
      </c>
      <c r="R32" s="17" t="str">
        <f>VLOOKUP(Q32,'[5]Numerical Index (LOOKUP)'!$A$2:$B$731, 2,FALSE)</f>
        <v>Licensed restaurants</v>
      </c>
      <c r="S32" s="17">
        <v>56</v>
      </c>
      <c r="T32" s="47" t="str">
        <f>VLOOKUP(S32,'[5]2 Digit SIC 2007'!$A$2:$B$89,2,FALSE)</f>
        <v>Food and beverage service activities</v>
      </c>
      <c r="U32" s="17" t="str">
        <f>VLOOKUP(T32,'[5]2 Digit SIC 2007'!$B$2:$D$89, 2,FALSE)</f>
        <v xml:space="preserve"> I</v>
      </c>
      <c r="V32" s="26" t="s">
        <v>487</v>
      </c>
      <c r="W32" s="26" t="s">
        <v>486</v>
      </c>
      <c r="X32" s="28">
        <v>1977</v>
      </c>
      <c r="Y32" s="26" t="s">
        <v>492</v>
      </c>
      <c r="Z32" s="17" t="s">
        <v>486</v>
      </c>
      <c r="AA32" s="26" t="s">
        <v>487</v>
      </c>
      <c r="AB32" s="26">
        <v>43</v>
      </c>
      <c r="AE32" s="2" t="s">
        <v>487</v>
      </c>
    </row>
    <row r="33" spans="1:31" s="2" customFormat="1" x14ac:dyDescent="0.3">
      <c r="A33" s="26" t="s">
        <v>102</v>
      </c>
      <c r="B33" s="26" t="s">
        <v>572</v>
      </c>
      <c r="C33" s="26" t="s">
        <v>573</v>
      </c>
      <c r="D33" s="26" t="s">
        <v>574</v>
      </c>
      <c r="E33" s="14" t="e">
        <f>VLOOKUP(B33,#REF!,2,FALSE)</f>
        <v>#REF!</v>
      </c>
      <c r="F33" s="17" t="e">
        <f>VLOOKUP(E33,[4]Combined!$C$2:$D$375,2,FALSE)</f>
        <v>#REF!</v>
      </c>
      <c r="G33" s="27">
        <v>43927</v>
      </c>
      <c r="H33" s="27"/>
      <c r="I33" s="27">
        <v>43130</v>
      </c>
      <c r="J33" s="28">
        <v>623</v>
      </c>
      <c r="K33" s="29" t="s">
        <v>486</v>
      </c>
      <c r="L33" s="28">
        <v>0</v>
      </c>
      <c r="M33" s="28">
        <v>623</v>
      </c>
      <c r="N33" s="26">
        <v>1</v>
      </c>
      <c r="O33" s="26">
        <v>0</v>
      </c>
      <c r="P33" s="26">
        <v>1</v>
      </c>
      <c r="Q33" s="26">
        <v>1610</v>
      </c>
      <c r="R33" s="17" t="e">
        <f>VLOOKUP(Q33,'[5]Numerical Index (LOOKUP)'!$A$2:$B$731, 2,FALSE)</f>
        <v>#N/A</v>
      </c>
      <c r="S33" s="17">
        <v>1</v>
      </c>
      <c r="T33" s="47" t="str">
        <f>VLOOKUP(S33,'[5]2 Digit SIC 2007'!$A$2:$B$89,2,FALSE)</f>
        <v>Crop and animal production, hunting and related service activities</v>
      </c>
      <c r="U33" s="17" t="str">
        <f>VLOOKUP(T33,'[5]2 Digit SIC 2007'!$B$2:$D$89, 2,FALSE)</f>
        <v xml:space="preserve"> A</v>
      </c>
      <c r="V33" s="26" t="s">
        <v>487</v>
      </c>
      <c r="W33" s="26" t="s">
        <v>486</v>
      </c>
      <c r="X33" s="28">
        <v>0</v>
      </c>
      <c r="Y33" s="26" t="s">
        <v>488</v>
      </c>
      <c r="Z33" s="17" t="s">
        <v>487</v>
      </c>
      <c r="AA33" s="26" t="s">
        <v>487</v>
      </c>
      <c r="AB33" s="26" t="s">
        <v>492</v>
      </c>
      <c r="AE33" s="2" t="s">
        <v>487</v>
      </c>
    </row>
    <row r="34" spans="1:31" s="2" customFormat="1" x14ac:dyDescent="0.3">
      <c r="A34" s="26" t="s">
        <v>102</v>
      </c>
      <c r="B34" s="26" t="s">
        <v>575</v>
      </c>
      <c r="C34" s="26" t="s">
        <v>576</v>
      </c>
      <c r="D34" s="26" t="s">
        <v>577</v>
      </c>
      <c r="E34" s="14" t="e">
        <f>VLOOKUP(B34,#REF!,2,FALSE)</f>
        <v>#REF!</v>
      </c>
      <c r="F34" s="17" t="e">
        <f>VLOOKUP(E34,[4]Combined!$C$2:$D$375,2,FALSE)</f>
        <v>#REF!</v>
      </c>
      <c r="G34" s="27">
        <v>43927</v>
      </c>
      <c r="H34" s="27"/>
      <c r="I34" s="27">
        <v>43320</v>
      </c>
      <c r="J34" s="28">
        <v>0</v>
      </c>
      <c r="K34" s="29" t="s">
        <v>487</v>
      </c>
      <c r="L34" s="28">
        <v>0</v>
      </c>
      <c r="M34" s="28">
        <v>0</v>
      </c>
      <c r="N34" s="26">
        <v>0</v>
      </c>
      <c r="O34" s="26">
        <v>0</v>
      </c>
      <c r="P34" s="26">
        <v>0</v>
      </c>
      <c r="Q34" s="26">
        <v>49319</v>
      </c>
      <c r="R34" s="17" t="str">
        <f>VLOOKUP(Q34,'[5]Numerical Index (LOOKUP)'!$A$2:$B$731, 2,FALSE)</f>
        <v>Urban, suburban or metropolitan area passenger land transport other than railway transportation by underground, metro and similar systems</v>
      </c>
      <c r="S34" s="17">
        <v>49</v>
      </c>
      <c r="T34" s="47" t="str">
        <f>VLOOKUP(S34,'[5]2 Digit SIC 2007'!$A$2:$B$89,2,FALSE)</f>
        <v>Land transport and transport via pipelines</v>
      </c>
      <c r="U34" s="17" t="str">
        <f>VLOOKUP(T34,'[5]2 Digit SIC 2007'!$B$2:$D$89, 2,FALSE)</f>
        <v xml:space="preserve"> H</v>
      </c>
      <c r="V34" s="26" t="s">
        <v>486</v>
      </c>
      <c r="W34" s="26" t="s">
        <v>487</v>
      </c>
      <c r="X34" s="28">
        <v>0</v>
      </c>
      <c r="Y34" s="26" t="s">
        <v>502</v>
      </c>
      <c r="Z34" s="17" t="s">
        <v>487</v>
      </c>
      <c r="AA34" s="26" t="s">
        <v>487</v>
      </c>
      <c r="AB34" s="26">
        <v>1398</v>
      </c>
      <c r="AE34" s="2" t="s">
        <v>487</v>
      </c>
    </row>
    <row r="35" spans="1:31" s="2" customFormat="1" x14ac:dyDescent="0.3">
      <c r="A35" s="26" t="s">
        <v>102</v>
      </c>
      <c r="B35" s="26" t="s">
        <v>578</v>
      </c>
      <c r="C35" s="26" t="s">
        <v>579</v>
      </c>
      <c r="D35" s="26" t="s">
        <v>580</v>
      </c>
      <c r="E35" s="14" t="e">
        <f>VLOOKUP(B35,#REF!,2,FALSE)</f>
        <v>#REF!</v>
      </c>
      <c r="F35" s="17" t="e">
        <f>VLOOKUP(E35,[4]Combined!$C$2:$D$375,2,FALSE)</f>
        <v>#REF!</v>
      </c>
      <c r="G35" s="27">
        <v>43927</v>
      </c>
      <c r="H35" s="27"/>
      <c r="I35" s="27">
        <v>43368</v>
      </c>
      <c r="J35" s="28">
        <v>17572</v>
      </c>
      <c r="K35" s="29" t="s">
        <v>486</v>
      </c>
      <c r="L35" s="28">
        <v>0</v>
      </c>
      <c r="M35" s="28">
        <v>17572</v>
      </c>
      <c r="N35" s="26">
        <v>409</v>
      </c>
      <c r="O35" s="26">
        <v>0</v>
      </c>
      <c r="P35" s="26">
        <v>409</v>
      </c>
      <c r="Q35" s="26">
        <v>56103</v>
      </c>
      <c r="R35" s="17" t="str">
        <f>VLOOKUP(Q35,'[5]Numerical Index (LOOKUP)'!$A$2:$B$731, 2,FALSE)</f>
        <v>Take away food shops and mobile food stands</v>
      </c>
      <c r="S35" s="17">
        <v>56</v>
      </c>
      <c r="T35" s="47" t="str">
        <f>VLOOKUP(S35,'[5]2 Digit SIC 2007'!$A$2:$B$89,2,FALSE)</f>
        <v>Food and beverage service activities</v>
      </c>
      <c r="U35" s="17" t="str">
        <f>VLOOKUP(T35,'[5]2 Digit SIC 2007'!$B$2:$D$89, 2,FALSE)</f>
        <v xml:space="preserve"> I</v>
      </c>
      <c r="V35" s="26" t="s">
        <v>487</v>
      </c>
      <c r="W35" s="26" t="s">
        <v>486</v>
      </c>
      <c r="X35" s="28">
        <v>33055</v>
      </c>
      <c r="Y35" s="26" t="s">
        <v>492</v>
      </c>
      <c r="Z35" s="17" t="s">
        <v>486</v>
      </c>
      <c r="AA35" s="26" t="s">
        <v>487</v>
      </c>
      <c r="AB35" s="26">
        <v>3627</v>
      </c>
      <c r="AE35" s="2" t="s">
        <v>487</v>
      </c>
    </row>
    <row r="36" spans="1:31" s="2" customFormat="1" x14ac:dyDescent="0.3">
      <c r="A36" s="26" t="s">
        <v>102</v>
      </c>
      <c r="B36" s="26" t="s">
        <v>581</v>
      </c>
      <c r="C36" s="26" t="s">
        <v>582</v>
      </c>
      <c r="D36" s="26" t="s">
        <v>583</v>
      </c>
      <c r="E36" s="14" t="e">
        <f>VLOOKUP(B36,#REF!,2,FALSE)</f>
        <v>#REF!</v>
      </c>
      <c r="F36" s="17" t="e">
        <f>VLOOKUP(E36,[4]Combined!$C$2:$D$375,2,FALSE)</f>
        <v>#REF!</v>
      </c>
      <c r="G36" s="27">
        <v>43927</v>
      </c>
      <c r="H36" s="27"/>
      <c r="I36" s="27">
        <v>43563</v>
      </c>
      <c r="J36" s="28">
        <v>324</v>
      </c>
      <c r="K36" s="29" t="s">
        <v>486</v>
      </c>
      <c r="L36" s="28">
        <v>0</v>
      </c>
      <c r="M36" s="28">
        <v>324</v>
      </c>
      <c r="N36" s="26">
        <v>1</v>
      </c>
      <c r="O36" s="26">
        <v>0</v>
      </c>
      <c r="P36" s="26">
        <v>1</v>
      </c>
      <c r="Q36" s="26">
        <v>87200</v>
      </c>
      <c r="R36" s="17" t="str">
        <f>VLOOKUP(Q36,'[5]Numerical Index (LOOKUP)'!$A$2:$B$731, 2,FALSE)</f>
        <v>Residential care activities for learning disabilities, mental health and substance abuse</v>
      </c>
      <c r="S36" s="17">
        <v>87</v>
      </c>
      <c r="T36" s="47" t="str">
        <f>VLOOKUP(S36,'[5]2 Digit SIC 2007'!$A$2:$B$89,2,FALSE)</f>
        <v>Residential care activities</v>
      </c>
      <c r="U36" s="17" t="str">
        <f>VLOOKUP(T36,'[5]2 Digit SIC 2007'!$B$2:$D$89, 2,FALSE)</f>
        <v xml:space="preserve"> Q</v>
      </c>
      <c r="V36" s="26" t="s">
        <v>487</v>
      </c>
      <c r="W36" s="26" t="s">
        <v>486</v>
      </c>
      <c r="X36" s="28">
        <v>621</v>
      </c>
      <c r="Y36" s="26" t="s">
        <v>492</v>
      </c>
      <c r="Z36" s="17" t="s">
        <v>486</v>
      </c>
      <c r="AA36" s="26" t="s">
        <v>486</v>
      </c>
      <c r="AB36" s="26" t="s">
        <v>492</v>
      </c>
      <c r="AE36" s="2" t="s">
        <v>487</v>
      </c>
    </row>
    <row r="37" spans="1:31" s="2" customFormat="1" x14ac:dyDescent="0.3">
      <c r="A37" s="26" t="s">
        <v>102</v>
      </c>
      <c r="B37" s="26" t="s">
        <v>584</v>
      </c>
      <c r="C37" s="26" t="s">
        <v>585</v>
      </c>
      <c r="D37" s="26" t="s">
        <v>586</v>
      </c>
      <c r="E37" s="14" t="e">
        <f>VLOOKUP(B37,#REF!,2,FALSE)</f>
        <v>#REF!</v>
      </c>
      <c r="F37" s="17" t="e">
        <f>VLOOKUP(E37,[4]Combined!$C$2:$D$375,2,FALSE)</f>
        <v>#REF!</v>
      </c>
      <c r="G37" s="27">
        <v>43927</v>
      </c>
      <c r="H37" s="27"/>
      <c r="I37" s="27">
        <v>43662</v>
      </c>
      <c r="J37" s="28">
        <v>447</v>
      </c>
      <c r="K37" s="29" t="s">
        <v>486</v>
      </c>
      <c r="L37" s="28">
        <v>0</v>
      </c>
      <c r="M37" s="28">
        <v>447</v>
      </c>
      <c r="N37" s="26">
        <v>5</v>
      </c>
      <c r="O37" s="26">
        <v>0</v>
      </c>
      <c r="P37" s="26">
        <v>5</v>
      </c>
      <c r="Q37" s="26">
        <v>55100</v>
      </c>
      <c r="R37" s="17" t="str">
        <f>VLOOKUP(Q37,'[5]Numerical Index (LOOKUP)'!$A$2:$B$731, 2,FALSE)</f>
        <v>Hotels and similar accommodation</v>
      </c>
      <c r="S37" s="17">
        <v>55</v>
      </c>
      <c r="T37" s="47" t="str">
        <f>VLOOKUP(S37,'[5]2 Digit SIC 2007'!$A$2:$B$89,2,FALSE)</f>
        <v>Accommodation</v>
      </c>
      <c r="U37" s="17" t="str">
        <f>VLOOKUP(T37,'[5]2 Digit SIC 2007'!$B$2:$D$89, 2,FALSE)</f>
        <v xml:space="preserve"> I</v>
      </c>
      <c r="V37" s="26" t="s">
        <v>486</v>
      </c>
      <c r="W37" s="26" t="s">
        <v>487</v>
      </c>
      <c r="X37" s="28">
        <v>884</v>
      </c>
      <c r="Y37" s="26" t="s">
        <v>492</v>
      </c>
      <c r="Z37" s="17" t="s">
        <v>486</v>
      </c>
      <c r="AA37" s="26" t="s">
        <v>487</v>
      </c>
      <c r="AB37" s="26">
        <v>14</v>
      </c>
      <c r="AE37" s="2" t="s">
        <v>487</v>
      </c>
    </row>
    <row r="38" spans="1:31" s="2" customFormat="1" x14ac:dyDescent="0.3">
      <c r="A38" s="26" t="s">
        <v>102</v>
      </c>
      <c r="B38" s="26" t="s">
        <v>587</v>
      </c>
      <c r="C38" s="26" t="s">
        <v>588</v>
      </c>
      <c r="D38" s="26" t="s">
        <v>589</v>
      </c>
      <c r="E38" s="14" t="e">
        <f>VLOOKUP(B38,#REF!,2,FALSE)</f>
        <v>#REF!</v>
      </c>
      <c r="F38" s="17" t="e">
        <f>VLOOKUP(E38,[4]Combined!$C$2:$D$375,2,FALSE)</f>
        <v>#REF!</v>
      </c>
      <c r="G38" s="27">
        <v>43927</v>
      </c>
      <c r="H38" s="27"/>
      <c r="I38" s="27">
        <v>43712</v>
      </c>
      <c r="J38" s="28">
        <v>1048</v>
      </c>
      <c r="K38" s="29" t="s">
        <v>486</v>
      </c>
      <c r="L38" s="28">
        <v>0</v>
      </c>
      <c r="M38" s="28">
        <v>1048</v>
      </c>
      <c r="N38" s="26">
        <v>12</v>
      </c>
      <c r="O38" s="26">
        <v>0</v>
      </c>
      <c r="P38" s="26">
        <v>12</v>
      </c>
      <c r="Q38" s="26">
        <v>81210</v>
      </c>
      <c r="R38" s="17" t="str">
        <f>VLOOKUP(Q38,'[5]Numerical Index (LOOKUP)'!$A$2:$B$731, 2,FALSE)</f>
        <v>General cleaning of buildings</v>
      </c>
      <c r="S38" s="17">
        <v>81</v>
      </c>
      <c r="T38" s="47" t="str">
        <f>VLOOKUP(S38,'[5]2 Digit SIC 2007'!$A$2:$B$89,2,FALSE)</f>
        <v>Services to buildings and landscape activities</v>
      </c>
      <c r="U38" s="17" t="str">
        <f>VLOOKUP(T38,'[5]2 Digit SIC 2007'!$B$2:$D$89, 2,FALSE)</f>
        <v xml:space="preserve"> N</v>
      </c>
      <c r="V38" s="26" t="s">
        <v>486</v>
      </c>
      <c r="W38" s="26" t="s">
        <v>487</v>
      </c>
      <c r="X38" s="28">
        <v>0</v>
      </c>
      <c r="Y38" s="26" t="s">
        <v>488</v>
      </c>
      <c r="Z38" s="17" t="s">
        <v>487</v>
      </c>
      <c r="AA38" s="26" t="s">
        <v>487</v>
      </c>
      <c r="AB38" s="26">
        <v>2450</v>
      </c>
      <c r="AE38" s="2" t="s">
        <v>487</v>
      </c>
    </row>
    <row r="39" spans="1:31" s="2" customFormat="1" x14ac:dyDescent="0.3">
      <c r="A39" s="26" t="s">
        <v>102</v>
      </c>
      <c r="B39" s="26" t="s">
        <v>590</v>
      </c>
      <c r="C39" s="26" t="s">
        <v>591</v>
      </c>
      <c r="D39" s="26" t="s">
        <v>592</v>
      </c>
      <c r="E39" s="14" t="e">
        <f>VLOOKUP(B39,#REF!,2,FALSE)</f>
        <v>#REF!</v>
      </c>
      <c r="F39" s="17" t="e">
        <f>VLOOKUP(E39,[4]Combined!$C$2:$D$375,2,FALSE)</f>
        <v>#REF!</v>
      </c>
      <c r="G39" s="27">
        <v>43927</v>
      </c>
      <c r="H39" s="27"/>
      <c r="I39" s="27">
        <v>43740</v>
      </c>
      <c r="J39" s="28">
        <v>0</v>
      </c>
      <c r="K39" s="29" t="s">
        <v>487</v>
      </c>
      <c r="L39" s="28">
        <v>0</v>
      </c>
      <c r="M39" s="28">
        <v>0</v>
      </c>
      <c r="N39" s="26">
        <v>0</v>
      </c>
      <c r="O39" s="26">
        <v>0</v>
      </c>
      <c r="P39" s="26">
        <v>0</v>
      </c>
      <c r="Q39" s="26">
        <v>46900</v>
      </c>
      <c r="R39" s="17" t="str">
        <f>VLOOKUP(Q39,'[5]Numerical Index (LOOKUP)'!$A$2:$B$731, 2,FALSE)</f>
        <v>Non-specialised wholesale trade</v>
      </c>
      <c r="S39" s="17">
        <v>46</v>
      </c>
      <c r="T39" s="47" t="str">
        <f>VLOOKUP(S39,'[5]2 Digit SIC 2007'!$A$2:$B$89,2,FALSE)</f>
        <v>Wholesale trade, except of motor vehicles and motorcycles</v>
      </c>
      <c r="U39" s="17" t="str">
        <f>VLOOKUP(T39,'[5]2 Digit SIC 2007'!$B$2:$D$89, 2,FALSE)</f>
        <v xml:space="preserve"> G</v>
      </c>
      <c r="V39" s="26" t="s">
        <v>487</v>
      </c>
      <c r="W39" s="26" t="s">
        <v>486</v>
      </c>
      <c r="X39" s="28">
        <v>0</v>
      </c>
      <c r="Y39" s="26" t="s">
        <v>502</v>
      </c>
      <c r="Z39" s="17" t="s">
        <v>487</v>
      </c>
      <c r="AA39" s="26" t="s">
        <v>487</v>
      </c>
      <c r="AB39" s="26">
        <v>6</v>
      </c>
      <c r="AE39" s="2" t="s">
        <v>487</v>
      </c>
    </row>
    <row r="40" spans="1:31" s="2" customFormat="1" x14ac:dyDescent="0.3">
      <c r="A40" s="26" t="s">
        <v>102</v>
      </c>
      <c r="B40" s="26" t="s">
        <v>593</v>
      </c>
      <c r="C40" s="26" t="s">
        <v>594</v>
      </c>
      <c r="D40" s="26" t="s">
        <v>595</v>
      </c>
      <c r="E40" s="14" t="e">
        <f>VLOOKUP(B40,#REF!,2,FALSE)</f>
        <v>#REF!</v>
      </c>
      <c r="F40" s="17" t="e">
        <f>VLOOKUP(E40,[4]Combined!$C$2:$D$375,2,FALSE)</f>
        <v>#REF!</v>
      </c>
      <c r="G40" s="27">
        <v>43927</v>
      </c>
      <c r="H40" s="27"/>
      <c r="I40" s="27">
        <v>43766</v>
      </c>
      <c r="J40" s="28">
        <v>0</v>
      </c>
      <c r="K40" s="29" t="s">
        <v>487</v>
      </c>
      <c r="L40" s="28">
        <v>0</v>
      </c>
      <c r="M40" s="28">
        <v>0</v>
      </c>
      <c r="N40" s="26">
        <v>0</v>
      </c>
      <c r="O40" s="26">
        <v>0</v>
      </c>
      <c r="P40" s="26">
        <v>0</v>
      </c>
      <c r="Q40" s="26">
        <v>56302</v>
      </c>
      <c r="R40" s="17" t="str">
        <f>VLOOKUP(Q40,'[5]Numerical Index (LOOKUP)'!$A$2:$B$731, 2,FALSE)</f>
        <v>Public houses and bars</v>
      </c>
      <c r="S40" s="17">
        <v>56</v>
      </c>
      <c r="T40" s="47" t="str">
        <f>VLOOKUP(S40,'[5]2 Digit SIC 2007'!$A$2:$B$89,2,FALSE)</f>
        <v>Food and beverage service activities</v>
      </c>
      <c r="U40" s="17" t="str">
        <f>VLOOKUP(T40,'[5]2 Digit SIC 2007'!$B$2:$D$89, 2,FALSE)</f>
        <v xml:space="preserve"> I</v>
      </c>
      <c r="V40" s="26" t="s">
        <v>487</v>
      </c>
      <c r="W40" s="26" t="s">
        <v>486</v>
      </c>
      <c r="X40" s="28">
        <v>0</v>
      </c>
      <c r="Y40" s="26" t="s">
        <v>502</v>
      </c>
      <c r="Z40" s="17" t="s">
        <v>487</v>
      </c>
      <c r="AA40" s="26" t="s">
        <v>487</v>
      </c>
      <c r="AB40" s="26">
        <v>1</v>
      </c>
      <c r="AE40" s="2" t="s">
        <v>487</v>
      </c>
    </row>
    <row r="41" spans="1:31" s="2" customFormat="1" x14ac:dyDescent="0.3">
      <c r="A41" s="26" t="s">
        <v>102</v>
      </c>
      <c r="B41" s="26" t="s">
        <v>596</v>
      </c>
      <c r="C41" s="26" t="s">
        <v>597</v>
      </c>
      <c r="D41" s="26" t="s">
        <v>598</v>
      </c>
      <c r="E41" s="14" t="e">
        <f>VLOOKUP(B41,#REF!,2,FALSE)</f>
        <v>#REF!</v>
      </c>
      <c r="F41" s="17" t="e">
        <f>VLOOKUP(E41,[4]Combined!$C$2:$D$375,2,FALSE)</f>
        <v>#REF!</v>
      </c>
      <c r="G41" s="27">
        <v>43927</v>
      </c>
      <c r="H41" s="27"/>
      <c r="I41" s="27">
        <v>43796</v>
      </c>
      <c r="J41" s="28">
        <v>0</v>
      </c>
      <c r="K41" s="29" t="s">
        <v>487</v>
      </c>
      <c r="L41" s="28">
        <v>0</v>
      </c>
      <c r="M41" s="28">
        <v>0</v>
      </c>
      <c r="N41" s="26">
        <v>0</v>
      </c>
      <c r="O41" s="26">
        <v>0</v>
      </c>
      <c r="P41" s="26">
        <v>0</v>
      </c>
      <c r="Q41" s="26">
        <v>56101</v>
      </c>
      <c r="R41" s="17" t="str">
        <f>VLOOKUP(Q41,'[5]Numerical Index (LOOKUP)'!$A$2:$B$731, 2,FALSE)</f>
        <v>Licensed restaurants</v>
      </c>
      <c r="S41" s="17">
        <v>56</v>
      </c>
      <c r="T41" s="47" t="str">
        <f>VLOOKUP(S41,'[5]2 Digit SIC 2007'!$A$2:$B$89,2,FALSE)</f>
        <v>Food and beverage service activities</v>
      </c>
      <c r="U41" s="17" t="str">
        <f>VLOOKUP(T41,'[5]2 Digit SIC 2007'!$B$2:$D$89, 2,FALSE)</f>
        <v xml:space="preserve"> I</v>
      </c>
      <c r="V41" s="26" t="s">
        <v>487</v>
      </c>
      <c r="W41" s="26" t="s">
        <v>486</v>
      </c>
      <c r="X41" s="28">
        <v>0</v>
      </c>
      <c r="Y41" s="26" t="s">
        <v>502</v>
      </c>
      <c r="Z41" s="17" t="s">
        <v>487</v>
      </c>
      <c r="AA41" s="26" t="s">
        <v>487</v>
      </c>
      <c r="AB41" s="26">
        <v>3</v>
      </c>
      <c r="AE41" s="2" t="s">
        <v>487</v>
      </c>
    </row>
    <row r="42" spans="1:31" s="2" customFormat="1" x14ac:dyDescent="0.3">
      <c r="A42" s="26" t="s">
        <v>102</v>
      </c>
      <c r="B42" s="26" t="s">
        <v>599</v>
      </c>
      <c r="C42" s="26" t="s">
        <v>600</v>
      </c>
      <c r="D42" s="26" t="s">
        <v>601</v>
      </c>
      <c r="E42" s="14" t="e">
        <f>VLOOKUP(B42,#REF!,2,FALSE)</f>
        <v>#REF!</v>
      </c>
      <c r="F42" s="17" t="e">
        <f>VLOOKUP(E42,[4]Combined!$C$2:$D$375,2,FALSE)</f>
        <v>#REF!</v>
      </c>
      <c r="G42" s="27">
        <v>43927</v>
      </c>
      <c r="H42" s="27"/>
      <c r="I42" s="27">
        <v>43850</v>
      </c>
      <c r="J42" s="28">
        <v>0</v>
      </c>
      <c r="K42" s="29" t="s">
        <v>487</v>
      </c>
      <c r="L42" s="28">
        <v>0</v>
      </c>
      <c r="M42" s="28">
        <v>0</v>
      </c>
      <c r="N42" s="26">
        <v>0</v>
      </c>
      <c r="O42" s="26">
        <v>0</v>
      </c>
      <c r="P42" s="26">
        <v>0</v>
      </c>
      <c r="Q42" s="26">
        <v>81222</v>
      </c>
      <c r="R42" s="17" t="str">
        <f>VLOOKUP(Q42,'[5]Numerical Index (LOOKUP)'!$A$2:$B$731, 2,FALSE)</f>
        <v>Specialised cleaning services</v>
      </c>
      <c r="S42" s="17">
        <v>81</v>
      </c>
      <c r="T42" s="47" t="str">
        <f>VLOOKUP(S42,'[5]2 Digit SIC 2007'!$A$2:$B$89,2,FALSE)</f>
        <v>Services to buildings and landscape activities</v>
      </c>
      <c r="U42" s="17" t="str">
        <f>VLOOKUP(T42,'[5]2 Digit SIC 2007'!$B$2:$D$89, 2,FALSE)</f>
        <v xml:space="preserve"> N</v>
      </c>
      <c r="V42" s="26" t="s">
        <v>486</v>
      </c>
      <c r="W42" s="26" t="s">
        <v>487</v>
      </c>
      <c r="X42" s="28">
        <v>0</v>
      </c>
      <c r="Y42" s="26" t="s">
        <v>502</v>
      </c>
      <c r="Z42" s="17" t="s">
        <v>487</v>
      </c>
      <c r="AA42" s="26" t="s">
        <v>487</v>
      </c>
      <c r="AB42" s="26" t="s">
        <v>492</v>
      </c>
      <c r="AE42" s="2" t="s">
        <v>487</v>
      </c>
    </row>
    <row r="43" spans="1:31" s="2" customFormat="1" x14ac:dyDescent="0.3">
      <c r="A43" s="26" t="s">
        <v>102</v>
      </c>
      <c r="B43" s="26" t="s">
        <v>602</v>
      </c>
      <c r="C43" s="26" t="s">
        <v>603</v>
      </c>
      <c r="D43" s="26" t="s">
        <v>604</v>
      </c>
      <c r="E43" s="14" t="e">
        <f>VLOOKUP(B43,#REF!,2,FALSE)</f>
        <v>#REF!</v>
      </c>
      <c r="F43" s="17" t="e">
        <f>VLOOKUP(E43,[4]Combined!$C$2:$D$375,2,FALSE)</f>
        <v>#REF!</v>
      </c>
      <c r="G43" s="27">
        <v>43928</v>
      </c>
      <c r="H43" s="27"/>
      <c r="I43" s="27">
        <v>43164</v>
      </c>
      <c r="J43" s="28">
        <v>986</v>
      </c>
      <c r="K43" s="29" t="s">
        <v>486</v>
      </c>
      <c r="L43" s="28">
        <v>0</v>
      </c>
      <c r="M43" s="28">
        <v>986</v>
      </c>
      <c r="N43" s="26">
        <v>1</v>
      </c>
      <c r="O43" s="26">
        <v>0</v>
      </c>
      <c r="P43" s="26">
        <v>1</v>
      </c>
      <c r="Q43" s="26">
        <v>96020</v>
      </c>
      <c r="R43" s="17" t="str">
        <f>VLOOKUP(Q43,'[5]Numerical Index (LOOKUP)'!$A$2:$B$731, 2,FALSE)</f>
        <v>Hairdressing and other beauty treatment</v>
      </c>
      <c r="S43" s="17">
        <v>96</v>
      </c>
      <c r="T43" s="47" t="str">
        <f>VLOOKUP(S43,'[5]2 Digit SIC 2007'!$A$2:$B$89,2,FALSE)</f>
        <v>Other personal service activities</v>
      </c>
      <c r="U43" s="17" t="str">
        <f>VLOOKUP(T43,'[5]2 Digit SIC 2007'!$B$2:$D$89, 2,FALSE)</f>
        <v xml:space="preserve"> S</v>
      </c>
      <c r="V43" s="26" t="s">
        <v>487</v>
      </c>
      <c r="W43" s="26" t="s">
        <v>486</v>
      </c>
      <c r="X43" s="28">
        <v>1890</v>
      </c>
      <c r="Y43" s="26" t="s">
        <v>492</v>
      </c>
      <c r="Z43" s="17" t="s">
        <v>486</v>
      </c>
      <c r="AA43" s="26" t="s">
        <v>487</v>
      </c>
      <c r="AB43" s="26">
        <v>4</v>
      </c>
      <c r="AE43" s="2" t="s">
        <v>487</v>
      </c>
    </row>
    <row r="44" spans="1:31" s="2" customFormat="1" x14ac:dyDescent="0.3">
      <c r="A44" s="26" t="s">
        <v>102</v>
      </c>
      <c r="B44" s="26" t="s">
        <v>605</v>
      </c>
      <c r="C44" s="26" t="s">
        <v>606</v>
      </c>
      <c r="D44" s="26" t="s">
        <v>607</v>
      </c>
      <c r="E44" s="14" t="e">
        <f>VLOOKUP(B44,#REF!,2,FALSE)</f>
        <v>#REF!</v>
      </c>
      <c r="F44" s="17" t="e">
        <f>VLOOKUP(E44,[4]Combined!$C$2:$D$375,2,FALSE)</f>
        <v>#REF!</v>
      </c>
      <c r="G44" s="27">
        <v>43928</v>
      </c>
      <c r="H44" s="27"/>
      <c r="I44" s="27">
        <v>43544</v>
      </c>
      <c r="J44" s="28">
        <v>4128</v>
      </c>
      <c r="K44" s="29" t="s">
        <v>486</v>
      </c>
      <c r="L44" s="28">
        <v>0</v>
      </c>
      <c r="M44" s="28">
        <v>4128</v>
      </c>
      <c r="N44" s="26">
        <v>5</v>
      </c>
      <c r="O44" s="26">
        <v>0</v>
      </c>
      <c r="P44" s="26">
        <v>5</v>
      </c>
      <c r="Q44" s="26">
        <v>74909</v>
      </c>
      <c r="R44" s="17" t="str">
        <f>VLOOKUP(Q44,'[5]Numerical Index (LOOKUP)'!$A$2:$B$731, 2,FALSE)</f>
        <v>Other professional, scientific and technical activities (not including environmental consultancy or quantity surveying) n.e.c.</v>
      </c>
      <c r="S44" s="17">
        <v>74</v>
      </c>
      <c r="T44" s="47" t="str">
        <f>VLOOKUP(S44,'[5]2 Digit SIC 2007'!$A$2:$B$89,2,FALSE)</f>
        <v>Other professional, scientific and technical activities</v>
      </c>
      <c r="U44" s="17" t="str">
        <f>VLOOKUP(T44,'[5]2 Digit SIC 2007'!$B$2:$D$89, 2,FALSE)</f>
        <v xml:space="preserve"> M</v>
      </c>
      <c r="V44" s="26" t="s">
        <v>486</v>
      </c>
      <c r="W44" s="26" t="s">
        <v>487</v>
      </c>
      <c r="X44" s="28">
        <v>0</v>
      </c>
      <c r="Y44" s="26" t="s">
        <v>488</v>
      </c>
      <c r="Z44" s="17" t="s">
        <v>487</v>
      </c>
      <c r="AA44" s="26" t="s">
        <v>487</v>
      </c>
      <c r="AB44" s="26">
        <v>2</v>
      </c>
      <c r="AE44" s="2" t="s">
        <v>487</v>
      </c>
    </row>
    <row r="45" spans="1:31" s="2" customFormat="1" x14ac:dyDescent="0.3">
      <c r="A45" s="26" t="s">
        <v>102</v>
      </c>
      <c r="B45" s="26" t="s">
        <v>608</v>
      </c>
      <c r="C45" s="26" t="s">
        <v>609</v>
      </c>
      <c r="D45" s="26" t="s">
        <v>610</v>
      </c>
      <c r="E45" s="14" t="e">
        <f>VLOOKUP(B45,#REF!,2,FALSE)</f>
        <v>#REF!</v>
      </c>
      <c r="F45" s="17" t="e">
        <f>VLOOKUP(E45,[4]Combined!$C$2:$D$375,2,FALSE)</f>
        <v>#REF!</v>
      </c>
      <c r="G45" s="27">
        <v>43928</v>
      </c>
      <c r="H45" s="27"/>
      <c r="I45" s="27">
        <v>43663</v>
      </c>
      <c r="J45" s="28">
        <v>2102</v>
      </c>
      <c r="K45" s="29" t="s">
        <v>486</v>
      </c>
      <c r="L45" s="28">
        <v>0</v>
      </c>
      <c r="M45" s="28">
        <v>2102</v>
      </c>
      <c r="N45" s="26">
        <v>4</v>
      </c>
      <c r="O45" s="26">
        <v>0</v>
      </c>
      <c r="P45" s="26">
        <v>4</v>
      </c>
      <c r="Q45" s="26">
        <v>81222</v>
      </c>
      <c r="R45" s="17" t="str">
        <f>VLOOKUP(Q45,'[5]Numerical Index (LOOKUP)'!$A$2:$B$731, 2,FALSE)</f>
        <v>Specialised cleaning services</v>
      </c>
      <c r="S45" s="17">
        <v>81</v>
      </c>
      <c r="T45" s="47" t="str">
        <f>VLOOKUP(S45,'[5]2 Digit SIC 2007'!$A$2:$B$89,2,FALSE)</f>
        <v>Services to buildings and landscape activities</v>
      </c>
      <c r="U45" s="17" t="str">
        <f>VLOOKUP(T45,'[5]2 Digit SIC 2007'!$B$2:$D$89, 2,FALSE)</f>
        <v xml:space="preserve"> N</v>
      </c>
      <c r="V45" s="26" t="s">
        <v>486</v>
      </c>
      <c r="W45" s="26" t="s">
        <v>487</v>
      </c>
      <c r="X45" s="28">
        <v>4205</v>
      </c>
      <c r="Y45" s="26" t="s">
        <v>492</v>
      </c>
      <c r="Z45" s="17" t="s">
        <v>486</v>
      </c>
      <c r="AA45" s="26" t="s">
        <v>487</v>
      </c>
      <c r="AB45" s="26" t="s">
        <v>492</v>
      </c>
      <c r="AE45" s="2" t="s">
        <v>487</v>
      </c>
    </row>
    <row r="46" spans="1:31" s="2" customFormat="1" x14ac:dyDescent="0.3">
      <c r="A46" s="26" t="s">
        <v>102</v>
      </c>
      <c r="B46" s="26" t="s">
        <v>611</v>
      </c>
      <c r="C46" s="26" t="s">
        <v>612</v>
      </c>
      <c r="D46" s="26" t="s">
        <v>613</v>
      </c>
      <c r="E46" s="14" t="e">
        <f>VLOOKUP(B46,#REF!,2,FALSE)</f>
        <v>#REF!</v>
      </c>
      <c r="F46" s="17" t="e">
        <f>VLOOKUP(E46,[4]Combined!$C$2:$D$375,2,FALSE)</f>
        <v>#REF!</v>
      </c>
      <c r="G46" s="27">
        <v>43928</v>
      </c>
      <c r="H46" s="27"/>
      <c r="I46" s="27">
        <v>43724</v>
      </c>
      <c r="J46" s="28">
        <v>4322</v>
      </c>
      <c r="K46" s="29" t="s">
        <v>486</v>
      </c>
      <c r="L46" s="28">
        <v>0</v>
      </c>
      <c r="M46" s="28">
        <v>4322</v>
      </c>
      <c r="N46" s="26">
        <v>44</v>
      </c>
      <c r="O46" s="26">
        <v>0</v>
      </c>
      <c r="P46" s="26">
        <v>44</v>
      </c>
      <c r="Q46" s="26">
        <v>56101</v>
      </c>
      <c r="R46" s="17" t="str">
        <f>VLOOKUP(Q46,'[5]Numerical Index (LOOKUP)'!$A$2:$B$731, 2,FALSE)</f>
        <v>Licensed restaurants</v>
      </c>
      <c r="S46" s="17">
        <v>56</v>
      </c>
      <c r="T46" s="47" t="str">
        <f>VLOOKUP(S46,'[5]2 Digit SIC 2007'!$A$2:$B$89,2,FALSE)</f>
        <v>Food and beverage service activities</v>
      </c>
      <c r="U46" s="17" t="str">
        <f>VLOOKUP(T46,'[5]2 Digit SIC 2007'!$B$2:$D$89, 2,FALSE)</f>
        <v xml:space="preserve"> I</v>
      </c>
      <c r="V46" s="26" t="s">
        <v>486</v>
      </c>
      <c r="W46" s="26" t="s">
        <v>487</v>
      </c>
      <c r="X46" s="28">
        <v>0</v>
      </c>
      <c r="Y46" s="26" t="s">
        <v>488</v>
      </c>
      <c r="Z46" s="17" t="s">
        <v>487</v>
      </c>
      <c r="AA46" s="26" t="s">
        <v>487</v>
      </c>
      <c r="AB46" s="26" t="s">
        <v>492</v>
      </c>
      <c r="AE46" s="2" t="s">
        <v>487</v>
      </c>
    </row>
    <row r="47" spans="1:31" s="2" customFormat="1" x14ac:dyDescent="0.3">
      <c r="A47" s="26" t="s">
        <v>102</v>
      </c>
      <c r="B47" s="26" t="s">
        <v>614</v>
      </c>
      <c r="C47" s="26" t="s">
        <v>615</v>
      </c>
      <c r="D47" s="26" t="s">
        <v>616</v>
      </c>
      <c r="E47" s="14" t="e">
        <f>VLOOKUP(B47,#REF!,2,FALSE)</f>
        <v>#REF!</v>
      </c>
      <c r="F47" s="17" t="e">
        <f>VLOOKUP(E47,[4]Combined!$C$2:$D$375,2,FALSE)</f>
        <v>#REF!</v>
      </c>
      <c r="G47" s="27">
        <v>43928</v>
      </c>
      <c r="H47" s="27"/>
      <c r="I47" s="27">
        <v>43699</v>
      </c>
      <c r="J47" s="28">
        <v>157</v>
      </c>
      <c r="K47" s="29" t="s">
        <v>486</v>
      </c>
      <c r="L47" s="28">
        <v>0</v>
      </c>
      <c r="M47" s="28">
        <v>157</v>
      </c>
      <c r="N47" s="26">
        <v>3</v>
      </c>
      <c r="O47" s="26">
        <v>0</v>
      </c>
      <c r="P47" s="26">
        <v>3</v>
      </c>
      <c r="Q47" s="26">
        <v>81210</v>
      </c>
      <c r="R47" s="17" t="str">
        <f>VLOOKUP(Q47,'[5]Numerical Index (LOOKUP)'!$A$2:$B$731, 2,FALSE)</f>
        <v>General cleaning of buildings</v>
      </c>
      <c r="S47" s="17">
        <v>81</v>
      </c>
      <c r="T47" s="47" t="str">
        <f>VLOOKUP(S47,'[5]2 Digit SIC 2007'!$A$2:$B$89,2,FALSE)</f>
        <v>Services to buildings and landscape activities</v>
      </c>
      <c r="U47" s="17" t="str">
        <f>VLOOKUP(T47,'[5]2 Digit SIC 2007'!$B$2:$D$89, 2,FALSE)</f>
        <v xml:space="preserve"> N</v>
      </c>
      <c r="V47" s="26" t="s">
        <v>486</v>
      </c>
      <c r="W47" s="26" t="s">
        <v>487</v>
      </c>
      <c r="X47" s="28">
        <v>0</v>
      </c>
      <c r="Y47" s="26" t="s">
        <v>488</v>
      </c>
      <c r="Z47" s="17" t="s">
        <v>487</v>
      </c>
      <c r="AA47" s="26" t="s">
        <v>487</v>
      </c>
      <c r="AB47" s="26">
        <v>25</v>
      </c>
      <c r="AE47" s="2" t="s">
        <v>487</v>
      </c>
    </row>
    <row r="48" spans="1:31" s="2" customFormat="1" x14ac:dyDescent="0.3">
      <c r="A48" s="26" t="s">
        <v>102</v>
      </c>
      <c r="B48" s="26" t="s">
        <v>617</v>
      </c>
      <c r="C48" s="26" t="s">
        <v>618</v>
      </c>
      <c r="D48" s="26" t="s">
        <v>619</v>
      </c>
      <c r="E48" s="14" t="e">
        <f>VLOOKUP(B48,#REF!,2,FALSE)</f>
        <v>#REF!</v>
      </c>
      <c r="F48" s="17" t="e">
        <f>VLOOKUP(E48,[4]Combined!$C$2:$D$375,2,FALSE)</f>
        <v>#REF!</v>
      </c>
      <c r="G48" s="27">
        <v>43928</v>
      </c>
      <c r="H48" s="27"/>
      <c r="I48" s="27">
        <v>43719</v>
      </c>
      <c r="J48" s="28">
        <v>118</v>
      </c>
      <c r="K48" s="29" t="s">
        <v>486</v>
      </c>
      <c r="L48" s="28">
        <v>0</v>
      </c>
      <c r="M48" s="28">
        <v>118</v>
      </c>
      <c r="N48" s="26">
        <v>3</v>
      </c>
      <c r="O48" s="26">
        <v>0</v>
      </c>
      <c r="P48" s="26">
        <v>3</v>
      </c>
      <c r="Q48" s="26">
        <v>56101</v>
      </c>
      <c r="R48" s="17" t="str">
        <f>VLOOKUP(Q48,'[5]Numerical Index (LOOKUP)'!$A$2:$B$731, 2,FALSE)</f>
        <v>Licensed restaurants</v>
      </c>
      <c r="S48" s="17">
        <v>56</v>
      </c>
      <c r="T48" s="47" t="str">
        <f>VLOOKUP(S48,'[5]2 Digit SIC 2007'!$A$2:$B$89,2,FALSE)</f>
        <v>Food and beverage service activities</v>
      </c>
      <c r="U48" s="17" t="str">
        <f>VLOOKUP(T48,'[5]2 Digit SIC 2007'!$B$2:$D$89, 2,FALSE)</f>
        <v xml:space="preserve"> I</v>
      </c>
      <c r="V48" s="26" t="s">
        <v>486</v>
      </c>
      <c r="W48" s="26" t="s">
        <v>487</v>
      </c>
      <c r="X48" s="28">
        <v>0</v>
      </c>
      <c r="Y48" s="26" t="s">
        <v>488</v>
      </c>
      <c r="Z48" s="17" t="s">
        <v>487</v>
      </c>
      <c r="AA48" s="26" t="s">
        <v>487</v>
      </c>
      <c r="AB48" s="26">
        <v>5</v>
      </c>
      <c r="AE48" s="2" t="s">
        <v>487</v>
      </c>
    </row>
    <row r="49" spans="1:31" s="2" customFormat="1" x14ac:dyDescent="0.3">
      <c r="A49" s="26" t="s">
        <v>102</v>
      </c>
      <c r="B49" s="26" t="s">
        <v>620</v>
      </c>
      <c r="C49" s="26" t="s">
        <v>621</v>
      </c>
      <c r="D49" s="26" t="s">
        <v>622</v>
      </c>
      <c r="E49" s="14" t="e">
        <f>VLOOKUP(B49,#REF!,2,FALSE)</f>
        <v>#REF!</v>
      </c>
      <c r="F49" s="17" t="e">
        <f>VLOOKUP(E49,[4]Combined!$C$2:$D$375,2,FALSE)</f>
        <v>#REF!</v>
      </c>
      <c r="G49" s="27">
        <v>43928</v>
      </c>
      <c r="H49" s="27"/>
      <c r="I49" s="27">
        <v>43728</v>
      </c>
      <c r="J49" s="28">
        <v>1332</v>
      </c>
      <c r="K49" s="29" t="s">
        <v>486</v>
      </c>
      <c r="L49" s="28">
        <v>0</v>
      </c>
      <c r="M49" s="28">
        <v>1332</v>
      </c>
      <c r="N49" s="26">
        <v>1</v>
      </c>
      <c r="O49" s="26">
        <v>0</v>
      </c>
      <c r="P49" s="26">
        <v>1</v>
      </c>
      <c r="Q49" s="26">
        <v>45400</v>
      </c>
      <c r="R49" s="17" t="str">
        <f>VLOOKUP(Q49,'[5]Numerical Index (LOOKUP)'!$A$2:$B$731, 2,FALSE)</f>
        <v>Sale, maintenance and repair of motorcycles and related parts and accessories</v>
      </c>
      <c r="S49" s="17">
        <v>45</v>
      </c>
      <c r="T49" s="47" t="str">
        <f>VLOOKUP(S49,'[5]2 Digit SIC 2007'!$A$2:$B$89,2,FALSE)</f>
        <v>Wholesale and retail trade and repair of motor vehicles and motorcycles</v>
      </c>
      <c r="U49" s="17" t="str">
        <f>VLOOKUP(T49,'[5]2 Digit SIC 2007'!$B$2:$D$89, 2,FALSE)</f>
        <v xml:space="preserve"> G</v>
      </c>
      <c r="V49" s="26" t="s">
        <v>487</v>
      </c>
      <c r="W49" s="26" t="s">
        <v>486</v>
      </c>
      <c r="X49" s="28">
        <v>2481</v>
      </c>
      <c r="Y49" s="26" t="s">
        <v>492</v>
      </c>
      <c r="Z49" s="17" t="s">
        <v>486</v>
      </c>
      <c r="AA49" s="26" t="s">
        <v>487</v>
      </c>
      <c r="AB49" s="26">
        <v>7</v>
      </c>
      <c r="AE49" s="2" t="s">
        <v>487</v>
      </c>
    </row>
    <row r="50" spans="1:31" s="2" customFormat="1" x14ac:dyDescent="0.3">
      <c r="A50" s="26" t="s">
        <v>102</v>
      </c>
      <c r="B50" s="26" t="s">
        <v>623</v>
      </c>
      <c r="C50" s="26" t="s">
        <v>624</v>
      </c>
      <c r="D50" s="26" t="s">
        <v>625</v>
      </c>
      <c r="E50" s="14" t="e">
        <f>VLOOKUP(B50,#REF!,2,FALSE)</f>
        <v>#REF!</v>
      </c>
      <c r="F50" s="17" t="e">
        <f>VLOOKUP(E50,[4]Combined!$C$2:$D$375,2,FALSE)</f>
        <v>#REF!</v>
      </c>
      <c r="G50" s="27">
        <v>43928</v>
      </c>
      <c r="H50" s="27"/>
      <c r="I50" s="27">
        <v>43865</v>
      </c>
      <c r="J50" s="28">
        <v>0</v>
      </c>
      <c r="K50" s="29" t="s">
        <v>487</v>
      </c>
      <c r="L50" s="28">
        <v>0</v>
      </c>
      <c r="M50" s="28">
        <v>0</v>
      </c>
      <c r="N50" s="26">
        <v>0</v>
      </c>
      <c r="O50" s="26">
        <v>0</v>
      </c>
      <c r="P50" s="26">
        <v>0</v>
      </c>
      <c r="Q50" s="26">
        <v>56103</v>
      </c>
      <c r="R50" s="17" t="str">
        <f>VLOOKUP(Q50,'[5]Numerical Index (LOOKUP)'!$A$2:$B$731, 2,FALSE)</f>
        <v>Take away food shops and mobile food stands</v>
      </c>
      <c r="S50" s="17">
        <v>56</v>
      </c>
      <c r="T50" s="47" t="str">
        <f>VLOOKUP(S50,'[5]2 Digit SIC 2007'!$A$2:$B$89,2,FALSE)</f>
        <v>Food and beverage service activities</v>
      </c>
      <c r="U50" s="17" t="str">
        <f>VLOOKUP(T50,'[5]2 Digit SIC 2007'!$B$2:$D$89, 2,FALSE)</f>
        <v xml:space="preserve"> I</v>
      </c>
      <c r="V50" s="26" t="s">
        <v>486</v>
      </c>
      <c r="W50" s="26" t="s">
        <v>487</v>
      </c>
      <c r="X50" s="28">
        <v>0</v>
      </c>
      <c r="Y50" s="26" t="s">
        <v>502</v>
      </c>
      <c r="Z50" s="17" t="s">
        <v>487</v>
      </c>
      <c r="AA50" s="26" t="s">
        <v>487</v>
      </c>
      <c r="AB50" s="26">
        <v>4</v>
      </c>
      <c r="AE50" s="2" t="s">
        <v>487</v>
      </c>
    </row>
    <row r="51" spans="1:31" s="2" customFormat="1" x14ac:dyDescent="0.3">
      <c r="A51" s="26" t="s">
        <v>102</v>
      </c>
      <c r="B51" s="26" t="s">
        <v>626</v>
      </c>
      <c r="C51" s="26" t="s">
        <v>627</v>
      </c>
      <c r="D51" s="26" t="s">
        <v>628</v>
      </c>
      <c r="E51" s="14" t="e">
        <f>VLOOKUP(B51,#REF!,2,FALSE)</f>
        <v>#REF!</v>
      </c>
      <c r="F51" s="17" t="e">
        <f>VLOOKUP(E51,[4]Combined!$C$2:$D$375,2,FALSE)</f>
        <v>#REF!</v>
      </c>
      <c r="G51" s="27">
        <v>43929</v>
      </c>
      <c r="H51" s="27"/>
      <c r="I51" s="27">
        <v>42996</v>
      </c>
      <c r="J51" s="28">
        <v>890582</v>
      </c>
      <c r="K51" s="29" t="s">
        <v>486</v>
      </c>
      <c r="L51" s="28">
        <v>327968</v>
      </c>
      <c r="M51" s="28">
        <v>562614</v>
      </c>
      <c r="N51" s="26">
        <v>2353</v>
      </c>
      <c r="O51" s="26">
        <v>1244</v>
      </c>
      <c r="P51" s="26">
        <v>1109</v>
      </c>
      <c r="Q51" s="26">
        <v>10850</v>
      </c>
      <c r="R51" s="17" t="e">
        <f>VLOOKUP(Q51,'[5]Numerical Index (LOOKUP)'!$A$2:$B$731, 2,FALSE)</f>
        <v>#N/A</v>
      </c>
      <c r="S51" s="17">
        <v>10</v>
      </c>
      <c r="T51" s="47" t="str">
        <f>VLOOKUP(S51,'[5]2 Digit SIC 2007'!$A$2:$B$89,2,FALSE)</f>
        <v>Manufacture of food products</v>
      </c>
      <c r="U51" s="17" t="str">
        <f>VLOOKUP(T51,'[5]2 Digit SIC 2007'!$B$2:$D$89, 2,FALSE)</f>
        <v xml:space="preserve"> C</v>
      </c>
      <c r="V51" s="26" t="s">
        <v>486</v>
      </c>
      <c r="W51" s="26" t="s">
        <v>487</v>
      </c>
      <c r="X51" s="28">
        <v>730144</v>
      </c>
      <c r="Y51" s="26" t="s">
        <v>492</v>
      </c>
      <c r="Z51" s="17" t="s">
        <v>486</v>
      </c>
      <c r="AA51" s="26" t="s">
        <v>487</v>
      </c>
      <c r="AB51" s="26">
        <v>1819</v>
      </c>
      <c r="AE51" s="2" t="s">
        <v>487</v>
      </c>
    </row>
    <row r="52" spans="1:31" s="2" customFormat="1" x14ac:dyDescent="0.3">
      <c r="A52" s="26" t="s">
        <v>102</v>
      </c>
      <c r="B52" s="26" t="s">
        <v>629</v>
      </c>
      <c r="C52" s="26" t="s">
        <v>630</v>
      </c>
      <c r="D52" s="26" t="s">
        <v>631</v>
      </c>
      <c r="E52" s="14" t="e">
        <f>VLOOKUP(B52,#REF!,2,FALSE)</f>
        <v>#REF!</v>
      </c>
      <c r="F52" s="17" t="e">
        <f>VLOOKUP(E52,[4]Combined!$C$2:$D$375,2,FALSE)</f>
        <v>#REF!</v>
      </c>
      <c r="G52" s="27">
        <v>43929</v>
      </c>
      <c r="H52" s="27"/>
      <c r="I52" s="27">
        <v>43438</v>
      </c>
      <c r="J52" s="28">
        <v>291</v>
      </c>
      <c r="K52" s="29" t="s">
        <v>486</v>
      </c>
      <c r="L52" s="28">
        <v>0</v>
      </c>
      <c r="M52" s="28">
        <v>291</v>
      </c>
      <c r="N52" s="26">
        <v>3</v>
      </c>
      <c r="O52" s="26">
        <v>0</v>
      </c>
      <c r="P52" s="26">
        <v>3</v>
      </c>
      <c r="Q52" s="26">
        <v>45112</v>
      </c>
      <c r="R52" s="17" t="str">
        <f>VLOOKUP(Q52,'[5]Numerical Index (LOOKUP)'!$A$2:$B$731, 2,FALSE)</f>
        <v>Sale of used cars and light motor vehicles</v>
      </c>
      <c r="S52" s="17">
        <v>45</v>
      </c>
      <c r="T52" s="47" t="str">
        <f>VLOOKUP(S52,'[5]2 Digit SIC 2007'!$A$2:$B$89,2,FALSE)</f>
        <v>Wholesale and retail trade and repair of motor vehicles and motorcycles</v>
      </c>
      <c r="U52" s="17" t="str">
        <f>VLOOKUP(T52,'[5]2 Digit SIC 2007'!$B$2:$D$89, 2,FALSE)</f>
        <v xml:space="preserve"> G</v>
      </c>
      <c r="V52" s="26" t="s">
        <v>486</v>
      </c>
      <c r="W52" s="26" t="s">
        <v>487</v>
      </c>
      <c r="X52" s="28">
        <v>581</v>
      </c>
      <c r="Y52" s="26" t="s">
        <v>492</v>
      </c>
      <c r="Z52" s="17" t="s">
        <v>486</v>
      </c>
      <c r="AA52" s="26" t="s">
        <v>487</v>
      </c>
      <c r="AB52" s="26">
        <v>5</v>
      </c>
      <c r="AE52" s="2" t="s">
        <v>487</v>
      </c>
    </row>
    <row r="53" spans="1:31" s="2" customFormat="1" x14ac:dyDescent="0.3">
      <c r="A53" s="26" t="s">
        <v>102</v>
      </c>
      <c r="B53" s="26" t="s">
        <v>632</v>
      </c>
      <c r="C53" s="26" t="s">
        <v>633</v>
      </c>
      <c r="D53" s="26" t="s">
        <v>634</v>
      </c>
      <c r="E53" s="14" t="e">
        <f>VLOOKUP(B53,#REF!,2,FALSE)</f>
        <v>#REF!</v>
      </c>
      <c r="F53" s="17" t="e">
        <f>VLOOKUP(E53,[4]Combined!$C$2:$D$375,2,FALSE)</f>
        <v>#REF!</v>
      </c>
      <c r="G53" s="27">
        <v>43929</v>
      </c>
      <c r="H53" s="27"/>
      <c r="I53" s="27">
        <v>43613</v>
      </c>
      <c r="J53" s="28">
        <v>1105</v>
      </c>
      <c r="K53" s="29" t="s">
        <v>486</v>
      </c>
      <c r="L53" s="28">
        <v>0</v>
      </c>
      <c r="M53" s="28">
        <v>1105</v>
      </c>
      <c r="N53" s="26">
        <v>11</v>
      </c>
      <c r="O53" s="26">
        <v>0</v>
      </c>
      <c r="P53" s="26">
        <v>11</v>
      </c>
      <c r="Q53" s="26">
        <v>56101</v>
      </c>
      <c r="R53" s="17" t="str">
        <f>VLOOKUP(Q53,'[5]Numerical Index (LOOKUP)'!$A$2:$B$731, 2,FALSE)</f>
        <v>Licensed restaurants</v>
      </c>
      <c r="S53" s="17">
        <v>56</v>
      </c>
      <c r="T53" s="47" t="str">
        <f>VLOOKUP(S53,'[5]2 Digit SIC 2007'!$A$2:$B$89,2,FALSE)</f>
        <v>Food and beverage service activities</v>
      </c>
      <c r="U53" s="17" t="str">
        <f>VLOOKUP(T53,'[5]2 Digit SIC 2007'!$B$2:$D$89, 2,FALSE)</f>
        <v xml:space="preserve"> I</v>
      </c>
      <c r="V53" s="26" t="s">
        <v>486</v>
      </c>
      <c r="W53" s="26" t="s">
        <v>487</v>
      </c>
      <c r="X53" s="28">
        <v>0</v>
      </c>
      <c r="Y53" s="26" t="s">
        <v>488</v>
      </c>
      <c r="Z53" s="17" t="s">
        <v>487</v>
      </c>
      <c r="AA53" s="26" t="s">
        <v>487</v>
      </c>
      <c r="AB53" s="26">
        <v>12</v>
      </c>
      <c r="AE53" s="2" t="s">
        <v>487</v>
      </c>
    </row>
    <row r="54" spans="1:31" s="2" customFormat="1" x14ac:dyDescent="0.3">
      <c r="A54" s="26" t="s">
        <v>102</v>
      </c>
      <c r="B54" s="26" t="s">
        <v>635</v>
      </c>
      <c r="C54" s="26" t="s">
        <v>636</v>
      </c>
      <c r="D54" s="26" t="s">
        <v>637</v>
      </c>
      <c r="E54" s="14" t="e">
        <f>VLOOKUP(B54,#REF!,2,FALSE)</f>
        <v>#REF!</v>
      </c>
      <c r="F54" s="17" t="e">
        <f>VLOOKUP(E54,[4]Combined!$C$2:$D$375,2,FALSE)</f>
        <v>#REF!</v>
      </c>
      <c r="G54" s="27">
        <v>43929</v>
      </c>
      <c r="H54" s="27"/>
      <c r="I54" s="27">
        <v>43592</v>
      </c>
      <c r="J54" s="28">
        <v>2583</v>
      </c>
      <c r="K54" s="29" t="s">
        <v>486</v>
      </c>
      <c r="L54" s="28">
        <v>0</v>
      </c>
      <c r="M54" s="28">
        <v>2583</v>
      </c>
      <c r="N54" s="26">
        <v>63</v>
      </c>
      <c r="O54" s="26">
        <v>0</v>
      </c>
      <c r="P54" s="26">
        <v>63</v>
      </c>
      <c r="Q54" s="26">
        <v>14132</v>
      </c>
      <c r="R54" s="17" t="str">
        <f>VLOOKUP(Q54,'[5]Numerical Index (LOOKUP)'!$A$2:$B$731, 2,FALSE)</f>
        <v>Manufacture of women's outerwear, other than leather clothes and workwear</v>
      </c>
      <c r="S54" s="17">
        <v>14</v>
      </c>
      <c r="T54" s="47" t="str">
        <f>VLOOKUP(S54,'[5]2 Digit SIC 2007'!$A$2:$B$89,2,FALSE)</f>
        <v>Manufacture of wearing apparel</v>
      </c>
      <c r="U54" s="17" t="str">
        <f>VLOOKUP(T54,'[5]2 Digit SIC 2007'!$B$2:$D$89, 2,FALSE)</f>
        <v xml:space="preserve"> C</v>
      </c>
      <c r="V54" s="26" t="s">
        <v>487</v>
      </c>
      <c r="W54" s="26" t="s">
        <v>486</v>
      </c>
      <c r="X54" s="28">
        <v>5140</v>
      </c>
      <c r="Y54" s="26" t="s">
        <v>492</v>
      </c>
      <c r="Z54" s="17" t="s">
        <v>486</v>
      </c>
      <c r="AA54" s="26" t="s">
        <v>487</v>
      </c>
      <c r="AB54" s="26">
        <v>56</v>
      </c>
      <c r="AE54" s="2" t="s">
        <v>487</v>
      </c>
    </row>
    <row r="55" spans="1:31" s="2" customFormat="1" x14ac:dyDescent="0.3">
      <c r="A55" s="26" t="s">
        <v>102</v>
      </c>
      <c r="B55" s="26" t="s">
        <v>638</v>
      </c>
      <c r="C55" s="26" t="s">
        <v>639</v>
      </c>
      <c r="D55" s="26" t="s">
        <v>640</v>
      </c>
      <c r="E55" s="14" t="e">
        <f>VLOOKUP(B55,#REF!,2,FALSE)</f>
        <v>#REF!</v>
      </c>
      <c r="F55" s="17" t="e">
        <f>VLOOKUP(E55,[4]Combined!$C$2:$D$375,2,FALSE)</f>
        <v>#REF!</v>
      </c>
      <c r="G55" s="27">
        <v>43929</v>
      </c>
      <c r="H55" s="27"/>
      <c r="I55" s="27">
        <v>43629</v>
      </c>
      <c r="J55" s="28">
        <v>599</v>
      </c>
      <c r="K55" s="29" t="s">
        <v>486</v>
      </c>
      <c r="L55" s="28">
        <v>0</v>
      </c>
      <c r="M55" s="28">
        <v>599</v>
      </c>
      <c r="N55" s="26">
        <v>3</v>
      </c>
      <c r="O55" s="26">
        <v>0</v>
      </c>
      <c r="P55" s="26">
        <v>3</v>
      </c>
      <c r="Q55" s="26">
        <v>56101</v>
      </c>
      <c r="R55" s="17" t="str">
        <f>VLOOKUP(Q55,'[5]Numerical Index (LOOKUP)'!$A$2:$B$731, 2,FALSE)</f>
        <v>Licensed restaurants</v>
      </c>
      <c r="S55" s="17">
        <v>56</v>
      </c>
      <c r="T55" s="47" t="str">
        <f>VLOOKUP(S55,'[5]2 Digit SIC 2007'!$A$2:$B$89,2,FALSE)</f>
        <v>Food and beverage service activities</v>
      </c>
      <c r="U55" s="17" t="str">
        <f>VLOOKUP(T55,'[5]2 Digit SIC 2007'!$B$2:$D$89, 2,FALSE)</f>
        <v xml:space="preserve"> I</v>
      </c>
      <c r="V55" s="26" t="s">
        <v>486</v>
      </c>
      <c r="W55" s="26" t="s">
        <v>487</v>
      </c>
      <c r="X55" s="28">
        <v>0</v>
      </c>
      <c r="Y55" s="26" t="s">
        <v>488</v>
      </c>
      <c r="Z55" s="17" t="s">
        <v>487</v>
      </c>
      <c r="AA55" s="26" t="s">
        <v>487</v>
      </c>
      <c r="AB55" s="26">
        <v>8</v>
      </c>
      <c r="AE55" s="2" t="s">
        <v>487</v>
      </c>
    </row>
    <row r="56" spans="1:31" s="2" customFormat="1" x14ac:dyDescent="0.3">
      <c r="A56" s="26" t="s">
        <v>102</v>
      </c>
      <c r="B56" s="26" t="s">
        <v>641</v>
      </c>
      <c r="C56" s="26" t="s">
        <v>642</v>
      </c>
      <c r="D56" s="26" t="s">
        <v>643</v>
      </c>
      <c r="E56" s="14" t="e">
        <f>VLOOKUP(B56,#REF!,2,FALSE)</f>
        <v>#REF!</v>
      </c>
      <c r="F56" s="17" t="e">
        <f>VLOOKUP(E56,[4]Combined!$C$2:$D$375,2,FALSE)</f>
        <v>#REF!</v>
      </c>
      <c r="G56" s="27">
        <v>43929</v>
      </c>
      <c r="H56" s="27"/>
      <c r="I56" s="27">
        <v>43643</v>
      </c>
      <c r="J56" s="28">
        <v>1382</v>
      </c>
      <c r="K56" s="29" t="s">
        <v>486</v>
      </c>
      <c r="L56" s="28">
        <v>0</v>
      </c>
      <c r="M56" s="28">
        <v>1382</v>
      </c>
      <c r="N56" s="26">
        <v>60</v>
      </c>
      <c r="O56" s="26">
        <v>0</v>
      </c>
      <c r="P56" s="26">
        <v>60</v>
      </c>
      <c r="Q56" s="26">
        <v>56103</v>
      </c>
      <c r="R56" s="17" t="str">
        <f>VLOOKUP(Q56,'[5]Numerical Index (LOOKUP)'!$A$2:$B$731, 2,FALSE)</f>
        <v>Take away food shops and mobile food stands</v>
      </c>
      <c r="S56" s="17">
        <v>56</v>
      </c>
      <c r="T56" s="47" t="str">
        <f>VLOOKUP(S56,'[5]2 Digit SIC 2007'!$A$2:$B$89,2,FALSE)</f>
        <v>Food and beverage service activities</v>
      </c>
      <c r="U56" s="17" t="str">
        <f>VLOOKUP(T56,'[5]2 Digit SIC 2007'!$B$2:$D$89, 2,FALSE)</f>
        <v xml:space="preserve"> I</v>
      </c>
      <c r="V56" s="26" t="s">
        <v>486</v>
      </c>
      <c r="W56" s="26" t="s">
        <v>487</v>
      </c>
      <c r="X56" s="28">
        <v>2500</v>
      </c>
      <c r="Y56" s="26" t="s">
        <v>492</v>
      </c>
      <c r="Z56" s="17" t="s">
        <v>486</v>
      </c>
      <c r="AA56" s="26" t="s">
        <v>487</v>
      </c>
      <c r="AB56" s="26">
        <v>37</v>
      </c>
      <c r="AE56" s="2" t="s">
        <v>487</v>
      </c>
    </row>
    <row r="57" spans="1:31" s="2" customFormat="1" x14ac:dyDescent="0.3">
      <c r="A57" s="26" t="s">
        <v>102</v>
      </c>
      <c r="B57" s="26" t="s">
        <v>644</v>
      </c>
      <c r="C57" s="26" t="s">
        <v>645</v>
      </c>
      <c r="D57" s="26" t="s">
        <v>646</v>
      </c>
      <c r="E57" s="14" t="e">
        <f>VLOOKUP(B57,#REF!,2,FALSE)</f>
        <v>#REF!</v>
      </c>
      <c r="F57" s="17" t="e">
        <f>VLOOKUP(E57,[4]Combined!$C$2:$D$375,2,FALSE)</f>
        <v>#REF!</v>
      </c>
      <c r="G57" s="27">
        <v>43929</v>
      </c>
      <c r="H57" s="27"/>
      <c r="I57" s="27">
        <v>43643</v>
      </c>
      <c r="J57" s="28">
        <v>1958</v>
      </c>
      <c r="K57" s="29" t="s">
        <v>486</v>
      </c>
      <c r="L57" s="28">
        <v>0</v>
      </c>
      <c r="M57" s="28">
        <v>1958</v>
      </c>
      <c r="N57" s="26">
        <v>65</v>
      </c>
      <c r="O57" s="26">
        <v>0</v>
      </c>
      <c r="P57" s="26">
        <v>65</v>
      </c>
      <c r="Q57" s="26">
        <v>56103</v>
      </c>
      <c r="R57" s="17" t="str">
        <f>VLOOKUP(Q57,'[5]Numerical Index (LOOKUP)'!$A$2:$B$731, 2,FALSE)</f>
        <v>Take away food shops and mobile food stands</v>
      </c>
      <c r="S57" s="17">
        <v>56</v>
      </c>
      <c r="T57" s="47" t="str">
        <f>VLOOKUP(S57,'[5]2 Digit SIC 2007'!$A$2:$B$89,2,FALSE)</f>
        <v>Food and beverage service activities</v>
      </c>
      <c r="U57" s="17" t="str">
        <f>VLOOKUP(T57,'[5]2 Digit SIC 2007'!$B$2:$D$89, 2,FALSE)</f>
        <v xml:space="preserve"> I</v>
      </c>
      <c r="V57" s="26" t="s">
        <v>486</v>
      </c>
      <c r="W57" s="26" t="s">
        <v>487</v>
      </c>
      <c r="X57" s="28">
        <v>3467</v>
      </c>
      <c r="Y57" s="26" t="s">
        <v>492</v>
      </c>
      <c r="Z57" s="17" t="s">
        <v>486</v>
      </c>
      <c r="AA57" s="26" t="s">
        <v>487</v>
      </c>
      <c r="AB57" s="26">
        <v>22</v>
      </c>
      <c r="AE57" s="2" t="s">
        <v>487</v>
      </c>
    </row>
    <row r="58" spans="1:31" s="2" customFormat="1" x14ac:dyDescent="0.3">
      <c r="A58" s="26" t="s">
        <v>102</v>
      </c>
      <c r="B58" s="26" t="s">
        <v>647</v>
      </c>
      <c r="C58" s="26" t="s">
        <v>648</v>
      </c>
      <c r="D58" s="26" t="s">
        <v>649</v>
      </c>
      <c r="E58" s="14" t="e">
        <f>VLOOKUP(B58,#REF!,2,FALSE)</f>
        <v>#REF!</v>
      </c>
      <c r="F58" s="17" t="e">
        <f>VLOOKUP(E58,[4]Combined!$C$2:$D$375,2,FALSE)</f>
        <v>#REF!</v>
      </c>
      <c r="G58" s="27">
        <v>43929</v>
      </c>
      <c r="H58" s="27"/>
      <c r="I58" s="27">
        <v>43741</v>
      </c>
      <c r="J58" s="28">
        <v>0</v>
      </c>
      <c r="K58" s="29" t="s">
        <v>487</v>
      </c>
      <c r="L58" s="28">
        <v>0</v>
      </c>
      <c r="M58" s="28">
        <v>0</v>
      </c>
      <c r="N58" s="26">
        <v>0</v>
      </c>
      <c r="O58" s="26">
        <v>0</v>
      </c>
      <c r="P58" s="26">
        <v>0</v>
      </c>
      <c r="Q58" s="26">
        <v>80100</v>
      </c>
      <c r="R58" s="17" t="str">
        <f>VLOOKUP(Q58,'[5]Numerical Index (LOOKUP)'!$A$2:$B$731, 2,FALSE)</f>
        <v>Private security activities</v>
      </c>
      <c r="S58" s="17">
        <v>80</v>
      </c>
      <c r="T58" s="47" t="str">
        <f>VLOOKUP(S58,'[5]2 Digit SIC 2007'!$A$2:$B$89,2,FALSE)</f>
        <v>Security and investigation activities</v>
      </c>
      <c r="U58" s="17" t="str">
        <f>VLOOKUP(T58,'[5]2 Digit SIC 2007'!$B$2:$D$89, 2,FALSE)</f>
        <v xml:space="preserve"> N</v>
      </c>
      <c r="V58" s="26" t="s">
        <v>486</v>
      </c>
      <c r="W58" s="26" t="s">
        <v>487</v>
      </c>
      <c r="X58" s="28">
        <v>0</v>
      </c>
      <c r="Y58" s="26" t="s">
        <v>502</v>
      </c>
      <c r="Z58" s="17" t="s">
        <v>487</v>
      </c>
      <c r="AA58" s="26" t="s">
        <v>487</v>
      </c>
      <c r="AB58" s="26">
        <v>28</v>
      </c>
      <c r="AE58" s="2" t="s">
        <v>487</v>
      </c>
    </row>
    <row r="59" spans="1:31" s="2" customFormat="1" x14ac:dyDescent="0.3">
      <c r="A59" s="26" t="s">
        <v>102</v>
      </c>
      <c r="B59" s="26" t="s">
        <v>650</v>
      </c>
      <c r="C59" s="26" t="s">
        <v>651</v>
      </c>
      <c r="D59" s="26" t="s">
        <v>652</v>
      </c>
      <c r="E59" s="14" t="e">
        <f>VLOOKUP(B59,#REF!,2,FALSE)</f>
        <v>#REF!</v>
      </c>
      <c r="F59" s="17" t="e">
        <f>VLOOKUP(E59,[4]Combined!$C$2:$D$375,2,FALSE)</f>
        <v>#REF!</v>
      </c>
      <c r="G59" s="27">
        <v>43929</v>
      </c>
      <c r="H59" s="27"/>
      <c r="I59" s="27">
        <v>43805</v>
      </c>
      <c r="J59" s="28">
        <v>0</v>
      </c>
      <c r="K59" s="29" t="s">
        <v>487</v>
      </c>
      <c r="L59" s="28">
        <v>0</v>
      </c>
      <c r="M59" s="28">
        <v>0</v>
      </c>
      <c r="N59" s="26">
        <v>0</v>
      </c>
      <c r="O59" s="26">
        <v>0</v>
      </c>
      <c r="P59" s="26">
        <v>0</v>
      </c>
      <c r="Q59" s="26">
        <v>10200</v>
      </c>
      <c r="R59" s="17" t="e">
        <f>VLOOKUP(Q59,'[5]Numerical Index (LOOKUP)'!$A$2:$B$731, 2,FALSE)</f>
        <v>#N/A</v>
      </c>
      <c r="S59" s="17">
        <v>10</v>
      </c>
      <c r="T59" s="47" t="str">
        <f>VLOOKUP(S59,'[5]2 Digit SIC 2007'!$A$2:$B$89,2,FALSE)</f>
        <v>Manufacture of food products</v>
      </c>
      <c r="U59" s="17" t="str">
        <f>VLOOKUP(T59,'[5]2 Digit SIC 2007'!$B$2:$D$89, 2,FALSE)</f>
        <v xml:space="preserve"> C</v>
      </c>
      <c r="V59" s="26" t="s">
        <v>486</v>
      </c>
      <c r="W59" s="26" t="s">
        <v>487</v>
      </c>
      <c r="X59" s="28">
        <v>0</v>
      </c>
      <c r="Y59" s="26" t="s">
        <v>502</v>
      </c>
      <c r="Z59" s="17" t="s">
        <v>487</v>
      </c>
      <c r="AA59" s="26" t="s">
        <v>487</v>
      </c>
      <c r="AB59" s="26">
        <v>0</v>
      </c>
      <c r="AE59" s="2" t="s">
        <v>487</v>
      </c>
    </row>
    <row r="60" spans="1:31" s="2" customFormat="1" x14ac:dyDescent="0.3">
      <c r="A60" s="26" t="s">
        <v>102</v>
      </c>
      <c r="B60" s="26" t="s">
        <v>653</v>
      </c>
      <c r="C60" s="26" t="s">
        <v>654</v>
      </c>
      <c r="D60" s="26" t="s">
        <v>655</v>
      </c>
      <c r="E60" s="14" t="e">
        <f>VLOOKUP(B60,#REF!,2,FALSE)</f>
        <v>#REF!</v>
      </c>
      <c r="F60" s="17" t="e">
        <f>VLOOKUP(E60,[4]Combined!$C$2:$D$375,2,FALSE)</f>
        <v>#REF!</v>
      </c>
      <c r="G60" s="27">
        <v>43929</v>
      </c>
      <c r="H60" s="27"/>
      <c r="I60" s="27">
        <v>43847</v>
      </c>
      <c r="J60" s="28">
        <v>8764</v>
      </c>
      <c r="K60" s="29" t="s">
        <v>486</v>
      </c>
      <c r="L60" s="28">
        <v>0</v>
      </c>
      <c r="M60" s="28">
        <v>8764</v>
      </c>
      <c r="N60" s="26">
        <v>2</v>
      </c>
      <c r="O60" s="26">
        <v>0</v>
      </c>
      <c r="P60" s="26">
        <v>2</v>
      </c>
      <c r="Q60" s="26">
        <v>43220</v>
      </c>
      <c r="R60" s="17" t="str">
        <f>VLOOKUP(Q60,'[5]Numerical Index (LOOKUP)'!$A$2:$B$731, 2,FALSE)</f>
        <v>Plumbing, heat and air-conditioning installation</v>
      </c>
      <c r="S60" s="17">
        <v>43</v>
      </c>
      <c r="T60" s="47" t="str">
        <f>VLOOKUP(S60,'[5]2 Digit SIC 2007'!$A$2:$B$89,2,FALSE)</f>
        <v>Specialised construction activities</v>
      </c>
      <c r="U60" s="17" t="str">
        <f>VLOOKUP(T60,'[5]2 Digit SIC 2007'!$B$2:$D$89, 2,FALSE)</f>
        <v xml:space="preserve"> F</v>
      </c>
      <c r="V60" s="26" t="s">
        <v>486</v>
      </c>
      <c r="W60" s="26" t="s">
        <v>487</v>
      </c>
      <c r="X60" s="28">
        <v>0</v>
      </c>
      <c r="Y60" s="26" t="s">
        <v>488</v>
      </c>
      <c r="Z60" s="17" t="s">
        <v>487</v>
      </c>
      <c r="AA60" s="26" t="s">
        <v>487</v>
      </c>
      <c r="AB60" s="26">
        <v>1</v>
      </c>
      <c r="AE60" s="2" t="s">
        <v>487</v>
      </c>
    </row>
    <row r="61" spans="1:31" s="2" customFormat="1" x14ac:dyDescent="0.3">
      <c r="A61" s="26" t="s">
        <v>102</v>
      </c>
      <c r="B61" s="26" t="s">
        <v>656</v>
      </c>
      <c r="C61" s="26" t="s">
        <v>657</v>
      </c>
      <c r="D61" s="26" t="s">
        <v>658</v>
      </c>
      <c r="E61" s="14" t="e">
        <f>VLOOKUP(B61,#REF!,2,FALSE)</f>
        <v>#REF!</v>
      </c>
      <c r="F61" s="17" t="e">
        <f>VLOOKUP(E61,[4]Combined!$C$2:$D$375,2,FALSE)</f>
        <v>#REF!</v>
      </c>
      <c r="G61" s="27">
        <v>43929</v>
      </c>
      <c r="H61" s="27"/>
      <c r="I61" s="27">
        <v>43873</v>
      </c>
      <c r="J61" s="28">
        <v>0</v>
      </c>
      <c r="K61" s="29" t="s">
        <v>487</v>
      </c>
      <c r="L61" s="28">
        <v>0</v>
      </c>
      <c r="M61" s="28">
        <v>0</v>
      </c>
      <c r="N61" s="26">
        <v>0</v>
      </c>
      <c r="O61" s="26">
        <v>0</v>
      </c>
      <c r="P61" s="26">
        <v>0</v>
      </c>
      <c r="Q61" s="26">
        <v>96090</v>
      </c>
      <c r="R61" s="17" t="str">
        <f>VLOOKUP(Q61,'[5]Numerical Index (LOOKUP)'!$A$2:$B$731, 2,FALSE)</f>
        <v>Other personal service activities n.e.c.</v>
      </c>
      <c r="S61" s="17">
        <v>96</v>
      </c>
      <c r="T61" s="47" t="str">
        <f>VLOOKUP(S61,'[5]2 Digit SIC 2007'!$A$2:$B$89,2,FALSE)</f>
        <v>Other personal service activities</v>
      </c>
      <c r="U61" s="17" t="str">
        <f>VLOOKUP(T61,'[5]2 Digit SIC 2007'!$B$2:$D$89, 2,FALSE)</f>
        <v xml:space="preserve"> S</v>
      </c>
      <c r="V61" s="26" t="s">
        <v>486</v>
      </c>
      <c r="W61" s="26" t="s">
        <v>487</v>
      </c>
      <c r="X61" s="28">
        <v>0</v>
      </c>
      <c r="Y61" s="26" t="s">
        <v>502</v>
      </c>
      <c r="Z61" s="17" t="s">
        <v>487</v>
      </c>
      <c r="AA61" s="26" t="s">
        <v>487</v>
      </c>
      <c r="AB61" s="26">
        <v>4</v>
      </c>
      <c r="AE61" s="2" t="s">
        <v>487</v>
      </c>
    </row>
    <row r="62" spans="1:31" s="2" customFormat="1" x14ac:dyDescent="0.3">
      <c r="A62" s="26" t="s">
        <v>102</v>
      </c>
      <c r="B62" s="26" t="s">
        <v>659</v>
      </c>
      <c r="C62" s="26" t="s">
        <v>660</v>
      </c>
      <c r="D62" s="26" t="s">
        <v>661</v>
      </c>
      <c r="E62" s="14" t="e">
        <f>VLOOKUP(B62,#REF!,2,FALSE)</f>
        <v>#REF!</v>
      </c>
      <c r="F62" s="17" t="e">
        <f>VLOOKUP(E62,[4]Combined!$C$2:$D$375,2,FALSE)</f>
        <v>#REF!</v>
      </c>
      <c r="G62" s="27">
        <v>43929</v>
      </c>
      <c r="H62" s="27"/>
      <c r="I62" s="27">
        <v>43864</v>
      </c>
      <c r="J62" s="28">
        <v>0</v>
      </c>
      <c r="K62" s="29" t="s">
        <v>487</v>
      </c>
      <c r="L62" s="28">
        <v>0</v>
      </c>
      <c r="M62" s="28">
        <v>0</v>
      </c>
      <c r="N62" s="26">
        <v>0</v>
      </c>
      <c r="O62" s="26">
        <v>0</v>
      </c>
      <c r="P62" s="26">
        <v>0</v>
      </c>
      <c r="Q62" s="26">
        <v>47421</v>
      </c>
      <c r="R62" s="17" t="str">
        <f>VLOOKUP(Q62,'[5]Numerical Index (LOOKUP)'!$A$2:$B$731, 2,FALSE)</f>
        <v>Retail sale of mobile telephones in specialised stores</v>
      </c>
      <c r="S62" s="17">
        <v>47</v>
      </c>
      <c r="T62" s="47" t="str">
        <f>VLOOKUP(S62,'[5]2 Digit SIC 2007'!$A$2:$B$89,2,FALSE)</f>
        <v>Retail trade, except of motor vehicles and motorcycles</v>
      </c>
      <c r="U62" s="17" t="str">
        <f>VLOOKUP(T62,'[5]2 Digit SIC 2007'!$B$2:$D$89, 2,FALSE)</f>
        <v xml:space="preserve"> G</v>
      </c>
      <c r="V62" s="26" t="s">
        <v>486</v>
      </c>
      <c r="W62" s="26" t="s">
        <v>487</v>
      </c>
      <c r="X62" s="28">
        <v>0</v>
      </c>
      <c r="Y62" s="26" t="s">
        <v>502</v>
      </c>
      <c r="Z62" s="17" t="s">
        <v>487</v>
      </c>
      <c r="AA62" s="26" t="s">
        <v>487</v>
      </c>
      <c r="AB62" s="26">
        <v>3</v>
      </c>
      <c r="AE62" s="2" t="s">
        <v>487</v>
      </c>
    </row>
    <row r="63" spans="1:31" s="2" customFormat="1" x14ac:dyDescent="0.3">
      <c r="A63" s="26" t="s">
        <v>102</v>
      </c>
      <c r="B63" s="26" t="s">
        <v>662</v>
      </c>
      <c r="C63" s="26" t="s">
        <v>663</v>
      </c>
      <c r="D63" s="26" t="s">
        <v>664</v>
      </c>
      <c r="E63" s="14" t="e">
        <f>VLOOKUP(B63,#REF!,2,FALSE)</f>
        <v>#REF!</v>
      </c>
      <c r="F63" s="17" t="e">
        <f>VLOOKUP(E63,[4]Combined!$C$2:$D$375,2,FALSE)</f>
        <v>#REF!</v>
      </c>
      <c r="G63" s="27">
        <v>43930</v>
      </c>
      <c r="H63" s="27"/>
      <c r="I63" s="27">
        <v>43691</v>
      </c>
      <c r="J63" s="28">
        <v>0</v>
      </c>
      <c r="K63" s="29" t="s">
        <v>487</v>
      </c>
      <c r="L63" s="28">
        <v>0</v>
      </c>
      <c r="M63" s="28">
        <v>0</v>
      </c>
      <c r="N63" s="26">
        <v>0</v>
      </c>
      <c r="O63" s="26">
        <v>0</v>
      </c>
      <c r="P63" s="26">
        <v>0</v>
      </c>
      <c r="Q63" s="26">
        <v>47770</v>
      </c>
      <c r="R63" s="17" t="str">
        <f>VLOOKUP(Q63,'[5]Numerical Index (LOOKUP)'!$A$2:$B$731, 2,FALSE)</f>
        <v>Retail sale of watches and jewellery in specialised stores</v>
      </c>
      <c r="S63" s="17">
        <v>47</v>
      </c>
      <c r="T63" s="47" t="str">
        <f>VLOOKUP(S63,'[5]2 Digit SIC 2007'!$A$2:$B$89,2,FALSE)</f>
        <v>Retail trade, except of motor vehicles and motorcycles</v>
      </c>
      <c r="U63" s="17" t="str">
        <f>VLOOKUP(T63,'[5]2 Digit SIC 2007'!$B$2:$D$89, 2,FALSE)</f>
        <v xml:space="preserve"> G</v>
      </c>
      <c r="V63" s="26" t="s">
        <v>486</v>
      </c>
      <c r="W63" s="26" t="s">
        <v>487</v>
      </c>
      <c r="X63" s="28">
        <v>0</v>
      </c>
      <c r="Y63" s="26" t="s">
        <v>502</v>
      </c>
      <c r="Z63" s="17" t="s">
        <v>487</v>
      </c>
      <c r="AA63" s="26" t="s">
        <v>487</v>
      </c>
      <c r="AB63" s="26">
        <v>1871</v>
      </c>
      <c r="AE63" s="2" t="s">
        <v>487</v>
      </c>
    </row>
    <row r="64" spans="1:31" s="2" customFormat="1" x14ac:dyDescent="0.3">
      <c r="A64" s="26" t="s">
        <v>102</v>
      </c>
      <c r="B64" s="26" t="s">
        <v>665</v>
      </c>
      <c r="C64" s="26" t="s">
        <v>666</v>
      </c>
      <c r="D64" s="26" t="s">
        <v>667</v>
      </c>
      <c r="E64" s="14" t="e">
        <f>VLOOKUP(B64,#REF!,2,FALSE)</f>
        <v>#REF!</v>
      </c>
      <c r="F64" s="17" t="e">
        <f>VLOOKUP(E64,[4]Combined!$C$2:$D$375,2,FALSE)</f>
        <v>#REF!</v>
      </c>
      <c r="G64" s="27">
        <v>43930</v>
      </c>
      <c r="H64" s="27"/>
      <c r="I64" s="27">
        <v>43727</v>
      </c>
      <c r="J64" s="28">
        <v>950</v>
      </c>
      <c r="K64" s="29" t="s">
        <v>486</v>
      </c>
      <c r="L64" s="28">
        <v>0</v>
      </c>
      <c r="M64" s="28">
        <v>950</v>
      </c>
      <c r="N64" s="26">
        <v>4</v>
      </c>
      <c r="O64" s="26">
        <v>0</v>
      </c>
      <c r="P64" s="26">
        <v>4</v>
      </c>
      <c r="Q64" s="26">
        <v>96020</v>
      </c>
      <c r="R64" s="17" t="str">
        <f>VLOOKUP(Q64,'[5]Numerical Index (LOOKUP)'!$A$2:$B$731, 2,FALSE)</f>
        <v>Hairdressing and other beauty treatment</v>
      </c>
      <c r="S64" s="17">
        <v>96</v>
      </c>
      <c r="T64" s="47" t="str">
        <f>VLOOKUP(S64,'[5]2 Digit SIC 2007'!$A$2:$B$89,2,FALSE)</f>
        <v>Other personal service activities</v>
      </c>
      <c r="U64" s="17" t="str">
        <f>VLOOKUP(T64,'[5]2 Digit SIC 2007'!$B$2:$D$89, 2,FALSE)</f>
        <v xml:space="preserve"> S</v>
      </c>
      <c r="V64" s="26" t="s">
        <v>486</v>
      </c>
      <c r="W64" s="26" t="s">
        <v>487</v>
      </c>
      <c r="X64" s="28">
        <v>0</v>
      </c>
      <c r="Y64" s="26" t="s">
        <v>488</v>
      </c>
      <c r="Z64" s="17" t="s">
        <v>487</v>
      </c>
      <c r="AA64" s="26" t="s">
        <v>487</v>
      </c>
      <c r="AB64" s="26">
        <v>4</v>
      </c>
      <c r="AE64" s="2" t="s">
        <v>487</v>
      </c>
    </row>
    <row r="65" spans="1:31" s="2" customFormat="1" x14ac:dyDescent="0.3">
      <c r="A65" s="26" t="s">
        <v>102</v>
      </c>
      <c r="B65" s="26" t="s">
        <v>668</v>
      </c>
      <c r="C65" s="26" t="s">
        <v>669</v>
      </c>
      <c r="D65" s="26" t="s">
        <v>670</v>
      </c>
      <c r="E65" s="14" t="e">
        <f>VLOOKUP(B65,#REF!,2,FALSE)</f>
        <v>#REF!</v>
      </c>
      <c r="F65" s="17" t="e">
        <f>VLOOKUP(E65,[4]Combined!$C$2:$D$375,2,FALSE)</f>
        <v>#REF!</v>
      </c>
      <c r="G65" s="27">
        <v>43930</v>
      </c>
      <c r="H65" s="27"/>
      <c r="I65" s="27">
        <v>43748</v>
      </c>
      <c r="J65" s="28">
        <v>854</v>
      </c>
      <c r="K65" s="29" t="s">
        <v>486</v>
      </c>
      <c r="L65" s="28">
        <v>0</v>
      </c>
      <c r="M65" s="28">
        <v>854</v>
      </c>
      <c r="N65" s="26">
        <v>2</v>
      </c>
      <c r="O65" s="26">
        <v>0</v>
      </c>
      <c r="P65" s="26">
        <v>2</v>
      </c>
      <c r="Q65" s="26">
        <v>56103</v>
      </c>
      <c r="R65" s="17" t="str">
        <f>VLOOKUP(Q65,'[5]Numerical Index (LOOKUP)'!$A$2:$B$731, 2,FALSE)</f>
        <v>Take away food shops and mobile food stands</v>
      </c>
      <c r="S65" s="17">
        <v>56</v>
      </c>
      <c r="T65" s="47" t="str">
        <f>VLOOKUP(S65,'[5]2 Digit SIC 2007'!$A$2:$B$89,2,FALSE)</f>
        <v>Food and beverage service activities</v>
      </c>
      <c r="U65" s="17" t="str">
        <f>VLOOKUP(T65,'[5]2 Digit SIC 2007'!$B$2:$D$89, 2,FALSE)</f>
        <v xml:space="preserve"> I</v>
      </c>
      <c r="V65" s="26" t="s">
        <v>487</v>
      </c>
      <c r="W65" s="26" t="s">
        <v>486</v>
      </c>
      <c r="X65" s="28">
        <v>1612</v>
      </c>
      <c r="Y65" s="26" t="s">
        <v>492</v>
      </c>
      <c r="Z65" s="17" t="s">
        <v>486</v>
      </c>
      <c r="AA65" s="26" t="s">
        <v>487</v>
      </c>
      <c r="AB65" s="26">
        <v>149</v>
      </c>
      <c r="AE65" s="2" t="s">
        <v>487</v>
      </c>
    </row>
    <row r="66" spans="1:31" s="2" customFormat="1" x14ac:dyDescent="0.3">
      <c r="A66" s="26" t="s">
        <v>102</v>
      </c>
      <c r="B66" s="26" t="s">
        <v>671</v>
      </c>
      <c r="C66" s="26" t="s">
        <v>672</v>
      </c>
      <c r="D66" s="26" t="s">
        <v>673</v>
      </c>
      <c r="E66" s="14" t="e">
        <f>VLOOKUP(B66,#REF!,2,FALSE)</f>
        <v>#REF!</v>
      </c>
      <c r="F66" s="17" t="e">
        <f>VLOOKUP(E66,[4]Combined!$C$2:$D$375,2,FALSE)</f>
        <v>#REF!</v>
      </c>
      <c r="G66" s="27">
        <v>43930</v>
      </c>
      <c r="H66" s="27"/>
      <c r="I66" s="27">
        <v>43860</v>
      </c>
      <c r="J66" s="28">
        <v>0</v>
      </c>
      <c r="K66" s="29" t="s">
        <v>487</v>
      </c>
      <c r="L66" s="28">
        <v>0</v>
      </c>
      <c r="M66" s="28">
        <v>0</v>
      </c>
      <c r="N66" s="26">
        <v>0</v>
      </c>
      <c r="O66" s="26">
        <v>0</v>
      </c>
      <c r="P66" s="26">
        <v>0</v>
      </c>
      <c r="Q66" s="26">
        <v>56102</v>
      </c>
      <c r="R66" s="17" t="str">
        <f>VLOOKUP(Q66,'[5]Numerical Index (LOOKUP)'!$A$2:$B$731, 2,FALSE)</f>
        <v>Unlicensed restaurants and cafes</v>
      </c>
      <c r="S66" s="17">
        <v>56</v>
      </c>
      <c r="T66" s="47" t="str">
        <f>VLOOKUP(S66,'[5]2 Digit SIC 2007'!$A$2:$B$89,2,FALSE)</f>
        <v>Food and beverage service activities</v>
      </c>
      <c r="U66" s="17" t="str">
        <f>VLOOKUP(T66,'[5]2 Digit SIC 2007'!$B$2:$D$89, 2,FALSE)</f>
        <v xml:space="preserve"> I</v>
      </c>
      <c r="V66" s="26" t="s">
        <v>486</v>
      </c>
      <c r="W66" s="26" t="s">
        <v>487</v>
      </c>
      <c r="X66" s="28">
        <v>0</v>
      </c>
      <c r="Y66" s="26" t="s">
        <v>502</v>
      </c>
      <c r="Z66" s="17" t="s">
        <v>487</v>
      </c>
      <c r="AA66" s="26" t="s">
        <v>487</v>
      </c>
      <c r="AB66" s="26" t="s">
        <v>492</v>
      </c>
      <c r="AE66" s="2" t="s">
        <v>487</v>
      </c>
    </row>
    <row r="67" spans="1:31" s="2" customFormat="1" x14ac:dyDescent="0.3">
      <c r="A67" s="26" t="s">
        <v>102</v>
      </c>
      <c r="B67" s="26" t="s">
        <v>674</v>
      </c>
      <c r="C67" s="26" t="s">
        <v>675</v>
      </c>
      <c r="D67" s="26" t="s">
        <v>676</v>
      </c>
      <c r="E67" s="14" t="e">
        <f>VLOOKUP(B67,#REF!,2,FALSE)</f>
        <v>#REF!</v>
      </c>
      <c r="F67" s="17" t="e">
        <f>VLOOKUP(E67,[4]Combined!$C$2:$D$375,2,FALSE)</f>
        <v>#REF!</v>
      </c>
      <c r="G67" s="27">
        <v>43930</v>
      </c>
      <c r="H67" s="27"/>
      <c r="I67" s="27">
        <v>43836</v>
      </c>
      <c r="J67" s="28">
        <v>1</v>
      </c>
      <c r="K67" s="29" t="s">
        <v>486</v>
      </c>
      <c r="L67" s="28">
        <v>1</v>
      </c>
      <c r="M67" s="28">
        <v>0</v>
      </c>
      <c r="N67" s="26">
        <v>1</v>
      </c>
      <c r="O67" s="26">
        <v>1</v>
      </c>
      <c r="P67" s="26">
        <v>0</v>
      </c>
      <c r="Q67" s="26">
        <v>45200</v>
      </c>
      <c r="R67" s="17" t="str">
        <f>VLOOKUP(Q67,'[5]Numerical Index (LOOKUP)'!$A$2:$B$731, 2,FALSE)</f>
        <v>Maintenance and repair of motor vehicles</v>
      </c>
      <c r="S67" s="17">
        <v>45</v>
      </c>
      <c r="T67" s="47" t="str">
        <f>VLOOKUP(S67,'[5]2 Digit SIC 2007'!$A$2:$B$89,2,FALSE)</f>
        <v>Wholesale and retail trade and repair of motor vehicles and motorcycles</v>
      </c>
      <c r="U67" s="17" t="str">
        <f>VLOOKUP(T67,'[5]2 Digit SIC 2007'!$B$2:$D$89, 2,FALSE)</f>
        <v xml:space="preserve"> G</v>
      </c>
      <c r="V67" s="26" t="s">
        <v>486</v>
      </c>
      <c r="W67" s="26" t="s">
        <v>487</v>
      </c>
      <c r="X67" s="28">
        <v>0</v>
      </c>
      <c r="Y67" s="26" t="s">
        <v>677</v>
      </c>
      <c r="Z67" s="17" t="s">
        <v>487</v>
      </c>
      <c r="AA67" s="26" t="s">
        <v>487</v>
      </c>
      <c r="AB67" s="26">
        <v>7</v>
      </c>
      <c r="AE67" s="2" t="s">
        <v>487</v>
      </c>
    </row>
    <row r="68" spans="1:31" s="2" customFormat="1" x14ac:dyDescent="0.3">
      <c r="A68" s="26" t="s">
        <v>102</v>
      </c>
      <c r="B68" s="26" t="s">
        <v>678</v>
      </c>
      <c r="C68" s="26" t="s">
        <v>679</v>
      </c>
      <c r="D68" s="26" t="s">
        <v>680</v>
      </c>
      <c r="E68" s="14" t="e">
        <f>VLOOKUP(B68,#REF!,2,FALSE)</f>
        <v>#REF!</v>
      </c>
      <c r="F68" s="17" t="e">
        <f>VLOOKUP(E68,[4]Combined!$C$2:$D$375,2,FALSE)</f>
        <v>#REF!</v>
      </c>
      <c r="G68" s="27">
        <v>43930</v>
      </c>
      <c r="H68" s="27"/>
      <c r="I68" s="27">
        <v>43903</v>
      </c>
      <c r="J68" s="28">
        <v>0</v>
      </c>
      <c r="K68" s="29" t="s">
        <v>487</v>
      </c>
      <c r="L68" s="28">
        <v>0</v>
      </c>
      <c r="M68" s="28">
        <v>0</v>
      </c>
      <c r="N68" s="26">
        <v>0</v>
      </c>
      <c r="O68" s="26">
        <v>0</v>
      </c>
      <c r="P68" s="26">
        <v>0</v>
      </c>
      <c r="Q68" s="26">
        <v>47210</v>
      </c>
      <c r="R68" s="17" t="str">
        <f>VLOOKUP(Q68,'[5]Numerical Index (LOOKUP)'!$A$2:$B$731, 2,FALSE)</f>
        <v>Retail sale of fruit and vegetables in specialised stores</v>
      </c>
      <c r="S68" s="17">
        <v>47</v>
      </c>
      <c r="T68" s="47" t="str">
        <f>VLOOKUP(S68,'[5]2 Digit SIC 2007'!$A$2:$B$89,2,FALSE)</f>
        <v>Retail trade, except of motor vehicles and motorcycles</v>
      </c>
      <c r="U68" s="17" t="str">
        <f>VLOOKUP(T68,'[5]2 Digit SIC 2007'!$B$2:$D$89, 2,FALSE)</f>
        <v xml:space="preserve"> G</v>
      </c>
      <c r="V68" s="26" t="s">
        <v>486</v>
      </c>
      <c r="W68" s="26" t="s">
        <v>487</v>
      </c>
      <c r="X68" s="28">
        <v>0</v>
      </c>
      <c r="Y68" s="26" t="s">
        <v>502</v>
      </c>
      <c r="Z68" s="17" t="s">
        <v>487</v>
      </c>
      <c r="AA68" s="26" t="s">
        <v>487</v>
      </c>
      <c r="AB68" s="26">
        <v>6</v>
      </c>
      <c r="AE68" s="2" t="s">
        <v>487</v>
      </c>
    </row>
    <row r="69" spans="1:31" s="2" customFormat="1" x14ac:dyDescent="0.3">
      <c r="A69" s="26" t="s">
        <v>102</v>
      </c>
      <c r="B69" s="26" t="s">
        <v>681</v>
      </c>
      <c r="C69" s="26" t="s">
        <v>682</v>
      </c>
      <c r="D69" s="26" t="s">
        <v>683</v>
      </c>
      <c r="E69" s="14" t="e">
        <f>VLOOKUP(B69,#REF!,2,FALSE)</f>
        <v>#REF!</v>
      </c>
      <c r="F69" s="17" t="e">
        <f>VLOOKUP(E69,[4]Combined!$C$2:$D$375,2,FALSE)</f>
        <v>#REF!</v>
      </c>
      <c r="G69" s="27">
        <v>43937</v>
      </c>
      <c r="H69" s="27"/>
      <c r="I69" s="27">
        <v>42600</v>
      </c>
      <c r="J69" s="28">
        <v>10895</v>
      </c>
      <c r="K69" s="29" t="s">
        <v>486</v>
      </c>
      <c r="L69" s="28">
        <v>0</v>
      </c>
      <c r="M69" s="28">
        <v>10895</v>
      </c>
      <c r="N69" s="26">
        <v>779</v>
      </c>
      <c r="O69" s="26">
        <v>0</v>
      </c>
      <c r="P69" s="26">
        <v>779</v>
      </c>
      <c r="Q69" s="26">
        <v>78200</v>
      </c>
      <c r="R69" s="17" t="str">
        <f>VLOOKUP(Q69,'[5]Numerical Index (LOOKUP)'!$A$2:$B$731, 2,FALSE)</f>
        <v>Temporary employment agency activities</v>
      </c>
      <c r="S69" s="17">
        <v>78</v>
      </c>
      <c r="T69" s="47" t="str">
        <f>VLOOKUP(S69,'[5]2 Digit SIC 2007'!$A$2:$B$89,2,FALSE)</f>
        <v>Employment activities</v>
      </c>
      <c r="U69" s="17" t="str">
        <f>VLOOKUP(T69,'[5]2 Digit SIC 2007'!$B$2:$D$89, 2,FALSE)</f>
        <v xml:space="preserve"> N</v>
      </c>
      <c r="V69" s="26" t="s">
        <v>486</v>
      </c>
      <c r="W69" s="26" t="s">
        <v>487</v>
      </c>
      <c r="X69" s="28">
        <v>0</v>
      </c>
      <c r="Y69" s="26" t="s">
        <v>684</v>
      </c>
      <c r="Z69" s="17" t="s">
        <v>487</v>
      </c>
      <c r="AA69" s="26" t="s">
        <v>487</v>
      </c>
      <c r="AB69" s="26">
        <v>25506</v>
      </c>
      <c r="AE69" s="2" t="s">
        <v>487</v>
      </c>
    </row>
    <row r="70" spans="1:31" s="2" customFormat="1" x14ac:dyDescent="0.3">
      <c r="A70" s="26" t="s">
        <v>102</v>
      </c>
      <c r="B70" s="26" t="s">
        <v>685</v>
      </c>
      <c r="C70" s="26" t="s">
        <v>686</v>
      </c>
      <c r="D70" s="26" t="s">
        <v>683</v>
      </c>
      <c r="E70" s="14" t="e">
        <f>VLOOKUP(B70,#REF!,2,FALSE)</f>
        <v>#REF!</v>
      </c>
      <c r="F70" s="17" t="e">
        <f>VLOOKUP(E70,[4]Combined!$C$2:$D$375,2,FALSE)</f>
        <v>#REF!</v>
      </c>
      <c r="G70" s="27">
        <v>43937</v>
      </c>
      <c r="H70" s="27"/>
      <c r="I70" s="27">
        <v>42600</v>
      </c>
      <c r="J70" s="28">
        <v>3394</v>
      </c>
      <c r="K70" s="29" t="s">
        <v>486</v>
      </c>
      <c r="L70" s="28">
        <v>0</v>
      </c>
      <c r="M70" s="28">
        <v>3394</v>
      </c>
      <c r="N70" s="26">
        <v>437</v>
      </c>
      <c r="O70" s="26">
        <v>0</v>
      </c>
      <c r="P70" s="26">
        <v>437</v>
      </c>
      <c r="Q70" s="26">
        <v>78200</v>
      </c>
      <c r="R70" s="17" t="str">
        <f>VLOOKUP(Q70,'[5]Numerical Index (LOOKUP)'!$A$2:$B$731, 2,FALSE)</f>
        <v>Temporary employment agency activities</v>
      </c>
      <c r="S70" s="17">
        <v>78</v>
      </c>
      <c r="T70" s="47" t="str">
        <f>VLOOKUP(S70,'[5]2 Digit SIC 2007'!$A$2:$B$89,2,FALSE)</f>
        <v>Employment activities</v>
      </c>
      <c r="U70" s="17" t="str">
        <f>VLOOKUP(T70,'[5]2 Digit SIC 2007'!$B$2:$D$89, 2,FALSE)</f>
        <v xml:space="preserve"> N</v>
      </c>
      <c r="V70" s="26" t="s">
        <v>486</v>
      </c>
      <c r="W70" s="26" t="s">
        <v>487</v>
      </c>
      <c r="X70" s="28">
        <v>0</v>
      </c>
      <c r="Y70" s="26" t="s">
        <v>687</v>
      </c>
      <c r="Z70" s="17" t="s">
        <v>487</v>
      </c>
      <c r="AA70" s="26" t="s">
        <v>487</v>
      </c>
      <c r="AB70" s="26">
        <v>19494</v>
      </c>
      <c r="AE70" s="2" t="s">
        <v>487</v>
      </c>
    </row>
    <row r="71" spans="1:31" s="2" customFormat="1" x14ac:dyDescent="0.3">
      <c r="A71" s="26" t="s">
        <v>102</v>
      </c>
      <c r="B71" s="26" t="s">
        <v>688</v>
      </c>
      <c r="C71" s="26" t="s">
        <v>689</v>
      </c>
      <c r="D71" s="26" t="s">
        <v>690</v>
      </c>
      <c r="E71" s="14" t="e">
        <f>VLOOKUP(B71,#REF!,2,FALSE)</f>
        <v>#REF!</v>
      </c>
      <c r="F71" s="17" t="e">
        <f>VLOOKUP(E71,[4]Combined!$C$2:$D$375,2,FALSE)</f>
        <v>#REF!</v>
      </c>
      <c r="G71" s="27">
        <v>43937</v>
      </c>
      <c r="H71" s="27"/>
      <c r="I71" s="27">
        <v>42816</v>
      </c>
      <c r="J71" s="28">
        <v>3037</v>
      </c>
      <c r="K71" s="29" t="s">
        <v>486</v>
      </c>
      <c r="L71" s="28">
        <v>0</v>
      </c>
      <c r="M71" s="28">
        <v>3037</v>
      </c>
      <c r="N71" s="26">
        <v>638</v>
      </c>
      <c r="O71" s="26">
        <v>0</v>
      </c>
      <c r="P71" s="26">
        <v>638</v>
      </c>
      <c r="Q71" s="26">
        <v>78200</v>
      </c>
      <c r="R71" s="17" t="str">
        <f>VLOOKUP(Q71,'[5]Numerical Index (LOOKUP)'!$A$2:$B$731, 2,FALSE)</f>
        <v>Temporary employment agency activities</v>
      </c>
      <c r="S71" s="17">
        <v>78</v>
      </c>
      <c r="T71" s="47" t="str">
        <f>VLOOKUP(S71,'[5]2 Digit SIC 2007'!$A$2:$B$89,2,FALSE)</f>
        <v>Employment activities</v>
      </c>
      <c r="U71" s="17" t="str">
        <f>VLOOKUP(T71,'[5]2 Digit SIC 2007'!$B$2:$D$89, 2,FALSE)</f>
        <v xml:space="preserve"> N</v>
      </c>
      <c r="V71" s="26" t="s">
        <v>486</v>
      </c>
      <c r="W71" s="26" t="s">
        <v>487</v>
      </c>
      <c r="X71" s="28">
        <v>0</v>
      </c>
      <c r="Y71" s="26" t="s">
        <v>684</v>
      </c>
      <c r="Z71" s="17" t="s">
        <v>487</v>
      </c>
      <c r="AA71" s="26" t="s">
        <v>487</v>
      </c>
      <c r="AB71" s="26">
        <v>953</v>
      </c>
      <c r="AE71" s="2" t="s">
        <v>487</v>
      </c>
    </row>
    <row r="72" spans="1:31" s="2" customFormat="1" x14ac:dyDescent="0.3">
      <c r="A72" s="26" t="s">
        <v>102</v>
      </c>
      <c r="B72" s="26" t="s">
        <v>691</v>
      </c>
      <c r="C72" s="26" t="s">
        <v>692</v>
      </c>
      <c r="D72" s="26" t="s">
        <v>693</v>
      </c>
      <c r="E72" s="14" t="e">
        <f>VLOOKUP(B72,#REF!,2,FALSE)</f>
        <v>#REF!</v>
      </c>
      <c r="F72" s="17" t="e">
        <f>VLOOKUP(E72,[4]Combined!$C$2:$D$375,2,FALSE)</f>
        <v>#REF!</v>
      </c>
      <c r="G72" s="27">
        <v>43936</v>
      </c>
      <c r="H72" s="27"/>
      <c r="I72" s="27">
        <v>43474</v>
      </c>
      <c r="J72" s="28">
        <v>318</v>
      </c>
      <c r="K72" s="29" t="s">
        <v>486</v>
      </c>
      <c r="L72" s="28">
        <v>0</v>
      </c>
      <c r="M72" s="28">
        <v>318</v>
      </c>
      <c r="N72" s="26">
        <v>5</v>
      </c>
      <c r="O72" s="26">
        <v>0</v>
      </c>
      <c r="P72" s="26">
        <v>5</v>
      </c>
      <c r="Q72" s="26">
        <v>85100</v>
      </c>
      <c r="R72" s="17" t="str">
        <f>VLOOKUP(Q72,'[5]Numerical Index (LOOKUP)'!$A$2:$B$731, 2,FALSE)</f>
        <v>Pre-primary education</v>
      </c>
      <c r="S72" s="17">
        <v>85</v>
      </c>
      <c r="T72" s="47" t="str">
        <f>VLOOKUP(S72,'[5]2 Digit SIC 2007'!$A$2:$B$89,2,FALSE)</f>
        <v>Education</v>
      </c>
      <c r="U72" s="17" t="str">
        <f>VLOOKUP(T72,'[5]2 Digit SIC 2007'!$B$2:$D$89, 2,FALSE)</f>
        <v xml:space="preserve"> P</v>
      </c>
      <c r="V72" s="26" t="s">
        <v>487</v>
      </c>
      <c r="W72" s="26" t="s">
        <v>486</v>
      </c>
      <c r="X72" s="28">
        <v>587</v>
      </c>
      <c r="Y72" s="26" t="s">
        <v>492</v>
      </c>
      <c r="Z72" s="17" t="s">
        <v>486</v>
      </c>
      <c r="AA72" s="26" t="s">
        <v>487</v>
      </c>
      <c r="AB72" s="26">
        <v>12</v>
      </c>
      <c r="AE72" s="2" t="s">
        <v>487</v>
      </c>
    </row>
    <row r="73" spans="1:31" s="2" customFormat="1" x14ac:dyDescent="0.3">
      <c r="A73" s="26" t="s">
        <v>102</v>
      </c>
      <c r="B73" s="26" t="s">
        <v>694</v>
      </c>
      <c r="C73" s="26" t="s">
        <v>695</v>
      </c>
      <c r="D73" s="26" t="s">
        <v>696</v>
      </c>
      <c r="E73" s="14" t="e">
        <f>VLOOKUP(B73,#REF!,2,FALSE)</f>
        <v>#REF!</v>
      </c>
      <c r="F73" s="17" t="e">
        <f>VLOOKUP(E73,[4]Combined!$C$2:$D$375,2,FALSE)</f>
        <v>#REF!</v>
      </c>
      <c r="G73" s="27">
        <v>43936</v>
      </c>
      <c r="H73" s="27"/>
      <c r="I73" s="27">
        <v>43528</v>
      </c>
      <c r="J73" s="28">
        <v>1448</v>
      </c>
      <c r="K73" s="29" t="s">
        <v>486</v>
      </c>
      <c r="L73" s="28">
        <v>0</v>
      </c>
      <c r="M73" s="28">
        <v>1448</v>
      </c>
      <c r="N73" s="26">
        <v>3</v>
      </c>
      <c r="O73" s="26">
        <v>0</v>
      </c>
      <c r="P73" s="26">
        <v>3</v>
      </c>
      <c r="Q73" s="26">
        <v>81299</v>
      </c>
      <c r="R73" s="17" t="str">
        <f>VLOOKUP(Q73,'[5]Numerical Index (LOOKUP)'!$A$2:$B$731, 2,FALSE)</f>
        <v>Cleaning services (other than disinfecting and extermination services) n.e.c.</v>
      </c>
      <c r="S73" s="17">
        <v>81</v>
      </c>
      <c r="T73" s="47" t="str">
        <f>VLOOKUP(S73,'[5]2 Digit SIC 2007'!$A$2:$B$89,2,FALSE)</f>
        <v>Services to buildings and landscape activities</v>
      </c>
      <c r="U73" s="17" t="str">
        <f>VLOOKUP(T73,'[5]2 Digit SIC 2007'!$B$2:$D$89, 2,FALSE)</f>
        <v xml:space="preserve"> N</v>
      </c>
      <c r="V73" s="26" t="s">
        <v>486</v>
      </c>
      <c r="W73" s="26" t="s">
        <v>487</v>
      </c>
      <c r="X73" s="28">
        <v>0</v>
      </c>
      <c r="Y73" s="26" t="s">
        <v>488</v>
      </c>
      <c r="Z73" s="17" t="s">
        <v>487</v>
      </c>
      <c r="AA73" s="26" t="s">
        <v>487</v>
      </c>
      <c r="AB73" s="26">
        <v>45</v>
      </c>
      <c r="AE73" s="2" t="s">
        <v>487</v>
      </c>
    </row>
    <row r="74" spans="1:31" s="2" customFormat="1" x14ac:dyDescent="0.3">
      <c r="A74" s="26" t="s">
        <v>102</v>
      </c>
      <c r="B74" s="26" t="s">
        <v>697</v>
      </c>
      <c r="C74" s="26" t="s">
        <v>698</v>
      </c>
      <c r="D74" s="26" t="s">
        <v>699</v>
      </c>
      <c r="E74" s="14" t="e">
        <f>VLOOKUP(B74,#REF!,2,FALSE)</f>
        <v>#REF!</v>
      </c>
      <c r="F74" s="17" t="e">
        <f>VLOOKUP(E74,[4]Combined!$C$2:$D$375,2,FALSE)</f>
        <v>#REF!</v>
      </c>
      <c r="G74" s="27">
        <v>43935</v>
      </c>
      <c r="H74" s="27"/>
      <c r="I74" s="27">
        <v>43628</v>
      </c>
      <c r="J74" s="28">
        <v>150</v>
      </c>
      <c r="K74" s="29" t="s">
        <v>486</v>
      </c>
      <c r="L74" s="28">
        <v>0</v>
      </c>
      <c r="M74" s="28">
        <v>150</v>
      </c>
      <c r="N74" s="26">
        <v>1</v>
      </c>
      <c r="O74" s="26">
        <v>0</v>
      </c>
      <c r="P74" s="26">
        <v>1</v>
      </c>
      <c r="Q74" s="26">
        <v>86210</v>
      </c>
      <c r="R74" s="17" t="str">
        <f>VLOOKUP(Q74,'[5]Numerical Index (LOOKUP)'!$A$2:$B$731, 2,FALSE)</f>
        <v>General medical practice activities</v>
      </c>
      <c r="S74" s="17">
        <v>86</v>
      </c>
      <c r="T74" s="47" t="str">
        <f>VLOOKUP(S74,'[5]2 Digit SIC 2007'!$A$2:$B$89,2,FALSE)</f>
        <v>Human health activities</v>
      </c>
      <c r="U74" s="17" t="str">
        <f>VLOOKUP(T74,'[5]2 Digit SIC 2007'!$B$2:$D$89, 2,FALSE)</f>
        <v xml:space="preserve"> Q</v>
      </c>
      <c r="V74" s="26" t="s">
        <v>487</v>
      </c>
      <c r="W74" s="26" t="s">
        <v>486</v>
      </c>
      <c r="X74" s="28">
        <v>300</v>
      </c>
      <c r="Y74" s="26" t="s">
        <v>492</v>
      </c>
      <c r="Z74" s="17" t="s">
        <v>486</v>
      </c>
      <c r="AA74" s="26" t="s">
        <v>487</v>
      </c>
      <c r="AB74" s="26">
        <v>11</v>
      </c>
      <c r="AE74" s="2" t="s">
        <v>487</v>
      </c>
    </row>
    <row r="75" spans="1:31" s="2" customFormat="1" x14ac:dyDescent="0.3">
      <c r="A75" s="26" t="s">
        <v>102</v>
      </c>
      <c r="B75" s="26" t="s">
        <v>700</v>
      </c>
      <c r="C75" s="26" t="s">
        <v>701</v>
      </c>
      <c r="D75" s="26" t="s">
        <v>702</v>
      </c>
      <c r="E75" s="14" t="e">
        <f>VLOOKUP(B75,#REF!,2,FALSE)</f>
        <v>#REF!</v>
      </c>
      <c r="F75" s="17" t="e">
        <f>VLOOKUP(E75,[4]Combined!$C$2:$D$375,2,FALSE)</f>
        <v>#REF!</v>
      </c>
      <c r="G75" s="27">
        <v>43935</v>
      </c>
      <c r="H75" s="27"/>
      <c r="I75" s="27">
        <v>43661</v>
      </c>
      <c r="J75" s="28">
        <v>0</v>
      </c>
      <c r="K75" s="29" t="s">
        <v>487</v>
      </c>
      <c r="L75" s="28">
        <v>0</v>
      </c>
      <c r="M75" s="28">
        <v>0</v>
      </c>
      <c r="N75" s="26">
        <v>0</v>
      </c>
      <c r="O75" s="26">
        <v>0</v>
      </c>
      <c r="P75" s="26">
        <v>0</v>
      </c>
      <c r="Q75" s="26">
        <v>47260</v>
      </c>
      <c r="R75" s="17" t="str">
        <f>VLOOKUP(Q75,'[5]Numerical Index (LOOKUP)'!$A$2:$B$731, 2,FALSE)</f>
        <v>Retail sale of tobacco products in specialised stores</v>
      </c>
      <c r="S75" s="17">
        <v>47</v>
      </c>
      <c r="T75" s="47" t="str">
        <f>VLOOKUP(S75,'[5]2 Digit SIC 2007'!$A$2:$B$89,2,FALSE)</f>
        <v>Retail trade, except of motor vehicles and motorcycles</v>
      </c>
      <c r="U75" s="17" t="str">
        <f>VLOOKUP(T75,'[5]2 Digit SIC 2007'!$B$2:$D$89, 2,FALSE)</f>
        <v xml:space="preserve"> G</v>
      </c>
      <c r="V75" s="26" t="s">
        <v>487</v>
      </c>
      <c r="W75" s="26" t="s">
        <v>486</v>
      </c>
      <c r="X75" s="28">
        <v>0</v>
      </c>
      <c r="Y75" s="26" t="s">
        <v>502</v>
      </c>
      <c r="Z75" s="17" t="s">
        <v>487</v>
      </c>
      <c r="AA75" s="26" t="s">
        <v>487</v>
      </c>
      <c r="AB75" s="26">
        <v>3</v>
      </c>
      <c r="AE75" s="2" t="s">
        <v>487</v>
      </c>
    </row>
    <row r="76" spans="1:31" s="2" customFormat="1" x14ac:dyDescent="0.3">
      <c r="A76" s="26" t="s">
        <v>102</v>
      </c>
      <c r="B76" s="26" t="s">
        <v>703</v>
      </c>
      <c r="C76" s="26" t="s">
        <v>704</v>
      </c>
      <c r="D76" s="26" t="s">
        <v>705</v>
      </c>
      <c r="E76" s="14" t="e">
        <f>VLOOKUP(B76,#REF!,2,FALSE)</f>
        <v>#REF!</v>
      </c>
      <c r="F76" s="17" t="e">
        <f>VLOOKUP(E76,[4]Combined!$C$2:$D$375,2,FALSE)</f>
        <v>#REF!</v>
      </c>
      <c r="G76" s="27">
        <v>43937</v>
      </c>
      <c r="H76" s="27"/>
      <c r="I76" s="27">
        <v>43693</v>
      </c>
      <c r="J76" s="28">
        <v>0</v>
      </c>
      <c r="K76" s="29" t="s">
        <v>487</v>
      </c>
      <c r="L76" s="28">
        <v>0</v>
      </c>
      <c r="M76" s="28">
        <v>0</v>
      </c>
      <c r="N76" s="26">
        <v>0</v>
      </c>
      <c r="O76" s="26">
        <v>0</v>
      </c>
      <c r="P76" s="26">
        <v>0</v>
      </c>
      <c r="Q76" s="26">
        <v>55100</v>
      </c>
      <c r="R76" s="17" t="str">
        <f>VLOOKUP(Q76,'[5]Numerical Index (LOOKUP)'!$A$2:$B$731, 2,FALSE)</f>
        <v>Hotels and similar accommodation</v>
      </c>
      <c r="S76" s="17">
        <v>55</v>
      </c>
      <c r="T76" s="47" t="str">
        <f>VLOOKUP(S76,'[5]2 Digit SIC 2007'!$A$2:$B$89,2,FALSE)</f>
        <v>Accommodation</v>
      </c>
      <c r="U76" s="17" t="str">
        <f>VLOOKUP(T76,'[5]2 Digit SIC 2007'!$B$2:$D$89, 2,FALSE)</f>
        <v xml:space="preserve"> I</v>
      </c>
      <c r="V76" s="26" t="s">
        <v>486</v>
      </c>
      <c r="W76" s="26" t="s">
        <v>487</v>
      </c>
      <c r="X76" s="28">
        <v>0</v>
      </c>
      <c r="Y76" s="26" t="s">
        <v>502</v>
      </c>
      <c r="Z76" s="17" t="s">
        <v>487</v>
      </c>
      <c r="AA76" s="26" t="s">
        <v>487</v>
      </c>
      <c r="AB76" s="26">
        <v>9</v>
      </c>
      <c r="AE76" s="2" t="s">
        <v>487</v>
      </c>
    </row>
    <row r="77" spans="1:31" s="2" customFormat="1" x14ac:dyDescent="0.3">
      <c r="A77" s="26" t="s">
        <v>102</v>
      </c>
      <c r="B77" s="26" t="s">
        <v>706</v>
      </c>
      <c r="C77" s="26" t="s">
        <v>707</v>
      </c>
      <c r="D77" s="26" t="s">
        <v>708</v>
      </c>
      <c r="E77" s="14" t="e">
        <f>VLOOKUP(B77,#REF!,2,FALSE)</f>
        <v>#REF!</v>
      </c>
      <c r="F77" s="17" t="e">
        <f>VLOOKUP(E77,[4]Combined!$C$2:$D$375,2,FALSE)</f>
        <v>#REF!</v>
      </c>
      <c r="G77" s="27">
        <v>43937</v>
      </c>
      <c r="H77" s="27"/>
      <c r="I77" s="27">
        <v>43724</v>
      </c>
      <c r="J77" s="28">
        <v>50</v>
      </c>
      <c r="K77" s="29" t="s">
        <v>486</v>
      </c>
      <c r="L77" s="28">
        <v>0</v>
      </c>
      <c r="M77" s="28">
        <v>50</v>
      </c>
      <c r="N77" s="26">
        <v>1</v>
      </c>
      <c r="O77" s="26">
        <v>0</v>
      </c>
      <c r="P77" s="26">
        <v>1</v>
      </c>
      <c r="Q77" s="26">
        <v>81210</v>
      </c>
      <c r="R77" s="17" t="str">
        <f>VLOOKUP(Q77,'[5]Numerical Index (LOOKUP)'!$A$2:$B$731, 2,FALSE)</f>
        <v>General cleaning of buildings</v>
      </c>
      <c r="S77" s="17">
        <v>81</v>
      </c>
      <c r="T77" s="47" t="str">
        <f>VLOOKUP(S77,'[5]2 Digit SIC 2007'!$A$2:$B$89,2,FALSE)</f>
        <v>Services to buildings and landscape activities</v>
      </c>
      <c r="U77" s="17" t="str">
        <f>VLOOKUP(T77,'[5]2 Digit SIC 2007'!$B$2:$D$89, 2,FALSE)</f>
        <v xml:space="preserve"> N</v>
      </c>
      <c r="V77" s="26" t="s">
        <v>486</v>
      </c>
      <c r="W77" s="26" t="s">
        <v>487</v>
      </c>
      <c r="X77" s="28">
        <v>100</v>
      </c>
      <c r="Y77" s="26" t="s">
        <v>492</v>
      </c>
      <c r="Z77" s="17" t="s">
        <v>486</v>
      </c>
      <c r="AA77" s="26" t="s">
        <v>487</v>
      </c>
      <c r="AB77" s="26">
        <v>7</v>
      </c>
      <c r="AE77" s="2" t="s">
        <v>487</v>
      </c>
    </row>
    <row r="78" spans="1:31" s="2" customFormat="1" x14ac:dyDescent="0.3">
      <c r="A78" s="26" t="s">
        <v>102</v>
      </c>
      <c r="B78" s="26" t="s">
        <v>709</v>
      </c>
      <c r="C78" s="26" t="s">
        <v>710</v>
      </c>
      <c r="D78" s="26" t="s">
        <v>711</v>
      </c>
      <c r="E78" s="14" t="e">
        <f>VLOOKUP(B78,#REF!,2,FALSE)</f>
        <v>#REF!</v>
      </c>
      <c r="F78" s="17" t="e">
        <f>VLOOKUP(E78,[4]Combined!$C$2:$D$375,2,FALSE)</f>
        <v>#REF!</v>
      </c>
      <c r="G78" s="27">
        <v>43937</v>
      </c>
      <c r="H78" s="27"/>
      <c r="I78" s="27">
        <v>43711</v>
      </c>
      <c r="J78" s="28">
        <v>142</v>
      </c>
      <c r="K78" s="29" t="s">
        <v>486</v>
      </c>
      <c r="L78" s="28">
        <v>0</v>
      </c>
      <c r="M78" s="28">
        <v>142</v>
      </c>
      <c r="N78" s="26">
        <v>1</v>
      </c>
      <c r="O78" s="26">
        <v>0</v>
      </c>
      <c r="P78" s="26">
        <v>1</v>
      </c>
      <c r="Q78" s="26">
        <v>45200</v>
      </c>
      <c r="R78" s="17" t="str">
        <f>VLOOKUP(Q78,'[5]Numerical Index (LOOKUP)'!$A$2:$B$731, 2,FALSE)</f>
        <v>Maintenance and repair of motor vehicles</v>
      </c>
      <c r="S78" s="17">
        <v>45</v>
      </c>
      <c r="T78" s="47" t="str">
        <f>VLOOKUP(S78,'[5]2 Digit SIC 2007'!$A$2:$B$89,2,FALSE)</f>
        <v>Wholesale and retail trade and repair of motor vehicles and motorcycles</v>
      </c>
      <c r="U78" s="17" t="str">
        <f>VLOOKUP(T78,'[5]2 Digit SIC 2007'!$B$2:$D$89, 2,FALSE)</f>
        <v xml:space="preserve"> G</v>
      </c>
      <c r="V78" s="26" t="s">
        <v>487</v>
      </c>
      <c r="W78" s="26" t="s">
        <v>486</v>
      </c>
      <c r="X78" s="28">
        <v>283</v>
      </c>
      <c r="Y78" s="26" t="s">
        <v>492</v>
      </c>
      <c r="Z78" s="17" t="s">
        <v>486</v>
      </c>
      <c r="AA78" s="26" t="s">
        <v>486</v>
      </c>
      <c r="AB78" s="26">
        <v>1</v>
      </c>
      <c r="AE78" s="2" t="s">
        <v>487</v>
      </c>
    </row>
    <row r="79" spans="1:31" s="2" customFormat="1" x14ac:dyDescent="0.3">
      <c r="A79" s="26" t="s">
        <v>102</v>
      </c>
      <c r="B79" s="26" t="s">
        <v>712</v>
      </c>
      <c r="C79" s="26" t="s">
        <v>713</v>
      </c>
      <c r="D79" s="26" t="s">
        <v>714</v>
      </c>
      <c r="E79" s="14" t="e">
        <f>VLOOKUP(B79,#REF!,2,FALSE)</f>
        <v>#REF!</v>
      </c>
      <c r="F79" s="17" t="e">
        <f>VLOOKUP(E79,[4]Combined!$C$2:$D$375,2,FALSE)</f>
        <v>#REF!</v>
      </c>
      <c r="G79" s="27">
        <v>43937</v>
      </c>
      <c r="H79" s="27"/>
      <c r="I79" s="27">
        <v>43733</v>
      </c>
      <c r="J79" s="28">
        <v>343</v>
      </c>
      <c r="K79" s="29" t="s">
        <v>486</v>
      </c>
      <c r="L79" s="28">
        <v>0</v>
      </c>
      <c r="M79" s="28">
        <v>343</v>
      </c>
      <c r="N79" s="26">
        <v>23</v>
      </c>
      <c r="O79" s="26">
        <v>0</v>
      </c>
      <c r="P79" s="26">
        <v>23</v>
      </c>
      <c r="Q79" s="26">
        <v>80100</v>
      </c>
      <c r="R79" s="17" t="str">
        <f>VLOOKUP(Q79,'[5]Numerical Index (LOOKUP)'!$A$2:$B$731, 2,FALSE)</f>
        <v>Private security activities</v>
      </c>
      <c r="S79" s="17">
        <v>80</v>
      </c>
      <c r="T79" s="47" t="str">
        <f>VLOOKUP(S79,'[5]2 Digit SIC 2007'!$A$2:$B$89,2,FALSE)</f>
        <v>Security and investigation activities</v>
      </c>
      <c r="U79" s="17" t="str">
        <f>VLOOKUP(T79,'[5]2 Digit SIC 2007'!$B$2:$D$89, 2,FALSE)</f>
        <v xml:space="preserve"> N</v>
      </c>
      <c r="V79" s="26" t="s">
        <v>486</v>
      </c>
      <c r="W79" s="26" t="s">
        <v>487</v>
      </c>
      <c r="X79" s="28">
        <v>614</v>
      </c>
      <c r="Y79" s="26" t="s">
        <v>492</v>
      </c>
      <c r="Z79" s="17" t="s">
        <v>486</v>
      </c>
      <c r="AA79" s="26" t="s">
        <v>487</v>
      </c>
      <c r="AB79" s="26">
        <v>210</v>
      </c>
      <c r="AE79" s="2" t="s">
        <v>487</v>
      </c>
    </row>
    <row r="80" spans="1:31" s="2" customFormat="1" x14ac:dyDescent="0.3">
      <c r="A80" s="26" t="s">
        <v>102</v>
      </c>
      <c r="B80" s="26" t="s">
        <v>715</v>
      </c>
      <c r="C80" s="26" t="s">
        <v>716</v>
      </c>
      <c r="D80" s="26" t="s">
        <v>717</v>
      </c>
      <c r="E80" s="14" t="e">
        <f>VLOOKUP(B80,#REF!,2,FALSE)</f>
        <v>#REF!</v>
      </c>
      <c r="F80" s="17" t="e">
        <f>VLOOKUP(E80,[4]Combined!$C$2:$D$375,2,FALSE)</f>
        <v>#REF!</v>
      </c>
      <c r="G80" s="27">
        <v>43937</v>
      </c>
      <c r="H80" s="27"/>
      <c r="I80" s="27">
        <v>43745</v>
      </c>
      <c r="J80" s="28">
        <v>0</v>
      </c>
      <c r="K80" s="29" t="s">
        <v>487</v>
      </c>
      <c r="L80" s="28">
        <v>0</v>
      </c>
      <c r="M80" s="28">
        <v>0</v>
      </c>
      <c r="N80" s="26">
        <v>0</v>
      </c>
      <c r="O80" s="26">
        <v>0</v>
      </c>
      <c r="P80" s="26">
        <v>0</v>
      </c>
      <c r="Q80" s="26">
        <v>96090</v>
      </c>
      <c r="R80" s="17" t="str">
        <f>VLOOKUP(Q80,'[5]Numerical Index (LOOKUP)'!$A$2:$B$731, 2,FALSE)</f>
        <v>Other personal service activities n.e.c.</v>
      </c>
      <c r="S80" s="17">
        <v>96</v>
      </c>
      <c r="T80" s="47" t="str">
        <f>VLOOKUP(S80,'[5]2 Digit SIC 2007'!$A$2:$B$89,2,FALSE)</f>
        <v>Other personal service activities</v>
      </c>
      <c r="U80" s="17" t="str">
        <f>VLOOKUP(T80,'[5]2 Digit SIC 2007'!$B$2:$D$89, 2,FALSE)</f>
        <v xml:space="preserve"> S</v>
      </c>
      <c r="V80" s="26" t="s">
        <v>486</v>
      </c>
      <c r="W80" s="26" t="s">
        <v>487</v>
      </c>
      <c r="X80" s="28">
        <v>0</v>
      </c>
      <c r="Y80" s="26" t="s">
        <v>502</v>
      </c>
      <c r="Z80" s="17" t="s">
        <v>487</v>
      </c>
      <c r="AA80" s="26" t="s">
        <v>487</v>
      </c>
      <c r="AB80" s="26">
        <v>199</v>
      </c>
      <c r="AE80" s="2" t="s">
        <v>487</v>
      </c>
    </row>
    <row r="81" spans="1:31" s="2" customFormat="1" x14ac:dyDescent="0.3">
      <c r="A81" s="26" t="s">
        <v>102</v>
      </c>
      <c r="B81" s="26" t="s">
        <v>718</v>
      </c>
      <c r="C81" s="26" t="s">
        <v>719</v>
      </c>
      <c r="D81" s="26" t="s">
        <v>720</v>
      </c>
      <c r="E81" s="14" t="e">
        <f>VLOOKUP(B81,#REF!,2,FALSE)</f>
        <v>#REF!</v>
      </c>
      <c r="F81" s="17" t="e">
        <f>VLOOKUP(E81,[4]Combined!$C$2:$D$375,2,FALSE)</f>
        <v>#REF!</v>
      </c>
      <c r="G81" s="27">
        <v>43935</v>
      </c>
      <c r="H81" s="27"/>
      <c r="I81" s="27">
        <v>43754</v>
      </c>
      <c r="J81" s="28">
        <v>658</v>
      </c>
      <c r="K81" s="29" t="s">
        <v>486</v>
      </c>
      <c r="L81" s="28">
        <v>0</v>
      </c>
      <c r="M81" s="28">
        <v>658</v>
      </c>
      <c r="N81" s="26">
        <v>5</v>
      </c>
      <c r="O81" s="26">
        <v>0</v>
      </c>
      <c r="P81" s="26">
        <v>5</v>
      </c>
      <c r="Q81" s="26">
        <v>70100</v>
      </c>
      <c r="R81" s="17" t="str">
        <f>VLOOKUP(Q81,'[5]Numerical Index (LOOKUP)'!$A$2:$B$731, 2,FALSE)</f>
        <v>Activities of head offices</v>
      </c>
      <c r="S81" s="17">
        <v>70</v>
      </c>
      <c r="T81" s="47" t="str">
        <f>VLOOKUP(S81,'[5]2 Digit SIC 2007'!$A$2:$B$89,2,FALSE)</f>
        <v>Activities of head offices; management consultancy activities</v>
      </c>
      <c r="U81" s="17" t="str">
        <f>VLOOKUP(T81,'[5]2 Digit SIC 2007'!$B$2:$D$89, 2,FALSE)</f>
        <v xml:space="preserve"> M</v>
      </c>
      <c r="V81" s="26" t="s">
        <v>486</v>
      </c>
      <c r="W81" s="26" t="s">
        <v>487</v>
      </c>
      <c r="X81" s="28">
        <v>0</v>
      </c>
      <c r="Y81" s="26" t="s">
        <v>488</v>
      </c>
      <c r="Z81" s="17" t="s">
        <v>487</v>
      </c>
      <c r="AA81" s="26" t="s">
        <v>487</v>
      </c>
      <c r="AB81" s="26">
        <v>12483</v>
      </c>
      <c r="AE81" s="2" t="s">
        <v>487</v>
      </c>
    </row>
    <row r="82" spans="1:31" s="2" customFormat="1" x14ac:dyDescent="0.3">
      <c r="A82" s="26" t="s">
        <v>102</v>
      </c>
      <c r="B82" s="26" t="s">
        <v>721</v>
      </c>
      <c r="C82" s="26" t="s">
        <v>722</v>
      </c>
      <c r="D82" s="26" t="s">
        <v>723</v>
      </c>
      <c r="E82" s="14" t="e">
        <f>VLOOKUP(B82,#REF!,2,FALSE)</f>
        <v>#REF!</v>
      </c>
      <c r="F82" s="17" t="e">
        <f>VLOOKUP(E82,[4]Combined!$C$2:$D$375,2,FALSE)</f>
        <v>#REF!</v>
      </c>
      <c r="G82" s="27">
        <v>43937</v>
      </c>
      <c r="H82" s="27"/>
      <c r="I82" s="27">
        <v>43741</v>
      </c>
      <c r="J82" s="28">
        <v>1203</v>
      </c>
      <c r="K82" s="29" t="s">
        <v>486</v>
      </c>
      <c r="L82" s="28">
        <v>0</v>
      </c>
      <c r="M82" s="28">
        <v>1203</v>
      </c>
      <c r="N82" s="26">
        <v>164</v>
      </c>
      <c r="O82" s="26">
        <v>0</v>
      </c>
      <c r="P82" s="26">
        <v>164</v>
      </c>
      <c r="Q82" s="26">
        <v>78200</v>
      </c>
      <c r="R82" s="17" t="str">
        <f>VLOOKUP(Q82,'[5]Numerical Index (LOOKUP)'!$A$2:$B$731, 2,FALSE)</f>
        <v>Temporary employment agency activities</v>
      </c>
      <c r="S82" s="17">
        <v>78</v>
      </c>
      <c r="T82" s="47" t="str">
        <f>VLOOKUP(S82,'[5]2 Digit SIC 2007'!$A$2:$B$89,2,FALSE)</f>
        <v>Employment activities</v>
      </c>
      <c r="U82" s="17" t="str">
        <f>VLOOKUP(T82,'[5]2 Digit SIC 2007'!$B$2:$D$89, 2,FALSE)</f>
        <v xml:space="preserve"> N</v>
      </c>
      <c r="V82" s="26" t="s">
        <v>487</v>
      </c>
      <c r="W82" s="26" t="s">
        <v>486</v>
      </c>
      <c r="X82" s="28">
        <v>2011</v>
      </c>
      <c r="Y82" s="26" t="s">
        <v>492</v>
      </c>
      <c r="Z82" s="17" t="s">
        <v>486</v>
      </c>
      <c r="AA82" s="26" t="s">
        <v>487</v>
      </c>
      <c r="AB82" s="26">
        <v>1264</v>
      </c>
      <c r="AE82" s="2" t="s">
        <v>487</v>
      </c>
    </row>
    <row r="83" spans="1:31" s="2" customFormat="1" x14ac:dyDescent="0.3">
      <c r="A83" s="26" t="s">
        <v>102</v>
      </c>
      <c r="B83" s="26" t="s">
        <v>724</v>
      </c>
      <c r="C83" s="26" t="s">
        <v>725</v>
      </c>
      <c r="D83" s="26" t="s">
        <v>726</v>
      </c>
      <c r="E83" s="14" t="e">
        <f>VLOOKUP(B83,#REF!,2,FALSE)</f>
        <v>#REF!</v>
      </c>
      <c r="F83" s="17" t="e">
        <f>VLOOKUP(E83,[4]Combined!$C$2:$D$375,2,FALSE)</f>
        <v>#REF!</v>
      </c>
      <c r="G83" s="27">
        <v>43937</v>
      </c>
      <c r="H83" s="27"/>
      <c r="I83" s="27">
        <v>43756</v>
      </c>
      <c r="J83" s="28">
        <v>0</v>
      </c>
      <c r="K83" s="29" t="s">
        <v>487</v>
      </c>
      <c r="L83" s="28">
        <v>0</v>
      </c>
      <c r="M83" s="28">
        <v>0</v>
      </c>
      <c r="N83" s="26">
        <v>0</v>
      </c>
      <c r="O83" s="26">
        <v>0</v>
      </c>
      <c r="P83" s="26">
        <v>0</v>
      </c>
      <c r="Q83" s="26">
        <v>80100</v>
      </c>
      <c r="R83" s="17" t="str">
        <f>VLOOKUP(Q83,'[5]Numerical Index (LOOKUP)'!$A$2:$B$731, 2,FALSE)</f>
        <v>Private security activities</v>
      </c>
      <c r="S83" s="17">
        <v>80</v>
      </c>
      <c r="T83" s="47" t="str">
        <f>VLOOKUP(S83,'[5]2 Digit SIC 2007'!$A$2:$B$89,2,FALSE)</f>
        <v>Security and investigation activities</v>
      </c>
      <c r="U83" s="17" t="str">
        <f>VLOOKUP(T83,'[5]2 Digit SIC 2007'!$B$2:$D$89, 2,FALSE)</f>
        <v xml:space="preserve"> N</v>
      </c>
      <c r="V83" s="26" t="s">
        <v>486</v>
      </c>
      <c r="W83" s="26" t="s">
        <v>487</v>
      </c>
      <c r="X83" s="28">
        <v>0</v>
      </c>
      <c r="Y83" s="26" t="s">
        <v>502</v>
      </c>
      <c r="Z83" s="17" t="s">
        <v>487</v>
      </c>
      <c r="AA83" s="26" t="s">
        <v>487</v>
      </c>
      <c r="AB83" s="26">
        <v>103</v>
      </c>
      <c r="AE83" s="2" t="s">
        <v>487</v>
      </c>
    </row>
    <row r="84" spans="1:31" s="2" customFormat="1" x14ac:dyDescent="0.3">
      <c r="A84" s="26" t="s">
        <v>102</v>
      </c>
      <c r="B84" s="26" t="s">
        <v>727</v>
      </c>
      <c r="C84" s="26" t="s">
        <v>728</v>
      </c>
      <c r="D84" s="26" t="s">
        <v>729</v>
      </c>
      <c r="E84" s="14" t="e">
        <f>VLOOKUP(B84,#REF!,2,FALSE)</f>
        <v>#REF!</v>
      </c>
      <c r="F84" s="17" t="e">
        <f>VLOOKUP(E84,[4]Combined!$C$2:$D$375,2,FALSE)</f>
        <v>#REF!</v>
      </c>
      <c r="G84" s="27">
        <v>43935</v>
      </c>
      <c r="H84" s="27"/>
      <c r="I84" s="27">
        <v>43783</v>
      </c>
      <c r="J84" s="28">
        <v>360</v>
      </c>
      <c r="K84" s="29" t="s">
        <v>486</v>
      </c>
      <c r="L84" s="28">
        <v>0</v>
      </c>
      <c r="M84" s="28">
        <v>360</v>
      </c>
      <c r="N84" s="26">
        <v>15</v>
      </c>
      <c r="O84" s="26">
        <v>0</v>
      </c>
      <c r="P84" s="26">
        <v>15</v>
      </c>
      <c r="Q84" s="26">
        <v>56101</v>
      </c>
      <c r="R84" s="17" t="str">
        <f>VLOOKUP(Q84,'[5]Numerical Index (LOOKUP)'!$A$2:$B$731, 2,FALSE)</f>
        <v>Licensed restaurants</v>
      </c>
      <c r="S84" s="17">
        <v>56</v>
      </c>
      <c r="T84" s="47" t="str">
        <f>VLOOKUP(S84,'[5]2 Digit SIC 2007'!$A$2:$B$89,2,FALSE)</f>
        <v>Food and beverage service activities</v>
      </c>
      <c r="U84" s="17" t="str">
        <f>VLOOKUP(T84,'[5]2 Digit SIC 2007'!$B$2:$D$89, 2,FALSE)</f>
        <v xml:space="preserve"> I</v>
      </c>
      <c r="V84" s="26" t="s">
        <v>486</v>
      </c>
      <c r="W84" s="26" t="s">
        <v>487</v>
      </c>
      <c r="X84" s="28">
        <v>0</v>
      </c>
      <c r="Y84" s="26" t="s">
        <v>488</v>
      </c>
      <c r="Z84" s="17" t="s">
        <v>487</v>
      </c>
      <c r="AA84" s="26" t="s">
        <v>487</v>
      </c>
      <c r="AB84" s="26">
        <v>29</v>
      </c>
      <c r="AE84" s="2" t="s">
        <v>487</v>
      </c>
    </row>
    <row r="85" spans="1:31" s="2" customFormat="1" x14ac:dyDescent="0.3">
      <c r="A85" s="26" t="s">
        <v>102</v>
      </c>
      <c r="B85" s="26" t="s">
        <v>730</v>
      </c>
      <c r="C85" s="26" t="s">
        <v>731</v>
      </c>
      <c r="D85" s="26" t="s">
        <v>732</v>
      </c>
      <c r="E85" s="14" t="e">
        <f>VLOOKUP(B85,#REF!,2,FALSE)</f>
        <v>#REF!</v>
      </c>
      <c r="F85" s="17" t="e">
        <f>VLOOKUP(E85,[4]Combined!$C$2:$D$375,2,FALSE)</f>
        <v>#REF!</v>
      </c>
      <c r="G85" s="27">
        <v>43936</v>
      </c>
      <c r="H85" s="27"/>
      <c r="I85" s="27">
        <v>43780</v>
      </c>
      <c r="J85" s="28">
        <v>0</v>
      </c>
      <c r="K85" s="29" t="s">
        <v>487</v>
      </c>
      <c r="L85" s="28">
        <v>0</v>
      </c>
      <c r="M85" s="28">
        <v>0</v>
      </c>
      <c r="N85" s="26">
        <v>0</v>
      </c>
      <c r="O85" s="26">
        <v>0</v>
      </c>
      <c r="P85" s="26">
        <v>0</v>
      </c>
      <c r="Q85" s="26">
        <v>47110</v>
      </c>
      <c r="R85" s="17" t="str">
        <f>VLOOKUP(Q85,'[5]Numerical Index (LOOKUP)'!$A$2:$B$731, 2,FALSE)</f>
        <v>Retail sale in non-specialised stores with food, beverages or tobacco predominating</v>
      </c>
      <c r="S85" s="17">
        <v>47</v>
      </c>
      <c r="T85" s="47" t="str">
        <f>VLOOKUP(S85,'[5]2 Digit SIC 2007'!$A$2:$B$89,2,FALSE)</f>
        <v>Retail trade, except of motor vehicles and motorcycles</v>
      </c>
      <c r="U85" s="17" t="str">
        <f>VLOOKUP(T85,'[5]2 Digit SIC 2007'!$B$2:$D$89, 2,FALSE)</f>
        <v xml:space="preserve"> G</v>
      </c>
      <c r="V85" s="26" t="s">
        <v>486</v>
      </c>
      <c r="W85" s="26" t="s">
        <v>487</v>
      </c>
      <c r="X85" s="28">
        <v>0</v>
      </c>
      <c r="Y85" s="26" t="s">
        <v>502</v>
      </c>
      <c r="Z85" s="17" t="s">
        <v>487</v>
      </c>
      <c r="AA85" s="26" t="s">
        <v>487</v>
      </c>
      <c r="AB85" s="26">
        <v>12</v>
      </c>
      <c r="AE85" s="2" t="s">
        <v>487</v>
      </c>
    </row>
    <row r="86" spans="1:31" s="2" customFormat="1" x14ac:dyDescent="0.3">
      <c r="A86" s="26" t="s">
        <v>102</v>
      </c>
      <c r="B86" s="26" t="s">
        <v>733</v>
      </c>
      <c r="C86" s="26" t="s">
        <v>734</v>
      </c>
      <c r="D86" s="26" t="s">
        <v>735</v>
      </c>
      <c r="E86" s="14" t="e">
        <f>VLOOKUP(B86,#REF!,2,FALSE)</f>
        <v>#REF!</v>
      </c>
      <c r="F86" s="17" t="e">
        <f>VLOOKUP(E86,[4]Combined!$C$2:$D$375,2,FALSE)</f>
        <v>#REF!</v>
      </c>
      <c r="G86" s="27">
        <v>43937</v>
      </c>
      <c r="H86" s="27"/>
      <c r="I86" s="27">
        <v>43783</v>
      </c>
      <c r="J86" s="28">
        <v>2387</v>
      </c>
      <c r="K86" s="29" t="s">
        <v>486</v>
      </c>
      <c r="L86" s="28">
        <v>0</v>
      </c>
      <c r="M86" s="28">
        <v>2387</v>
      </c>
      <c r="N86" s="26">
        <v>1</v>
      </c>
      <c r="O86" s="26">
        <v>0</v>
      </c>
      <c r="P86" s="26">
        <v>1</v>
      </c>
      <c r="Q86" s="26">
        <v>41100</v>
      </c>
      <c r="R86" s="17" t="str">
        <f>VLOOKUP(Q86,'[5]Numerical Index (LOOKUP)'!$A$2:$B$731, 2,FALSE)</f>
        <v>Development of building projects</v>
      </c>
      <c r="S86" s="17">
        <v>41</v>
      </c>
      <c r="T86" s="47" t="str">
        <f>VLOOKUP(S86,'[5]2 Digit SIC 2007'!$A$2:$B$89,2,FALSE)</f>
        <v>Construction of buildings</v>
      </c>
      <c r="U86" s="17" t="str">
        <f>VLOOKUP(T86,'[5]2 Digit SIC 2007'!$B$2:$D$89, 2,FALSE)</f>
        <v xml:space="preserve"> F</v>
      </c>
      <c r="V86" s="26" t="s">
        <v>487</v>
      </c>
      <c r="W86" s="26" t="s">
        <v>486</v>
      </c>
      <c r="X86" s="28">
        <v>0</v>
      </c>
      <c r="Y86" s="26" t="s">
        <v>488</v>
      </c>
      <c r="Z86" s="17" t="s">
        <v>487</v>
      </c>
      <c r="AA86" s="26" t="s">
        <v>487</v>
      </c>
      <c r="AB86" s="26">
        <v>6</v>
      </c>
      <c r="AE86" s="2" t="s">
        <v>487</v>
      </c>
    </row>
    <row r="87" spans="1:31" s="2" customFormat="1" x14ac:dyDescent="0.3">
      <c r="A87" s="26" t="s">
        <v>102</v>
      </c>
      <c r="B87" s="26" t="s">
        <v>736</v>
      </c>
      <c r="C87" s="26" t="s">
        <v>737</v>
      </c>
      <c r="D87" s="26" t="s">
        <v>738</v>
      </c>
      <c r="E87" s="14" t="e">
        <f>VLOOKUP(B87,#REF!,2,FALSE)</f>
        <v>#REF!</v>
      </c>
      <c r="F87" s="17" t="e">
        <f>VLOOKUP(E87,[4]Combined!$C$2:$D$375,2,FALSE)</f>
        <v>#REF!</v>
      </c>
      <c r="G87" s="27">
        <v>43937</v>
      </c>
      <c r="H87" s="27"/>
      <c r="I87" s="27">
        <v>43804</v>
      </c>
      <c r="J87" s="28">
        <v>0</v>
      </c>
      <c r="K87" s="29" t="s">
        <v>487</v>
      </c>
      <c r="L87" s="28">
        <v>0</v>
      </c>
      <c r="M87" s="28">
        <v>0</v>
      </c>
      <c r="N87" s="26">
        <v>0</v>
      </c>
      <c r="O87" s="26">
        <v>0</v>
      </c>
      <c r="P87" s="26">
        <v>0</v>
      </c>
      <c r="Q87" s="26">
        <v>47290</v>
      </c>
      <c r="R87" s="17" t="str">
        <f>VLOOKUP(Q87,'[5]Numerical Index (LOOKUP)'!$A$2:$B$731, 2,FALSE)</f>
        <v>Other retail sale of food in specialised stores</v>
      </c>
      <c r="S87" s="17">
        <v>47</v>
      </c>
      <c r="T87" s="47" t="str">
        <f>VLOOKUP(S87,'[5]2 Digit SIC 2007'!$A$2:$B$89,2,FALSE)</f>
        <v>Retail trade, except of motor vehicles and motorcycles</v>
      </c>
      <c r="U87" s="17" t="str">
        <f>VLOOKUP(T87,'[5]2 Digit SIC 2007'!$B$2:$D$89, 2,FALSE)</f>
        <v xml:space="preserve"> G</v>
      </c>
      <c r="V87" s="26" t="s">
        <v>486</v>
      </c>
      <c r="W87" s="26" t="s">
        <v>487</v>
      </c>
      <c r="X87" s="28">
        <v>0</v>
      </c>
      <c r="Y87" s="26" t="s">
        <v>502</v>
      </c>
      <c r="Z87" s="17" t="s">
        <v>487</v>
      </c>
      <c r="AA87" s="26" t="s">
        <v>487</v>
      </c>
      <c r="AB87" s="26">
        <v>15</v>
      </c>
      <c r="AE87" s="2" t="s">
        <v>487</v>
      </c>
    </row>
    <row r="88" spans="1:31" s="2" customFormat="1" x14ac:dyDescent="0.3">
      <c r="A88" s="26" t="s">
        <v>102</v>
      </c>
      <c r="B88" s="26" t="s">
        <v>739</v>
      </c>
      <c r="C88" s="26" t="s">
        <v>740</v>
      </c>
      <c r="D88" s="26" t="s">
        <v>741</v>
      </c>
      <c r="E88" s="14" t="e">
        <f>VLOOKUP(B88,#REF!,2,FALSE)</f>
        <v>#REF!</v>
      </c>
      <c r="F88" s="17" t="e">
        <f>VLOOKUP(E88,[4]Combined!$C$2:$D$375,2,FALSE)</f>
        <v>#REF!</v>
      </c>
      <c r="G88" s="27">
        <v>43935</v>
      </c>
      <c r="H88" s="27"/>
      <c r="I88" s="27">
        <v>43836</v>
      </c>
      <c r="J88" s="28">
        <v>0</v>
      </c>
      <c r="K88" s="29" t="s">
        <v>487</v>
      </c>
      <c r="L88" s="28">
        <v>0</v>
      </c>
      <c r="M88" s="28">
        <v>0</v>
      </c>
      <c r="N88" s="26">
        <v>0</v>
      </c>
      <c r="O88" s="26">
        <v>0</v>
      </c>
      <c r="P88" s="26">
        <v>0</v>
      </c>
      <c r="Q88" s="26">
        <v>47110</v>
      </c>
      <c r="R88" s="17" t="str">
        <f>VLOOKUP(Q88,'[5]Numerical Index (LOOKUP)'!$A$2:$B$731, 2,FALSE)</f>
        <v>Retail sale in non-specialised stores with food, beverages or tobacco predominating</v>
      </c>
      <c r="S88" s="17">
        <v>47</v>
      </c>
      <c r="T88" s="47" t="str">
        <f>VLOOKUP(S88,'[5]2 Digit SIC 2007'!$A$2:$B$89,2,FALSE)</f>
        <v>Retail trade, except of motor vehicles and motorcycles</v>
      </c>
      <c r="U88" s="17" t="str">
        <f>VLOOKUP(T88,'[5]2 Digit SIC 2007'!$B$2:$D$89, 2,FALSE)</f>
        <v xml:space="preserve"> G</v>
      </c>
      <c r="V88" s="26" t="s">
        <v>486</v>
      </c>
      <c r="W88" s="26" t="s">
        <v>487</v>
      </c>
      <c r="X88" s="28">
        <v>0</v>
      </c>
      <c r="Y88" s="26" t="s">
        <v>502</v>
      </c>
      <c r="Z88" s="17" t="s">
        <v>487</v>
      </c>
      <c r="AA88" s="26" t="s">
        <v>487</v>
      </c>
      <c r="AB88" s="26">
        <v>8</v>
      </c>
      <c r="AE88" s="2" t="s">
        <v>487</v>
      </c>
    </row>
    <row r="89" spans="1:31" s="2" customFormat="1" x14ac:dyDescent="0.3">
      <c r="A89" s="26" t="s">
        <v>102</v>
      </c>
      <c r="B89" s="26" t="s">
        <v>742</v>
      </c>
      <c r="C89" s="26" t="s">
        <v>743</v>
      </c>
      <c r="D89" s="26" t="s">
        <v>744</v>
      </c>
      <c r="E89" s="14" t="e">
        <f>VLOOKUP(B89,#REF!,2,FALSE)</f>
        <v>#REF!</v>
      </c>
      <c r="F89" s="17" t="e">
        <f>VLOOKUP(E89,[4]Combined!$C$2:$D$375,2,FALSE)</f>
        <v>#REF!</v>
      </c>
      <c r="G89" s="27">
        <v>43937</v>
      </c>
      <c r="H89" s="27"/>
      <c r="I89" s="27">
        <v>43796</v>
      </c>
      <c r="J89" s="28">
        <v>0</v>
      </c>
      <c r="K89" s="29" t="s">
        <v>487</v>
      </c>
      <c r="L89" s="28">
        <v>0</v>
      </c>
      <c r="M89" s="28">
        <v>0</v>
      </c>
      <c r="N89" s="26">
        <v>0</v>
      </c>
      <c r="O89" s="26">
        <v>0</v>
      </c>
      <c r="P89" s="26">
        <v>0</v>
      </c>
      <c r="Q89" s="26">
        <v>56302</v>
      </c>
      <c r="R89" s="17" t="str">
        <f>VLOOKUP(Q89,'[5]Numerical Index (LOOKUP)'!$A$2:$B$731, 2,FALSE)</f>
        <v>Public houses and bars</v>
      </c>
      <c r="S89" s="17">
        <v>56</v>
      </c>
      <c r="T89" s="47" t="str">
        <f>VLOOKUP(S89,'[5]2 Digit SIC 2007'!$A$2:$B$89,2,FALSE)</f>
        <v>Food and beverage service activities</v>
      </c>
      <c r="U89" s="17" t="str">
        <f>VLOOKUP(T89,'[5]2 Digit SIC 2007'!$B$2:$D$89, 2,FALSE)</f>
        <v xml:space="preserve"> I</v>
      </c>
      <c r="V89" s="26" t="s">
        <v>487</v>
      </c>
      <c r="W89" s="26" t="s">
        <v>486</v>
      </c>
      <c r="X89" s="28">
        <v>0</v>
      </c>
      <c r="Y89" s="26" t="s">
        <v>502</v>
      </c>
      <c r="Z89" s="17" t="s">
        <v>487</v>
      </c>
      <c r="AA89" s="26" t="s">
        <v>487</v>
      </c>
      <c r="AB89" s="26" t="s">
        <v>492</v>
      </c>
      <c r="AE89" s="2" t="s">
        <v>487</v>
      </c>
    </row>
    <row r="90" spans="1:31" s="2" customFormat="1" x14ac:dyDescent="0.3">
      <c r="A90" s="26" t="s">
        <v>102</v>
      </c>
      <c r="B90" s="26" t="s">
        <v>745</v>
      </c>
      <c r="C90" s="26" t="s">
        <v>746</v>
      </c>
      <c r="D90" s="26" t="s">
        <v>747</v>
      </c>
      <c r="E90" s="14" t="e">
        <f>VLOOKUP(B90,#REF!,2,FALSE)</f>
        <v>#REF!</v>
      </c>
      <c r="F90" s="17" t="e">
        <f>VLOOKUP(E90,[4]Combined!$C$2:$D$375,2,FALSE)</f>
        <v>#REF!</v>
      </c>
      <c r="G90" s="27">
        <v>43936</v>
      </c>
      <c r="H90" s="27"/>
      <c r="I90" s="27">
        <v>43840</v>
      </c>
      <c r="J90" s="28">
        <v>0</v>
      </c>
      <c r="K90" s="29" t="s">
        <v>487</v>
      </c>
      <c r="L90" s="28">
        <v>0</v>
      </c>
      <c r="M90" s="28">
        <v>0</v>
      </c>
      <c r="N90" s="26">
        <v>0</v>
      </c>
      <c r="O90" s="26">
        <v>0</v>
      </c>
      <c r="P90" s="26">
        <v>0</v>
      </c>
      <c r="Q90" s="26">
        <v>10840</v>
      </c>
      <c r="R90" s="17" t="e">
        <f>VLOOKUP(Q90,'[5]Numerical Index (LOOKUP)'!$A$2:$B$731, 2,FALSE)</f>
        <v>#N/A</v>
      </c>
      <c r="S90" s="17">
        <v>10</v>
      </c>
      <c r="T90" s="47" t="str">
        <f>VLOOKUP(S90,'[5]2 Digit SIC 2007'!$A$2:$B$89,2,FALSE)</f>
        <v>Manufacture of food products</v>
      </c>
      <c r="U90" s="17" t="str">
        <f>VLOOKUP(T90,'[5]2 Digit SIC 2007'!$B$2:$D$89, 2,FALSE)</f>
        <v xml:space="preserve"> C</v>
      </c>
      <c r="V90" s="26" t="s">
        <v>486</v>
      </c>
      <c r="W90" s="26" t="s">
        <v>487</v>
      </c>
      <c r="X90" s="28">
        <v>0</v>
      </c>
      <c r="Y90" s="26" t="s">
        <v>502</v>
      </c>
      <c r="Z90" s="17" t="s">
        <v>487</v>
      </c>
      <c r="AA90" s="26" t="s">
        <v>487</v>
      </c>
      <c r="AB90" s="26">
        <v>78</v>
      </c>
      <c r="AE90" s="2" t="s">
        <v>487</v>
      </c>
    </row>
    <row r="91" spans="1:31" s="2" customFormat="1" x14ac:dyDescent="0.3">
      <c r="A91" s="26" t="s">
        <v>102</v>
      </c>
      <c r="B91" s="26" t="s">
        <v>748</v>
      </c>
      <c r="C91" s="26" t="s">
        <v>749</v>
      </c>
      <c r="D91" s="26" t="s">
        <v>750</v>
      </c>
      <c r="E91" s="14" t="e">
        <f>VLOOKUP(B91,#REF!,2,FALSE)</f>
        <v>#REF!</v>
      </c>
      <c r="F91" s="17" t="e">
        <f>VLOOKUP(E91,[4]Combined!$C$2:$D$375,2,FALSE)</f>
        <v>#REF!</v>
      </c>
      <c r="G91" s="27">
        <v>43937</v>
      </c>
      <c r="H91" s="27"/>
      <c r="I91" s="27">
        <v>43817</v>
      </c>
      <c r="J91" s="28">
        <v>901</v>
      </c>
      <c r="K91" s="29" t="s">
        <v>486</v>
      </c>
      <c r="L91" s="28">
        <v>0</v>
      </c>
      <c r="M91" s="28">
        <v>901</v>
      </c>
      <c r="N91" s="26">
        <v>1</v>
      </c>
      <c r="O91" s="26">
        <v>0</v>
      </c>
      <c r="P91" s="26">
        <v>1</v>
      </c>
      <c r="Q91" s="26">
        <v>85320</v>
      </c>
      <c r="R91" s="17" t="str">
        <f>VLOOKUP(Q91,'[5]Numerical Index (LOOKUP)'!$A$2:$B$731, 2,FALSE)</f>
        <v>Technical and vocational secondary education</v>
      </c>
      <c r="S91" s="17">
        <v>85</v>
      </c>
      <c r="T91" s="47" t="str">
        <f>VLOOKUP(S91,'[5]2 Digit SIC 2007'!$A$2:$B$89,2,FALSE)</f>
        <v>Education</v>
      </c>
      <c r="U91" s="17" t="str">
        <f>VLOOKUP(T91,'[5]2 Digit SIC 2007'!$B$2:$D$89, 2,FALSE)</f>
        <v xml:space="preserve"> P</v>
      </c>
      <c r="V91" s="26" t="s">
        <v>487</v>
      </c>
      <c r="W91" s="26" t="s">
        <v>486</v>
      </c>
      <c r="X91" s="28">
        <v>0</v>
      </c>
      <c r="Y91" s="26" t="s">
        <v>488</v>
      </c>
      <c r="Z91" s="17" t="s">
        <v>487</v>
      </c>
      <c r="AA91" s="26" t="s">
        <v>487</v>
      </c>
      <c r="AB91" s="26">
        <v>21</v>
      </c>
      <c r="AE91" s="2" t="s">
        <v>487</v>
      </c>
    </row>
    <row r="92" spans="1:31" s="2" customFormat="1" x14ac:dyDescent="0.3">
      <c r="A92" s="26" t="s">
        <v>102</v>
      </c>
      <c r="B92" s="26" t="s">
        <v>751</v>
      </c>
      <c r="C92" s="26" t="s">
        <v>752</v>
      </c>
      <c r="D92" s="26" t="s">
        <v>753</v>
      </c>
      <c r="E92" s="14" t="e">
        <f>VLOOKUP(B92,#REF!,2,FALSE)</f>
        <v>#REF!</v>
      </c>
      <c r="F92" s="17" t="e">
        <f>VLOOKUP(E92,[4]Combined!$C$2:$D$375,2,FALSE)</f>
        <v>#REF!</v>
      </c>
      <c r="G92" s="27">
        <v>43935</v>
      </c>
      <c r="H92" s="27"/>
      <c r="I92" s="27">
        <v>43816</v>
      </c>
      <c r="J92" s="28">
        <v>0</v>
      </c>
      <c r="K92" s="29" t="s">
        <v>487</v>
      </c>
      <c r="L92" s="28">
        <v>0</v>
      </c>
      <c r="M92" s="28">
        <v>0</v>
      </c>
      <c r="N92" s="26">
        <v>0</v>
      </c>
      <c r="O92" s="26">
        <v>0</v>
      </c>
      <c r="P92" s="26">
        <v>0</v>
      </c>
      <c r="Q92" s="26">
        <v>96090</v>
      </c>
      <c r="R92" s="17" t="str">
        <f>VLOOKUP(Q92,'[5]Numerical Index (LOOKUP)'!$A$2:$B$731, 2,FALSE)</f>
        <v>Other personal service activities n.e.c.</v>
      </c>
      <c r="S92" s="17">
        <v>96</v>
      </c>
      <c r="T92" s="47" t="str">
        <f>VLOOKUP(S92,'[5]2 Digit SIC 2007'!$A$2:$B$89,2,FALSE)</f>
        <v>Other personal service activities</v>
      </c>
      <c r="U92" s="17" t="str">
        <f>VLOOKUP(T92,'[5]2 Digit SIC 2007'!$B$2:$D$89, 2,FALSE)</f>
        <v xml:space="preserve"> S</v>
      </c>
      <c r="V92" s="26" t="s">
        <v>487</v>
      </c>
      <c r="W92" s="26" t="s">
        <v>486</v>
      </c>
      <c r="X92" s="28">
        <v>0</v>
      </c>
      <c r="Y92" s="26" t="s">
        <v>502</v>
      </c>
      <c r="Z92" s="17" t="s">
        <v>487</v>
      </c>
      <c r="AA92" s="26" t="s">
        <v>487</v>
      </c>
      <c r="AB92" s="26">
        <v>1</v>
      </c>
      <c r="AE92" s="2" t="s">
        <v>487</v>
      </c>
    </row>
    <row r="93" spans="1:31" s="2" customFormat="1" x14ac:dyDescent="0.3">
      <c r="A93" s="26" t="s">
        <v>102</v>
      </c>
      <c r="B93" s="26" t="s">
        <v>754</v>
      </c>
      <c r="C93" s="26" t="s">
        <v>755</v>
      </c>
      <c r="D93" s="26" t="s">
        <v>756</v>
      </c>
      <c r="E93" s="14" t="e">
        <f>VLOOKUP(B93,#REF!,2,FALSE)</f>
        <v>#REF!</v>
      </c>
      <c r="F93" s="17" t="e">
        <f>VLOOKUP(E93,[4]Combined!$C$2:$D$375,2,FALSE)</f>
        <v>#REF!</v>
      </c>
      <c r="G93" s="27">
        <v>43937</v>
      </c>
      <c r="H93" s="27"/>
      <c r="I93" s="27">
        <v>43844</v>
      </c>
      <c r="J93" s="28">
        <v>99</v>
      </c>
      <c r="K93" s="29" t="s">
        <v>486</v>
      </c>
      <c r="L93" s="28">
        <v>0</v>
      </c>
      <c r="M93" s="28">
        <v>99</v>
      </c>
      <c r="N93" s="26">
        <v>9</v>
      </c>
      <c r="O93" s="26">
        <v>0</v>
      </c>
      <c r="P93" s="26">
        <v>9</v>
      </c>
      <c r="Q93" s="26">
        <v>10200</v>
      </c>
      <c r="R93" s="17" t="e">
        <f>VLOOKUP(Q93,'[5]Numerical Index (LOOKUP)'!$A$2:$B$731, 2,FALSE)</f>
        <v>#N/A</v>
      </c>
      <c r="S93" s="17">
        <v>10</v>
      </c>
      <c r="T93" s="47" t="str">
        <f>VLOOKUP(S93,'[5]2 Digit SIC 2007'!$A$2:$B$89,2,FALSE)</f>
        <v>Manufacture of food products</v>
      </c>
      <c r="U93" s="17" t="str">
        <f>VLOOKUP(T93,'[5]2 Digit SIC 2007'!$B$2:$D$89, 2,FALSE)</f>
        <v xml:space="preserve"> C</v>
      </c>
      <c r="V93" s="26" t="s">
        <v>486</v>
      </c>
      <c r="W93" s="26" t="s">
        <v>487</v>
      </c>
      <c r="X93" s="28">
        <v>0</v>
      </c>
      <c r="Y93" s="26" t="s">
        <v>488</v>
      </c>
      <c r="Z93" s="17" t="s">
        <v>487</v>
      </c>
      <c r="AA93" s="26" t="s">
        <v>487</v>
      </c>
      <c r="AB93" s="26">
        <v>16</v>
      </c>
      <c r="AE93" s="2" t="s">
        <v>487</v>
      </c>
    </row>
    <row r="94" spans="1:31" s="2" customFormat="1" x14ac:dyDescent="0.3">
      <c r="A94" s="26" t="s">
        <v>102</v>
      </c>
      <c r="B94" s="26" t="s">
        <v>757</v>
      </c>
      <c r="C94" s="26" t="s">
        <v>758</v>
      </c>
      <c r="D94" s="26" t="s">
        <v>759</v>
      </c>
      <c r="E94" s="14" t="e">
        <f>VLOOKUP(B94,#REF!,2,FALSE)</f>
        <v>#REF!</v>
      </c>
      <c r="F94" s="17" t="e">
        <f>VLOOKUP(E94,[4]Combined!$C$2:$D$375,2,FALSE)</f>
        <v>#REF!</v>
      </c>
      <c r="G94" s="27">
        <v>43937</v>
      </c>
      <c r="H94" s="27"/>
      <c r="I94" s="27">
        <v>43846</v>
      </c>
      <c r="J94" s="28">
        <v>0</v>
      </c>
      <c r="K94" s="29" t="s">
        <v>487</v>
      </c>
      <c r="L94" s="28">
        <v>0</v>
      </c>
      <c r="M94" s="28">
        <v>0</v>
      </c>
      <c r="N94" s="26">
        <v>0</v>
      </c>
      <c r="O94" s="26">
        <v>0</v>
      </c>
      <c r="P94" s="26">
        <v>0</v>
      </c>
      <c r="Q94" s="26">
        <v>56101</v>
      </c>
      <c r="R94" s="17" t="str">
        <f>VLOOKUP(Q94,'[5]Numerical Index (LOOKUP)'!$A$2:$B$731, 2,FALSE)</f>
        <v>Licensed restaurants</v>
      </c>
      <c r="S94" s="17">
        <v>56</v>
      </c>
      <c r="T94" s="47" t="str">
        <f>VLOOKUP(S94,'[5]2 Digit SIC 2007'!$A$2:$B$89,2,FALSE)</f>
        <v>Food and beverage service activities</v>
      </c>
      <c r="U94" s="17" t="str">
        <f>VLOOKUP(T94,'[5]2 Digit SIC 2007'!$B$2:$D$89, 2,FALSE)</f>
        <v xml:space="preserve"> I</v>
      </c>
      <c r="V94" s="26" t="s">
        <v>486</v>
      </c>
      <c r="W94" s="26" t="s">
        <v>487</v>
      </c>
      <c r="X94" s="28">
        <v>0</v>
      </c>
      <c r="Y94" s="26" t="s">
        <v>502</v>
      </c>
      <c r="Z94" s="17" t="s">
        <v>487</v>
      </c>
      <c r="AA94" s="26" t="s">
        <v>487</v>
      </c>
      <c r="AB94" s="26">
        <v>16</v>
      </c>
      <c r="AE94" s="2" t="s">
        <v>487</v>
      </c>
    </row>
    <row r="95" spans="1:31" s="2" customFormat="1" x14ac:dyDescent="0.3">
      <c r="A95" s="26" t="s">
        <v>102</v>
      </c>
      <c r="B95" s="26" t="s">
        <v>760</v>
      </c>
      <c r="C95" s="26" t="s">
        <v>761</v>
      </c>
      <c r="D95" s="26" t="s">
        <v>762</v>
      </c>
      <c r="E95" s="14" t="e">
        <f>VLOOKUP(B95,#REF!,2,FALSE)</f>
        <v>#REF!</v>
      </c>
      <c r="F95" s="17" t="e">
        <f>VLOOKUP(E95,[4]Combined!$C$2:$D$375,2,FALSE)</f>
        <v>#REF!</v>
      </c>
      <c r="G95" s="27">
        <v>43935</v>
      </c>
      <c r="H95" s="27"/>
      <c r="I95" s="27">
        <v>43853</v>
      </c>
      <c r="J95" s="28">
        <v>0</v>
      </c>
      <c r="K95" s="29" t="s">
        <v>487</v>
      </c>
      <c r="L95" s="28">
        <v>0</v>
      </c>
      <c r="M95" s="28">
        <v>0</v>
      </c>
      <c r="N95" s="26">
        <v>0</v>
      </c>
      <c r="O95" s="26">
        <v>0</v>
      </c>
      <c r="P95" s="26">
        <v>0</v>
      </c>
      <c r="Q95" s="26">
        <v>47190</v>
      </c>
      <c r="R95" s="17" t="str">
        <f>VLOOKUP(Q95,'[5]Numerical Index (LOOKUP)'!$A$2:$B$731, 2,FALSE)</f>
        <v>Other retail sale in non-specialised stores</v>
      </c>
      <c r="S95" s="17">
        <v>47</v>
      </c>
      <c r="T95" s="47" t="str">
        <f>VLOOKUP(S95,'[5]2 Digit SIC 2007'!$A$2:$B$89,2,FALSE)</f>
        <v>Retail trade, except of motor vehicles and motorcycles</v>
      </c>
      <c r="U95" s="17" t="str">
        <f>VLOOKUP(T95,'[5]2 Digit SIC 2007'!$B$2:$D$89, 2,FALSE)</f>
        <v xml:space="preserve"> G</v>
      </c>
      <c r="V95" s="26" t="s">
        <v>486</v>
      </c>
      <c r="W95" s="26" t="s">
        <v>487</v>
      </c>
      <c r="X95" s="28">
        <v>0</v>
      </c>
      <c r="Y95" s="26" t="s">
        <v>502</v>
      </c>
      <c r="Z95" s="17" t="s">
        <v>487</v>
      </c>
      <c r="AA95" s="26" t="s">
        <v>487</v>
      </c>
      <c r="AB95" s="26">
        <v>3</v>
      </c>
      <c r="AE95" s="2" t="s">
        <v>487</v>
      </c>
    </row>
    <row r="96" spans="1:31" s="2" customFormat="1" x14ac:dyDescent="0.3">
      <c r="A96" s="26" t="s">
        <v>102</v>
      </c>
      <c r="B96" s="26" t="s">
        <v>763</v>
      </c>
      <c r="C96" s="26" t="s">
        <v>764</v>
      </c>
      <c r="D96" s="26" t="s">
        <v>765</v>
      </c>
      <c r="E96" s="14" t="e">
        <f>VLOOKUP(B96,#REF!,2,FALSE)</f>
        <v>#REF!</v>
      </c>
      <c r="F96" s="17" t="e">
        <f>VLOOKUP(E96,[4]Combined!$C$2:$D$375,2,FALSE)</f>
        <v>#REF!</v>
      </c>
      <c r="G96" s="27">
        <v>43935</v>
      </c>
      <c r="H96" s="27"/>
      <c r="I96" s="27">
        <v>43839</v>
      </c>
      <c r="J96" s="28">
        <v>0</v>
      </c>
      <c r="K96" s="29" t="s">
        <v>487</v>
      </c>
      <c r="L96" s="28">
        <v>0</v>
      </c>
      <c r="M96" s="28">
        <v>0</v>
      </c>
      <c r="N96" s="26">
        <v>0</v>
      </c>
      <c r="O96" s="26">
        <v>0</v>
      </c>
      <c r="P96" s="26">
        <v>0</v>
      </c>
      <c r="Q96" s="26">
        <v>55100</v>
      </c>
      <c r="R96" s="17" t="str">
        <f>VLOOKUP(Q96,'[5]Numerical Index (LOOKUP)'!$A$2:$B$731, 2,FALSE)</f>
        <v>Hotels and similar accommodation</v>
      </c>
      <c r="S96" s="17">
        <v>55</v>
      </c>
      <c r="T96" s="47" t="str">
        <f>VLOOKUP(S96,'[5]2 Digit SIC 2007'!$A$2:$B$89,2,FALSE)</f>
        <v>Accommodation</v>
      </c>
      <c r="U96" s="17" t="str">
        <f>VLOOKUP(T96,'[5]2 Digit SIC 2007'!$B$2:$D$89, 2,FALSE)</f>
        <v xml:space="preserve"> I</v>
      </c>
      <c r="V96" s="26" t="s">
        <v>486</v>
      </c>
      <c r="W96" s="26" t="s">
        <v>487</v>
      </c>
      <c r="X96" s="28">
        <v>0</v>
      </c>
      <c r="Y96" s="26" t="s">
        <v>502</v>
      </c>
      <c r="Z96" s="17" t="s">
        <v>487</v>
      </c>
      <c r="AA96" s="26" t="s">
        <v>487</v>
      </c>
      <c r="AB96" s="26">
        <v>34</v>
      </c>
      <c r="AE96" s="2" t="s">
        <v>487</v>
      </c>
    </row>
    <row r="97" spans="1:31" s="2" customFormat="1" x14ac:dyDescent="0.3">
      <c r="A97" s="26" t="s">
        <v>102</v>
      </c>
      <c r="B97" s="26" t="s">
        <v>766</v>
      </c>
      <c r="C97" s="26" t="s">
        <v>767</v>
      </c>
      <c r="D97" s="26" t="s">
        <v>768</v>
      </c>
      <c r="E97" s="14" t="e">
        <f>VLOOKUP(B97,#REF!,2,FALSE)</f>
        <v>#REF!</v>
      </c>
      <c r="F97" s="17" t="e">
        <f>VLOOKUP(E97,[4]Combined!$C$2:$D$375,2,FALSE)</f>
        <v>#REF!</v>
      </c>
      <c r="G97" s="27">
        <v>43937</v>
      </c>
      <c r="H97" s="27"/>
      <c r="I97" s="27">
        <v>43853</v>
      </c>
      <c r="J97" s="28">
        <v>0</v>
      </c>
      <c r="K97" s="29" t="s">
        <v>487</v>
      </c>
      <c r="L97" s="28">
        <v>0</v>
      </c>
      <c r="M97" s="28">
        <v>0</v>
      </c>
      <c r="N97" s="26">
        <v>0</v>
      </c>
      <c r="O97" s="26">
        <v>0</v>
      </c>
      <c r="P97" s="26">
        <v>0</v>
      </c>
      <c r="Q97" s="26">
        <v>96090</v>
      </c>
      <c r="R97" s="17" t="str">
        <f>VLOOKUP(Q97,'[5]Numerical Index (LOOKUP)'!$A$2:$B$731, 2,FALSE)</f>
        <v>Other personal service activities n.e.c.</v>
      </c>
      <c r="S97" s="17">
        <v>96</v>
      </c>
      <c r="T97" s="47" t="str">
        <f>VLOOKUP(S97,'[5]2 Digit SIC 2007'!$A$2:$B$89,2,FALSE)</f>
        <v>Other personal service activities</v>
      </c>
      <c r="U97" s="17" t="str">
        <f>VLOOKUP(T97,'[5]2 Digit SIC 2007'!$B$2:$D$89, 2,FALSE)</f>
        <v xml:space="preserve"> S</v>
      </c>
      <c r="V97" s="26" t="s">
        <v>486</v>
      </c>
      <c r="W97" s="26" t="s">
        <v>487</v>
      </c>
      <c r="X97" s="28">
        <v>0</v>
      </c>
      <c r="Y97" s="26" t="s">
        <v>502</v>
      </c>
      <c r="Z97" s="17" t="s">
        <v>487</v>
      </c>
      <c r="AA97" s="26" t="s">
        <v>487</v>
      </c>
      <c r="AB97" s="26">
        <v>11</v>
      </c>
      <c r="AE97" s="2" t="s">
        <v>487</v>
      </c>
    </row>
    <row r="98" spans="1:31" s="2" customFormat="1" x14ac:dyDescent="0.3">
      <c r="A98" s="26" t="s">
        <v>102</v>
      </c>
      <c r="B98" s="26" t="s">
        <v>769</v>
      </c>
      <c r="C98" s="26" t="s">
        <v>770</v>
      </c>
      <c r="D98" s="26" t="s">
        <v>771</v>
      </c>
      <c r="E98" s="14" t="e">
        <f>VLOOKUP(B98,#REF!,2,FALSE)</f>
        <v>#REF!</v>
      </c>
      <c r="F98" s="17" t="e">
        <f>VLOOKUP(E98,[4]Combined!$C$2:$D$375,2,FALSE)</f>
        <v>#REF!</v>
      </c>
      <c r="G98" s="27">
        <v>43935</v>
      </c>
      <c r="H98" s="27"/>
      <c r="I98" s="27">
        <v>43872</v>
      </c>
      <c r="J98" s="28">
        <v>24</v>
      </c>
      <c r="K98" s="29" t="s">
        <v>486</v>
      </c>
      <c r="L98" s="28">
        <v>0</v>
      </c>
      <c r="M98" s="28">
        <v>24</v>
      </c>
      <c r="N98" s="26">
        <v>1</v>
      </c>
      <c r="O98" s="26">
        <v>0</v>
      </c>
      <c r="P98" s="26">
        <v>1</v>
      </c>
      <c r="Q98" s="26">
        <v>81222</v>
      </c>
      <c r="R98" s="17" t="str">
        <f>VLOOKUP(Q98,'[5]Numerical Index (LOOKUP)'!$A$2:$B$731, 2,FALSE)</f>
        <v>Specialised cleaning services</v>
      </c>
      <c r="S98" s="17">
        <v>81</v>
      </c>
      <c r="T98" s="47" t="str">
        <f>VLOOKUP(S98,'[5]2 Digit SIC 2007'!$A$2:$B$89,2,FALSE)</f>
        <v>Services to buildings and landscape activities</v>
      </c>
      <c r="U98" s="17" t="str">
        <f>VLOOKUP(T98,'[5]2 Digit SIC 2007'!$B$2:$D$89, 2,FALSE)</f>
        <v xml:space="preserve"> N</v>
      </c>
      <c r="V98" s="26" t="s">
        <v>486</v>
      </c>
      <c r="W98" s="26" t="s">
        <v>487</v>
      </c>
      <c r="X98" s="28">
        <v>100</v>
      </c>
      <c r="Y98" s="26" t="s">
        <v>492</v>
      </c>
      <c r="Z98" s="17" t="s">
        <v>486</v>
      </c>
      <c r="AA98" s="26" t="s">
        <v>487</v>
      </c>
      <c r="AB98" s="26">
        <v>42</v>
      </c>
      <c r="AE98" s="2" t="s">
        <v>487</v>
      </c>
    </row>
    <row r="99" spans="1:31" s="2" customFormat="1" x14ac:dyDescent="0.3">
      <c r="A99" s="26" t="s">
        <v>102</v>
      </c>
      <c r="B99" s="26" t="s">
        <v>772</v>
      </c>
      <c r="C99" s="26" t="s">
        <v>773</v>
      </c>
      <c r="D99" s="26" t="s">
        <v>774</v>
      </c>
      <c r="E99" s="14" t="e">
        <f>VLOOKUP(B99,#REF!,2,FALSE)</f>
        <v>#REF!</v>
      </c>
      <c r="F99" s="17" t="e">
        <f>VLOOKUP(E99,[4]Combined!$C$2:$D$375,2,FALSE)</f>
        <v>#REF!</v>
      </c>
      <c r="G99" s="27">
        <v>43935</v>
      </c>
      <c r="H99" s="27"/>
      <c r="I99" s="27">
        <v>43872</v>
      </c>
      <c r="J99" s="28">
        <v>0</v>
      </c>
      <c r="K99" s="29" t="s">
        <v>487</v>
      </c>
      <c r="L99" s="28">
        <v>0</v>
      </c>
      <c r="M99" s="28">
        <v>0</v>
      </c>
      <c r="N99" s="26">
        <v>0</v>
      </c>
      <c r="O99" s="26">
        <v>0</v>
      </c>
      <c r="P99" s="26">
        <v>0</v>
      </c>
      <c r="Q99" s="26">
        <v>81222</v>
      </c>
      <c r="R99" s="17" t="str">
        <f>VLOOKUP(Q99,'[5]Numerical Index (LOOKUP)'!$A$2:$B$731, 2,FALSE)</f>
        <v>Specialised cleaning services</v>
      </c>
      <c r="S99" s="17">
        <v>81</v>
      </c>
      <c r="T99" s="47" t="str">
        <f>VLOOKUP(S99,'[5]2 Digit SIC 2007'!$A$2:$B$89,2,FALSE)</f>
        <v>Services to buildings and landscape activities</v>
      </c>
      <c r="U99" s="17" t="str">
        <f>VLOOKUP(T99,'[5]2 Digit SIC 2007'!$B$2:$D$89, 2,FALSE)</f>
        <v xml:space="preserve"> N</v>
      </c>
      <c r="V99" s="26" t="s">
        <v>486</v>
      </c>
      <c r="W99" s="26" t="s">
        <v>487</v>
      </c>
      <c r="X99" s="28">
        <v>0</v>
      </c>
      <c r="Y99" s="26" t="s">
        <v>502</v>
      </c>
      <c r="Z99" s="17" t="s">
        <v>487</v>
      </c>
      <c r="AA99" s="26" t="s">
        <v>487</v>
      </c>
      <c r="AB99" s="26">
        <v>6</v>
      </c>
      <c r="AE99" s="2" t="s">
        <v>487</v>
      </c>
    </row>
    <row r="100" spans="1:31" s="2" customFormat="1" x14ac:dyDescent="0.3">
      <c r="A100" s="26" t="s">
        <v>102</v>
      </c>
      <c r="B100" s="26" t="s">
        <v>775</v>
      </c>
      <c r="C100" s="26" t="s">
        <v>776</v>
      </c>
      <c r="D100" s="26" t="s">
        <v>777</v>
      </c>
      <c r="E100" s="14" t="e">
        <f>VLOOKUP(B100,#REF!,2,FALSE)</f>
        <v>#REF!</v>
      </c>
      <c r="F100" s="17" t="e">
        <f>VLOOKUP(E100,[4]Combined!$C$2:$D$375,2,FALSE)</f>
        <v>#REF!</v>
      </c>
      <c r="G100" s="27">
        <v>43941</v>
      </c>
      <c r="H100" s="27"/>
      <c r="I100" s="27">
        <v>42920</v>
      </c>
      <c r="J100" s="28">
        <v>10881</v>
      </c>
      <c r="K100" s="29" t="s">
        <v>486</v>
      </c>
      <c r="L100" s="28">
        <v>0</v>
      </c>
      <c r="M100" s="28">
        <v>10881</v>
      </c>
      <c r="N100" s="26">
        <v>1323</v>
      </c>
      <c r="O100" s="26">
        <v>0</v>
      </c>
      <c r="P100" s="26">
        <v>1323</v>
      </c>
      <c r="Q100" s="26">
        <v>56101</v>
      </c>
      <c r="R100" s="17" t="str">
        <f>VLOOKUP(Q100,'[5]Numerical Index (LOOKUP)'!$A$2:$B$731, 2,FALSE)</f>
        <v>Licensed restaurants</v>
      </c>
      <c r="S100" s="17">
        <v>56</v>
      </c>
      <c r="T100" s="47" t="str">
        <f>VLOOKUP(S100,'[5]2 Digit SIC 2007'!$A$2:$B$89,2,FALSE)</f>
        <v>Food and beverage service activities</v>
      </c>
      <c r="U100" s="17" t="str">
        <f>VLOOKUP(T100,'[5]2 Digit SIC 2007'!$B$2:$D$89, 2,FALSE)</f>
        <v xml:space="preserve"> I</v>
      </c>
      <c r="V100" s="26" t="s">
        <v>486</v>
      </c>
      <c r="W100" s="26" t="s">
        <v>487</v>
      </c>
      <c r="X100" s="28">
        <v>16255</v>
      </c>
      <c r="Y100" s="26" t="s">
        <v>492</v>
      </c>
      <c r="Z100" s="17" t="s">
        <v>486</v>
      </c>
      <c r="AA100" s="26" t="s">
        <v>487</v>
      </c>
      <c r="AB100" s="26">
        <v>625</v>
      </c>
      <c r="AE100" s="2" t="s">
        <v>487</v>
      </c>
    </row>
    <row r="101" spans="1:31" s="2" customFormat="1" x14ac:dyDescent="0.3">
      <c r="A101" s="26" t="s">
        <v>102</v>
      </c>
      <c r="B101" s="26" t="s">
        <v>778</v>
      </c>
      <c r="C101" s="26" t="s">
        <v>779</v>
      </c>
      <c r="D101" s="26" t="s">
        <v>780</v>
      </c>
      <c r="E101" s="14" t="e">
        <f>VLOOKUP(B101,#REF!,2,FALSE)</f>
        <v>#REF!</v>
      </c>
      <c r="F101" s="17" t="e">
        <f>VLOOKUP(E101,[4]Combined!$C$2:$D$375,2,FALSE)</f>
        <v>#REF!</v>
      </c>
      <c r="G101" s="27">
        <v>43941</v>
      </c>
      <c r="H101" s="27"/>
      <c r="I101" s="27">
        <v>43054</v>
      </c>
      <c r="J101" s="28">
        <v>80213</v>
      </c>
      <c r="K101" s="29" t="s">
        <v>486</v>
      </c>
      <c r="L101" s="28">
        <v>0</v>
      </c>
      <c r="M101" s="28">
        <v>80213</v>
      </c>
      <c r="N101" s="26">
        <v>2326</v>
      </c>
      <c r="O101" s="26">
        <v>0</v>
      </c>
      <c r="P101" s="26">
        <v>2326</v>
      </c>
      <c r="Q101" s="26">
        <v>47789</v>
      </c>
      <c r="R101" s="17" t="str">
        <f>VLOOKUP(Q101,'[5]Numerical Index (LOOKUP)'!$A$2:$B$731, 2,FALSE)</f>
        <v>Other retail sale of new goods in specialised stores (other than by opticians or commercial art galleries), n.e.c</v>
      </c>
      <c r="S101" s="17">
        <v>47</v>
      </c>
      <c r="T101" s="47" t="str">
        <f>VLOOKUP(S101,'[5]2 Digit SIC 2007'!$A$2:$B$89,2,FALSE)</f>
        <v>Retail trade, except of motor vehicles and motorcycles</v>
      </c>
      <c r="U101" s="17" t="str">
        <f>VLOOKUP(T101,'[5]2 Digit SIC 2007'!$B$2:$D$89, 2,FALSE)</f>
        <v xml:space="preserve"> G</v>
      </c>
      <c r="V101" s="26" t="s">
        <v>486</v>
      </c>
      <c r="W101" s="26" t="s">
        <v>487</v>
      </c>
      <c r="X101" s="28">
        <v>147020</v>
      </c>
      <c r="Y101" s="26" t="s">
        <v>492</v>
      </c>
      <c r="Z101" s="17" t="s">
        <v>486</v>
      </c>
      <c r="AA101" s="26" t="s">
        <v>487</v>
      </c>
      <c r="AB101" s="26">
        <v>3029</v>
      </c>
      <c r="AE101" s="2" t="s">
        <v>487</v>
      </c>
    </row>
    <row r="102" spans="1:31" s="2" customFormat="1" x14ac:dyDescent="0.3">
      <c r="A102" s="26" t="s">
        <v>102</v>
      </c>
      <c r="B102" s="26" t="s">
        <v>781</v>
      </c>
      <c r="C102" s="26" t="s">
        <v>782</v>
      </c>
      <c r="D102" s="26" t="s">
        <v>783</v>
      </c>
      <c r="E102" s="14" t="e">
        <f>VLOOKUP(B102,#REF!,2,FALSE)</f>
        <v>#REF!</v>
      </c>
      <c r="F102" s="17" t="e">
        <f>VLOOKUP(E102,[4]Combined!$C$2:$D$375,2,FALSE)</f>
        <v>#REF!</v>
      </c>
      <c r="G102" s="27">
        <v>43942</v>
      </c>
      <c r="H102" s="27"/>
      <c r="I102" s="27">
        <v>43035</v>
      </c>
      <c r="J102" s="28">
        <v>4672</v>
      </c>
      <c r="K102" s="29" t="s">
        <v>486</v>
      </c>
      <c r="L102" s="28">
        <v>0</v>
      </c>
      <c r="M102" s="28">
        <v>4672</v>
      </c>
      <c r="N102" s="26">
        <v>466</v>
      </c>
      <c r="O102" s="26">
        <v>0</v>
      </c>
      <c r="P102" s="26">
        <v>466</v>
      </c>
      <c r="Q102" s="26">
        <v>78200</v>
      </c>
      <c r="R102" s="17" t="str">
        <f>VLOOKUP(Q102,'[5]Numerical Index (LOOKUP)'!$A$2:$B$731, 2,FALSE)</f>
        <v>Temporary employment agency activities</v>
      </c>
      <c r="S102" s="17">
        <v>78</v>
      </c>
      <c r="T102" s="47" t="str">
        <f>VLOOKUP(S102,'[5]2 Digit SIC 2007'!$A$2:$B$89,2,FALSE)</f>
        <v>Employment activities</v>
      </c>
      <c r="U102" s="17" t="str">
        <f>VLOOKUP(T102,'[5]2 Digit SIC 2007'!$B$2:$D$89, 2,FALSE)</f>
        <v xml:space="preserve"> N</v>
      </c>
      <c r="V102" s="26" t="s">
        <v>487</v>
      </c>
      <c r="W102" s="26" t="s">
        <v>486</v>
      </c>
      <c r="X102" s="28">
        <v>0</v>
      </c>
      <c r="Y102" s="26" t="s">
        <v>488</v>
      </c>
      <c r="Z102" s="17" t="s">
        <v>487</v>
      </c>
      <c r="AA102" s="26" t="s">
        <v>487</v>
      </c>
      <c r="AB102" s="26">
        <v>594</v>
      </c>
      <c r="AE102" s="2" t="s">
        <v>487</v>
      </c>
    </row>
    <row r="103" spans="1:31" s="2" customFormat="1" x14ac:dyDescent="0.3">
      <c r="A103" s="26" t="s">
        <v>102</v>
      </c>
      <c r="B103" s="26" t="s">
        <v>784</v>
      </c>
      <c r="C103" s="26" t="s">
        <v>785</v>
      </c>
      <c r="D103" s="26" t="s">
        <v>786</v>
      </c>
      <c r="E103" s="14" t="e">
        <f>VLOOKUP(B103,#REF!,2,FALSE)</f>
        <v>#REF!</v>
      </c>
      <c r="F103" s="17" t="e">
        <f>VLOOKUP(E103,[4]Combined!$C$2:$D$375,2,FALSE)</f>
        <v>#REF!</v>
      </c>
      <c r="G103" s="27">
        <v>43943</v>
      </c>
      <c r="H103" s="27"/>
      <c r="I103" s="27">
        <v>43111</v>
      </c>
      <c r="J103" s="28">
        <v>16509</v>
      </c>
      <c r="K103" s="29" t="s">
        <v>486</v>
      </c>
      <c r="L103" s="28">
        <v>0</v>
      </c>
      <c r="M103" s="28">
        <v>16509</v>
      </c>
      <c r="N103" s="26">
        <v>320</v>
      </c>
      <c r="O103" s="26">
        <v>0</v>
      </c>
      <c r="P103" s="26">
        <v>320</v>
      </c>
      <c r="Q103" s="26">
        <v>46900</v>
      </c>
      <c r="R103" s="17" t="str">
        <f>VLOOKUP(Q103,'[5]Numerical Index (LOOKUP)'!$A$2:$B$731, 2,FALSE)</f>
        <v>Non-specialised wholesale trade</v>
      </c>
      <c r="S103" s="17">
        <v>46</v>
      </c>
      <c r="T103" s="47" t="str">
        <f>VLOOKUP(S103,'[5]2 Digit SIC 2007'!$A$2:$B$89,2,FALSE)</f>
        <v>Wholesale trade, except of motor vehicles and motorcycles</v>
      </c>
      <c r="U103" s="17" t="str">
        <f>VLOOKUP(T103,'[5]2 Digit SIC 2007'!$B$2:$D$89, 2,FALSE)</f>
        <v xml:space="preserve"> G</v>
      </c>
      <c r="V103" s="26" t="s">
        <v>487</v>
      </c>
      <c r="W103" s="26" t="s">
        <v>486</v>
      </c>
      <c r="X103" s="28">
        <v>23030</v>
      </c>
      <c r="Y103" s="26" t="s">
        <v>492</v>
      </c>
      <c r="Z103" s="17" t="s">
        <v>486</v>
      </c>
      <c r="AA103" s="26" t="s">
        <v>487</v>
      </c>
      <c r="AB103" s="26">
        <v>484</v>
      </c>
      <c r="AE103" s="2" t="s">
        <v>487</v>
      </c>
    </row>
    <row r="104" spans="1:31" s="2" customFormat="1" x14ac:dyDescent="0.3">
      <c r="A104" s="26" t="s">
        <v>102</v>
      </c>
      <c r="B104" s="26" t="s">
        <v>787</v>
      </c>
      <c r="C104" s="26" t="s">
        <v>788</v>
      </c>
      <c r="D104" s="26" t="s">
        <v>789</v>
      </c>
      <c r="E104" s="14" t="e">
        <f>VLOOKUP(B104,#REF!,2,FALSE)</f>
        <v>#REF!</v>
      </c>
      <c r="F104" s="17" t="e">
        <f>VLOOKUP(E104,[4]Combined!$C$2:$D$375,2,FALSE)</f>
        <v>#REF!</v>
      </c>
      <c r="G104" s="27">
        <v>43943</v>
      </c>
      <c r="H104" s="27"/>
      <c r="I104" s="27">
        <v>43355</v>
      </c>
      <c r="J104" s="28">
        <v>2216</v>
      </c>
      <c r="K104" s="29" t="s">
        <v>486</v>
      </c>
      <c r="L104" s="28">
        <v>0</v>
      </c>
      <c r="M104" s="28">
        <v>2216</v>
      </c>
      <c r="N104" s="26">
        <v>16</v>
      </c>
      <c r="O104" s="26">
        <v>0</v>
      </c>
      <c r="P104" s="26">
        <v>16</v>
      </c>
      <c r="Q104" s="26">
        <v>96090</v>
      </c>
      <c r="R104" s="17" t="str">
        <f>VLOOKUP(Q104,'[5]Numerical Index (LOOKUP)'!$A$2:$B$731, 2,FALSE)</f>
        <v>Other personal service activities n.e.c.</v>
      </c>
      <c r="S104" s="17">
        <v>96</v>
      </c>
      <c r="T104" s="47" t="str">
        <f>VLOOKUP(S104,'[5]2 Digit SIC 2007'!$A$2:$B$89,2,FALSE)</f>
        <v>Other personal service activities</v>
      </c>
      <c r="U104" s="17" t="str">
        <f>VLOOKUP(T104,'[5]2 Digit SIC 2007'!$B$2:$D$89, 2,FALSE)</f>
        <v xml:space="preserve"> S</v>
      </c>
      <c r="V104" s="26" t="s">
        <v>487</v>
      </c>
      <c r="W104" s="26" t="s">
        <v>486</v>
      </c>
      <c r="X104" s="28">
        <v>4194</v>
      </c>
      <c r="Y104" s="26" t="s">
        <v>492</v>
      </c>
      <c r="Z104" s="17" t="s">
        <v>486</v>
      </c>
      <c r="AA104" s="26" t="s">
        <v>487</v>
      </c>
      <c r="AB104" s="26">
        <v>58</v>
      </c>
      <c r="AE104" s="2" t="s">
        <v>487</v>
      </c>
    </row>
    <row r="105" spans="1:31" s="2" customFormat="1" x14ac:dyDescent="0.3">
      <c r="A105" s="26" t="s">
        <v>102</v>
      </c>
      <c r="B105" s="26" t="s">
        <v>790</v>
      </c>
      <c r="C105" s="26" t="s">
        <v>791</v>
      </c>
      <c r="D105" s="26" t="s">
        <v>792</v>
      </c>
      <c r="E105" s="14" t="e">
        <f>VLOOKUP(B105,#REF!,2,FALSE)</f>
        <v>#REF!</v>
      </c>
      <c r="F105" s="17" t="e">
        <f>VLOOKUP(E105,[4]Combined!$C$2:$D$375,2,FALSE)</f>
        <v>#REF!</v>
      </c>
      <c r="G105" s="27">
        <v>43943</v>
      </c>
      <c r="H105" s="27"/>
      <c r="I105" s="27">
        <v>43371</v>
      </c>
      <c r="J105" s="28">
        <v>0</v>
      </c>
      <c r="K105" s="29" t="s">
        <v>487</v>
      </c>
      <c r="L105" s="28">
        <v>0</v>
      </c>
      <c r="M105" s="28">
        <v>0</v>
      </c>
      <c r="N105" s="26">
        <v>0</v>
      </c>
      <c r="O105" s="26">
        <v>0</v>
      </c>
      <c r="P105" s="26">
        <v>0</v>
      </c>
      <c r="Q105" s="26">
        <v>45200</v>
      </c>
      <c r="R105" s="17" t="str">
        <f>VLOOKUP(Q105,'[5]Numerical Index (LOOKUP)'!$A$2:$B$731, 2,FALSE)</f>
        <v>Maintenance and repair of motor vehicles</v>
      </c>
      <c r="S105" s="17">
        <v>45</v>
      </c>
      <c r="T105" s="47" t="str">
        <f>VLOOKUP(S105,'[5]2 Digit SIC 2007'!$A$2:$B$89,2,FALSE)</f>
        <v>Wholesale and retail trade and repair of motor vehicles and motorcycles</v>
      </c>
      <c r="U105" s="17" t="str">
        <f>VLOOKUP(T105,'[5]2 Digit SIC 2007'!$B$2:$D$89, 2,FALSE)</f>
        <v xml:space="preserve"> G</v>
      </c>
      <c r="V105" s="26" t="s">
        <v>487</v>
      </c>
      <c r="W105" s="26" t="s">
        <v>486</v>
      </c>
      <c r="X105" s="28">
        <v>0</v>
      </c>
      <c r="Y105" s="26" t="s">
        <v>502</v>
      </c>
      <c r="Z105" s="17" t="s">
        <v>487</v>
      </c>
      <c r="AA105" s="26" t="s">
        <v>487</v>
      </c>
      <c r="AB105" s="26">
        <v>1996</v>
      </c>
      <c r="AE105" s="2" t="s">
        <v>487</v>
      </c>
    </row>
    <row r="106" spans="1:31" s="2" customFormat="1" x14ac:dyDescent="0.3">
      <c r="A106" s="26" t="s">
        <v>102</v>
      </c>
      <c r="B106" s="26" t="s">
        <v>793</v>
      </c>
      <c r="C106" s="26" t="s">
        <v>794</v>
      </c>
      <c r="D106" s="26" t="s">
        <v>795</v>
      </c>
      <c r="E106" s="14" t="e">
        <f>VLOOKUP(B106,#REF!,2,FALSE)</f>
        <v>#REF!</v>
      </c>
      <c r="F106" s="17" t="e">
        <f>VLOOKUP(E106,[4]Combined!$C$2:$D$375,2,FALSE)</f>
        <v>#REF!</v>
      </c>
      <c r="G106" s="27">
        <v>43941</v>
      </c>
      <c r="H106" s="27"/>
      <c r="I106" s="27">
        <v>43390</v>
      </c>
      <c r="J106" s="28">
        <v>806</v>
      </c>
      <c r="K106" s="29" t="s">
        <v>486</v>
      </c>
      <c r="L106" s="28">
        <v>0</v>
      </c>
      <c r="M106" s="28">
        <v>806</v>
      </c>
      <c r="N106" s="26">
        <v>2</v>
      </c>
      <c r="O106" s="26">
        <v>0</v>
      </c>
      <c r="P106" s="26">
        <v>2</v>
      </c>
      <c r="Q106" s="26">
        <v>49410</v>
      </c>
      <c r="R106" s="17" t="str">
        <f>VLOOKUP(Q106,'[5]Numerical Index (LOOKUP)'!$A$2:$B$731, 2,FALSE)</f>
        <v>Freight transport by road</v>
      </c>
      <c r="S106" s="17">
        <v>49</v>
      </c>
      <c r="T106" s="47" t="str">
        <f>VLOOKUP(S106,'[5]2 Digit SIC 2007'!$A$2:$B$89,2,FALSE)</f>
        <v>Land transport and transport via pipelines</v>
      </c>
      <c r="U106" s="17" t="str">
        <f>VLOOKUP(T106,'[5]2 Digit SIC 2007'!$B$2:$D$89, 2,FALSE)</f>
        <v xml:space="preserve"> H</v>
      </c>
      <c r="V106" s="26" t="s">
        <v>487</v>
      </c>
      <c r="W106" s="26" t="s">
        <v>486</v>
      </c>
      <c r="X106" s="28">
        <v>1536</v>
      </c>
      <c r="Y106" s="26" t="s">
        <v>492</v>
      </c>
      <c r="Z106" s="17" t="s">
        <v>486</v>
      </c>
      <c r="AA106" s="26" t="s">
        <v>487</v>
      </c>
      <c r="AB106" s="26">
        <v>6</v>
      </c>
      <c r="AE106" s="2" t="s">
        <v>487</v>
      </c>
    </row>
    <row r="107" spans="1:31" s="2" customFormat="1" x14ac:dyDescent="0.3">
      <c r="A107" s="26" t="s">
        <v>102</v>
      </c>
      <c r="B107" s="26" t="s">
        <v>796</v>
      </c>
      <c r="C107" s="26" t="s">
        <v>797</v>
      </c>
      <c r="D107" s="26" t="s">
        <v>798</v>
      </c>
      <c r="E107" s="14" t="e">
        <f>VLOOKUP(B107,#REF!,2,FALSE)</f>
        <v>#REF!</v>
      </c>
      <c r="F107" s="17" t="e">
        <f>VLOOKUP(E107,[4]Combined!$C$2:$D$375,2,FALSE)</f>
        <v>#REF!</v>
      </c>
      <c r="G107" s="27">
        <v>43945</v>
      </c>
      <c r="H107" s="27"/>
      <c r="I107" s="27">
        <v>43392</v>
      </c>
      <c r="J107" s="28">
        <v>1990</v>
      </c>
      <c r="K107" s="29" t="s">
        <v>486</v>
      </c>
      <c r="L107" s="28">
        <v>0</v>
      </c>
      <c r="M107" s="28">
        <v>1990</v>
      </c>
      <c r="N107" s="26">
        <v>1</v>
      </c>
      <c r="O107" s="26">
        <v>0</v>
      </c>
      <c r="P107" s="26">
        <v>1</v>
      </c>
      <c r="Q107" s="26">
        <v>43220</v>
      </c>
      <c r="R107" s="17" t="str">
        <f>VLOOKUP(Q107,'[5]Numerical Index (LOOKUP)'!$A$2:$B$731, 2,FALSE)</f>
        <v>Plumbing, heat and air-conditioning installation</v>
      </c>
      <c r="S107" s="17">
        <v>43</v>
      </c>
      <c r="T107" s="47" t="str">
        <f>VLOOKUP(S107,'[5]2 Digit SIC 2007'!$A$2:$B$89,2,FALSE)</f>
        <v>Specialised construction activities</v>
      </c>
      <c r="U107" s="17" t="str">
        <f>VLOOKUP(T107,'[5]2 Digit SIC 2007'!$B$2:$D$89, 2,FALSE)</f>
        <v xml:space="preserve"> F</v>
      </c>
      <c r="V107" s="26" t="s">
        <v>487</v>
      </c>
      <c r="W107" s="26" t="s">
        <v>486</v>
      </c>
      <c r="X107" s="28">
        <v>3765</v>
      </c>
      <c r="Y107" s="26" t="s">
        <v>492</v>
      </c>
      <c r="Z107" s="17" t="s">
        <v>486</v>
      </c>
      <c r="AA107" s="26" t="s">
        <v>487</v>
      </c>
      <c r="AB107" s="26">
        <v>12</v>
      </c>
      <c r="AE107" s="2" t="s">
        <v>487</v>
      </c>
    </row>
    <row r="108" spans="1:31" s="2" customFormat="1" x14ac:dyDescent="0.3">
      <c r="A108" s="26" t="s">
        <v>102</v>
      </c>
      <c r="B108" s="26" t="s">
        <v>799</v>
      </c>
      <c r="C108" s="26" t="s">
        <v>800</v>
      </c>
      <c r="D108" s="26" t="s">
        <v>801</v>
      </c>
      <c r="E108" s="14" t="e">
        <f>VLOOKUP(B108,#REF!,2,FALSE)</f>
        <v>#REF!</v>
      </c>
      <c r="F108" s="17" t="e">
        <f>VLOOKUP(E108,[4]Combined!$C$2:$D$375,2,FALSE)</f>
        <v>#REF!</v>
      </c>
      <c r="G108" s="27">
        <v>43942</v>
      </c>
      <c r="H108" s="27"/>
      <c r="I108" s="27">
        <v>43395</v>
      </c>
      <c r="J108" s="28">
        <v>1757</v>
      </c>
      <c r="K108" s="29" t="s">
        <v>486</v>
      </c>
      <c r="L108" s="28">
        <v>0</v>
      </c>
      <c r="M108" s="28">
        <v>1757</v>
      </c>
      <c r="N108" s="26">
        <v>1</v>
      </c>
      <c r="O108" s="26">
        <v>0</v>
      </c>
      <c r="P108" s="26">
        <v>1</v>
      </c>
      <c r="Q108" s="26">
        <v>96020</v>
      </c>
      <c r="R108" s="17" t="str">
        <f>VLOOKUP(Q108,'[5]Numerical Index (LOOKUP)'!$A$2:$B$731, 2,FALSE)</f>
        <v>Hairdressing and other beauty treatment</v>
      </c>
      <c r="S108" s="17">
        <v>96</v>
      </c>
      <c r="T108" s="47" t="str">
        <f>VLOOKUP(S108,'[5]2 Digit SIC 2007'!$A$2:$B$89,2,FALSE)</f>
        <v>Other personal service activities</v>
      </c>
      <c r="U108" s="17" t="str">
        <f>VLOOKUP(T108,'[5]2 Digit SIC 2007'!$B$2:$D$89, 2,FALSE)</f>
        <v xml:space="preserve"> S</v>
      </c>
      <c r="V108" s="26" t="s">
        <v>487</v>
      </c>
      <c r="W108" s="26" t="s">
        <v>486</v>
      </c>
      <c r="X108" s="28">
        <v>0</v>
      </c>
      <c r="Y108" s="26" t="s">
        <v>488</v>
      </c>
      <c r="Z108" s="17" t="s">
        <v>487</v>
      </c>
      <c r="AA108" s="26" t="s">
        <v>487</v>
      </c>
      <c r="AB108" s="26">
        <v>1</v>
      </c>
      <c r="AE108" s="2" t="s">
        <v>487</v>
      </c>
    </row>
    <row r="109" spans="1:31" s="2" customFormat="1" x14ac:dyDescent="0.3">
      <c r="A109" s="26" t="s">
        <v>102</v>
      </c>
      <c r="B109" s="26" t="s">
        <v>802</v>
      </c>
      <c r="C109" s="26" t="s">
        <v>803</v>
      </c>
      <c r="D109" s="26" t="s">
        <v>804</v>
      </c>
      <c r="E109" s="14" t="e">
        <f>VLOOKUP(B109,#REF!,2,FALSE)</f>
        <v>#REF!</v>
      </c>
      <c r="F109" s="17" t="e">
        <f>VLOOKUP(E109,[4]Combined!$C$2:$D$375,2,FALSE)</f>
        <v>#REF!</v>
      </c>
      <c r="G109" s="27">
        <v>43945</v>
      </c>
      <c r="H109" s="27"/>
      <c r="I109" s="27">
        <v>43234</v>
      </c>
      <c r="J109" s="28">
        <v>16896</v>
      </c>
      <c r="K109" s="29" t="s">
        <v>486</v>
      </c>
      <c r="L109" s="28">
        <v>0</v>
      </c>
      <c r="M109" s="28">
        <v>16896</v>
      </c>
      <c r="N109" s="26">
        <v>285</v>
      </c>
      <c r="O109" s="26">
        <v>0</v>
      </c>
      <c r="P109" s="26">
        <v>285</v>
      </c>
      <c r="Q109" s="26">
        <v>82990</v>
      </c>
      <c r="R109" s="17" t="str">
        <f>VLOOKUP(Q109,'[5]Numerical Index (LOOKUP)'!$A$2:$B$731, 2,FALSE)</f>
        <v>Other business support service activities n.e.c.</v>
      </c>
      <c r="S109" s="17">
        <v>82</v>
      </c>
      <c r="T109" s="47" t="str">
        <f>VLOOKUP(S109,'[5]2 Digit SIC 2007'!$A$2:$B$89,2,FALSE)</f>
        <v>Office administrative, office support and other business support activities</v>
      </c>
      <c r="U109" s="17" t="str">
        <f>VLOOKUP(T109,'[5]2 Digit SIC 2007'!$B$2:$D$89, 2,FALSE)</f>
        <v xml:space="preserve"> N</v>
      </c>
      <c r="V109" s="26" t="s">
        <v>487</v>
      </c>
      <c r="W109" s="26" t="s">
        <v>486</v>
      </c>
      <c r="X109" s="28">
        <v>0</v>
      </c>
      <c r="Y109" s="26" t="s">
        <v>488</v>
      </c>
      <c r="Z109" s="17" t="s">
        <v>487</v>
      </c>
      <c r="AA109" s="26" t="s">
        <v>487</v>
      </c>
      <c r="AB109" s="26">
        <v>348</v>
      </c>
      <c r="AE109" s="2" t="s">
        <v>487</v>
      </c>
    </row>
    <row r="110" spans="1:31" s="2" customFormat="1" x14ac:dyDescent="0.3">
      <c r="A110" s="26" t="s">
        <v>102</v>
      </c>
      <c r="B110" s="26" t="s">
        <v>805</v>
      </c>
      <c r="C110" s="26" t="s">
        <v>806</v>
      </c>
      <c r="D110" s="26" t="s">
        <v>807</v>
      </c>
      <c r="E110" s="14" t="e">
        <f>VLOOKUP(B110,#REF!,2,FALSE)</f>
        <v>#REF!</v>
      </c>
      <c r="F110" s="17" t="e">
        <f>VLOOKUP(E110,[4]Combined!$C$2:$D$375,2,FALSE)</f>
        <v>#REF!</v>
      </c>
      <c r="G110" s="27">
        <v>43943</v>
      </c>
      <c r="H110" s="27"/>
      <c r="I110" s="27">
        <v>43522</v>
      </c>
      <c r="J110" s="28">
        <v>300</v>
      </c>
      <c r="K110" s="29" t="s">
        <v>486</v>
      </c>
      <c r="L110" s="28">
        <v>0</v>
      </c>
      <c r="M110" s="28">
        <v>300</v>
      </c>
      <c r="N110" s="26">
        <v>23</v>
      </c>
      <c r="O110" s="26">
        <v>0</v>
      </c>
      <c r="P110" s="26">
        <v>23</v>
      </c>
      <c r="Q110" s="26">
        <v>53100</v>
      </c>
      <c r="R110" s="17" t="str">
        <f>VLOOKUP(Q110,'[5]Numerical Index (LOOKUP)'!$A$2:$B$731, 2,FALSE)</f>
        <v>Postal activities under universal service obligation</v>
      </c>
      <c r="S110" s="17">
        <v>53</v>
      </c>
      <c r="T110" s="47" t="str">
        <f>VLOOKUP(S110,'[5]2 Digit SIC 2007'!$A$2:$B$89,2,FALSE)</f>
        <v>Postal and courier activities</v>
      </c>
      <c r="U110" s="17" t="str">
        <f>VLOOKUP(T110,'[5]2 Digit SIC 2007'!$B$2:$D$89, 2,FALSE)</f>
        <v xml:space="preserve"> H</v>
      </c>
      <c r="V110" s="26" t="s">
        <v>486</v>
      </c>
      <c r="W110" s="26" t="s">
        <v>487</v>
      </c>
      <c r="X110" s="28">
        <v>0</v>
      </c>
      <c r="Y110" s="26" t="s">
        <v>488</v>
      </c>
      <c r="Z110" s="17" t="s">
        <v>487</v>
      </c>
      <c r="AA110" s="26" t="s">
        <v>487</v>
      </c>
      <c r="AB110" s="26">
        <v>120</v>
      </c>
      <c r="AE110" s="2" t="s">
        <v>487</v>
      </c>
    </row>
    <row r="111" spans="1:31" s="2" customFormat="1" x14ac:dyDescent="0.3">
      <c r="A111" s="26" t="s">
        <v>102</v>
      </c>
      <c r="B111" s="26" t="s">
        <v>808</v>
      </c>
      <c r="C111" s="26" t="s">
        <v>809</v>
      </c>
      <c r="D111" s="26" t="s">
        <v>810</v>
      </c>
      <c r="E111" s="14" t="e">
        <f>VLOOKUP(B111,#REF!,2,FALSE)</f>
        <v>#REF!</v>
      </c>
      <c r="F111" s="17" t="e">
        <f>VLOOKUP(E111,[4]Combined!$C$2:$D$375,2,FALSE)</f>
        <v>#REF!</v>
      </c>
      <c r="G111" s="27">
        <v>43938</v>
      </c>
      <c r="H111" s="27"/>
      <c r="I111" s="27">
        <v>43509</v>
      </c>
      <c r="J111" s="28">
        <v>10284</v>
      </c>
      <c r="K111" s="29" t="s">
        <v>486</v>
      </c>
      <c r="L111" s="28">
        <v>0</v>
      </c>
      <c r="M111" s="28">
        <v>10284</v>
      </c>
      <c r="N111" s="26">
        <v>1</v>
      </c>
      <c r="O111" s="26">
        <v>0</v>
      </c>
      <c r="P111" s="26">
        <v>1</v>
      </c>
      <c r="Q111" s="26">
        <v>38220</v>
      </c>
      <c r="R111" s="17" t="str">
        <f>VLOOKUP(Q111,'[5]Numerical Index (LOOKUP)'!$A$2:$B$731, 2,FALSE)</f>
        <v>Treatment and disposal of hazardous waste</v>
      </c>
      <c r="S111" s="17">
        <v>38</v>
      </c>
      <c r="T111" s="47" t="str">
        <f>VLOOKUP(S111,'[5]2 Digit SIC 2007'!$A$2:$B$89,2,FALSE)</f>
        <v>Waste collection, treatment and disposal activities; materials recovery</v>
      </c>
      <c r="U111" s="17" t="str">
        <f>VLOOKUP(T111,'[5]2 Digit SIC 2007'!$B$2:$D$89, 2,FALSE)</f>
        <v>E</v>
      </c>
      <c r="V111" s="26" t="s">
        <v>486</v>
      </c>
      <c r="W111" s="26" t="s">
        <v>487</v>
      </c>
      <c r="X111" s="28">
        <v>19495</v>
      </c>
      <c r="Y111" s="26" t="s">
        <v>492</v>
      </c>
      <c r="Z111" s="17" t="s">
        <v>486</v>
      </c>
      <c r="AA111" s="26" t="s">
        <v>487</v>
      </c>
      <c r="AB111" s="26">
        <v>1542</v>
      </c>
      <c r="AE111" s="2" t="s">
        <v>487</v>
      </c>
    </row>
    <row r="112" spans="1:31" s="2" customFormat="1" x14ac:dyDescent="0.3">
      <c r="A112" s="26" t="s">
        <v>102</v>
      </c>
      <c r="B112" s="26" t="s">
        <v>811</v>
      </c>
      <c r="C112" s="26" t="s">
        <v>812</v>
      </c>
      <c r="D112" s="26" t="s">
        <v>813</v>
      </c>
      <c r="E112" s="14" t="e">
        <f>VLOOKUP(B112,#REF!,2,FALSE)</f>
        <v>#REF!</v>
      </c>
      <c r="F112" s="17" t="e">
        <f>VLOOKUP(E112,[4]Combined!$C$2:$D$375,2,FALSE)</f>
        <v>#REF!</v>
      </c>
      <c r="G112" s="27">
        <v>43942</v>
      </c>
      <c r="H112" s="27"/>
      <c r="I112" s="27">
        <v>43530</v>
      </c>
      <c r="J112" s="28">
        <v>17564</v>
      </c>
      <c r="K112" s="29" t="s">
        <v>486</v>
      </c>
      <c r="L112" s="28">
        <v>0</v>
      </c>
      <c r="M112" s="28">
        <v>17564</v>
      </c>
      <c r="N112" s="26">
        <v>1</v>
      </c>
      <c r="O112" s="26">
        <v>0</v>
      </c>
      <c r="P112" s="26">
        <v>1</v>
      </c>
      <c r="Q112" s="26">
        <v>56302</v>
      </c>
      <c r="R112" s="17" t="str">
        <f>VLOOKUP(Q112,'[5]Numerical Index (LOOKUP)'!$A$2:$B$731, 2,FALSE)</f>
        <v>Public houses and bars</v>
      </c>
      <c r="S112" s="17">
        <v>56</v>
      </c>
      <c r="T112" s="47" t="str">
        <f>VLOOKUP(S112,'[5]2 Digit SIC 2007'!$A$2:$B$89,2,FALSE)</f>
        <v>Food and beverage service activities</v>
      </c>
      <c r="U112" s="17" t="str">
        <f>VLOOKUP(T112,'[5]2 Digit SIC 2007'!$B$2:$D$89, 2,FALSE)</f>
        <v xml:space="preserve"> I</v>
      </c>
      <c r="V112" s="26" t="s">
        <v>486</v>
      </c>
      <c r="W112" s="26" t="s">
        <v>487</v>
      </c>
      <c r="X112" s="28">
        <v>20371</v>
      </c>
      <c r="Y112" s="26" t="s">
        <v>492</v>
      </c>
      <c r="Z112" s="17" t="s">
        <v>486</v>
      </c>
      <c r="AA112" s="26" t="s">
        <v>486</v>
      </c>
      <c r="AB112" s="26">
        <v>10</v>
      </c>
      <c r="AE112" s="2" t="s">
        <v>487</v>
      </c>
    </row>
    <row r="113" spans="1:31" s="2" customFormat="1" x14ac:dyDescent="0.3">
      <c r="A113" s="26" t="s">
        <v>102</v>
      </c>
      <c r="B113" s="26" t="s">
        <v>814</v>
      </c>
      <c r="C113" s="26" t="s">
        <v>815</v>
      </c>
      <c r="D113" s="26" t="s">
        <v>816</v>
      </c>
      <c r="E113" s="14" t="e">
        <f>VLOOKUP(B113,#REF!,2,FALSE)</f>
        <v>#REF!</v>
      </c>
      <c r="F113" s="17" t="e">
        <f>VLOOKUP(E113,[4]Combined!$C$2:$D$375,2,FALSE)</f>
        <v>#REF!</v>
      </c>
      <c r="G113" s="27">
        <v>43942</v>
      </c>
      <c r="H113" s="27"/>
      <c r="I113" s="27">
        <v>43507</v>
      </c>
      <c r="J113" s="28">
        <v>466</v>
      </c>
      <c r="K113" s="29" t="s">
        <v>486</v>
      </c>
      <c r="L113" s="28">
        <v>0</v>
      </c>
      <c r="M113" s="28">
        <v>466</v>
      </c>
      <c r="N113" s="26">
        <v>1</v>
      </c>
      <c r="O113" s="26">
        <v>0</v>
      </c>
      <c r="P113" s="26">
        <v>1</v>
      </c>
      <c r="Q113" s="26">
        <v>69109</v>
      </c>
      <c r="R113" s="17" t="str">
        <f>VLOOKUP(Q113,'[5]Numerical Index (LOOKUP)'!$A$2:$B$731, 2,FALSE)</f>
        <v>Activities of patent and copyright agents; other legal activities (other than those of barristers and solicitors) n.e.c.</v>
      </c>
      <c r="S113" s="17">
        <v>69</v>
      </c>
      <c r="T113" s="47" t="str">
        <f>VLOOKUP(S113,'[5]2 Digit SIC 2007'!$A$2:$B$89,2,FALSE)</f>
        <v>Legal and accounting activities</v>
      </c>
      <c r="U113" s="17" t="str">
        <f>VLOOKUP(T113,'[5]2 Digit SIC 2007'!$B$2:$D$89, 2,FALSE)</f>
        <v xml:space="preserve"> M</v>
      </c>
      <c r="V113" s="26" t="s">
        <v>487</v>
      </c>
      <c r="W113" s="26" t="s">
        <v>486</v>
      </c>
      <c r="X113" s="28">
        <v>0</v>
      </c>
      <c r="Y113" s="26" t="s">
        <v>488</v>
      </c>
      <c r="Z113" s="17" t="s">
        <v>487</v>
      </c>
      <c r="AA113" s="26" t="s">
        <v>487</v>
      </c>
      <c r="AB113" s="26">
        <v>8</v>
      </c>
      <c r="AE113" s="2" t="s">
        <v>487</v>
      </c>
    </row>
    <row r="114" spans="1:31" s="2" customFormat="1" x14ac:dyDescent="0.3">
      <c r="A114" s="26" t="s">
        <v>102</v>
      </c>
      <c r="B114" s="26" t="s">
        <v>817</v>
      </c>
      <c r="C114" s="26" t="s">
        <v>818</v>
      </c>
      <c r="D114" s="26" t="s">
        <v>819</v>
      </c>
      <c r="E114" s="14" t="e">
        <f>VLOOKUP(B114,#REF!,2,FALSE)</f>
        <v>#REF!</v>
      </c>
      <c r="F114" s="17" t="e">
        <f>VLOOKUP(E114,[4]Combined!$C$2:$D$375,2,FALSE)</f>
        <v>#REF!</v>
      </c>
      <c r="G114" s="27">
        <v>43938</v>
      </c>
      <c r="H114" s="27"/>
      <c r="I114" s="27">
        <v>43521</v>
      </c>
      <c r="J114" s="28">
        <v>115</v>
      </c>
      <c r="K114" s="29" t="s">
        <v>486</v>
      </c>
      <c r="L114" s="28">
        <v>0</v>
      </c>
      <c r="M114" s="28">
        <v>115</v>
      </c>
      <c r="N114" s="26">
        <v>1</v>
      </c>
      <c r="O114" s="26">
        <v>0</v>
      </c>
      <c r="P114" s="26">
        <v>1</v>
      </c>
      <c r="Q114" s="26">
        <v>87100</v>
      </c>
      <c r="R114" s="17" t="str">
        <f>VLOOKUP(Q114,'[5]Numerical Index (LOOKUP)'!$A$2:$B$731, 2,FALSE)</f>
        <v>Residential nursing care activities</v>
      </c>
      <c r="S114" s="17">
        <v>87</v>
      </c>
      <c r="T114" s="47" t="str">
        <f>VLOOKUP(S114,'[5]2 Digit SIC 2007'!$A$2:$B$89,2,FALSE)</f>
        <v>Residential care activities</v>
      </c>
      <c r="U114" s="17" t="str">
        <f>VLOOKUP(T114,'[5]2 Digit SIC 2007'!$B$2:$D$89, 2,FALSE)</f>
        <v xml:space="preserve"> Q</v>
      </c>
      <c r="V114" s="26" t="s">
        <v>487</v>
      </c>
      <c r="W114" s="26" t="s">
        <v>486</v>
      </c>
      <c r="X114" s="28">
        <v>210</v>
      </c>
      <c r="Y114" s="26" t="s">
        <v>492</v>
      </c>
      <c r="Z114" s="17" t="s">
        <v>486</v>
      </c>
      <c r="AA114" s="26" t="s">
        <v>487</v>
      </c>
      <c r="AB114" s="26">
        <v>20</v>
      </c>
      <c r="AE114" s="2" t="s">
        <v>487</v>
      </c>
    </row>
    <row r="115" spans="1:31" s="2" customFormat="1" x14ac:dyDescent="0.3">
      <c r="A115" s="26" t="s">
        <v>102</v>
      </c>
      <c r="B115" s="26" t="s">
        <v>820</v>
      </c>
      <c r="C115" s="26" t="s">
        <v>821</v>
      </c>
      <c r="D115" s="26" t="s">
        <v>822</v>
      </c>
      <c r="E115" s="14" t="e">
        <f>VLOOKUP(B115,#REF!,2,FALSE)</f>
        <v>#REF!</v>
      </c>
      <c r="F115" s="17" t="e">
        <f>VLOOKUP(E115,[4]Combined!$C$2:$D$375,2,FALSE)</f>
        <v>#REF!</v>
      </c>
      <c r="G115" s="27">
        <v>43943</v>
      </c>
      <c r="H115" s="27"/>
      <c r="I115" s="27">
        <v>43563</v>
      </c>
      <c r="J115" s="28">
        <v>0</v>
      </c>
      <c r="K115" s="29" t="s">
        <v>487</v>
      </c>
      <c r="L115" s="28">
        <v>0</v>
      </c>
      <c r="M115" s="28">
        <v>0</v>
      </c>
      <c r="N115" s="26">
        <v>0</v>
      </c>
      <c r="O115" s="26">
        <v>0</v>
      </c>
      <c r="P115" s="26">
        <v>0</v>
      </c>
      <c r="Q115" s="26">
        <v>35130</v>
      </c>
      <c r="R115" s="17" t="str">
        <f>VLOOKUP(Q115,'[5]Numerical Index (LOOKUP)'!$A$2:$B$731, 2,FALSE)</f>
        <v>Distribution of electricity</v>
      </c>
      <c r="S115" s="17">
        <v>35</v>
      </c>
      <c r="T115" s="47" t="str">
        <f>VLOOKUP(S115,'[5]2 Digit SIC 2007'!$A$2:$B$89,2,FALSE)</f>
        <v>Electricity, gas, steam and air conditioning supply</v>
      </c>
      <c r="U115" s="17" t="str">
        <f>VLOOKUP(T115,'[5]2 Digit SIC 2007'!$B$2:$D$89, 2,FALSE)</f>
        <v>D</v>
      </c>
      <c r="V115" s="26" t="s">
        <v>486</v>
      </c>
      <c r="W115" s="26" t="s">
        <v>487</v>
      </c>
      <c r="X115" s="28">
        <v>0</v>
      </c>
      <c r="Y115" s="26" t="s">
        <v>502</v>
      </c>
      <c r="Z115" s="17" t="s">
        <v>487</v>
      </c>
      <c r="AA115" s="26" t="s">
        <v>487</v>
      </c>
      <c r="AB115" s="26">
        <v>6426</v>
      </c>
      <c r="AE115" s="2" t="s">
        <v>487</v>
      </c>
    </row>
    <row r="116" spans="1:31" s="2" customFormat="1" x14ac:dyDescent="0.3">
      <c r="A116" s="26" t="s">
        <v>102</v>
      </c>
      <c r="B116" s="26" t="s">
        <v>823</v>
      </c>
      <c r="C116" s="26" t="s">
        <v>824</v>
      </c>
      <c r="D116" s="26" t="s">
        <v>825</v>
      </c>
      <c r="E116" s="14" t="e">
        <f>VLOOKUP(B116,#REF!,2,FALSE)</f>
        <v>#REF!</v>
      </c>
      <c r="F116" s="17" t="e">
        <f>VLOOKUP(E116,[4]Combined!$C$2:$D$375,2,FALSE)</f>
        <v>#REF!</v>
      </c>
      <c r="G116" s="27">
        <v>43938</v>
      </c>
      <c r="H116" s="27"/>
      <c r="I116" s="27">
        <v>43592</v>
      </c>
      <c r="J116" s="28">
        <v>587</v>
      </c>
      <c r="K116" s="29" t="s">
        <v>486</v>
      </c>
      <c r="L116" s="28">
        <v>0</v>
      </c>
      <c r="M116" s="28">
        <v>587</v>
      </c>
      <c r="N116" s="26">
        <v>7</v>
      </c>
      <c r="O116" s="26">
        <v>0</v>
      </c>
      <c r="P116" s="26">
        <v>7</v>
      </c>
      <c r="Q116" s="26">
        <v>61100</v>
      </c>
      <c r="R116" s="17" t="str">
        <f>VLOOKUP(Q116,'[5]Numerical Index (LOOKUP)'!$A$2:$B$731, 2,FALSE)</f>
        <v>Wired telecommunications activities</v>
      </c>
      <c r="S116" s="17">
        <v>61</v>
      </c>
      <c r="T116" s="47" t="str">
        <f>VLOOKUP(S116,'[5]2 Digit SIC 2007'!$A$2:$B$89,2,FALSE)</f>
        <v>Telecommunications</v>
      </c>
      <c r="U116" s="17" t="str">
        <f>VLOOKUP(T116,'[5]2 Digit SIC 2007'!$B$2:$D$89, 2,FALSE)</f>
        <v>J</v>
      </c>
      <c r="V116" s="26" t="s">
        <v>486</v>
      </c>
      <c r="W116" s="26" t="s">
        <v>487</v>
      </c>
      <c r="X116" s="28">
        <v>0</v>
      </c>
      <c r="Y116" s="26" t="s">
        <v>488</v>
      </c>
      <c r="Z116" s="17" t="s">
        <v>487</v>
      </c>
      <c r="AA116" s="26" t="s">
        <v>487</v>
      </c>
      <c r="AB116" s="26">
        <v>17</v>
      </c>
      <c r="AE116" s="2" t="s">
        <v>487</v>
      </c>
    </row>
    <row r="117" spans="1:31" s="2" customFormat="1" x14ac:dyDescent="0.3">
      <c r="A117" s="26" t="s">
        <v>102</v>
      </c>
      <c r="B117" s="26" t="s">
        <v>826</v>
      </c>
      <c r="C117" s="26" t="s">
        <v>827</v>
      </c>
      <c r="D117" s="26" t="s">
        <v>828</v>
      </c>
      <c r="E117" s="14" t="e">
        <f>VLOOKUP(B117,#REF!,2,FALSE)</f>
        <v>#REF!</v>
      </c>
      <c r="F117" s="17" t="e">
        <f>VLOOKUP(E117,[4]Combined!$C$2:$D$375,2,FALSE)</f>
        <v>#REF!</v>
      </c>
      <c r="G117" s="27">
        <v>43942</v>
      </c>
      <c r="H117" s="27"/>
      <c r="I117" s="27">
        <v>43627</v>
      </c>
      <c r="J117" s="28">
        <v>57</v>
      </c>
      <c r="K117" s="29" t="s">
        <v>486</v>
      </c>
      <c r="L117" s="28">
        <v>57</v>
      </c>
      <c r="M117" s="28">
        <v>0</v>
      </c>
      <c r="N117" s="26">
        <v>1</v>
      </c>
      <c r="O117" s="26">
        <v>1</v>
      </c>
      <c r="P117" s="26">
        <v>0</v>
      </c>
      <c r="Q117" s="26">
        <v>55100</v>
      </c>
      <c r="R117" s="17" t="str">
        <f>VLOOKUP(Q117,'[5]Numerical Index (LOOKUP)'!$A$2:$B$731, 2,FALSE)</f>
        <v>Hotels and similar accommodation</v>
      </c>
      <c r="S117" s="17">
        <v>55</v>
      </c>
      <c r="T117" s="47" t="str">
        <f>VLOOKUP(S117,'[5]2 Digit SIC 2007'!$A$2:$B$89,2,FALSE)</f>
        <v>Accommodation</v>
      </c>
      <c r="U117" s="17" t="str">
        <f>VLOOKUP(T117,'[5]2 Digit SIC 2007'!$B$2:$D$89, 2,FALSE)</f>
        <v xml:space="preserve"> I</v>
      </c>
      <c r="V117" s="26" t="s">
        <v>486</v>
      </c>
      <c r="W117" s="26" t="s">
        <v>487</v>
      </c>
      <c r="X117" s="28">
        <v>0</v>
      </c>
      <c r="Y117" s="26" t="s">
        <v>677</v>
      </c>
      <c r="Z117" s="17" t="s">
        <v>487</v>
      </c>
      <c r="AA117" s="26" t="s">
        <v>487</v>
      </c>
      <c r="AB117" s="26">
        <v>55</v>
      </c>
      <c r="AE117" s="2" t="s">
        <v>487</v>
      </c>
    </row>
    <row r="118" spans="1:31" s="2" customFormat="1" x14ac:dyDescent="0.3">
      <c r="A118" s="26" t="s">
        <v>102</v>
      </c>
      <c r="B118" s="26" t="s">
        <v>829</v>
      </c>
      <c r="C118" s="26" t="s">
        <v>830</v>
      </c>
      <c r="D118" s="26" t="s">
        <v>831</v>
      </c>
      <c r="E118" s="14" t="e">
        <f>VLOOKUP(B118,#REF!,2,FALSE)</f>
        <v>#REF!</v>
      </c>
      <c r="F118" s="17" t="e">
        <f>VLOOKUP(E118,[4]Combined!$C$2:$D$375,2,FALSE)</f>
        <v>#REF!</v>
      </c>
      <c r="G118" s="27">
        <v>43943</v>
      </c>
      <c r="H118" s="27"/>
      <c r="I118" s="27">
        <v>43599</v>
      </c>
      <c r="J118" s="28">
        <v>148</v>
      </c>
      <c r="K118" s="29" t="s">
        <v>486</v>
      </c>
      <c r="L118" s="28">
        <v>0</v>
      </c>
      <c r="M118" s="28">
        <v>148</v>
      </c>
      <c r="N118" s="26">
        <v>3</v>
      </c>
      <c r="O118" s="26">
        <v>0</v>
      </c>
      <c r="P118" s="26">
        <v>3</v>
      </c>
      <c r="Q118" s="26">
        <v>87900</v>
      </c>
      <c r="R118" s="17" t="str">
        <f>VLOOKUP(Q118,'[5]Numerical Index (LOOKUP)'!$A$2:$B$731, 2,FALSE)</f>
        <v>Other residential care activities</v>
      </c>
      <c r="S118" s="17">
        <v>87</v>
      </c>
      <c r="T118" s="47" t="str">
        <f>VLOOKUP(S118,'[5]2 Digit SIC 2007'!$A$2:$B$89,2,FALSE)</f>
        <v>Residential care activities</v>
      </c>
      <c r="U118" s="17" t="str">
        <f>VLOOKUP(T118,'[5]2 Digit SIC 2007'!$B$2:$D$89, 2,FALSE)</f>
        <v xml:space="preserve"> Q</v>
      </c>
      <c r="V118" s="26" t="s">
        <v>487</v>
      </c>
      <c r="W118" s="26" t="s">
        <v>486</v>
      </c>
      <c r="X118" s="28">
        <v>332</v>
      </c>
      <c r="Y118" s="26" t="s">
        <v>492</v>
      </c>
      <c r="Z118" s="17" t="s">
        <v>486</v>
      </c>
      <c r="AA118" s="26" t="s">
        <v>487</v>
      </c>
      <c r="AB118" s="26">
        <v>176</v>
      </c>
      <c r="AE118" s="2" t="s">
        <v>487</v>
      </c>
    </row>
    <row r="119" spans="1:31" s="2" customFormat="1" x14ac:dyDescent="0.3">
      <c r="A119" s="26" t="s">
        <v>102</v>
      </c>
      <c r="B119" s="26" t="s">
        <v>832</v>
      </c>
      <c r="C119" s="26" t="s">
        <v>833</v>
      </c>
      <c r="D119" s="26" t="s">
        <v>834</v>
      </c>
      <c r="E119" s="14" t="e">
        <f>VLOOKUP(B119,#REF!,2,FALSE)</f>
        <v>#REF!</v>
      </c>
      <c r="F119" s="17" t="e">
        <f>VLOOKUP(E119,[4]Combined!$C$2:$D$375,2,FALSE)</f>
        <v>#REF!</v>
      </c>
      <c r="G119" s="27">
        <v>43944</v>
      </c>
      <c r="H119" s="27"/>
      <c r="I119" s="27">
        <v>43621</v>
      </c>
      <c r="J119" s="28">
        <v>0</v>
      </c>
      <c r="K119" s="29" t="s">
        <v>487</v>
      </c>
      <c r="L119" s="28">
        <v>0</v>
      </c>
      <c r="M119" s="28">
        <v>0</v>
      </c>
      <c r="N119" s="26">
        <v>0</v>
      </c>
      <c r="O119" s="26">
        <v>0</v>
      </c>
      <c r="P119" s="26">
        <v>0</v>
      </c>
      <c r="Q119" s="26">
        <v>86101</v>
      </c>
      <c r="R119" s="17" t="str">
        <f>VLOOKUP(Q119,'[5]Numerical Index (LOOKUP)'!$A$2:$B$731, 2,FALSE)</f>
        <v>Hospital activities</v>
      </c>
      <c r="S119" s="17">
        <v>86</v>
      </c>
      <c r="T119" s="47" t="str">
        <f>VLOOKUP(S119,'[5]2 Digit SIC 2007'!$A$2:$B$89,2,FALSE)</f>
        <v>Human health activities</v>
      </c>
      <c r="U119" s="17" t="str">
        <f>VLOOKUP(T119,'[5]2 Digit SIC 2007'!$B$2:$D$89, 2,FALSE)</f>
        <v xml:space="preserve"> Q</v>
      </c>
      <c r="V119" s="26" t="s">
        <v>487</v>
      </c>
      <c r="W119" s="26" t="s">
        <v>486</v>
      </c>
      <c r="X119" s="28">
        <v>0</v>
      </c>
      <c r="Y119" s="26" t="s">
        <v>502</v>
      </c>
      <c r="Z119" s="17" t="s">
        <v>487</v>
      </c>
      <c r="AA119" s="26" t="s">
        <v>487</v>
      </c>
      <c r="AB119" s="26">
        <v>6737</v>
      </c>
      <c r="AE119" s="2" t="s">
        <v>487</v>
      </c>
    </row>
    <row r="120" spans="1:31" s="2" customFormat="1" x14ac:dyDescent="0.3">
      <c r="A120" s="26" t="s">
        <v>102</v>
      </c>
      <c r="B120" s="26" t="s">
        <v>835</v>
      </c>
      <c r="C120" s="26" t="s">
        <v>836</v>
      </c>
      <c r="D120" s="26" t="s">
        <v>837</v>
      </c>
      <c r="E120" s="14" t="e">
        <f>VLOOKUP(B120,#REF!,2,FALSE)</f>
        <v>#REF!</v>
      </c>
      <c r="F120" s="17" t="e">
        <f>VLOOKUP(E120,[4]Combined!$C$2:$D$375,2,FALSE)</f>
        <v>#REF!</v>
      </c>
      <c r="G120" s="27">
        <v>43942</v>
      </c>
      <c r="H120" s="27"/>
      <c r="I120" s="27">
        <v>43629</v>
      </c>
      <c r="J120" s="28">
        <v>3020</v>
      </c>
      <c r="K120" s="29" t="s">
        <v>486</v>
      </c>
      <c r="L120" s="28">
        <v>0</v>
      </c>
      <c r="M120" s="28">
        <v>3020</v>
      </c>
      <c r="N120" s="26">
        <v>8</v>
      </c>
      <c r="O120" s="26">
        <v>0</v>
      </c>
      <c r="P120" s="26">
        <v>8</v>
      </c>
      <c r="Q120" s="26">
        <v>85320</v>
      </c>
      <c r="R120" s="17" t="str">
        <f>VLOOKUP(Q120,'[5]Numerical Index (LOOKUP)'!$A$2:$B$731, 2,FALSE)</f>
        <v>Technical and vocational secondary education</v>
      </c>
      <c r="S120" s="17">
        <v>85</v>
      </c>
      <c r="T120" s="47" t="str">
        <f>VLOOKUP(S120,'[5]2 Digit SIC 2007'!$A$2:$B$89,2,FALSE)</f>
        <v>Education</v>
      </c>
      <c r="U120" s="17" t="str">
        <f>VLOOKUP(T120,'[5]2 Digit SIC 2007'!$B$2:$D$89, 2,FALSE)</f>
        <v xml:space="preserve"> P</v>
      </c>
      <c r="V120" s="26" t="s">
        <v>487</v>
      </c>
      <c r="W120" s="26" t="s">
        <v>486</v>
      </c>
      <c r="X120" s="28">
        <v>5858</v>
      </c>
      <c r="Y120" s="26" t="s">
        <v>492</v>
      </c>
      <c r="Z120" s="17" t="s">
        <v>486</v>
      </c>
      <c r="AA120" s="26" t="s">
        <v>487</v>
      </c>
      <c r="AB120" s="26">
        <v>20</v>
      </c>
      <c r="AE120" s="2" t="s">
        <v>487</v>
      </c>
    </row>
    <row r="121" spans="1:31" s="2" customFormat="1" x14ac:dyDescent="0.3">
      <c r="A121" s="26" t="s">
        <v>102</v>
      </c>
      <c r="B121" s="26" t="s">
        <v>838</v>
      </c>
      <c r="C121" s="26" t="s">
        <v>839</v>
      </c>
      <c r="D121" s="26" t="s">
        <v>840</v>
      </c>
      <c r="E121" s="14" t="e">
        <f>VLOOKUP(B121,#REF!,2,FALSE)</f>
        <v>#REF!</v>
      </c>
      <c r="F121" s="17" t="e">
        <f>VLOOKUP(E121,[4]Combined!$C$2:$D$375,2,FALSE)</f>
        <v>#REF!</v>
      </c>
      <c r="G121" s="27">
        <v>43945</v>
      </c>
      <c r="H121" s="27"/>
      <c r="I121" s="27">
        <v>43656</v>
      </c>
      <c r="J121" s="28">
        <v>1900</v>
      </c>
      <c r="K121" s="29" t="s">
        <v>486</v>
      </c>
      <c r="L121" s="28">
        <v>0</v>
      </c>
      <c r="M121" s="28">
        <v>1900</v>
      </c>
      <c r="N121" s="26">
        <v>1</v>
      </c>
      <c r="O121" s="26">
        <v>0</v>
      </c>
      <c r="P121" s="26">
        <v>1</v>
      </c>
      <c r="Q121" s="26">
        <v>45112</v>
      </c>
      <c r="R121" s="17" t="str">
        <f>VLOOKUP(Q121,'[5]Numerical Index (LOOKUP)'!$A$2:$B$731, 2,FALSE)</f>
        <v>Sale of used cars and light motor vehicles</v>
      </c>
      <c r="S121" s="17">
        <v>45</v>
      </c>
      <c r="T121" s="47" t="str">
        <f>VLOOKUP(S121,'[5]2 Digit SIC 2007'!$A$2:$B$89,2,FALSE)</f>
        <v>Wholesale and retail trade and repair of motor vehicles and motorcycles</v>
      </c>
      <c r="U121" s="17" t="str">
        <f>VLOOKUP(T121,'[5]2 Digit SIC 2007'!$B$2:$D$89, 2,FALSE)</f>
        <v xml:space="preserve"> G</v>
      </c>
      <c r="V121" s="26" t="s">
        <v>487</v>
      </c>
      <c r="W121" s="26" t="s">
        <v>486</v>
      </c>
      <c r="X121" s="28">
        <v>3801</v>
      </c>
      <c r="Y121" s="26" t="s">
        <v>492</v>
      </c>
      <c r="Z121" s="17" t="s">
        <v>486</v>
      </c>
      <c r="AA121" s="26" t="s">
        <v>487</v>
      </c>
      <c r="AB121" s="26" t="s">
        <v>492</v>
      </c>
      <c r="AE121" s="2" t="s">
        <v>487</v>
      </c>
    </row>
    <row r="122" spans="1:31" s="2" customFormat="1" x14ac:dyDescent="0.3">
      <c r="A122" s="26" t="s">
        <v>102</v>
      </c>
      <c r="B122" s="26" t="s">
        <v>841</v>
      </c>
      <c r="C122" s="26" t="s">
        <v>842</v>
      </c>
      <c r="D122" s="26" t="s">
        <v>843</v>
      </c>
      <c r="E122" s="14" t="e">
        <f>VLOOKUP(B122,#REF!,2,FALSE)</f>
        <v>#REF!</v>
      </c>
      <c r="F122" s="17" t="e">
        <f>VLOOKUP(E122,[4]Combined!$C$2:$D$375,2,FALSE)</f>
        <v>#REF!</v>
      </c>
      <c r="G122" s="27">
        <v>43941</v>
      </c>
      <c r="H122" s="27"/>
      <c r="I122" s="27">
        <v>43692</v>
      </c>
      <c r="J122" s="28">
        <v>5668</v>
      </c>
      <c r="K122" s="29" t="s">
        <v>486</v>
      </c>
      <c r="L122" s="28">
        <v>0</v>
      </c>
      <c r="M122" s="28">
        <v>5668</v>
      </c>
      <c r="N122" s="26">
        <v>17</v>
      </c>
      <c r="O122" s="26">
        <v>0</v>
      </c>
      <c r="P122" s="26">
        <v>17</v>
      </c>
      <c r="Q122" s="26">
        <v>82990</v>
      </c>
      <c r="R122" s="17" t="str">
        <f>VLOOKUP(Q122,'[5]Numerical Index (LOOKUP)'!$A$2:$B$731, 2,FALSE)</f>
        <v>Other business support service activities n.e.c.</v>
      </c>
      <c r="S122" s="17">
        <v>82</v>
      </c>
      <c r="T122" s="47" t="str">
        <f>VLOOKUP(S122,'[5]2 Digit SIC 2007'!$A$2:$B$89,2,FALSE)</f>
        <v>Office administrative, office support and other business support activities</v>
      </c>
      <c r="U122" s="17" t="str">
        <f>VLOOKUP(T122,'[5]2 Digit SIC 2007'!$B$2:$D$89, 2,FALSE)</f>
        <v xml:space="preserve"> N</v>
      </c>
      <c r="V122" s="26" t="s">
        <v>487</v>
      </c>
      <c r="W122" s="26" t="s">
        <v>486</v>
      </c>
      <c r="X122" s="28">
        <v>11336</v>
      </c>
      <c r="Y122" s="26" t="s">
        <v>492</v>
      </c>
      <c r="Z122" s="17" t="s">
        <v>486</v>
      </c>
      <c r="AA122" s="26" t="s">
        <v>487</v>
      </c>
      <c r="AB122" s="26">
        <v>1</v>
      </c>
      <c r="AE122" s="2" t="s">
        <v>487</v>
      </c>
    </row>
    <row r="123" spans="1:31" s="2" customFormat="1" x14ac:dyDescent="0.3">
      <c r="A123" s="26" t="s">
        <v>102</v>
      </c>
      <c r="B123" s="26" t="s">
        <v>844</v>
      </c>
      <c r="C123" s="26" t="s">
        <v>845</v>
      </c>
      <c r="D123" s="26" t="s">
        <v>846</v>
      </c>
      <c r="E123" s="14" t="e">
        <f>VLOOKUP(B123,#REF!,2,FALSE)</f>
        <v>#REF!</v>
      </c>
      <c r="F123" s="17" t="e">
        <f>VLOOKUP(E123,[4]Combined!$C$2:$D$375,2,FALSE)</f>
        <v>#REF!</v>
      </c>
      <c r="G123" s="27">
        <v>43938</v>
      </c>
      <c r="H123" s="27"/>
      <c r="I123" s="27">
        <v>43689</v>
      </c>
      <c r="J123" s="28">
        <v>436</v>
      </c>
      <c r="K123" s="29" t="s">
        <v>486</v>
      </c>
      <c r="L123" s="28">
        <v>0</v>
      </c>
      <c r="M123" s="28">
        <v>436</v>
      </c>
      <c r="N123" s="26">
        <v>3</v>
      </c>
      <c r="O123" s="26">
        <v>0</v>
      </c>
      <c r="P123" s="26">
        <v>3</v>
      </c>
      <c r="Q123" s="26">
        <v>87100</v>
      </c>
      <c r="R123" s="17" t="str">
        <f>VLOOKUP(Q123,'[5]Numerical Index (LOOKUP)'!$A$2:$B$731, 2,FALSE)</f>
        <v>Residential nursing care activities</v>
      </c>
      <c r="S123" s="17">
        <v>87</v>
      </c>
      <c r="T123" s="47" t="str">
        <f>VLOOKUP(S123,'[5]2 Digit SIC 2007'!$A$2:$B$89,2,FALSE)</f>
        <v>Residential care activities</v>
      </c>
      <c r="U123" s="17" t="str">
        <f>VLOOKUP(T123,'[5]2 Digit SIC 2007'!$B$2:$D$89, 2,FALSE)</f>
        <v xml:space="preserve"> Q</v>
      </c>
      <c r="V123" s="26" t="s">
        <v>487</v>
      </c>
      <c r="W123" s="26" t="s">
        <v>486</v>
      </c>
      <c r="X123" s="28">
        <v>0</v>
      </c>
      <c r="Y123" s="26" t="s">
        <v>488</v>
      </c>
      <c r="Z123" s="17" t="s">
        <v>487</v>
      </c>
      <c r="AA123" s="26" t="s">
        <v>487</v>
      </c>
      <c r="AB123" s="26">
        <v>5</v>
      </c>
      <c r="AE123" s="2" t="s">
        <v>487</v>
      </c>
    </row>
    <row r="124" spans="1:31" s="2" customFormat="1" x14ac:dyDescent="0.3">
      <c r="A124" s="26" t="s">
        <v>102</v>
      </c>
      <c r="B124" s="26" t="s">
        <v>847</v>
      </c>
      <c r="C124" s="26" t="s">
        <v>848</v>
      </c>
      <c r="D124" s="26" t="s">
        <v>849</v>
      </c>
      <c r="E124" s="14" t="e">
        <f>VLOOKUP(B124,#REF!,2,FALSE)</f>
        <v>#REF!</v>
      </c>
      <c r="F124" s="17" t="e">
        <f>VLOOKUP(E124,[4]Combined!$C$2:$D$375,2,FALSE)</f>
        <v>#REF!</v>
      </c>
      <c r="G124" s="27">
        <v>43943</v>
      </c>
      <c r="H124" s="27"/>
      <c r="I124" s="27">
        <v>43706</v>
      </c>
      <c r="J124" s="28">
        <v>717</v>
      </c>
      <c r="K124" s="29" t="s">
        <v>486</v>
      </c>
      <c r="L124" s="28">
        <v>0</v>
      </c>
      <c r="M124" s="28">
        <v>717</v>
      </c>
      <c r="N124" s="26">
        <v>1</v>
      </c>
      <c r="O124" s="26">
        <v>0</v>
      </c>
      <c r="P124" s="26">
        <v>1</v>
      </c>
      <c r="Q124" s="26">
        <v>96020</v>
      </c>
      <c r="R124" s="17" t="str">
        <f>VLOOKUP(Q124,'[5]Numerical Index (LOOKUP)'!$A$2:$B$731, 2,FALSE)</f>
        <v>Hairdressing and other beauty treatment</v>
      </c>
      <c r="S124" s="17">
        <v>96</v>
      </c>
      <c r="T124" s="47" t="str">
        <f>VLOOKUP(S124,'[5]2 Digit SIC 2007'!$A$2:$B$89,2,FALSE)</f>
        <v>Other personal service activities</v>
      </c>
      <c r="U124" s="17" t="str">
        <f>VLOOKUP(T124,'[5]2 Digit SIC 2007'!$B$2:$D$89, 2,FALSE)</f>
        <v xml:space="preserve"> S</v>
      </c>
      <c r="V124" s="26" t="s">
        <v>486</v>
      </c>
      <c r="W124" s="26" t="s">
        <v>487</v>
      </c>
      <c r="X124" s="28">
        <v>0</v>
      </c>
      <c r="Y124" s="26" t="s">
        <v>488</v>
      </c>
      <c r="Z124" s="17" t="s">
        <v>487</v>
      </c>
      <c r="AA124" s="26" t="s">
        <v>487</v>
      </c>
      <c r="AB124" s="26">
        <v>14</v>
      </c>
      <c r="AE124" s="2" t="s">
        <v>487</v>
      </c>
    </row>
    <row r="125" spans="1:31" s="2" customFormat="1" x14ac:dyDescent="0.3">
      <c r="A125" s="26" t="s">
        <v>102</v>
      </c>
      <c r="B125" s="26" t="s">
        <v>850</v>
      </c>
      <c r="C125" s="26" t="s">
        <v>851</v>
      </c>
      <c r="D125" s="26" t="s">
        <v>852</v>
      </c>
      <c r="E125" s="14" t="e">
        <f>VLOOKUP(B125,#REF!,2,FALSE)</f>
        <v>#REF!</v>
      </c>
      <c r="F125" s="17" t="e">
        <f>VLOOKUP(E125,[4]Combined!$C$2:$D$375,2,FALSE)</f>
        <v>#REF!</v>
      </c>
      <c r="G125" s="27">
        <v>43943</v>
      </c>
      <c r="H125" s="27"/>
      <c r="I125" s="27">
        <v>43706</v>
      </c>
      <c r="J125" s="28">
        <v>4222</v>
      </c>
      <c r="K125" s="29" t="s">
        <v>486</v>
      </c>
      <c r="L125" s="28">
        <v>0</v>
      </c>
      <c r="M125" s="28">
        <v>4222</v>
      </c>
      <c r="N125" s="26">
        <v>98</v>
      </c>
      <c r="O125" s="26">
        <v>0</v>
      </c>
      <c r="P125" s="26">
        <v>98</v>
      </c>
      <c r="Q125" s="26">
        <v>78300</v>
      </c>
      <c r="R125" s="17" t="str">
        <f>VLOOKUP(Q125,'[5]Numerical Index (LOOKUP)'!$A$2:$B$731, 2,FALSE)</f>
        <v>Other human resources provision</v>
      </c>
      <c r="S125" s="17">
        <v>78</v>
      </c>
      <c r="T125" s="47" t="str">
        <f>VLOOKUP(S125,'[5]2 Digit SIC 2007'!$A$2:$B$89,2,FALSE)</f>
        <v>Employment activities</v>
      </c>
      <c r="U125" s="17" t="str">
        <f>VLOOKUP(T125,'[5]2 Digit SIC 2007'!$B$2:$D$89, 2,FALSE)</f>
        <v xml:space="preserve"> N</v>
      </c>
      <c r="V125" s="26" t="s">
        <v>486</v>
      </c>
      <c r="W125" s="26" t="s">
        <v>487</v>
      </c>
      <c r="X125" s="28">
        <v>7808</v>
      </c>
      <c r="Y125" s="26" t="s">
        <v>492</v>
      </c>
      <c r="Z125" s="17" t="s">
        <v>486</v>
      </c>
      <c r="AA125" s="26" t="s">
        <v>487</v>
      </c>
      <c r="AB125" s="26">
        <v>264</v>
      </c>
      <c r="AE125" s="2" t="s">
        <v>487</v>
      </c>
    </row>
    <row r="126" spans="1:31" s="2" customFormat="1" x14ac:dyDescent="0.3">
      <c r="A126" s="26" t="s">
        <v>102</v>
      </c>
      <c r="B126" s="26" t="s">
        <v>853</v>
      </c>
      <c r="C126" s="26" t="s">
        <v>854</v>
      </c>
      <c r="D126" s="26" t="s">
        <v>855</v>
      </c>
      <c r="E126" s="14" t="e">
        <f>VLOOKUP(B126,#REF!,2,FALSE)</f>
        <v>#REF!</v>
      </c>
      <c r="F126" s="17" t="e">
        <f>VLOOKUP(E126,[4]Combined!$C$2:$D$375,2,FALSE)</f>
        <v>#REF!</v>
      </c>
      <c r="G126" s="27">
        <v>43942</v>
      </c>
      <c r="H126" s="27"/>
      <c r="I126" s="27">
        <v>43696</v>
      </c>
      <c r="J126" s="28">
        <v>172</v>
      </c>
      <c r="K126" s="29" t="s">
        <v>486</v>
      </c>
      <c r="L126" s="28">
        <v>172</v>
      </c>
      <c r="M126" s="28">
        <v>0</v>
      </c>
      <c r="N126" s="26">
        <v>1</v>
      </c>
      <c r="O126" s="26">
        <v>1</v>
      </c>
      <c r="P126" s="26">
        <v>0</v>
      </c>
      <c r="Q126" s="26">
        <v>88100</v>
      </c>
      <c r="R126" s="17" t="str">
        <f>VLOOKUP(Q126,'[5]Numerical Index (LOOKUP)'!$A$2:$B$731, 2,FALSE)</f>
        <v>Social work activities without accommodation for the elderly and disabled</v>
      </c>
      <c r="S126" s="17">
        <v>88</v>
      </c>
      <c r="T126" s="47" t="str">
        <f>VLOOKUP(S126,'[5]2 Digit SIC 2007'!$A$2:$B$89,2,FALSE)</f>
        <v>Social work activities without accommodation</v>
      </c>
      <c r="U126" s="17" t="str">
        <f>VLOOKUP(T126,'[5]2 Digit SIC 2007'!$B$2:$D$89, 2,FALSE)</f>
        <v xml:space="preserve"> Q</v>
      </c>
      <c r="V126" s="26" t="s">
        <v>487</v>
      </c>
      <c r="W126" s="26" t="s">
        <v>486</v>
      </c>
      <c r="X126" s="28">
        <v>0</v>
      </c>
      <c r="Y126" s="26" t="s">
        <v>677</v>
      </c>
      <c r="Z126" s="17" t="s">
        <v>487</v>
      </c>
      <c r="AA126" s="26" t="s">
        <v>487</v>
      </c>
      <c r="AB126" s="26">
        <v>1524</v>
      </c>
      <c r="AE126" s="2" t="s">
        <v>487</v>
      </c>
    </row>
    <row r="127" spans="1:31" s="2" customFormat="1" x14ac:dyDescent="0.3">
      <c r="A127" s="26" t="s">
        <v>102</v>
      </c>
      <c r="B127" s="26" t="s">
        <v>856</v>
      </c>
      <c r="C127" s="26" t="s">
        <v>857</v>
      </c>
      <c r="D127" s="26" t="s">
        <v>858</v>
      </c>
      <c r="E127" s="14" t="e">
        <f>VLOOKUP(B127,#REF!,2,FALSE)</f>
        <v>#REF!</v>
      </c>
      <c r="F127" s="17" t="e">
        <f>VLOOKUP(E127,[4]Combined!$C$2:$D$375,2,FALSE)</f>
        <v>#REF!</v>
      </c>
      <c r="G127" s="27">
        <v>43945</v>
      </c>
      <c r="H127" s="27"/>
      <c r="I127" s="27">
        <v>43705</v>
      </c>
      <c r="J127" s="28">
        <v>5653</v>
      </c>
      <c r="K127" s="29" t="s">
        <v>486</v>
      </c>
      <c r="L127" s="28">
        <v>0</v>
      </c>
      <c r="M127" s="28">
        <v>5653</v>
      </c>
      <c r="N127" s="26">
        <v>18</v>
      </c>
      <c r="O127" s="26">
        <v>0</v>
      </c>
      <c r="P127" s="26">
        <v>18</v>
      </c>
      <c r="Q127" s="26">
        <v>46420</v>
      </c>
      <c r="R127" s="17" t="str">
        <f>VLOOKUP(Q127,'[5]Numerical Index (LOOKUP)'!$A$2:$B$731, 2,FALSE)</f>
        <v>Wholesale of clothing and footwear</v>
      </c>
      <c r="S127" s="17">
        <v>46</v>
      </c>
      <c r="T127" s="47" t="str">
        <f>VLOOKUP(S127,'[5]2 Digit SIC 2007'!$A$2:$B$89,2,FALSE)</f>
        <v>Wholesale trade, except of motor vehicles and motorcycles</v>
      </c>
      <c r="U127" s="17" t="str">
        <f>VLOOKUP(T127,'[5]2 Digit SIC 2007'!$B$2:$D$89, 2,FALSE)</f>
        <v xml:space="preserve"> G</v>
      </c>
      <c r="V127" s="26" t="s">
        <v>487</v>
      </c>
      <c r="W127" s="26" t="s">
        <v>486</v>
      </c>
      <c r="X127" s="28">
        <v>0</v>
      </c>
      <c r="Y127" s="26" t="s">
        <v>488</v>
      </c>
      <c r="Z127" s="17" t="s">
        <v>487</v>
      </c>
      <c r="AA127" s="26" t="s">
        <v>487</v>
      </c>
      <c r="AB127" s="26">
        <v>2</v>
      </c>
      <c r="AE127" s="2" t="s">
        <v>487</v>
      </c>
    </row>
    <row r="128" spans="1:31" s="2" customFormat="1" x14ac:dyDescent="0.3">
      <c r="A128" s="26" t="s">
        <v>102</v>
      </c>
      <c r="B128" s="26" t="s">
        <v>859</v>
      </c>
      <c r="C128" s="26" t="s">
        <v>860</v>
      </c>
      <c r="D128" s="26" t="s">
        <v>861</v>
      </c>
      <c r="E128" s="14" t="e">
        <f>VLOOKUP(B128,#REF!,2,FALSE)</f>
        <v>#REF!</v>
      </c>
      <c r="F128" s="17" t="e">
        <f>VLOOKUP(E128,[4]Combined!$C$2:$D$375,2,FALSE)</f>
        <v>#REF!</v>
      </c>
      <c r="G128" s="27">
        <v>43943</v>
      </c>
      <c r="H128" s="27"/>
      <c r="I128" s="27">
        <v>43725</v>
      </c>
      <c r="J128" s="28">
        <v>147</v>
      </c>
      <c r="K128" s="29" t="s">
        <v>486</v>
      </c>
      <c r="L128" s="28">
        <v>0</v>
      </c>
      <c r="M128" s="28">
        <v>147</v>
      </c>
      <c r="N128" s="26">
        <v>5</v>
      </c>
      <c r="O128" s="26">
        <v>0</v>
      </c>
      <c r="P128" s="26">
        <v>5</v>
      </c>
      <c r="Q128" s="26">
        <v>45200</v>
      </c>
      <c r="R128" s="17" t="str">
        <f>VLOOKUP(Q128,'[5]Numerical Index (LOOKUP)'!$A$2:$B$731, 2,FALSE)</f>
        <v>Maintenance and repair of motor vehicles</v>
      </c>
      <c r="S128" s="17">
        <v>45</v>
      </c>
      <c r="T128" s="47" t="str">
        <f>VLOOKUP(S128,'[5]2 Digit SIC 2007'!$A$2:$B$89,2,FALSE)</f>
        <v>Wholesale and retail trade and repair of motor vehicles and motorcycles</v>
      </c>
      <c r="U128" s="17" t="str">
        <f>VLOOKUP(T128,'[5]2 Digit SIC 2007'!$B$2:$D$89, 2,FALSE)</f>
        <v xml:space="preserve"> G</v>
      </c>
      <c r="V128" s="26" t="s">
        <v>486</v>
      </c>
      <c r="W128" s="26" t="s">
        <v>487</v>
      </c>
      <c r="X128" s="28">
        <v>296</v>
      </c>
      <c r="Y128" s="26" t="s">
        <v>492</v>
      </c>
      <c r="Z128" s="17" t="s">
        <v>486</v>
      </c>
      <c r="AA128" s="26" t="s">
        <v>487</v>
      </c>
      <c r="AB128" s="26">
        <v>8</v>
      </c>
      <c r="AE128" s="2" t="s">
        <v>487</v>
      </c>
    </row>
    <row r="129" spans="1:31" s="2" customFormat="1" x14ac:dyDescent="0.3">
      <c r="A129" s="26" t="s">
        <v>102</v>
      </c>
      <c r="B129" s="26" t="s">
        <v>862</v>
      </c>
      <c r="C129" s="26" t="s">
        <v>863</v>
      </c>
      <c r="D129" s="26" t="s">
        <v>864</v>
      </c>
      <c r="E129" s="14" t="e">
        <f>VLOOKUP(B129,#REF!,2,FALSE)</f>
        <v>#REF!</v>
      </c>
      <c r="F129" s="17" t="e">
        <f>VLOOKUP(E129,[4]Combined!$C$2:$D$375,2,FALSE)</f>
        <v>#REF!</v>
      </c>
      <c r="G129" s="27">
        <v>43943</v>
      </c>
      <c r="H129" s="27"/>
      <c r="I129" s="27">
        <v>43717</v>
      </c>
      <c r="J129" s="28">
        <v>1112</v>
      </c>
      <c r="K129" s="29" t="s">
        <v>486</v>
      </c>
      <c r="L129" s="28">
        <v>0</v>
      </c>
      <c r="M129" s="28">
        <v>1112</v>
      </c>
      <c r="N129" s="26">
        <v>1</v>
      </c>
      <c r="O129" s="26">
        <v>0</v>
      </c>
      <c r="P129" s="26">
        <v>1</v>
      </c>
      <c r="Q129" s="26">
        <v>56103</v>
      </c>
      <c r="R129" s="17" t="str">
        <f>VLOOKUP(Q129,'[5]Numerical Index (LOOKUP)'!$A$2:$B$731, 2,FALSE)</f>
        <v>Take away food shops and mobile food stands</v>
      </c>
      <c r="S129" s="17">
        <v>56</v>
      </c>
      <c r="T129" s="47" t="str">
        <f>VLOOKUP(S129,'[5]2 Digit SIC 2007'!$A$2:$B$89,2,FALSE)</f>
        <v>Food and beverage service activities</v>
      </c>
      <c r="U129" s="17" t="str">
        <f>VLOOKUP(T129,'[5]2 Digit SIC 2007'!$B$2:$D$89, 2,FALSE)</f>
        <v xml:space="preserve"> I</v>
      </c>
      <c r="V129" s="26" t="s">
        <v>487</v>
      </c>
      <c r="W129" s="26" t="s">
        <v>486</v>
      </c>
      <c r="X129" s="28">
        <v>2224</v>
      </c>
      <c r="Y129" s="26" t="s">
        <v>492</v>
      </c>
      <c r="Z129" s="17" t="s">
        <v>486</v>
      </c>
      <c r="AA129" s="26" t="s">
        <v>486</v>
      </c>
      <c r="AB129" s="26">
        <v>3</v>
      </c>
      <c r="AE129" s="2" t="s">
        <v>487</v>
      </c>
    </row>
    <row r="130" spans="1:31" s="2" customFormat="1" x14ac:dyDescent="0.3">
      <c r="A130" s="26" t="s">
        <v>102</v>
      </c>
      <c r="B130" s="26" t="s">
        <v>865</v>
      </c>
      <c r="C130" s="26" t="s">
        <v>866</v>
      </c>
      <c r="D130" s="26" t="s">
        <v>867</v>
      </c>
      <c r="E130" s="14" t="e">
        <f>VLOOKUP(B130,#REF!,2,FALSE)</f>
        <v>#REF!</v>
      </c>
      <c r="F130" s="17" t="e">
        <f>VLOOKUP(E130,[4]Combined!$C$2:$D$375,2,FALSE)</f>
        <v>#REF!</v>
      </c>
      <c r="G130" s="27">
        <v>43942</v>
      </c>
      <c r="H130" s="27"/>
      <c r="I130" s="27">
        <v>43712</v>
      </c>
      <c r="J130" s="28">
        <v>1405</v>
      </c>
      <c r="K130" s="29" t="s">
        <v>486</v>
      </c>
      <c r="L130" s="28">
        <v>0</v>
      </c>
      <c r="M130" s="28">
        <v>1405</v>
      </c>
      <c r="N130" s="26">
        <v>1</v>
      </c>
      <c r="O130" s="26">
        <v>0</v>
      </c>
      <c r="P130" s="26">
        <v>1</v>
      </c>
      <c r="Q130" s="26">
        <v>45320</v>
      </c>
      <c r="R130" s="17" t="str">
        <f>VLOOKUP(Q130,'[5]Numerical Index (LOOKUP)'!$A$2:$B$731, 2,FALSE)</f>
        <v>Retail trade of motor vehicle parts and accessories</v>
      </c>
      <c r="S130" s="17">
        <v>45</v>
      </c>
      <c r="T130" s="47" t="str">
        <f>VLOOKUP(S130,'[5]2 Digit SIC 2007'!$A$2:$B$89,2,FALSE)</f>
        <v>Wholesale and retail trade and repair of motor vehicles and motorcycles</v>
      </c>
      <c r="U130" s="17" t="str">
        <f>VLOOKUP(T130,'[5]2 Digit SIC 2007'!$B$2:$D$89, 2,FALSE)</f>
        <v xml:space="preserve"> G</v>
      </c>
      <c r="V130" s="26" t="s">
        <v>487</v>
      </c>
      <c r="W130" s="26" t="s">
        <v>486</v>
      </c>
      <c r="X130" s="28">
        <v>0</v>
      </c>
      <c r="Y130" s="26" t="s">
        <v>488</v>
      </c>
      <c r="Z130" s="17" t="s">
        <v>487</v>
      </c>
      <c r="AA130" s="26" t="s">
        <v>487</v>
      </c>
      <c r="AB130" s="26">
        <v>12</v>
      </c>
      <c r="AE130" s="2" t="s">
        <v>487</v>
      </c>
    </row>
    <row r="131" spans="1:31" s="2" customFormat="1" x14ac:dyDescent="0.3">
      <c r="A131" s="26" t="s">
        <v>102</v>
      </c>
      <c r="B131" s="26" t="s">
        <v>868</v>
      </c>
      <c r="C131" s="26" t="s">
        <v>869</v>
      </c>
      <c r="D131" s="26" t="s">
        <v>870</v>
      </c>
      <c r="E131" s="14" t="e">
        <f>VLOOKUP(B131,#REF!,2,FALSE)</f>
        <v>#REF!</v>
      </c>
      <c r="F131" s="17" t="e">
        <f>VLOOKUP(E131,[4]Combined!$C$2:$D$375,2,FALSE)</f>
        <v>#REF!</v>
      </c>
      <c r="G131" s="27">
        <v>43938</v>
      </c>
      <c r="H131" s="27"/>
      <c r="I131" s="27">
        <v>43719</v>
      </c>
      <c r="J131" s="28">
        <v>2724</v>
      </c>
      <c r="K131" s="29" t="s">
        <v>486</v>
      </c>
      <c r="L131" s="28">
        <v>0</v>
      </c>
      <c r="M131" s="28">
        <v>2724</v>
      </c>
      <c r="N131" s="26">
        <v>2</v>
      </c>
      <c r="O131" s="26">
        <v>0</v>
      </c>
      <c r="P131" s="26">
        <v>2</v>
      </c>
      <c r="Q131" s="26">
        <v>69202</v>
      </c>
      <c r="R131" s="17" t="str">
        <f>VLOOKUP(Q131,'[5]Numerical Index (LOOKUP)'!$A$2:$B$731, 2,FALSE)</f>
        <v>Bookkeeping activities</v>
      </c>
      <c r="S131" s="17">
        <v>69</v>
      </c>
      <c r="T131" s="47" t="str">
        <f>VLOOKUP(S131,'[5]2 Digit SIC 2007'!$A$2:$B$89,2,FALSE)</f>
        <v>Legal and accounting activities</v>
      </c>
      <c r="U131" s="17" t="str">
        <f>VLOOKUP(T131,'[5]2 Digit SIC 2007'!$B$2:$D$89, 2,FALSE)</f>
        <v xml:space="preserve"> M</v>
      </c>
      <c r="V131" s="26" t="s">
        <v>487</v>
      </c>
      <c r="W131" s="26" t="s">
        <v>486</v>
      </c>
      <c r="X131" s="28">
        <v>0</v>
      </c>
      <c r="Y131" s="26" t="s">
        <v>488</v>
      </c>
      <c r="Z131" s="17" t="s">
        <v>487</v>
      </c>
      <c r="AA131" s="26" t="s">
        <v>487</v>
      </c>
      <c r="AB131" s="26">
        <v>5</v>
      </c>
      <c r="AE131" s="2" t="s">
        <v>487</v>
      </c>
    </row>
    <row r="132" spans="1:31" s="2" customFormat="1" x14ac:dyDescent="0.3">
      <c r="A132" s="26" t="s">
        <v>102</v>
      </c>
      <c r="B132" s="26" t="s">
        <v>871</v>
      </c>
      <c r="C132" s="26" t="s">
        <v>872</v>
      </c>
      <c r="D132" s="26" t="s">
        <v>873</v>
      </c>
      <c r="E132" s="14" t="e">
        <f>VLOOKUP(B132,#REF!,2,FALSE)</f>
        <v>#REF!</v>
      </c>
      <c r="F132" s="17" t="e">
        <f>VLOOKUP(E132,[4]Combined!$C$2:$D$375,2,FALSE)</f>
        <v>#REF!</v>
      </c>
      <c r="G132" s="27">
        <v>43943</v>
      </c>
      <c r="H132" s="27"/>
      <c r="I132" s="27">
        <v>43735</v>
      </c>
      <c r="J132" s="28">
        <v>12</v>
      </c>
      <c r="K132" s="29" t="s">
        <v>486</v>
      </c>
      <c r="L132" s="28">
        <v>12</v>
      </c>
      <c r="M132" s="28">
        <v>0</v>
      </c>
      <c r="N132" s="26">
        <v>2</v>
      </c>
      <c r="O132" s="26">
        <v>2</v>
      </c>
      <c r="P132" s="26">
        <v>0</v>
      </c>
      <c r="Q132" s="26">
        <v>81210</v>
      </c>
      <c r="R132" s="17" t="str">
        <f>VLOOKUP(Q132,'[5]Numerical Index (LOOKUP)'!$A$2:$B$731, 2,FALSE)</f>
        <v>General cleaning of buildings</v>
      </c>
      <c r="S132" s="17">
        <v>81</v>
      </c>
      <c r="T132" s="47" t="str">
        <f>VLOOKUP(S132,'[5]2 Digit SIC 2007'!$A$2:$B$89,2,FALSE)</f>
        <v>Services to buildings and landscape activities</v>
      </c>
      <c r="U132" s="17" t="str">
        <f>VLOOKUP(T132,'[5]2 Digit SIC 2007'!$B$2:$D$89, 2,FALSE)</f>
        <v xml:space="preserve"> N</v>
      </c>
      <c r="V132" s="26" t="s">
        <v>486</v>
      </c>
      <c r="W132" s="26" t="s">
        <v>487</v>
      </c>
      <c r="X132" s="28">
        <v>0</v>
      </c>
      <c r="Y132" s="26" t="s">
        <v>677</v>
      </c>
      <c r="Z132" s="17" t="s">
        <v>487</v>
      </c>
      <c r="AA132" s="26" t="s">
        <v>487</v>
      </c>
      <c r="AB132" s="26">
        <v>11</v>
      </c>
      <c r="AE132" s="2" t="s">
        <v>487</v>
      </c>
    </row>
    <row r="133" spans="1:31" s="2" customFormat="1" x14ac:dyDescent="0.3">
      <c r="A133" s="26" t="s">
        <v>102</v>
      </c>
      <c r="B133" s="26" t="s">
        <v>874</v>
      </c>
      <c r="C133" s="26" t="s">
        <v>875</v>
      </c>
      <c r="D133" s="26" t="s">
        <v>876</v>
      </c>
      <c r="E133" s="14" t="e">
        <f>VLOOKUP(B133,#REF!,2,FALSE)</f>
        <v>#REF!</v>
      </c>
      <c r="F133" s="17" t="e">
        <f>VLOOKUP(E133,[4]Combined!$C$2:$D$375,2,FALSE)</f>
        <v>#REF!</v>
      </c>
      <c r="G133" s="27">
        <v>43943</v>
      </c>
      <c r="H133" s="27"/>
      <c r="I133" s="27">
        <v>43740</v>
      </c>
      <c r="J133" s="28">
        <v>0</v>
      </c>
      <c r="K133" s="29" t="s">
        <v>487</v>
      </c>
      <c r="L133" s="28">
        <v>0</v>
      </c>
      <c r="M133" s="28">
        <v>0</v>
      </c>
      <c r="N133" s="26">
        <v>0</v>
      </c>
      <c r="O133" s="26">
        <v>0</v>
      </c>
      <c r="P133" s="26">
        <v>0</v>
      </c>
      <c r="Q133" s="26">
        <v>56102</v>
      </c>
      <c r="R133" s="17" t="str">
        <f>VLOOKUP(Q133,'[5]Numerical Index (LOOKUP)'!$A$2:$B$731, 2,FALSE)</f>
        <v>Unlicensed restaurants and cafes</v>
      </c>
      <c r="S133" s="17">
        <v>56</v>
      </c>
      <c r="T133" s="47" t="str">
        <f>VLOOKUP(S133,'[5]2 Digit SIC 2007'!$A$2:$B$89,2,FALSE)</f>
        <v>Food and beverage service activities</v>
      </c>
      <c r="U133" s="17" t="str">
        <f>VLOOKUP(T133,'[5]2 Digit SIC 2007'!$B$2:$D$89, 2,FALSE)</f>
        <v xml:space="preserve"> I</v>
      </c>
      <c r="V133" s="26" t="s">
        <v>486</v>
      </c>
      <c r="W133" s="26" t="s">
        <v>487</v>
      </c>
      <c r="X133" s="28">
        <v>0</v>
      </c>
      <c r="Y133" s="26" t="s">
        <v>502</v>
      </c>
      <c r="Z133" s="17" t="s">
        <v>487</v>
      </c>
      <c r="AA133" s="26" t="s">
        <v>487</v>
      </c>
      <c r="AB133" s="26">
        <v>2</v>
      </c>
      <c r="AE133" s="2" t="s">
        <v>487</v>
      </c>
    </row>
    <row r="134" spans="1:31" s="2" customFormat="1" x14ac:dyDescent="0.3">
      <c r="A134" s="26" t="s">
        <v>102</v>
      </c>
      <c r="B134" s="26" t="s">
        <v>877</v>
      </c>
      <c r="C134" s="26" t="s">
        <v>878</v>
      </c>
      <c r="D134" s="26" t="s">
        <v>879</v>
      </c>
      <c r="E134" s="14" t="e">
        <f>VLOOKUP(B134,#REF!,2,FALSE)</f>
        <v>#REF!</v>
      </c>
      <c r="F134" s="17" t="e">
        <f>VLOOKUP(E134,[4]Combined!$C$2:$D$375,2,FALSE)</f>
        <v>#REF!</v>
      </c>
      <c r="G134" s="27">
        <v>43942</v>
      </c>
      <c r="H134" s="27"/>
      <c r="I134" s="27">
        <v>43753</v>
      </c>
      <c r="J134" s="28">
        <v>1712</v>
      </c>
      <c r="K134" s="29" t="s">
        <v>486</v>
      </c>
      <c r="L134" s="28">
        <v>0</v>
      </c>
      <c r="M134" s="28">
        <v>1712</v>
      </c>
      <c r="N134" s="26">
        <v>59</v>
      </c>
      <c r="O134" s="26">
        <v>0</v>
      </c>
      <c r="P134" s="26">
        <v>59</v>
      </c>
      <c r="Q134" s="26">
        <v>47510</v>
      </c>
      <c r="R134" s="17" t="str">
        <f>VLOOKUP(Q134,'[5]Numerical Index (LOOKUP)'!$A$2:$B$731, 2,FALSE)</f>
        <v>Retail sale of textiles in specialised stores</v>
      </c>
      <c r="S134" s="17">
        <v>47</v>
      </c>
      <c r="T134" s="47" t="str">
        <f>VLOOKUP(S134,'[5]2 Digit SIC 2007'!$A$2:$B$89,2,FALSE)</f>
        <v>Retail trade, except of motor vehicles and motorcycles</v>
      </c>
      <c r="U134" s="17" t="str">
        <f>VLOOKUP(T134,'[5]2 Digit SIC 2007'!$B$2:$D$89, 2,FALSE)</f>
        <v xml:space="preserve"> G</v>
      </c>
      <c r="V134" s="26" t="s">
        <v>486</v>
      </c>
      <c r="W134" s="26" t="s">
        <v>487</v>
      </c>
      <c r="X134" s="28">
        <v>0</v>
      </c>
      <c r="Y134" s="26" t="s">
        <v>880</v>
      </c>
      <c r="Z134" s="17" t="s">
        <v>487</v>
      </c>
      <c r="AA134" s="26" t="s">
        <v>487</v>
      </c>
      <c r="AB134" s="26">
        <v>2288</v>
      </c>
      <c r="AE134" s="2" t="s">
        <v>487</v>
      </c>
    </row>
    <row r="135" spans="1:31" s="2" customFormat="1" x14ac:dyDescent="0.3">
      <c r="A135" s="26" t="s">
        <v>102</v>
      </c>
      <c r="B135" s="26" t="s">
        <v>881</v>
      </c>
      <c r="C135" s="26" t="s">
        <v>882</v>
      </c>
      <c r="D135" s="26" t="s">
        <v>883</v>
      </c>
      <c r="E135" s="14" t="e">
        <f>VLOOKUP(B135,#REF!,2,FALSE)</f>
        <v>#REF!</v>
      </c>
      <c r="F135" s="17" t="e">
        <f>VLOOKUP(E135,[4]Combined!$C$2:$D$375,2,FALSE)</f>
        <v>#REF!</v>
      </c>
      <c r="G135" s="27">
        <v>43938</v>
      </c>
      <c r="H135" s="27"/>
      <c r="I135" s="27">
        <v>43745</v>
      </c>
      <c r="J135" s="28">
        <v>0</v>
      </c>
      <c r="K135" s="29" t="s">
        <v>487</v>
      </c>
      <c r="L135" s="28">
        <v>0</v>
      </c>
      <c r="M135" s="28">
        <v>0</v>
      </c>
      <c r="N135" s="26">
        <v>0</v>
      </c>
      <c r="O135" s="26">
        <v>0</v>
      </c>
      <c r="P135" s="26">
        <v>0</v>
      </c>
      <c r="Q135" s="26">
        <v>26200</v>
      </c>
      <c r="R135" s="17" t="str">
        <f>VLOOKUP(Q135,'[5]Numerical Index (LOOKUP)'!$A$2:$B$731, 2,FALSE)</f>
        <v>Manufacture of computers and peripheral equipment</v>
      </c>
      <c r="S135" s="17">
        <v>26</v>
      </c>
      <c r="T135" s="47" t="str">
        <f>VLOOKUP(S135,'[5]2 Digit SIC 2007'!$A$2:$B$89,2,FALSE)</f>
        <v>Manufacture of computer, electronic and optical products</v>
      </c>
      <c r="U135" s="17" t="str">
        <f>VLOOKUP(T135,'[5]2 Digit SIC 2007'!$B$2:$D$89, 2,FALSE)</f>
        <v xml:space="preserve"> C</v>
      </c>
      <c r="V135" s="26" t="s">
        <v>486</v>
      </c>
      <c r="W135" s="26" t="s">
        <v>487</v>
      </c>
      <c r="X135" s="28">
        <v>0</v>
      </c>
      <c r="Y135" s="26" t="s">
        <v>502</v>
      </c>
      <c r="Z135" s="17" t="s">
        <v>487</v>
      </c>
      <c r="AA135" s="26" t="s">
        <v>487</v>
      </c>
      <c r="AB135" s="26">
        <v>10868</v>
      </c>
      <c r="AE135" s="2" t="s">
        <v>487</v>
      </c>
    </row>
    <row r="136" spans="1:31" s="2" customFormat="1" x14ac:dyDescent="0.3">
      <c r="A136" s="26" t="s">
        <v>102</v>
      </c>
      <c r="B136" s="26" t="s">
        <v>884</v>
      </c>
      <c r="C136" s="26" t="s">
        <v>885</v>
      </c>
      <c r="D136" s="26" t="s">
        <v>886</v>
      </c>
      <c r="E136" s="14" t="e">
        <f>VLOOKUP(B136,#REF!,2,FALSE)</f>
        <v>#REF!</v>
      </c>
      <c r="F136" s="17" t="e">
        <f>VLOOKUP(E136,[4]Combined!$C$2:$D$375,2,FALSE)</f>
        <v>#REF!</v>
      </c>
      <c r="G136" s="27">
        <v>43943</v>
      </c>
      <c r="H136" s="27"/>
      <c r="I136" s="27">
        <v>43754</v>
      </c>
      <c r="J136" s="28">
        <v>0</v>
      </c>
      <c r="K136" s="29" t="s">
        <v>487</v>
      </c>
      <c r="L136" s="28">
        <v>0</v>
      </c>
      <c r="M136" s="28">
        <v>0</v>
      </c>
      <c r="N136" s="26">
        <v>0</v>
      </c>
      <c r="O136" s="26">
        <v>0</v>
      </c>
      <c r="P136" s="26">
        <v>0</v>
      </c>
      <c r="Q136" s="26">
        <v>56103</v>
      </c>
      <c r="R136" s="17" t="str">
        <f>VLOOKUP(Q136,'[5]Numerical Index (LOOKUP)'!$A$2:$B$731, 2,FALSE)</f>
        <v>Take away food shops and mobile food stands</v>
      </c>
      <c r="S136" s="17">
        <v>56</v>
      </c>
      <c r="T136" s="47" t="str">
        <f>VLOOKUP(S136,'[5]2 Digit SIC 2007'!$A$2:$B$89,2,FALSE)</f>
        <v>Food and beverage service activities</v>
      </c>
      <c r="U136" s="17" t="str">
        <f>VLOOKUP(T136,'[5]2 Digit SIC 2007'!$B$2:$D$89, 2,FALSE)</f>
        <v xml:space="preserve"> I</v>
      </c>
      <c r="V136" s="26" t="s">
        <v>486</v>
      </c>
      <c r="W136" s="26" t="s">
        <v>487</v>
      </c>
      <c r="X136" s="28">
        <v>0</v>
      </c>
      <c r="Y136" s="26" t="s">
        <v>502</v>
      </c>
      <c r="Z136" s="17" t="s">
        <v>487</v>
      </c>
      <c r="AA136" s="26" t="s">
        <v>487</v>
      </c>
      <c r="AB136" s="26">
        <v>8</v>
      </c>
      <c r="AE136" s="2" t="s">
        <v>487</v>
      </c>
    </row>
    <row r="137" spans="1:31" s="2" customFormat="1" x14ac:dyDescent="0.3">
      <c r="A137" s="26" t="s">
        <v>102</v>
      </c>
      <c r="B137" s="26" t="s">
        <v>887</v>
      </c>
      <c r="C137" s="26" t="s">
        <v>888</v>
      </c>
      <c r="D137" s="26" t="s">
        <v>889</v>
      </c>
      <c r="E137" s="14" t="e">
        <f>VLOOKUP(B137,#REF!,2,FALSE)</f>
        <v>#REF!</v>
      </c>
      <c r="F137" s="17" t="e">
        <f>VLOOKUP(E137,[4]Combined!$C$2:$D$375,2,FALSE)</f>
        <v>#REF!</v>
      </c>
      <c r="G137" s="27">
        <v>43943</v>
      </c>
      <c r="H137" s="27"/>
      <c r="I137" s="27">
        <v>43734</v>
      </c>
      <c r="J137" s="28">
        <v>154</v>
      </c>
      <c r="K137" s="29" t="s">
        <v>486</v>
      </c>
      <c r="L137" s="28">
        <v>0</v>
      </c>
      <c r="M137" s="28">
        <v>154</v>
      </c>
      <c r="N137" s="26">
        <v>4</v>
      </c>
      <c r="O137" s="26">
        <v>0</v>
      </c>
      <c r="P137" s="26">
        <v>4</v>
      </c>
      <c r="Q137" s="26">
        <v>70229</v>
      </c>
      <c r="R137" s="17" t="str">
        <f>VLOOKUP(Q137,'[5]Numerical Index (LOOKUP)'!$A$2:$B$731, 2,FALSE)</f>
        <v>Management consultancy activities (other than financial management)</v>
      </c>
      <c r="S137" s="17">
        <v>70</v>
      </c>
      <c r="T137" s="47" t="str">
        <f>VLOOKUP(S137,'[5]2 Digit SIC 2007'!$A$2:$B$89,2,FALSE)</f>
        <v>Activities of head offices; management consultancy activities</v>
      </c>
      <c r="U137" s="17" t="str">
        <f>VLOOKUP(T137,'[5]2 Digit SIC 2007'!$B$2:$D$89, 2,FALSE)</f>
        <v xml:space="preserve"> M</v>
      </c>
      <c r="V137" s="26" t="s">
        <v>487</v>
      </c>
      <c r="W137" s="26" t="s">
        <v>486</v>
      </c>
      <c r="X137" s="28">
        <v>308</v>
      </c>
      <c r="Y137" s="26" t="s">
        <v>492</v>
      </c>
      <c r="Z137" s="17" t="s">
        <v>486</v>
      </c>
      <c r="AA137" s="26" t="s">
        <v>487</v>
      </c>
      <c r="AB137" s="26">
        <v>10</v>
      </c>
      <c r="AE137" s="2" t="s">
        <v>487</v>
      </c>
    </row>
    <row r="138" spans="1:31" s="2" customFormat="1" x14ac:dyDescent="0.3">
      <c r="A138" s="26" t="s">
        <v>102</v>
      </c>
      <c r="B138" s="26" t="s">
        <v>890</v>
      </c>
      <c r="C138" s="26" t="s">
        <v>891</v>
      </c>
      <c r="D138" s="26" t="s">
        <v>892</v>
      </c>
      <c r="E138" s="14" t="e">
        <f>VLOOKUP(B138,#REF!,2,FALSE)</f>
        <v>#REF!</v>
      </c>
      <c r="F138" s="17" t="e">
        <f>VLOOKUP(E138,[4]Combined!$C$2:$D$375,2,FALSE)</f>
        <v>#REF!</v>
      </c>
      <c r="G138" s="27">
        <v>43945</v>
      </c>
      <c r="H138" s="27"/>
      <c r="I138" s="27">
        <v>43742</v>
      </c>
      <c r="J138" s="28">
        <v>1324</v>
      </c>
      <c r="K138" s="29" t="s">
        <v>486</v>
      </c>
      <c r="L138" s="28">
        <v>0</v>
      </c>
      <c r="M138" s="28">
        <v>1324</v>
      </c>
      <c r="N138" s="26">
        <v>7</v>
      </c>
      <c r="O138" s="26">
        <v>0</v>
      </c>
      <c r="P138" s="26">
        <v>7</v>
      </c>
      <c r="Q138" s="26">
        <v>93110</v>
      </c>
      <c r="R138" s="17" t="str">
        <f>VLOOKUP(Q138,'[5]Numerical Index (LOOKUP)'!$A$2:$B$731, 2,FALSE)</f>
        <v>Operation of sports facilities</v>
      </c>
      <c r="S138" s="17">
        <v>93</v>
      </c>
      <c r="T138" s="47" t="str">
        <f>VLOOKUP(S138,'[5]2 Digit SIC 2007'!$A$2:$B$89,2,FALSE)</f>
        <v>Sports activities and amusement and recreation activities</v>
      </c>
      <c r="U138" s="17" t="str">
        <f>VLOOKUP(T138,'[5]2 Digit SIC 2007'!$B$2:$D$89, 2,FALSE)</f>
        <v xml:space="preserve"> R</v>
      </c>
      <c r="V138" s="26" t="s">
        <v>487</v>
      </c>
      <c r="W138" s="26" t="s">
        <v>486</v>
      </c>
      <c r="X138" s="28">
        <v>0</v>
      </c>
      <c r="Y138" s="26" t="s">
        <v>488</v>
      </c>
      <c r="Z138" s="17" t="s">
        <v>487</v>
      </c>
      <c r="AA138" s="26" t="s">
        <v>487</v>
      </c>
      <c r="AB138" s="26">
        <v>27</v>
      </c>
      <c r="AE138" s="2" t="s">
        <v>487</v>
      </c>
    </row>
    <row r="139" spans="1:31" s="2" customFormat="1" x14ac:dyDescent="0.3">
      <c r="A139" s="26" t="s">
        <v>102</v>
      </c>
      <c r="B139" s="26" t="s">
        <v>893</v>
      </c>
      <c r="C139" s="26" t="s">
        <v>894</v>
      </c>
      <c r="D139" s="26" t="s">
        <v>895</v>
      </c>
      <c r="E139" s="14" t="e">
        <f>VLOOKUP(B139,#REF!,2,FALSE)</f>
        <v>#REF!</v>
      </c>
      <c r="F139" s="17" t="e">
        <f>VLOOKUP(E139,[4]Combined!$C$2:$D$375,2,FALSE)</f>
        <v>#REF!</v>
      </c>
      <c r="G139" s="27">
        <v>43941</v>
      </c>
      <c r="H139" s="27"/>
      <c r="I139" s="27">
        <v>43745</v>
      </c>
      <c r="J139" s="28">
        <v>0</v>
      </c>
      <c r="K139" s="29" t="s">
        <v>487</v>
      </c>
      <c r="L139" s="28">
        <v>0</v>
      </c>
      <c r="M139" s="28">
        <v>0</v>
      </c>
      <c r="N139" s="26">
        <v>0</v>
      </c>
      <c r="O139" s="26">
        <v>0</v>
      </c>
      <c r="P139" s="26">
        <v>0</v>
      </c>
      <c r="Q139" s="26">
        <v>85590</v>
      </c>
      <c r="R139" s="17" t="str">
        <f>VLOOKUP(Q139,'[5]Numerical Index (LOOKUP)'!$A$2:$B$731, 2,FALSE)</f>
        <v>Other education n.e.c.</v>
      </c>
      <c r="S139" s="17">
        <v>85</v>
      </c>
      <c r="T139" s="47" t="str">
        <f>VLOOKUP(S139,'[5]2 Digit SIC 2007'!$A$2:$B$89,2,FALSE)</f>
        <v>Education</v>
      </c>
      <c r="U139" s="17" t="str">
        <f>VLOOKUP(T139,'[5]2 Digit SIC 2007'!$B$2:$D$89, 2,FALSE)</f>
        <v xml:space="preserve"> P</v>
      </c>
      <c r="V139" s="26" t="s">
        <v>487</v>
      </c>
      <c r="W139" s="26" t="s">
        <v>486</v>
      </c>
      <c r="X139" s="28">
        <v>0</v>
      </c>
      <c r="Y139" s="26" t="s">
        <v>502</v>
      </c>
      <c r="Z139" s="17" t="s">
        <v>487</v>
      </c>
      <c r="AA139" s="26" t="s">
        <v>487</v>
      </c>
      <c r="AB139" s="26">
        <v>2</v>
      </c>
      <c r="AE139" s="2" t="s">
        <v>487</v>
      </c>
    </row>
    <row r="140" spans="1:31" s="2" customFormat="1" x14ac:dyDescent="0.3">
      <c r="A140" s="26" t="s">
        <v>102</v>
      </c>
      <c r="B140" s="26" t="s">
        <v>896</v>
      </c>
      <c r="C140" s="26" t="s">
        <v>897</v>
      </c>
      <c r="D140" s="26" t="s">
        <v>898</v>
      </c>
      <c r="E140" s="14" t="e">
        <f>VLOOKUP(B140,#REF!,2,FALSE)</f>
        <v>#REF!</v>
      </c>
      <c r="F140" s="17" t="e">
        <f>VLOOKUP(E140,[4]Combined!$C$2:$D$375,2,FALSE)</f>
        <v>#REF!</v>
      </c>
      <c r="G140" s="27">
        <v>43938</v>
      </c>
      <c r="H140" s="27"/>
      <c r="I140" s="27">
        <v>43761</v>
      </c>
      <c r="J140" s="28">
        <v>4008</v>
      </c>
      <c r="K140" s="29" t="s">
        <v>486</v>
      </c>
      <c r="L140" s="28">
        <v>0</v>
      </c>
      <c r="M140" s="28">
        <v>4008</v>
      </c>
      <c r="N140" s="26">
        <v>2</v>
      </c>
      <c r="O140" s="26">
        <v>0</v>
      </c>
      <c r="P140" s="26">
        <v>2</v>
      </c>
      <c r="Q140" s="26">
        <v>88910</v>
      </c>
      <c r="R140" s="17" t="str">
        <f>VLOOKUP(Q140,'[5]Numerical Index (LOOKUP)'!$A$2:$B$731, 2,FALSE)</f>
        <v>Child day-care activities</v>
      </c>
      <c r="S140" s="17">
        <v>88</v>
      </c>
      <c r="T140" s="47" t="str">
        <f>VLOOKUP(S140,'[5]2 Digit SIC 2007'!$A$2:$B$89,2,FALSE)</f>
        <v>Social work activities without accommodation</v>
      </c>
      <c r="U140" s="17" t="str">
        <f>VLOOKUP(T140,'[5]2 Digit SIC 2007'!$B$2:$D$89, 2,FALSE)</f>
        <v xml:space="preserve"> Q</v>
      </c>
      <c r="V140" s="26" t="s">
        <v>487</v>
      </c>
      <c r="W140" s="26" t="s">
        <v>486</v>
      </c>
      <c r="X140" s="28">
        <v>0</v>
      </c>
      <c r="Y140" s="26" t="s">
        <v>488</v>
      </c>
      <c r="Z140" s="17" t="s">
        <v>487</v>
      </c>
      <c r="AA140" s="26" t="s">
        <v>487</v>
      </c>
      <c r="AB140" s="26">
        <v>11</v>
      </c>
      <c r="AE140" s="2" t="s">
        <v>487</v>
      </c>
    </row>
    <row r="141" spans="1:31" s="2" customFormat="1" x14ac:dyDescent="0.3">
      <c r="A141" s="26" t="s">
        <v>102</v>
      </c>
      <c r="B141" s="26" t="s">
        <v>899</v>
      </c>
      <c r="C141" s="26" t="s">
        <v>900</v>
      </c>
      <c r="D141" s="26" t="s">
        <v>901</v>
      </c>
      <c r="E141" s="14" t="e">
        <f>VLOOKUP(B141,#REF!,2,FALSE)</f>
        <v>#REF!</v>
      </c>
      <c r="F141" s="17" t="e">
        <f>VLOOKUP(E141,[4]Combined!$C$2:$D$375,2,FALSE)</f>
        <v>#REF!</v>
      </c>
      <c r="G141" s="27">
        <v>43938</v>
      </c>
      <c r="H141" s="27"/>
      <c r="I141" s="27">
        <v>43756</v>
      </c>
      <c r="J141" s="28">
        <v>0</v>
      </c>
      <c r="K141" s="29" t="s">
        <v>487</v>
      </c>
      <c r="L141" s="28">
        <v>0</v>
      </c>
      <c r="M141" s="28">
        <v>0</v>
      </c>
      <c r="N141" s="26">
        <v>0</v>
      </c>
      <c r="O141" s="26">
        <v>0</v>
      </c>
      <c r="P141" s="26">
        <v>0</v>
      </c>
      <c r="Q141" s="26">
        <v>81299</v>
      </c>
      <c r="R141" s="17" t="str">
        <f>VLOOKUP(Q141,'[5]Numerical Index (LOOKUP)'!$A$2:$B$731, 2,FALSE)</f>
        <v>Cleaning services (other than disinfecting and extermination services) n.e.c.</v>
      </c>
      <c r="S141" s="17">
        <v>81</v>
      </c>
      <c r="T141" s="47" t="str">
        <f>VLOOKUP(S141,'[5]2 Digit SIC 2007'!$A$2:$B$89,2,FALSE)</f>
        <v>Services to buildings and landscape activities</v>
      </c>
      <c r="U141" s="17" t="str">
        <f>VLOOKUP(T141,'[5]2 Digit SIC 2007'!$B$2:$D$89, 2,FALSE)</f>
        <v xml:space="preserve"> N</v>
      </c>
      <c r="V141" s="26" t="s">
        <v>486</v>
      </c>
      <c r="W141" s="26" t="s">
        <v>487</v>
      </c>
      <c r="X141" s="28">
        <v>0</v>
      </c>
      <c r="Y141" s="26" t="s">
        <v>502</v>
      </c>
      <c r="Z141" s="17" t="s">
        <v>487</v>
      </c>
      <c r="AA141" s="26" t="s">
        <v>487</v>
      </c>
      <c r="AB141" s="26">
        <v>4</v>
      </c>
      <c r="AE141" s="2" t="s">
        <v>487</v>
      </c>
    </row>
    <row r="142" spans="1:31" s="2" customFormat="1" x14ac:dyDescent="0.3">
      <c r="A142" s="26" t="s">
        <v>102</v>
      </c>
      <c r="B142" s="26" t="s">
        <v>902</v>
      </c>
      <c r="C142" s="26" t="s">
        <v>903</v>
      </c>
      <c r="D142" s="26" t="s">
        <v>904</v>
      </c>
      <c r="E142" s="14" t="e">
        <f>VLOOKUP(B142,#REF!,2,FALSE)</f>
        <v>#REF!</v>
      </c>
      <c r="F142" s="17" t="e">
        <f>VLOOKUP(E142,[4]Combined!$C$2:$D$375,2,FALSE)</f>
        <v>#REF!</v>
      </c>
      <c r="G142" s="27">
        <v>43945</v>
      </c>
      <c r="H142" s="27"/>
      <c r="I142" s="27">
        <v>43798</v>
      </c>
      <c r="J142" s="28">
        <v>0</v>
      </c>
      <c r="K142" s="29" t="s">
        <v>487</v>
      </c>
      <c r="L142" s="28">
        <v>0</v>
      </c>
      <c r="M142" s="28">
        <v>0</v>
      </c>
      <c r="N142" s="26">
        <v>0</v>
      </c>
      <c r="O142" s="26">
        <v>0</v>
      </c>
      <c r="P142" s="26">
        <v>0</v>
      </c>
      <c r="Q142" s="26">
        <v>87100</v>
      </c>
      <c r="R142" s="17" t="str">
        <f>VLOOKUP(Q142,'[5]Numerical Index (LOOKUP)'!$A$2:$B$731, 2,FALSE)</f>
        <v>Residential nursing care activities</v>
      </c>
      <c r="S142" s="17">
        <v>87</v>
      </c>
      <c r="T142" s="47" t="str">
        <f>VLOOKUP(S142,'[5]2 Digit SIC 2007'!$A$2:$B$89,2,FALSE)</f>
        <v>Residential care activities</v>
      </c>
      <c r="U142" s="17" t="str">
        <f>VLOOKUP(T142,'[5]2 Digit SIC 2007'!$B$2:$D$89, 2,FALSE)</f>
        <v xml:space="preserve"> Q</v>
      </c>
      <c r="V142" s="26" t="s">
        <v>486</v>
      </c>
      <c r="W142" s="26" t="s">
        <v>487</v>
      </c>
      <c r="X142" s="28">
        <v>0</v>
      </c>
      <c r="Y142" s="26" t="s">
        <v>502</v>
      </c>
      <c r="Z142" s="17" t="s">
        <v>487</v>
      </c>
      <c r="AA142" s="26" t="s">
        <v>487</v>
      </c>
      <c r="AB142" s="26">
        <v>202</v>
      </c>
      <c r="AE142" s="2" t="s">
        <v>487</v>
      </c>
    </row>
    <row r="143" spans="1:31" s="2" customFormat="1" x14ac:dyDescent="0.3">
      <c r="A143" s="26" t="s">
        <v>102</v>
      </c>
      <c r="B143" s="26" t="s">
        <v>905</v>
      </c>
      <c r="C143" s="26" t="s">
        <v>906</v>
      </c>
      <c r="D143" s="26" t="s">
        <v>907</v>
      </c>
      <c r="E143" s="14" t="e">
        <f>VLOOKUP(B143,#REF!,2,FALSE)</f>
        <v>#REF!</v>
      </c>
      <c r="F143" s="17" t="e">
        <f>VLOOKUP(E143,[4]Combined!$C$2:$D$375,2,FALSE)</f>
        <v>#REF!</v>
      </c>
      <c r="G143" s="27">
        <v>43942</v>
      </c>
      <c r="H143" s="27"/>
      <c r="I143" s="27">
        <v>43770</v>
      </c>
      <c r="J143" s="28">
        <v>1615</v>
      </c>
      <c r="K143" s="29" t="s">
        <v>486</v>
      </c>
      <c r="L143" s="28">
        <v>1615</v>
      </c>
      <c r="M143" s="28">
        <v>0</v>
      </c>
      <c r="N143" s="26">
        <v>32</v>
      </c>
      <c r="O143" s="26">
        <v>32</v>
      </c>
      <c r="P143" s="26">
        <v>0</v>
      </c>
      <c r="Q143" s="26">
        <v>10821</v>
      </c>
      <c r="R143" s="17" t="e">
        <f>VLOOKUP(Q143,'[5]Numerical Index (LOOKUP)'!$A$2:$B$731, 2,FALSE)</f>
        <v>#N/A</v>
      </c>
      <c r="S143" s="17">
        <v>10</v>
      </c>
      <c r="T143" s="47" t="str">
        <f>VLOOKUP(S143,'[5]2 Digit SIC 2007'!$A$2:$B$89,2,FALSE)</f>
        <v>Manufacture of food products</v>
      </c>
      <c r="U143" s="17" t="str">
        <f>VLOOKUP(T143,'[5]2 Digit SIC 2007'!$B$2:$D$89, 2,FALSE)</f>
        <v xml:space="preserve"> C</v>
      </c>
      <c r="V143" s="26" t="s">
        <v>486</v>
      </c>
      <c r="W143" s="26" t="s">
        <v>487</v>
      </c>
      <c r="X143" s="28">
        <v>0</v>
      </c>
      <c r="Y143" s="26" t="s">
        <v>677</v>
      </c>
      <c r="Z143" s="17" t="s">
        <v>487</v>
      </c>
      <c r="AA143" s="26" t="s">
        <v>487</v>
      </c>
      <c r="AB143" s="26">
        <v>443</v>
      </c>
      <c r="AE143" s="2" t="s">
        <v>487</v>
      </c>
    </row>
    <row r="144" spans="1:31" s="2" customFormat="1" x14ac:dyDescent="0.3">
      <c r="A144" s="26" t="s">
        <v>102</v>
      </c>
      <c r="B144" s="26" t="s">
        <v>908</v>
      </c>
      <c r="C144" s="26" t="s">
        <v>909</v>
      </c>
      <c r="D144" s="26" t="s">
        <v>910</v>
      </c>
      <c r="E144" s="14" t="e">
        <f>VLOOKUP(B144,#REF!,2,FALSE)</f>
        <v>#REF!</v>
      </c>
      <c r="F144" s="17" t="e">
        <f>VLOOKUP(E144,[4]Combined!$C$2:$D$375,2,FALSE)</f>
        <v>#REF!</v>
      </c>
      <c r="G144" s="27">
        <v>43945</v>
      </c>
      <c r="H144" s="27"/>
      <c r="I144" s="27">
        <v>43774</v>
      </c>
      <c r="J144" s="28">
        <v>388</v>
      </c>
      <c r="K144" s="29" t="s">
        <v>486</v>
      </c>
      <c r="L144" s="28">
        <v>0</v>
      </c>
      <c r="M144" s="28">
        <v>388</v>
      </c>
      <c r="N144" s="26">
        <v>10</v>
      </c>
      <c r="O144" s="26">
        <v>0</v>
      </c>
      <c r="P144" s="26">
        <v>10</v>
      </c>
      <c r="Q144" s="26">
        <v>10200</v>
      </c>
      <c r="R144" s="17" t="e">
        <f>VLOOKUP(Q144,'[5]Numerical Index (LOOKUP)'!$A$2:$B$731, 2,FALSE)</f>
        <v>#N/A</v>
      </c>
      <c r="S144" s="17">
        <v>10</v>
      </c>
      <c r="T144" s="47" t="str">
        <f>VLOOKUP(S144,'[5]2 Digit SIC 2007'!$A$2:$B$89,2,FALSE)</f>
        <v>Manufacture of food products</v>
      </c>
      <c r="U144" s="17" t="str">
        <f>VLOOKUP(T144,'[5]2 Digit SIC 2007'!$B$2:$D$89, 2,FALSE)</f>
        <v xml:space="preserve"> C</v>
      </c>
      <c r="V144" s="26" t="s">
        <v>486</v>
      </c>
      <c r="W144" s="26" t="s">
        <v>487</v>
      </c>
      <c r="X144" s="28">
        <v>0</v>
      </c>
      <c r="Y144" s="26" t="s">
        <v>488</v>
      </c>
      <c r="Z144" s="17" t="s">
        <v>487</v>
      </c>
      <c r="AA144" s="26" t="s">
        <v>487</v>
      </c>
      <c r="AB144" s="26">
        <v>104</v>
      </c>
      <c r="AE144" s="2" t="s">
        <v>487</v>
      </c>
    </row>
    <row r="145" spans="1:31" s="2" customFormat="1" x14ac:dyDescent="0.3">
      <c r="A145" s="26" t="s">
        <v>102</v>
      </c>
      <c r="B145" s="26" t="s">
        <v>911</v>
      </c>
      <c r="C145" s="26" t="s">
        <v>912</v>
      </c>
      <c r="D145" s="26" t="s">
        <v>913</v>
      </c>
      <c r="E145" s="14" t="e">
        <f>VLOOKUP(B145,#REF!,2,FALSE)</f>
        <v>#REF!</v>
      </c>
      <c r="F145" s="17" t="e">
        <f>VLOOKUP(E145,[4]Combined!$C$2:$D$375,2,FALSE)</f>
        <v>#REF!</v>
      </c>
      <c r="G145" s="27">
        <v>43944</v>
      </c>
      <c r="H145" s="27"/>
      <c r="I145" s="27">
        <v>43775</v>
      </c>
      <c r="J145" s="28">
        <v>333</v>
      </c>
      <c r="K145" s="29" t="s">
        <v>486</v>
      </c>
      <c r="L145" s="28">
        <v>0</v>
      </c>
      <c r="M145" s="28">
        <v>333</v>
      </c>
      <c r="N145" s="26">
        <v>9</v>
      </c>
      <c r="O145" s="26">
        <v>0</v>
      </c>
      <c r="P145" s="26">
        <v>9</v>
      </c>
      <c r="Q145" s="26">
        <v>31030</v>
      </c>
      <c r="R145" s="17" t="str">
        <f>VLOOKUP(Q145,'[5]Numerical Index (LOOKUP)'!$A$2:$B$731, 2,FALSE)</f>
        <v>Manufacture of mattresses</v>
      </c>
      <c r="S145" s="17">
        <v>31</v>
      </c>
      <c r="T145" s="47" t="str">
        <f>VLOOKUP(S145,'[5]2 Digit SIC 2007'!$A$2:$B$89,2,FALSE)</f>
        <v>Manufacture of furniture</v>
      </c>
      <c r="U145" s="17" t="str">
        <f>VLOOKUP(T145,'[5]2 Digit SIC 2007'!$B$2:$D$89, 2,FALSE)</f>
        <v xml:space="preserve"> C</v>
      </c>
      <c r="V145" s="26" t="s">
        <v>486</v>
      </c>
      <c r="W145" s="26" t="s">
        <v>487</v>
      </c>
      <c r="X145" s="28">
        <v>646</v>
      </c>
      <c r="Y145" s="26" t="s">
        <v>492</v>
      </c>
      <c r="Z145" s="17" t="s">
        <v>486</v>
      </c>
      <c r="AA145" s="26" t="s">
        <v>487</v>
      </c>
      <c r="AB145" s="26">
        <v>140</v>
      </c>
      <c r="AE145" s="2" t="s">
        <v>487</v>
      </c>
    </row>
    <row r="146" spans="1:31" s="2" customFormat="1" x14ac:dyDescent="0.3">
      <c r="A146" s="26" t="s">
        <v>102</v>
      </c>
      <c r="B146" s="26" t="s">
        <v>914</v>
      </c>
      <c r="C146" s="26" t="s">
        <v>915</v>
      </c>
      <c r="D146" s="26" t="s">
        <v>916</v>
      </c>
      <c r="E146" s="14" t="e">
        <f>VLOOKUP(B146,#REF!,2,FALSE)</f>
        <v>#REF!</v>
      </c>
      <c r="F146" s="17" t="e">
        <f>VLOOKUP(E146,[4]Combined!$C$2:$D$375,2,FALSE)</f>
        <v>#REF!</v>
      </c>
      <c r="G146" s="27">
        <v>43942</v>
      </c>
      <c r="H146" s="27"/>
      <c r="I146" s="27">
        <v>43777</v>
      </c>
      <c r="J146" s="28">
        <v>0</v>
      </c>
      <c r="K146" s="29" t="s">
        <v>487</v>
      </c>
      <c r="L146" s="28">
        <v>0</v>
      </c>
      <c r="M146" s="28">
        <v>0</v>
      </c>
      <c r="N146" s="26">
        <v>0</v>
      </c>
      <c r="O146" s="26">
        <v>0</v>
      </c>
      <c r="P146" s="26">
        <v>0</v>
      </c>
      <c r="Q146" s="26">
        <v>29320</v>
      </c>
      <c r="R146" s="17" t="str">
        <f>VLOOKUP(Q146,'[5]Numerical Index (LOOKUP)'!$A$2:$B$731, 2,FALSE)</f>
        <v>Manufacture of other parts and accessories for motor vehicles</v>
      </c>
      <c r="S146" s="17">
        <v>29</v>
      </c>
      <c r="T146" s="47" t="str">
        <f>VLOOKUP(S146,'[5]2 Digit SIC 2007'!$A$2:$B$89,2,FALSE)</f>
        <v>Manufacture of motor vehicles, trailers and semi-trailers</v>
      </c>
      <c r="U146" s="17" t="str">
        <f>VLOOKUP(T146,'[5]2 Digit SIC 2007'!$B$2:$D$89, 2,FALSE)</f>
        <v xml:space="preserve"> C</v>
      </c>
      <c r="V146" s="26" t="s">
        <v>486</v>
      </c>
      <c r="W146" s="26" t="s">
        <v>487</v>
      </c>
      <c r="X146" s="28">
        <v>0</v>
      </c>
      <c r="Y146" s="26" t="s">
        <v>502</v>
      </c>
      <c r="Z146" s="17" t="s">
        <v>487</v>
      </c>
      <c r="AA146" s="26" t="s">
        <v>487</v>
      </c>
      <c r="AB146" s="26">
        <v>413</v>
      </c>
      <c r="AE146" s="2" t="s">
        <v>487</v>
      </c>
    </row>
    <row r="147" spans="1:31" s="2" customFormat="1" x14ac:dyDescent="0.3">
      <c r="A147" s="26" t="s">
        <v>102</v>
      </c>
      <c r="B147" s="26" t="s">
        <v>917</v>
      </c>
      <c r="C147" s="26" t="s">
        <v>918</v>
      </c>
      <c r="D147" s="26" t="s">
        <v>919</v>
      </c>
      <c r="E147" s="14" t="e">
        <f>VLOOKUP(B147,#REF!,2,FALSE)</f>
        <v>#REF!</v>
      </c>
      <c r="F147" s="17" t="e">
        <f>VLOOKUP(E147,[4]Combined!$C$2:$D$375,2,FALSE)</f>
        <v>#REF!</v>
      </c>
      <c r="G147" s="27">
        <v>43941</v>
      </c>
      <c r="H147" s="27"/>
      <c r="I147" s="27">
        <v>43846</v>
      </c>
      <c r="J147" s="28">
        <v>0</v>
      </c>
      <c r="K147" s="29" t="s">
        <v>487</v>
      </c>
      <c r="L147" s="28">
        <v>0</v>
      </c>
      <c r="M147" s="28">
        <v>0</v>
      </c>
      <c r="N147" s="26">
        <v>0</v>
      </c>
      <c r="O147" s="26">
        <v>0</v>
      </c>
      <c r="P147" s="26">
        <v>0</v>
      </c>
      <c r="Q147" s="26">
        <v>28131</v>
      </c>
      <c r="R147" s="17" t="str">
        <f>VLOOKUP(Q147,'[5]Numerical Index (LOOKUP)'!$A$2:$B$731, 2,FALSE)</f>
        <v>Manufacture of pumps</v>
      </c>
      <c r="S147" s="17">
        <v>28</v>
      </c>
      <c r="T147" s="47" t="str">
        <f>VLOOKUP(S147,'[5]2 Digit SIC 2007'!$A$2:$B$89,2,FALSE)</f>
        <v>Manufacture of machinery and equipment n.e.c.</v>
      </c>
      <c r="U147" s="17" t="str">
        <f>VLOOKUP(T147,'[5]2 Digit SIC 2007'!$B$2:$D$89, 2,FALSE)</f>
        <v xml:space="preserve"> C</v>
      </c>
      <c r="V147" s="26" t="s">
        <v>486</v>
      </c>
      <c r="W147" s="26" t="s">
        <v>487</v>
      </c>
      <c r="X147" s="28">
        <v>0</v>
      </c>
      <c r="Y147" s="26" t="s">
        <v>502</v>
      </c>
      <c r="Z147" s="17" t="s">
        <v>487</v>
      </c>
      <c r="AA147" s="26" t="s">
        <v>487</v>
      </c>
      <c r="AB147" s="26">
        <v>251</v>
      </c>
      <c r="AE147" s="2" t="s">
        <v>487</v>
      </c>
    </row>
    <row r="148" spans="1:31" s="2" customFormat="1" x14ac:dyDescent="0.3">
      <c r="A148" s="26" t="s">
        <v>102</v>
      </c>
      <c r="B148" s="26" t="s">
        <v>920</v>
      </c>
      <c r="C148" s="26" t="s">
        <v>921</v>
      </c>
      <c r="D148" s="26" t="s">
        <v>922</v>
      </c>
      <c r="E148" s="14" t="e">
        <f>VLOOKUP(B148,#REF!,2,FALSE)</f>
        <v>#REF!</v>
      </c>
      <c r="F148" s="17" t="e">
        <f>VLOOKUP(E148,[4]Combined!$C$2:$D$375,2,FALSE)</f>
        <v>#REF!</v>
      </c>
      <c r="G148" s="27">
        <v>43938</v>
      </c>
      <c r="H148" s="27"/>
      <c r="I148" s="27">
        <v>43803</v>
      </c>
      <c r="J148" s="28">
        <v>0</v>
      </c>
      <c r="K148" s="29" t="s">
        <v>487</v>
      </c>
      <c r="L148" s="28">
        <v>0</v>
      </c>
      <c r="M148" s="28">
        <v>0</v>
      </c>
      <c r="N148" s="26">
        <v>0</v>
      </c>
      <c r="O148" s="26">
        <v>0</v>
      </c>
      <c r="P148" s="26">
        <v>0</v>
      </c>
      <c r="Q148" s="26">
        <v>47190</v>
      </c>
      <c r="R148" s="17" t="str">
        <f>VLOOKUP(Q148,'[5]Numerical Index (LOOKUP)'!$A$2:$B$731, 2,FALSE)</f>
        <v>Other retail sale in non-specialised stores</v>
      </c>
      <c r="S148" s="17">
        <v>47</v>
      </c>
      <c r="T148" s="47" t="str">
        <f>VLOOKUP(S148,'[5]2 Digit SIC 2007'!$A$2:$B$89,2,FALSE)</f>
        <v>Retail trade, except of motor vehicles and motorcycles</v>
      </c>
      <c r="U148" s="17" t="str">
        <f>VLOOKUP(T148,'[5]2 Digit SIC 2007'!$B$2:$D$89, 2,FALSE)</f>
        <v xml:space="preserve"> G</v>
      </c>
      <c r="V148" s="26" t="s">
        <v>486</v>
      </c>
      <c r="W148" s="26" t="s">
        <v>487</v>
      </c>
      <c r="X148" s="28">
        <v>0</v>
      </c>
      <c r="Y148" s="26" t="s">
        <v>502</v>
      </c>
      <c r="Z148" s="17" t="s">
        <v>487</v>
      </c>
      <c r="AA148" s="26" t="s">
        <v>487</v>
      </c>
      <c r="AB148" s="26">
        <v>1</v>
      </c>
      <c r="AE148" s="2" t="s">
        <v>487</v>
      </c>
    </row>
    <row r="149" spans="1:31" s="2" customFormat="1" x14ac:dyDescent="0.3">
      <c r="A149" s="26" t="s">
        <v>102</v>
      </c>
      <c r="B149" s="26" t="s">
        <v>923</v>
      </c>
      <c r="C149" s="26" t="s">
        <v>924</v>
      </c>
      <c r="D149" s="26" t="s">
        <v>925</v>
      </c>
      <c r="E149" s="14" t="e">
        <f>VLOOKUP(B149,#REF!,2,FALSE)</f>
        <v>#REF!</v>
      </c>
      <c r="F149" s="17" t="e">
        <f>VLOOKUP(E149,[4]Combined!$C$2:$D$375,2,FALSE)</f>
        <v>#REF!</v>
      </c>
      <c r="G149" s="27">
        <v>43944</v>
      </c>
      <c r="H149" s="27"/>
      <c r="I149" s="27">
        <v>43791</v>
      </c>
      <c r="J149" s="28">
        <v>176</v>
      </c>
      <c r="K149" s="29" t="s">
        <v>486</v>
      </c>
      <c r="L149" s="28">
        <v>0</v>
      </c>
      <c r="M149" s="28">
        <v>176</v>
      </c>
      <c r="N149" s="26">
        <v>1</v>
      </c>
      <c r="O149" s="26">
        <v>0</v>
      </c>
      <c r="P149" s="26">
        <v>1</v>
      </c>
      <c r="Q149" s="26">
        <v>55100</v>
      </c>
      <c r="R149" s="17" t="str">
        <f>VLOOKUP(Q149,'[5]Numerical Index (LOOKUP)'!$A$2:$B$731, 2,FALSE)</f>
        <v>Hotels and similar accommodation</v>
      </c>
      <c r="S149" s="17">
        <v>55</v>
      </c>
      <c r="T149" s="47" t="str">
        <f>VLOOKUP(S149,'[5]2 Digit SIC 2007'!$A$2:$B$89,2,FALSE)</f>
        <v>Accommodation</v>
      </c>
      <c r="U149" s="17" t="str">
        <f>VLOOKUP(T149,'[5]2 Digit SIC 2007'!$B$2:$D$89, 2,FALSE)</f>
        <v xml:space="preserve"> I</v>
      </c>
      <c r="V149" s="26" t="s">
        <v>487</v>
      </c>
      <c r="W149" s="26" t="s">
        <v>486</v>
      </c>
      <c r="X149" s="28">
        <v>0</v>
      </c>
      <c r="Y149" s="26" t="s">
        <v>488</v>
      </c>
      <c r="Z149" s="17" t="s">
        <v>487</v>
      </c>
      <c r="AA149" s="26" t="s">
        <v>487</v>
      </c>
      <c r="AB149" s="26">
        <v>67</v>
      </c>
      <c r="AE149" s="2" t="s">
        <v>487</v>
      </c>
    </row>
    <row r="150" spans="1:31" s="2" customFormat="1" x14ac:dyDescent="0.3">
      <c r="A150" s="26" t="s">
        <v>102</v>
      </c>
      <c r="B150" s="26" t="s">
        <v>926</v>
      </c>
      <c r="C150" s="26" t="s">
        <v>927</v>
      </c>
      <c r="D150" s="26" t="s">
        <v>928</v>
      </c>
      <c r="E150" s="14" t="e">
        <f>VLOOKUP(B150,#REF!,2,FALSE)</f>
        <v>#REF!</v>
      </c>
      <c r="F150" s="17" t="e">
        <f>VLOOKUP(E150,[4]Combined!$C$2:$D$375,2,FALSE)</f>
        <v>#REF!</v>
      </c>
      <c r="G150" s="27">
        <v>43942</v>
      </c>
      <c r="H150" s="27"/>
      <c r="I150" s="27">
        <v>43819</v>
      </c>
      <c r="J150" s="28">
        <v>0</v>
      </c>
      <c r="K150" s="29" t="s">
        <v>487</v>
      </c>
      <c r="L150" s="28">
        <v>0</v>
      </c>
      <c r="M150" s="28">
        <v>0</v>
      </c>
      <c r="N150" s="26">
        <v>0</v>
      </c>
      <c r="O150" s="26">
        <v>0</v>
      </c>
      <c r="P150" s="26">
        <v>0</v>
      </c>
      <c r="Q150" s="26">
        <v>31090</v>
      </c>
      <c r="R150" s="17" t="str">
        <f>VLOOKUP(Q150,'[5]Numerical Index (LOOKUP)'!$A$2:$B$731, 2,FALSE)</f>
        <v>Manufacture of other furniture</v>
      </c>
      <c r="S150" s="17">
        <v>31</v>
      </c>
      <c r="T150" s="47" t="str">
        <f>VLOOKUP(S150,'[5]2 Digit SIC 2007'!$A$2:$B$89,2,FALSE)</f>
        <v>Manufacture of furniture</v>
      </c>
      <c r="U150" s="17" t="str">
        <f>VLOOKUP(T150,'[5]2 Digit SIC 2007'!$B$2:$D$89, 2,FALSE)</f>
        <v xml:space="preserve"> C</v>
      </c>
      <c r="V150" s="26" t="s">
        <v>486</v>
      </c>
      <c r="W150" s="26" t="s">
        <v>487</v>
      </c>
      <c r="X150" s="28">
        <v>0</v>
      </c>
      <c r="Y150" s="26" t="s">
        <v>502</v>
      </c>
      <c r="Z150" s="17" t="s">
        <v>487</v>
      </c>
      <c r="AA150" s="26" t="s">
        <v>487</v>
      </c>
      <c r="AB150" s="26">
        <v>166</v>
      </c>
      <c r="AE150" s="2" t="s">
        <v>487</v>
      </c>
    </row>
    <row r="151" spans="1:31" s="2" customFormat="1" x14ac:dyDescent="0.3">
      <c r="A151" s="26" t="s">
        <v>102</v>
      </c>
      <c r="B151" s="26" t="s">
        <v>929</v>
      </c>
      <c r="C151" s="26" t="s">
        <v>930</v>
      </c>
      <c r="D151" s="26" t="s">
        <v>931</v>
      </c>
      <c r="E151" s="14" t="e">
        <f>VLOOKUP(B151,#REF!,2,FALSE)</f>
        <v>#REF!</v>
      </c>
      <c r="F151" s="17" t="e">
        <f>VLOOKUP(E151,[4]Combined!$C$2:$D$375,2,FALSE)</f>
        <v>#REF!</v>
      </c>
      <c r="G151" s="27">
        <v>43945</v>
      </c>
      <c r="H151" s="27"/>
      <c r="I151" s="27">
        <v>43826</v>
      </c>
      <c r="J151" s="28">
        <v>0</v>
      </c>
      <c r="K151" s="29" t="s">
        <v>487</v>
      </c>
      <c r="L151" s="28">
        <v>0</v>
      </c>
      <c r="M151" s="28">
        <v>0</v>
      </c>
      <c r="N151" s="26">
        <v>0</v>
      </c>
      <c r="O151" s="26">
        <v>0</v>
      </c>
      <c r="P151" s="26">
        <v>0</v>
      </c>
      <c r="Q151" s="26">
        <v>56101</v>
      </c>
      <c r="R151" s="17" t="str">
        <f>VLOOKUP(Q151,'[5]Numerical Index (LOOKUP)'!$A$2:$B$731, 2,FALSE)</f>
        <v>Licensed restaurants</v>
      </c>
      <c r="S151" s="17">
        <v>56</v>
      </c>
      <c r="T151" s="47" t="str">
        <f>VLOOKUP(S151,'[5]2 Digit SIC 2007'!$A$2:$B$89,2,FALSE)</f>
        <v>Food and beverage service activities</v>
      </c>
      <c r="U151" s="17" t="str">
        <f>VLOOKUP(T151,'[5]2 Digit SIC 2007'!$B$2:$D$89, 2,FALSE)</f>
        <v xml:space="preserve"> I</v>
      </c>
      <c r="V151" s="26" t="s">
        <v>486</v>
      </c>
      <c r="W151" s="26" t="s">
        <v>487</v>
      </c>
      <c r="X151" s="28">
        <v>0</v>
      </c>
      <c r="Y151" s="26" t="s">
        <v>502</v>
      </c>
      <c r="Z151" s="17" t="s">
        <v>487</v>
      </c>
      <c r="AA151" s="26" t="s">
        <v>487</v>
      </c>
      <c r="AB151" s="26">
        <v>64</v>
      </c>
      <c r="AE151" s="2" t="s">
        <v>487</v>
      </c>
    </row>
    <row r="152" spans="1:31" s="2" customFormat="1" x14ac:dyDescent="0.3">
      <c r="A152" s="26" t="s">
        <v>102</v>
      </c>
      <c r="B152" s="26" t="s">
        <v>932</v>
      </c>
      <c r="C152" s="26" t="s">
        <v>933</v>
      </c>
      <c r="D152" s="26" t="s">
        <v>934</v>
      </c>
      <c r="E152" s="14" t="e">
        <f>VLOOKUP(B152,#REF!,2,FALSE)</f>
        <v>#REF!</v>
      </c>
      <c r="F152" s="17" t="e">
        <f>VLOOKUP(E152,[4]Combined!$C$2:$D$375,2,FALSE)</f>
        <v>#REF!</v>
      </c>
      <c r="G152" s="27">
        <v>43943</v>
      </c>
      <c r="H152" s="27"/>
      <c r="I152" s="27">
        <v>43810</v>
      </c>
      <c r="J152" s="28">
        <v>0</v>
      </c>
      <c r="K152" s="29" t="s">
        <v>487</v>
      </c>
      <c r="L152" s="28">
        <v>0</v>
      </c>
      <c r="M152" s="28">
        <v>0</v>
      </c>
      <c r="N152" s="26">
        <v>0</v>
      </c>
      <c r="O152" s="26">
        <v>0</v>
      </c>
      <c r="P152" s="26">
        <v>0</v>
      </c>
      <c r="Q152" s="26">
        <v>56102</v>
      </c>
      <c r="R152" s="17" t="str">
        <f>VLOOKUP(Q152,'[5]Numerical Index (LOOKUP)'!$A$2:$B$731, 2,FALSE)</f>
        <v>Unlicensed restaurants and cafes</v>
      </c>
      <c r="S152" s="17">
        <v>56</v>
      </c>
      <c r="T152" s="47" t="str">
        <f>VLOOKUP(S152,'[5]2 Digit SIC 2007'!$A$2:$B$89,2,FALSE)</f>
        <v>Food and beverage service activities</v>
      </c>
      <c r="U152" s="17" t="str">
        <f>VLOOKUP(T152,'[5]2 Digit SIC 2007'!$B$2:$D$89, 2,FALSE)</f>
        <v xml:space="preserve"> I</v>
      </c>
      <c r="V152" s="26" t="s">
        <v>486</v>
      </c>
      <c r="W152" s="26" t="s">
        <v>487</v>
      </c>
      <c r="X152" s="28">
        <v>0</v>
      </c>
      <c r="Y152" s="26" t="s">
        <v>502</v>
      </c>
      <c r="Z152" s="17" t="s">
        <v>487</v>
      </c>
      <c r="AA152" s="26" t="s">
        <v>487</v>
      </c>
      <c r="AB152" s="26">
        <v>3</v>
      </c>
      <c r="AE152" s="2" t="s">
        <v>487</v>
      </c>
    </row>
    <row r="153" spans="1:31" s="2" customFormat="1" x14ac:dyDescent="0.3">
      <c r="A153" s="26" t="s">
        <v>102</v>
      </c>
      <c r="B153" s="26" t="s">
        <v>935</v>
      </c>
      <c r="C153" s="26" t="s">
        <v>936</v>
      </c>
      <c r="D153" s="26" t="s">
        <v>937</v>
      </c>
      <c r="E153" s="14" t="e">
        <f>VLOOKUP(B153,#REF!,2,FALSE)</f>
        <v>#REF!</v>
      </c>
      <c r="F153" s="17" t="e">
        <f>VLOOKUP(E153,[4]Combined!$C$2:$D$375,2,FALSE)</f>
        <v>#REF!</v>
      </c>
      <c r="G153" s="27">
        <v>43945</v>
      </c>
      <c r="H153" s="27"/>
      <c r="I153" s="27">
        <v>43817</v>
      </c>
      <c r="J153" s="28">
        <v>0</v>
      </c>
      <c r="K153" s="29" t="s">
        <v>487</v>
      </c>
      <c r="L153" s="28">
        <v>0</v>
      </c>
      <c r="M153" s="28">
        <v>0</v>
      </c>
      <c r="N153" s="26">
        <v>0</v>
      </c>
      <c r="O153" s="26">
        <v>0</v>
      </c>
      <c r="P153" s="26">
        <v>0</v>
      </c>
      <c r="Q153" s="26">
        <v>45200</v>
      </c>
      <c r="R153" s="17" t="str">
        <f>VLOOKUP(Q153,'[5]Numerical Index (LOOKUP)'!$A$2:$B$731, 2,FALSE)</f>
        <v>Maintenance and repair of motor vehicles</v>
      </c>
      <c r="S153" s="17">
        <v>45</v>
      </c>
      <c r="T153" s="47" t="str">
        <f>VLOOKUP(S153,'[5]2 Digit SIC 2007'!$A$2:$B$89,2,FALSE)</f>
        <v>Wholesale and retail trade and repair of motor vehicles and motorcycles</v>
      </c>
      <c r="U153" s="17" t="str">
        <f>VLOOKUP(T153,'[5]2 Digit SIC 2007'!$B$2:$D$89, 2,FALSE)</f>
        <v xml:space="preserve"> G</v>
      </c>
      <c r="V153" s="26" t="s">
        <v>486</v>
      </c>
      <c r="W153" s="26" t="s">
        <v>487</v>
      </c>
      <c r="X153" s="28">
        <v>0</v>
      </c>
      <c r="Y153" s="26" t="s">
        <v>502</v>
      </c>
      <c r="Z153" s="17" t="s">
        <v>487</v>
      </c>
      <c r="AA153" s="26" t="s">
        <v>487</v>
      </c>
      <c r="AB153" s="26">
        <v>6</v>
      </c>
      <c r="AE153" s="2" t="s">
        <v>487</v>
      </c>
    </row>
    <row r="154" spans="1:31" s="2" customFormat="1" x14ac:dyDescent="0.3">
      <c r="A154" s="26" t="s">
        <v>102</v>
      </c>
      <c r="B154" s="26" t="s">
        <v>938</v>
      </c>
      <c r="C154" s="26" t="s">
        <v>939</v>
      </c>
      <c r="D154" s="26" t="s">
        <v>940</v>
      </c>
      <c r="E154" s="14" t="e">
        <f>VLOOKUP(B154,#REF!,2,FALSE)</f>
        <v>#REF!</v>
      </c>
      <c r="F154" s="17" t="e">
        <f>VLOOKUP(E154,[4]Combined!$C$2:$D$375,2,FALSE)</f>
        <v>#REF!</v>
      </c>
      <c r="G154" s="27">
        <v>43944</v>
      </c>
      <c r="H154" s="27"/>
      <c r="I154" s="27">
        <v>43858</v>
      </c>
      <c r="J154" s="28">
        <v>0</v>
      </c>
      <c r="K154" s="29" t="s">
        <v>487</v>
      </c>
      <c r="L154" s="28">
        <v>0</v>
      </c>
      <c r="M154" s="28">
        <v>0</v>
      </c>
      <c r="N154" s="26">
        <v>0</v>
      </c>
      <c r="O154" s="26">
        <v>0</v>
      </c>
      <c r="P154" s="26">
        <v>0</v>
      </c>
      <c r="Q154" s="26">
        <v>97000</v>
      </c>
      <c r="R154" s="17" t="str">
        <f>VLOOKUP(Q154,'[5]Numerical Index (LOOKUP)'!$A$2:$B$731, 2,FALSE)</f>
        <v>Activities of households as employers of domestic personnel</v>
      </c>
      <c r="S154" s="17">
        <v>97</v>
      </c>
      <c r="T154" s="47" t="str">
        <f>VLOOKUP(S154,'[5]2 Digit SIC 2007'!$A$2:$B$89,2,FALSE)</f>
        <v>Activities of households as employers of domestic personnel</v>
      </c>
      <c r="U154" s="17" t="str">
        <f>VLOOKUP(T154,'[5]2 Digit SIC 2007'!$B$2:$D$89, 2,FALSE)</f>
        <v xml:space="preserve"> T</v>
      </c>
      <c r="V154" s="26" t="s">
        <v>486</v>
      </c>
      <c r="W154" s="26" t="s">
        <v>487</v>
      </c>
      <c r="X154" s="28">
        <v>0</v>
      </c>
      <c r="Y154" s="26" t="s">
        <v>502</v>
      </c>
      <c r="Z154" s="17" t="s">
        <v>487</v>
      </c>
      <c r="AA154" s="26" t="s">
        <v>487</v>
      </c>
      <c r="AB154" s="26">
        <v>2</v>
      </c>
      <c r="AE154" s="2" t="s">
        <v>487</v>
      </c>
    </row>
    <row r="155" spans="1:31" s="2" customFormat="1" x14ac:dyDescent="0.3">
      <c r="A155" s="26" t="s">
        <v>102</v>
      </c>
      <c r="B155" s="26" t="s">
        <v>941</v>
      </c>
      <c r="C155" s="26" t="s">
        <v>942</v>
      </c>
      <c r="D155" s="26" t="s">
        <v>943</v>
      </c>
      <c r="E155" s="14" t="e">
        <f>VLOOKUP(B155,#REF!,2,FALSE)</f>
        <v>#REF!</v>
      </c>
      <c r="F155" s="17" t="e">
        <f>VLOOKUP(E155,[4]Combined!$C$2:$D$375,2,FALSE)</f>
        <v>#REF!</v>
      </c>
      <c r="G155" s="27">
        <v>43942</v>
      </c>
      <c r="H155" s="27"/>
      <c r="I155" s="27">
        <v>43843</v>
      </c>
      <c r="J155" s="28">
        <v>0</v>
      </c>
      <c r="K155" s="29" t="s">
        <v>487</v>
      </c>
      <c r="L155" s="28">
        <v>0</v>
      </c>
      <c r="M155" s="28">
        <v>0</v>
      </c>
      <c r="N155" s="26">
        <v>0</v>
      </c>
      <c r="O155" s="26">
        <v>0</v>
      </c>
      <c r="P155" s="26">
        <v>0</v>
      </c>
      <c r="Q155" s="26">
        <v>32990</v>
      </c>
      <c r="R155" s="17" t="str">
        <f>VLOOKUP(Q155,'[5]Numerical Index (LOOKUP)'!$A$2:$B$731, 2,FALSE)</f>
        <v>Other manufacturing n.e.c.</v>
      </c>
      <c r="S155" s="17">
        <v>32</v>
      </c>
      <c r="T155" s="47" t="str">
        <f>VLOOKUP(S155,'[5]2 Digit SIC 2007'!$A$2:$B$89,2,FALSE)</f>
        <v>Other manufacturing</v>
      </c>
      <c r="U155" s="17" t="str">
        <f>VLOOKUP(T155,'[5]2 Digit SIC 2007'!$B$2:$D$89, 2,FALSE)</f>
        <v xml:space="preserve"> C</v>
      </c>
      <c r="V155" s="26" t="s">
        <v>486</v>
      </c>
      <c r="W155" s="26" t="s">
        <v>487</v>
      </c>
      <c r="X155" s="28">
        <v>0</v>
      </c>
      <c r="Y155" s="26" t="s">
        <v>502</v>
      </c>
      <c r="Z155" s="17" t="s">
        <v>487</v>
      </c>
      <c r="AA155" s="26" t="s">
        <v>487</v>
      </c>
      <c r="AB155" s="26">
        <v>52</v>
      </c>
      <c r="AE155" s="2" t="s">
        <v>487</v>
      </c>
    </row>
    <row r="156" spans="1:31" s="2" customFormat="1" x14ac:dyDescent="0.3">
      <c r="A156" s="26" t="s">
        <v>102</v>
      </c>
      <c r="B156" s="26" t="s">
        <v>944</v>
      </c>
      <c r="C156" s="26" t="s">
        <v>945</v>
      </c>
      <c r="D156" s="26" t="s">
        <v>946</v>
      </c>
      <c r="E156" s="14" t="e">
        <f>VLOOKUP(B156,#REF!,2,FALSE)</f>
        <v>#REF!</v>
      </c>
      <c r="F156" s="17" t="e">
        <f>VLOOKUP(E156,[4]Combined!$C$2:$D$375,2,FALSE)</f>
        <v>#REF!</v>
      </c>
      <c r="G156" s="27">
        <v>43945</v>
      </c>
      <c r="H156" s="27"/>
      <c r="I156" s="27">
        <v>43894</v>
      </c>
      <c r="J156" s="28">
        <v>360</v>
      </c>
      <c r="K156" s="29" t="s">
        <v>486</v>
      </c>
      <c r="L156" s="28">
        <v>0</v>
      </c>
      <c r="M156" s="28">
        <v>360</v>
      </c>
      <c r="N156" s="26">
        <v>1</v>
      </c>
      <c r="O156" s="26">
        <v>0</v>
      </c>
      <c r="P156" s="26">
        <v>1</v>
      </c>
      <c r="Q156" s="26">
        <v>45200</v>
      </c>
      <c r="R156" s="17" t="str">
        <f>VLOOKUP(Q156,'[5]Numerical Index (LOOKUP)'!$A$2:$B$731, 2,FALSE)</f>
        <v>Maintenance and repair of motor vehicles</v>
      </c>
      <c r="S156" s="17">
        <v>45</v>
      </c>
      <c r="T156" s="47" t="str">
        <f>VLOOKUP(S156,'[5]2 Digit SIC 2007'!$A$2:$B$89,2,FALSE)</f>
        <v>Wholesale and retail trade and repair of motor vehicles and motorcycles</v>
      </c>
      <c r="U156" s="17" t="str">
        <f>VLOOKUP(T156,'[5]2 Digit SIC 2007'!$B$2:$D$89, 2,FALSE)</f>
        <v xml:space="preserve"> G</v>
      </c>
      <c r="V156" s="26" t="s">
        <v>486</v>
      </c>
      <c r="W156" s="26" t="s">
        <v>487</v>
      </c>
      <c r="X156" s="28">
        <v>0</v>
      </c>
      <c r="Y156" s="26" t="s">
        <v>488</v>
      </c>
      <c r="Z156" s="17" t="s">
        <v>487</v>
      </c>
      <c r="AA156" s="26" t="s">
        <v>487</v>
      </c>
      <c r="AB156" s="26">
        <v>5</v>
      </c>
      <c r="AE156" s="2" t="s">
        <v>487</v>
      </c>
    </row>
    <row r="157" spans="1:31" s="2" customFormat="1" x14ac:dyDescent="0.3">
      <c r="A157" s="26" t="s">
        <v>102</v>
      </c>
      <c r="B157" s="26" t="s">
        <v>947</v>
      </c>
      <c r="C157" s="26" t="s">
        <v>948</v>
      </c>
      <c r="D157" s="26" t="s">
        <v>949</v>
      </c>
      <c r="E157" s="14" t="e">
        <f>VLOOKUP(B157,#REF!,2,FALSE)</f>
        <v>#REF!</v>
      </c>
      <c r="F157" s="17" t="e">
        <f>VLOOKUP(E157,[4]Combined!$C$2:$D$375,2,FALSE)</f>
        <v>#REF!</v>
      </c>
      <c r="G157" s="27">
        <v>43945</v>
      </c>
      <c r="H157" s="27"/>
      <c r="I157" s="27">
        <v>43854</v>
      </c>
      <c r="J157" s="28">
        <v>0</v>
      </c>
      <c r="K157" s="29" t="s">
        <v>487</v>
      </c>
      <c r="L157" s="28">
        <v>0</v>
      </c>
      <c r="M157" s="28">
        <v>0</v>
      </c>
      <c r="N157" s="26">
        <v>0</v>
      </c>
      <c r="O157" s="26">
        <v>0</v>
      </c>
      <c r="P157" s="26">
        <v>0</v>
      </c>
      <c r="Q157" s="26">
        <v>17219</v>
      </c>
      <c r="R157" s="17" t="str">
        <f>VLOOKUP(Q157,'[5]Numerical Index (LOOKUP)'!$A$2:$B$731, 2,FALSE)</f>
        <v>Manufacture of paper and paperboard containers other than sacks and bags</v>
      </c>
      <c r="S157" s="17">
        <v>17</v>
      </c>
      <c r="T157" s="47" t="str">
        <f>VLOOKUP(S157,'[5]2 Digit SIC 2007'!$A$2:$B$89,2,FALSE)</f>
        <v>Manufacture of paper and paper products</v>
      </c>
      <c r="U157" s="17" t="str">
        <f>VLOOKUP(T157,'[5]2 Digit SIC 2007'!$B$2:$D$89, 2,FALSE)</f>
        <v xml:space="preserve"> C</v>
      </c>
      <c r="V157" s="26" t="s">
        <v>486</v>
      </c>
      <c r="W157" s="26" t="s">
        <v>487</v>
      </c>
      <c r="X157" s="28">
        <v>0</v>
      </c>
      <c r="Y157" s="26" t="s">
        <v>502</v>
      </c>
      <c r="Z157" s="17" t="s">
        <v>487</v>
      </c>
      <c r="AA157" s="26" t="s">
        <v>487</v>
      </c>
      <c r="AB157" s="26">
        <v>54</v>
      </c>
      <c r="AE157" s="2" t="s">
        <v>487</v>
      </c>
    </row>
    <row r="158" spans="1:31" s="2" customFormat="1" x14ac:dyDescent="0.3">
      <c r="A158" s="26" t="s">
        <v>102</v>
      </c>
      <c r="B158" s="26" t="s">
        <v>950</v>
      </c>
      <c r="C158" s="26" t="s">
        <v>951</v>
      </c>
      <c r="D158" s="26" t="s">
        <v>952</v>
      </c>
      <c r="E158" s="14" t="e">
        <f>VLOOKUP(B158,#REF!,2,FALSE)</f>
        <v>#REF!</v>
      </c>
      <c r="F158" s="17" t="e">
        <f>VLOOKUP(E158,[4]Combined!$C$2:$D$375,2,FALSE)</f>
        <v>#REF!</v>
      </c>
      <c r="G158" s="27">
        <v>43942</v>
      </c>
      <c r="H158" s="27"/>
      <c r="I158" s="27">
        <v>43836</v>
      </c>
      <c r="J158" s="28">
        <v>67</v>
      </c>
      <c r="K158" s="29" t="s">
        <v>486</v>
      </c>
      <c r="L158" s="28">
        <v>67</v>
      </c>
      <c r="M158" s="28">
        <v>0</v>
      </c>
      <c r="N158" s="26">
        <v>1</v>
      </c>
      <c r="O158" s="26">
        <v>1</v>
      </c>
      <c r="P158" s="26">
        <v>0</v>
      </c>
      <c r="Q158" s="26">
        <v>81300</v>
      </c>
      <c r="R158" s="17" t="str">
        <f>VLOOKUP(Q158,'[5]Numerical Index (LOOKUP)'!$A$2:$B$731, 2,FALSE)</f>
        <v>Landscape service activities</v>
      </c>
      <c r="S158" s="17">
        <v>81</v>
      </c>
      <c r="T158" s="47" t="str">
        <f>VLOOKUP(S158,'[5]2 Digit SIC 2007'!$A$2:$B$89,2,FALSE)</f>
        <v>Services to buildings and landscape activities</v>
      </c>
      <c r="U158" s="17" t="str">
        <f>VLOOKUP(T158,'[5]2 Digit SIC 2007'!$B$2:$D$89, 2,FALSE)</f>
        <v xml:space="preserve"> N</v>
      </c>
      <c r="V158" s="26" t="s">
        <v>487</v>
      </c>
      <c r="W158" s="26" t="s">
        <v>486</v>
      </c>
      <c r="X158" s="28">
        <v>0</v>
      </c>
      <c r="Y158" s="26" t="s">
        <v>677</v>
      </c>
      <c r="Z158" s="17" t="s">
        <v>487</v>
      </c>
      <c r="AA158" s="26" t="s">
        <v>487</v>
      </c>
      <c r="AB158" s="26">
        <v>2</v>
      </c>
      <c r="AE158" s="2" t="s">
        <v>487</v>
      </c>
    </row>
    <row r="159" spans="1:31" s="2" customFormat="1" x14ac:dyDescent="0.3">
      <c r="A159" s="26" t="s">
        <v>102</v>
      </c>
      <c r="B159" s="26" t="s">
        <v>953</v>
      </c>
      <c r="C159" s="26" t="s">
        <v>954</v>
      </c>
      <c r="D159" s="26" t="s">
        <v>955</v>
      </c>
      <c r="E159" s="14" t="e">
        <f>VLOOKUP(B159,#REF!,2,FALSE)</f>
        <v>#REF!</v>
      </c>
      <c r="F159" s="17" t="e">
        <f>VLOOKUP(E159,[4]Combined!$C$2:$D$375,2,FALSE)</f>
        <v>#REF!</v>
      </c>
      <c r="G159" s="27">
        <v>43945</v>
      </c>
      <c r="H159" s="27"/>
      <c r="I159" s="27">
        <v>43868</v>
      </c>
      <c r="J159" s="28">
        <v>1</v>
      </c>
      <c r="K159" s="29" t="s">
        <v>486</v>
      </c>
      <c r="L159" s="28">
        <v>1</v>
      </c>
      <c r="M159" s="28">
        <v>0</v>
      </c>
      <c r="N159" s="26">
        <v>1</v>
      </c>
      <c r="O159" s="26">
        <v>1</v>
      </c>
      <c r="P159" s="26">
        <v>0</v>
      </c>
      <c r="Q159" s="26">
        <v>81210</v>
      </c>
      <c r="R159" s="17" t="str">
        <f>VLOOKUP(Q159,'[5]Numerical Index (LOOKUP)'!$A$2:$B$731, 2,FALSE)</f>
        <v>General cleaning of buildings</v>
      </c>
      <c r="S159" s="17">
        <v>81</v>
      </c>
      <c r="T159" s="47" t="str">
        <f>VLOOKUP(S159,'[5]2 Digit SIC 2007'!$A$2:$B$89,2,FALSE)</f>
        <v>Services to buildings and landscape activities</v>
      </c>
      <c r="U159" s="17" t="str">
        <f>VLOOKUP(T159,'[5]2 Digit SIC 2007'!$B$2:$D$89, 2,FALSE)</f>
        <v xml:space="preserve"> N</v>
      </c>
      <c r="V159" s="26" t="s">
        <v>486</v>
      </c>
      <c r="W159" s="26" t="s">
        <v>487</v>
      </c>
      <c r="X159" s="28">
        <v>0</v>
      </c>
      <c r="Y159" s="26" t="s">
        <v>677</v>
      </c>
      <c r="Z159" s="17" t="s">
        <v>487</v>
      </c>
      <c r="AA159" s="26" t="s">
        <v>487</v>
      </c>
      <c r="AB159" s="26">
        <v>4</v>
      </c>
      <c r="AE159" s="2" t="s">
        <v>487</v>
      </c>
    </row>
    <row r="160" spans="1:31" s="2" customFormat="1" x14ac:dyDescent="0.3">
      <c r="A160" s="26" t="s">
        <v>102</v>
      </c>
      <c r="B160" s="26" t="s">
        <v>956</v>
      </c>
      <c r="C160" s="26" t="s">
        <v>957</v>
      </c>
      <c r="D160" s="26" t="s">
        <v>958</v>
      </c>
      <c r="E160" s="14" t="e">
        <f>VLOOKUP(B160,#REF!,2,FALSE)</f>
        <v>#REF!</v>
      </c>
      <c r="F160" s="17" t="e">
        <f>VLOOKUP(E160,[4]Combined!$C$2:$D$375,2,FALSE)</f>
        <v>#REF!</v>
      </c>
      <c r="G160" s="27">
        <v>43941</v>
      </c>
      <c r="H160" s="27"/>
      <c r="I160" s="27">
        <v>43864</v>
      </c>
      <c r="J160" s="28">
        <v>0</v>
      </c>
      <c r="K160" s="29" t="s">
        <v>487</v>
      </c>
      <c r="L160" s="28">
        <v>0</v>
      </c>
      <c r="M160" s="28">
        <v>0</v>
      </c>
      <c r="N160" s="26">
        <v>0</v>
      </c>
      <c r="O160" s="26">
        <v>0</v>
      </c>
      <c r="P160" s="26">
        <v>0</v>
      </c>
      <c r="Q160" s="26">
        <v>56302</v>
      </c>
      <c r="R160" s="17" t="str">
        <f>VLOOKUP(Q160,'[5]Numerical Index (LOOKUP)'!$A$2:$B$731, 2,FALSE)</f>
        <v>Public houses and bars</v>
      </c>
      <c r="S160" s="17">
        <v>56</v>
      </c>
      <c r="T160" s="47" t="str">
        <f>VLOOKUP(S160,'[5]2 Digit SIC 2007'!$A$2:$B$89,2,FALSE)</f>
        <v>Food and beverage service activities</v>
      </c>
      <c r="U160" s="17" t="str">
        <f>VLOOKUP(T160,'[5]2 Digit SIC 2007'!$B$2:$D$89, 2,FALSE)</f>
        <v xml:space="preserve"> I</v>
      </c>
      <c r="V160" s="26" t="s">
        <v>486</v>
      </c>
      <c r="W160" s="26" t="s">
        <v>487</v>
      </c>
      <c r="X160" s="28">
        <v>0</v>
      </c>
      <c r="Y160" s="26" t="s">
        <v>502</v>
      </c>
      <c r="Z160" s="17" t="s">
        <v>487</v>
      </c>
      <c r="AA160" s="26" t="s">
        <v>487</v>
      </c>
      <c r="AB160" s="26" t="s">
        <v>492</v>
      </c>
      <c r="AE160" s="2" t="s">
        <v>487</v>
      </c>
    </row>
    <row r="161" spans="1:31" s="2" customFormat="1" x14ac:dyDescent="0.3">
      <c r="A161" s="26" t="s">
        <v>102</v>
      </c>
      <c r="B161" s="26" t="s">
        <v>959</v>
      </c>
      <c r="C161" s="26" t="s">
        <v>960</v>
      </c>
      <c r="D161" s="26" t="s">
        <v>961</v>
      </c>
      <c r="E161" s="14" t="e">
        <f>VLOOKUP(B161,#REF!,2,FALSE)</f>
        <v>#REF!</v>
      </c>
      <c r="F161" s="17" t="e">
        <f>VLOOKUP(E161,[4]Combined!$C$2:$D$375,2,FALSE)</f>
        <v>#REF!</v>
      </c>
      <c r="G161" s="27">
        <v>43938</v>
      </c>
      <c r="H161" s="27"/>
      <c r="I161" s="27">
        <v>43656</v>
      </c>
      <c r="J161" s="28">
        <v>777</v>
      </c>
      <c r="K161" s="29" t="s">
        <v>486</v>
      </c>
      <c r="L161" s="28">
        <v>0</v>
      </c>
      <c r="M161" s="28">
        <v>777</v>
      </c>
      <c r="N161" s="26">
        <v>71</v>
      </c>
      <c r="O161" s="26">
        <v>0</v>
      </c>
      <c r="P161" s="26">
        <v>71</v>
      </c>
      <c r="Q161" s="26">
        <v>78200</v>
      </c>
      <c r="R161" s="17" t="str">
        <f>VLOOKUP(Q161,'[5]Numerical Index (LOOKUP)'!$A$2:$B$731, 2,FALSE)</f>
        <v>Temporary employment agency activities</v>
      </c>
      <c r="S161" s="17">
        <v>78</v>
      </c>
      <c r="T161" s="47" t="str">
        <f>VLOOKUP(S161,'[5]2 Digit SIC 2007'!$A$2:$B$89,2,FALSE)</f>
        <v>Employment activities</v>
      </c>
      <c r="U161" s="17" t="str">
        <f>VLOOKUP(T161,'[5]2 Digit SIC 2007'!$B$2:$D$89, 2,FALSE)</f>
        <v xml:space="preserve"> N</v>
      </c>
      <c r="V161" s="26" t="s">
        <v>486</v>
      </c>
      <c r="W161" s="26" t="s">
        <v>487</v>
      </c>
      <c r="X161" s="28">
        <v>0</v>
      </c>
      <c r="Y161" s="26" t="s">
        <v>962</v>
      </c>
      <c r="Z161" s="17" t="s">
        <v>487</v>
      </c>
      <c r="AA161" s="26" t="s">
        <v>487</v>
      </c>
      <c r="AB161" s="26">
        <v>56</v>
      </c>
      <c r="AE161" s="2" t="s">
        <v>487</v>
      </c>
    </row>
    <row r="162" spans="1:31" s="2" customFormat="1" x14ac:dyDescent="0.3">
      <c r="A162" s="26" t="s">
        <v>102</v>
      </c>
      <c r="B162" s="26" t="s">
        <v>963</v>
      </c>
      <c r="C162" s="26" t="s">
        <v>964</v>
      </c>
      <c r="D162" s="26" t="s">
        <v>965</v>
      </c>
      <c r="E162" s="14" t="e">
        <f>VLOOKUP(B162,#REF!,2,FALSE)</f>
        <v>#REF!</v>
      </c>
      <c r="F162" s="17" t="e">
        <f>VLOOKUP(E162,[4]Combined!$C$2:$D$375,2,FALSE)</f>
        <v>#REF!</v>
      </c>
      <c r="G162" s="27">
        <v>43938</v>
      </c>
      <c r="H162" s="27"/>
      <c r="I162" s="27">
        <v>43906</v>
      </c>
      <c r="J162" s="28">
        <v>0</v>
      </c>
      <c r="K162" s="29" t="s">
        <v>487</v>
      </c>
      <c r="L162" s="28">
        <v>0</v>
      </c>
      <c r="M162" s="28">
        <v>0</v>
      </c>
      <c r="N162" s="26">
        <v>0</v>
      </c>
      <c r="O162" s="26">
        <v>0</v>
      </c>
      <c r="P162" s="26">
        <v>0</v>
      </c>
      <c r="Q162" s="26">
        <v>75000</v>
      </c>
      <c r="R162" s="17" t="str">
        <f>VLOOKUP(Q162,'[5]Numerical Index (LOOKUP)'!$A$2:$B$731, 2,FALSE)</f>
        <v>Veterinary activities</v>
      </c>
      <c r="S162" s="17">
        <v>75</v>
      </c>
      <c r="T162" s="47" t="str">
        <f>VLOOKUP(S162,'[5]2 Digit SIC 2007'!$A$2:$B$89,2,FALSE)</f>
        <v>Veterinary activities</v>
      </c>
      <c r="U162" s="17" t="str">
        <f>VLOOKUP(T162,'[5]2 Digit SIC 2007'!$B$2:$D$89, 2,FALSE)</f>
        <v xml:space="preserve"> M</v>
      </c>
      <c r="V162" s="26" t="s">
        <v>486</v>
      </c>
      <c r="W162" s="26" t="s">
        <v>487</v>
      </c>
      <c r="X162" s="28">
        <v>0</v>
      </c>
      <c r="Y162" s="26" t="s">
        <v>502</v>
      </c>
      <c r="Z162" s="17" t="s">
        <v>487</v>
      </c>
      <c r="AA162" s="26" t="s">
        <v>487</v>
      </c>
      <c r="AB162" s="26" t="s">
        <v>492</v>
      </c>
      <c r="AE162" s="2" t="s">
        <v>487</v>
      </c>
    </row>
    <row r="163" spans="1:31" s="2" customFormat="1" x14ac:dyDescent="0.3">
      <c r="A163" s="26" t="s">
        <v>102</v>
      </c>
      <c r="B163" s="26" t="s">
        <v>966</v>
      </c>
      <c r="C163" s="26" t="s">
        <v>967</v>
      </c>
      <c r="D163" s="26" t="s">
        <v>968</v>
      </c>
      <c r="E163" s="14" t="e">
        <f>VLOOKUP(B163,#REF!,2,FALSE)</f>
        <v>#REF!</v>
      </c>
      <c r="F163" s="17" t="e">
        <f>VLOOKUP(E163,[4]Combined!$C$2:$D$375,2,FALSE)</f>
        <v>#REF!</v>
      </c>
      <c r="G163" s="27">
        <v>43950</v>
      </c>
      <c r="H163" s="27"/>
      <c r="I163" s="27">
        <v>43186</v>
      </c>
      <c r="J163" s="28">
        <v>0</v>
      </c>
      <c r="K163" s="29" t="s">
        <v>487</v>
      </c>
      <c r="L163" s="28">
        <v>0</v>
      </c>
      <c r="M163" s="28">
        <v>0</v>
      </c>
      <c r="N163" s="26">
        <v>0</v>
      </c>
      <c r="O163" s="26">
        <v>0</v>
      </c>
      <c r="P163" s="26">
        <v>0</v>
      </c>
      <c r="Q163" s="26">
        <v>78109</v>
      </c>
      <c r="R163" s="17" t="str">
        <f>VLOOKUP(Q163,'[5]Numerical Index (LOOKUP)'!$A$2:$B$731, 2,FALSE)</f>
        <v>Activities of employment placement agencies (other than motion picture, television and other theatrical casting) n.e.c.</v>
      </c>
      <c r="S163" s="17">
        <v>78</v>
      </c>
      <c r="T163" s="47" t="str">
        <f>VLOOKUP(S163,'[5]2 Digit SIC 2007'!$A$2:$B$89,2,FALSE)</f>
        <v>Employment activities</v>
      </c>
      <c r="U163" s="17" t="str">
        <f>VLOOKUP(T163,'[5]2 Digit SIC 2007'!$B$2:$D$89, 2,FALSE)</f>
        <v xml:space="preserve"> N</v>
      </c>
      <c r="V163" s="26" t="s">
        <v>487</v>
      </c>
      <c r="W163" s="26" t="s">
        <v>486</v>
      </c>
      <c r="X163" s="28">
        <v>0</v>
      </c>
      <c r="Y163" s="26" t="s">
        <v>502</v>
      </c>
      <c r="Z163" s="17" t="s">
        <v>487</v>
      </c>
      <c r="AA163" s="26" t="s">
        <v>487</v>
      </c>
      <c r="AB163" s="26">
        <v>1716</v>
      </c>
      <c r="AE163" s="2" t="s">
        <v>487</v>
      </c>
    </row>
    <row r="164" spans="1:31" s="2" customFormat="1" x14ac:dyDescent="0.3">
      <c r="A164" s="26" t="s">
        <v>102</v>
      </c>
      <c r="B164" s="26" t="s">
        <v>969</v>
      </c>
      <c r="C164" s="26" t="s">
        <v>970</v>
      </c>
      <c r="D164" s="26" t="s">
        <v>971</v>
      </c>
      <c r="E164" s="14" t="e">
        <f>VLOOKUP(B164,#REF!,2,FALSE)</f>
        <v>#REF!</v>
      </c>
      <c r="F164" s="17" t="e">
        <f>VLOOKUP(E164,[4]Combined!$C$2:$D$375,2,FALSE)</f>
        <v>#REF!</v>
      </c>
      <c r="G164" s="27">
        <v>43948</v>
      </c>
      <c r="H164" s="27"/>
      <c r="I164" s="27">
        <v>43290</v>
      </c>
      <c r="J164" s="28">
        <v>0</v>
      </c>
      <c r="K164" s="29" t="s">
        <v>487</v>
      </c>
      <c r="L164" s="28">
        <v>0</v>
      </c>
      <c r="M164" s="28">
        <v>0</v>
      </c>
      <c r="N164" s="26">
        <v>0</v>
      </c>
      <c r="O164" s="26">
        <v>0</v>
      </c>
      <c r="P164" s="26">
        <v>0</v>
      </c>
      <c r="Q164" s="26">
        <v>46390</v>
      </c>
      <c r="R164" s="17" t="str">
        <f>VLOOKUP(Q164,'[5]Numerical Index (LOOKUP)'!$A$2:$B$731, 2,FALSE)</f>
        <v>Non-specialised wholesale of food, beverages and tobacco</v>
      </c>
      <c r="S164" s="17">
        <v>46</v>
      </c>
      <c r="T164" s="47" t="str">
        <f>VLOOKUP(S164,'[5]2 Digit SIC 2007'!$A$2:$B$89,2,FALSE)</f>
        <v>Wholesale trade, except of motor vehicles and motorcycles</v>
      </c>
      <c r="U164" s="17" t="str">
        <f>VLOOKUP(T164,'[5]2 Digit SIC 2007'!$B$2:$D$89, 2,FALSE)</f>
        <v xml:space="preserve"> G</v>
      </c>
      <c r="V164" s="26" t="s">
        <v>487</v>
      </c>
      <c r="W164" s="26" t="s">
        <v>486</v>
      </c>
      <c r="X164" s="28">
        <v>0</v>
      </c>
      <c r="Y164" s="26" t="s">
        <v>502</v>
      </c>
      <c r="Z164" s="17" t="s">
        <v>487</v>
      </c>
      <c r="AA164" s="26" t="s">
        <v>487</v>
      </c>
      <c r="AB164" s="26">
        <v>1748</v>
      </c>
      <c r="AE164" s="2" t="s">
        <v>487</v>
      </c>
    </row>
    <row r="165" spans="1:31" s="2" customFormat="1" x14ac:dyDescent="0.3">
      <c r="A165" s="26" t="s">
        <v>102</v>
      </c>
      <c r="B165" s="26" t="s">
        <v>972</v>
      </c>
      <c r="C165" s="26" t="s">
        <v>973</v>
      </c>
      <c r="D165" s="26" t="s">
        <v>974</v>
      </c>
      <c r="E165" s="14" t="e">
        <f>VLOOKUP(B165,#REF!,2,FALSE)</f>
        <v>#REF!</v>
      </c>
      <c r="F165" s="17" t="e">
        <f>VLOOKUP(E165,[4]Combined!$C$2:$D$375,2,FALSE)</f>
        <v>#REF!</v>
      </c>
      <c r="G165" s="27">
        <v>43949</v>
      </c>
      <c r="H165" s="27"/>
      <c r="I165" s="27">
        <v>43481</v>
      </c>
      <c r="J165" s="28">
        <v>6734</v>
      </c>
      <c r="K165" s="29" t="s">
        <v>486</v>
      </c>
      <c r="L165" s="28">
        <v>0</v>
      </c>
      <c r="M165" s="28">
        <v>6734</v>
      </c>
      <c r="N165" s="26">
        <v>110</v>
      </c>
      <c r="O165" s="26">
        <v>0</v>
      </c>
      <c r="P165" s="26">
        <v>110</v>
      </c>
      <c r="Q165" s="26">
        <v>86900</v>
      </c>
      <c r="R165" s="17" t="str">
        <f>VLOOKUP(Q165,'[5]Numerical Index (LOOKUP)'!$A$2:$B$731, 2,FALSE)</f>
        <v>Other human health activities</v>
      </c>
      <c r="S165" s="17">
        <v>86</v>
      </c>
      <c r="T165" s="47" t="str">
        <f>VLOOKUP(S165,'[5]2 Digit SIC 2007'!$A$2:$B$89,2,FALSE)</f>
        <v>Human health activities</v>
      </c>
      <c r="U165" s="17" t="str">
        <f>VLOOKUP(T165,'[5]2 Digit SIC 2007'!$B$2:$D$89, 2,FALSE)</f>
        <v xml:space="preserve"> Q</v>
      </c>
      <c r="V165" s="26" t="s">
        <v>487</v>
      </c>
      <c r="W165" s="26" t="s">
        <v>486</v>
      </c>
      <c r="X165" s="28">
        <v>11538</v>
      </c>
      <c r="Y165" s="26" t="s">
        <v>492</v>
      </c>
      <c r="Z165" s="17" t="s">
        <v>486</v>
      </c>
      <c r="AA165" s="26" t="s">
        <v>487</v>
      </c>
      <c r="AB165" s="26">
        <v>100</v>
      </c>
      <c r="AE165" s="2" t="s">
        <v>487</v>
      </c>
    </row>
    <row r="166" spans="1:31" s="2" customFormat="1" x14ac:dyDescent="0.3">
      <c r="A166" s="26" t="s">
        <v>102</v>
      </c>
      <c r="B166" s="26" t="s">
        <v>975</v>
      </c>
      <c r="C166" s="26" t="s">
        <v>976</v>
      </c>
      <c r="D166" s="26" t="s">
        <v>977</v>
      </c>
      <c r="E166" s="14" t="e">
        <f>VLOOKUP(B166,#REF!,2,FALSE)</f>
        <v>#REF!</v>
      </c>
      <c r="F166" s="17" t="e">
        <f>VLOOKUP(E166,[4]Combined!$C$2:$D$375,2,FALSE)</f>
        <v>#REF!</v>
      </c>
      <c r="G166" s="27">
        <v>43952</v>
      </c>
      <c r="H166" s="27"/>
      <c r="I166" s="27">
        <v>43732</v>
      </c>
      <c r="J166" s="28">
        <v>0</v>
      </c>
      <c r="K166" s="29" t="s">
        <v>487</v>
      </c>
      <c r="L166" s="28">
        <v>0</v>
      </c>
      <c r="M166" s="28">
        <v>0</v>
      </c>
      <c r="N166" s="26">
        <v>0</v>
      </c>
      <c r="O166" s="26">
        <v>0</v>
      </c>
      <c r="P166" s="26">
        <v>0</v>
      </c>
      <c r="Q166" s="26">
        <v>56103</v>
      </c>
      <c r="R166" s="17" t="str">
        <f>VLOOKUP(Q166,'[5]Numerical Index (LOOKUP)'!$A$2:$B$731, 2,FALSE)</f>
        <v>Take away food shops and mobile food stands</v>
      </c>
      <c r="S166" s="17">
        <v>56</v>
      </c>
      <c r="T166" s="47" t="str">
        <f>VLOOKUP(S166,'[5]2 Digit SIC 2007'!$A$2:$B$89,2,FALSE)</f>
        <v>Food and beverage service activities</v>
      </c>
      <c r="U166" s="17" t="str">
        <f>VLOOKUP(T166,'[5]2 Digit SIC 2007'!$B$2:$D$89, 2,FALSE)</f>
        <v xml:space="preserve"> I</v>
      </c>
      <c r="V166" s="26" t="s">
        <v>486</v>
      </c>
      <c r="W166" s="26" t="s">
        <v>487</v>
      </c>
      <c r="X166" s="28">
        <v>0</v>
      </c>
      <c r="Y166" s="26" t="s">
        <v>502</v>
      </c>
      <c r="Z166" s="17" t="s">
        <v>487</v>
      </c>
      <c r="AA166" s="26" t="s">
        <v>487</v>
      </c>
      <c r="AB166" s="26">
        <v>2</v>
      </c>
      <c r="AE166" s="2" t="s">
        <v>487</v>
      </c>
    </row>
    <row r="167" spans="1:31" s="2" customFormat="1" x14ac:dyDescent="0.3">
      <c r="A167" s="26" t="s">
        <v>102</v>
      </c>
      <c r="B167" s="26" t="s">
        <v>978</v>
      </c>
      <c r="C167" s="26" t="s">
        <v>979</v>
      </c>
      <c r="D167" s="26" t="s">
        <v>980</v>
      </c>
      <c r="E167" s="14" t="e">
        <f>VLOOKUP(B167,#REF!,2,FALSE)</f>
        <v>#REF!</v>
      </c>
      <c r="F167" s="17" t="e">
        <f>VLOOKUP(E167,[4]Combined!$C$2:$D$375,2,FALSE)</f>
        <v>#REF!</v>
      </c>
      <c r="G167" s="27">
        <v>43952</v>
      </c>
      <c r="H167" s="27"/>
      <c r="I167" s="27">
        <v>43566</v>
      </c>
      <c r="J167" s="28">
        <v>1164</v>
      </c>
      <c r="K167" s="29" t="s">
        <v>486</v>
      </c>
      <c r="L167" s="28">
        <v>0</v>
      </c>
      <c r="M167" s="28">
        <v>1164</v>
      </c>
      <c r="N167" s="26">
        <v>3</v>
      </c>
      <c r="O167" s="26">
        <v>0</v>
      </c>
      <c r="P167" s="26">
        <v>3</v>
      </c>
      <c r="Q167" s="26">
        <v>45200</v>
      </c>
      <c r="R167" s="17" t="str">
        <f>VLOOKUP(Q167,'[5]Numerical Index (LOOKUP)'!$A$2:$B$731, 2,FALSE)</f>
        <v>Maintenance and repair of motor vehicles</v>
      </c>
      <c r="S167" s="17">
        <v>45</v>
      </c>
      <c r="T167" s="47" t="str">
        <f>VLOOKUP(S167,'[5]2 Digit SIC 2007'!$A$2:$B$89,2,FALSE)</f>
        <v>Wholesale and retail trade and repair of motor vehicles and motorcycles</v>
      </c>
      <c r="U167" s="17" t="str">
        <f>VLOOKUP(T167,'[5]2 Digit SIC 2007'!$B$2:$D$89, 2,FALSE)</f>
        <v xml:space="preserve"> G</v>
      </c>
      <c r="V167" s="26" t="s">
        <v>487</v>
      </c>
      <c r="W167" s="26" t="s">
        <v>486</v>
      </c>
      <c r="X167" s="28">
        <v>0</v>
      </c>
      <c r="Y167" s="26" t="s">
        <v>488</v>
      </c>
      <c r="Z167" s="17" t="s">
        <v>487</v>
      </c>
      <c r="AA167" s="26" t="s">
        <v>487</v>
      </c>
      <c r="AB167" s="26">
        <v>28</v>
      </c>
      <c r="AE167" s="2" t="s">
        <v>487</v>
      </c>
    </row>
    <row r="168" spans="1:31" s="2" customFormat="1" x14ac:dyDescent="0.3">
      <c r="A168" s="26" t="s">
        <v>102</v>
      </c>
      <c r="B168" s="26" t="s">
        <v>981</v>
      </c>
      <c r="C168" s="26" t="s">
        <v>982</v>
      </c>
      <c r="D168" s="26" t="s">
        <v>983</v>
      </c>
      <c r="E168" s="14" t="e">
        <f>VLOOKUP(B168,#REF!,2,FALSE)</f>
        <v>#REF!</v>
      </c>
      <c r="F168" s="17" t="e">
        <f>VLOOKUP(E168,[4]Combined!$C$2:$D$375,2,FALSE)</f>
        <v>#REF!</v>
      </c>
      <c r="G168" s="27">
        <v>43950</v>
      </c>
      <c r="H168" s="27"/>
      <c r="I168" s="27">
        <v>43732</v>
      </c>
      <c r="J168" s="28">
        <v>29223</v>
      </c>
      <c r="K168" s="29" t="s">
        <v>486</v>
      </c>
      <c r="L168" s="28">
        <v>0</v>
      </c>
      <c r="M168" s="28">
        <v>29223</v>
      </c>
      <c r="N168" s="26">
        <v>80</v>
      </c>
      <c r="O168" s="26">
        <v>0</v>
      </c>
      <c r="P168" s="26">
        <v>80</v>
      </c>
      <c r="Q168" s="26">
        <v>56101</v>
      </c>
      <c r="R168" s="17" t="str">
        <f>VLOOKUP(Q168,'[5]Numerical Index (LOOKUP)'!$A$2:$B$731, 2,FALSE)</f>
        <v>Licensed restaurants</v>
      </c>
      <c r="S168" s="17">
        <v>56</v>
      </c>
      <c r="T168" s="47" t="str">
        <f>VLOOKUP(S168,'[5]2 Digit SIC 2007'!$A$2:$B$89,2,FALSE)</f>
        <v>Food and beverage service activities</v>
      </c>
      <c r="U168" s="17" t="str">
        <f>VLOOKUP(T168,'[5]2 Digit SIC 2007'!$B$2:$D$89, 2,FALSE)</f>
        <v xml:space="preserve"> I</v>
      </c>
      <c r="V168" s="26" t="s">
        <v>486</v>
      </c>
      <c r="W168" s="26" t="s">
        <v>487</v>
      </c>
      <c r="X168" s="28">
        <v>0</v>
      </c>
      <c r="Y168" s="26" t="s">
        <v>488</v>
      </c>
      <c r="Z168" s="17" t="s">
        <v>487</v>
      </c>
      <c r="AA168" s="26" t="s">
        <v>487</v>
      </c>
      <c r="AB168" s="26">
        <v>37</v>
      </c>
      <c r="AE168" s="2" t="s">
        <v>487</v>
      </c>
    </row>
    <row r="169" spans="1:31" s="2" customFormat="1" x14ac:dyDescent="0.3">
      <c r="A169" s="26" t="s">
        <v>102</v>
      </c>
      <c r="B169" s="26" t="s">
        <v>984</v>
      </c>
      <c r="C169" s="26" t="s">
        <v>985</v>
      </c>
      <c r="D169" s="26" t="s">
        <v>986</v>
      </c>
      <c r="E169" s="14" t="e">
        <f>VLOOKUP(B169,#REF!,2,FALSE)</f>
        <v>#REF!</v>
      </c>
      <c r="F169" s="17" t="e">
        <f>VLOOKUP(E169,[4]Combined!$C$2:$D$375,2,FALSE)</f>
        <v>#REF!</v>
      </c>
      <c r="G169" s="27">
        <v>43949</v>
      </c>
      <c r="H169" s="27"/>
      <c r="I169" s="27">
        <v>43615</v>
      </c>
      <c r="J169" s="28">
        <v>17</v>
      </c>
      <c r="K169" s="29" t="s">
        <v>486</v>
      </c>
      <c r="L169" s="28">
        <v>0</v>
      </c>
      <c r="M169" s="28">
        <v>17</v>
      </c>
      <c r="N169" s="26">
        <v>1</v>
      </c>
      <c r="O169" s="26">
        <v>0</v>
      </c>
      <c r="P169" s="26">
        <v>1</v>
      </c>
      <c r="Q169" s="26">
        <v>93110</v>
      </c>
      <c r="R169" s="17" t="str">
        <f>VLOOKUP(Q169,'[5]Numerical Index (LOOKUP)'!$A$2:$B$731, 2,FALSE)</f>
        <v>Operation of sports facilities</v>
      </c>
      <c r="S169" s="17">
        <v>93</v>
      </c>
      <c r="T169" s="47" t="str">
        <f>VLOOKUP(S169,'[5]2 Digit SIC 2007'!$A$2:$B$89,2,FALSE)</f>
        <v>Sports activities and amusement and recreation activities</v>
      </c>
      <c r="U169" s="17" t="str">
        <f>VLOOKUP(T169,'[5]2 Digit SIC 2007'!$B$2:$D$89, 2,FALSE)</f>
        <v xml:space="preserve"> R</v>
      </c>
      <c r="V169" s="26" t="s">
        <v>487</v>
      </c>
      <c r="W169" s="26" t="s">
        <v>486</v>
      </c>
      <c r="X169" s="28">
        <v>0</v>
      </c>
      <c r="Y169" s="26" t="s">
        <v>488</v>
      </c>
      <c r="Z169" s="17" t="s">
        <v>487</v>
      </c>
      <c r="AA169" s="26" t="s">
        <v>487</v>
      </c>
      <c r="AB169" s="26">
        <v>504</v>
      </c>
      <c r="AE169" s="2" t="s">
        <v>487</v>
      </c>
    </row>
    <row r="170" spans="1:31" s="2" customFormat="1" x14ac:dyDescent="0.3">
      <c r="A170" s="26" t="s">
        <v>102</v>
      </c>
      <c r="B170" s="26" t="s">
        <v>987</v>
      </c>
      <c r="C170" s="26" t="s">
        <v>988</v>
      </c>
      <c r="D170" s="26" t="s">
        <v>989</v>
      </c>
      <c r="E170" s="14" t="e">
        <f>VLOOKUP(B170,#REF!,2,FALSE)</f>
        <v>#REF!</v>
      </c>
      <c r="F170" s="17" t="e">
        <f>VLOOKUP(E170,[4]Combined!$C$2:$D$375,2,FALSE)</f>
        <v>#REF!</v>
      </c>
      <c r="G170" s="27">
        <v>43952</v>
      </c>
      <c r="H170" s="27"/>
      <c r="I170" s="27">
        <v>43640</v>
      </c>
      <c r="J170" s="28">
        <v>5331</v>
      </c>
      <c r="K170" s="29" t="s">
        <v>486</v>
      </c>
      <c r="L170" s="28">
        <v>0</v>
      </c>
      <c r="M170" s="28">
        <v>5331</v>
      </c>
      <c r="N170" s="26">
        <v>2</v>
      </c>
      <c r="O170" s="26">
        <v>0</v>
      </c>
      <c r="P170" s="26">
        <v>2</v>
      </c>
      <c r="Q170" s="26">
        <v>1430</v>
      </c>
      <c r="R170" s="17" t="e">
        <f>VLOOKUP(Q170,'[5]Numerical Index (LOOKUP)'!$A$2:$B$731, 2,FALSE)</f>
        <v>#N/A</v>
      </c>
      <c r="S170" s="17">
        <v>1</v>
      </c>
      <c r="T170" s="47" t="str">
        <f>VLOOKUP(S170,'[5]2 Digit SIC 2007'!$A$2:$B$89,2,FALSE)</f>
        <v>Crop and animal production, hunting and related service activities</v>
      </c>
      <c r="U170" s="17" t="str">
        <f>VLOOKUP(T170,'[5]2 Digit SIC 2007'!$B$2:$D$89, 2,FALSE)</f>
        <v xml:space="preserve"> A</v>
      </c>
      <c r="V170" s="26" t="s">
        <v>486</v>
      </c>
      <c r="W170" s="26" t="s">
        <v>487</v>
      </c>
      <c r="X170" s="28">
        <v>0</v>
      </c>
      <c r="Y170" s="26" t="s">
        <v>990</v>
      </c>
      <c r="Z170" s="17" t="s">
        <v>487</v>
      </c>
      <c r="AA170" s="26" t="s">
        <v>487</v>
      </c>
      <c r="AB170" s="26">
        <v>3</v>
      </c>
      <c r="AE170" s="2" t="s">
        <v>487</v>
      </c>
    </row>
    <row r="171" spans="1:31" s="2" customFormat="1" x14ac:dyDescent="0.3">
      <c r="A171" s="26" t="s">
        <v>102</v>
      </c>
      <c r="B171" s="26" t="s">
        <v>991</v>
      </c>
      <c r="C171" s="26" t="s">
        <v>992</v>
      </c>
      <c r="D171" s="26" t="s">
        <v>993</v>
      </c>
      <c r="E171" s="14" t="e">
        <f>VLOOKUP(B171,#REF!,2,FALSE)</f>
        <v>#REF!</v>
      </c>
      <c r="F171" s="17" t="e">
        <f>VLOOKUP(E171,[4]Combined!$C$2:$D$375,2,FALSE)</f>
        <v>#REF!</v>
      </c>
      <c r="G171" s="27">
        <v>43952</v>
      </c>
      <c r="H171" s="27"/>
      <c r="I171" s="27">
        <v>43644</v>
      </c>
      <c r="J171" s="28">
        <v>3893</v>
      </c>
      <c r="K171" s="29" t="s">
        <v>486</v>
      </c>
      <c r="L171" s="28">
        <v>0</v>
      </c>
      <c r="M171" s="28">
        <v>3893</v>
      </c>
      <c r="N171" s="26">
        <v>136</v>
      </c>
      <c r="O171" s="26">
        <v>0</v>
      </c>
      <c r="P171" s="26">
        <v>136</v>
      </c>
      <c r="Q171" s="26">
        <v>55100</v>
      </c>
      <c r="R171" s="17" t="str">
        <f>VLOOKUP(Q171,'[5]Numerical Index (LOOKUP)'!$A$2:$B$731, 2,FALSE)</f>
        <v>Hotels and similar accommodation</v>
      </c>
      <c r="S171" s="17">
        <v>55</v>
      </c>
      <c r="T171" s="47" t="str">
        <f>VLOOKUP(S171,'[5]2 Digit SIC 2007'!$A$2:$B$89,2,FALSE)</f>
        <v>Accommodation</v>
      </c>
      <c r="U171" s="17" t="str">
        <f>VLOOKUP(T171,'[5]2 Digit SIC 2007'!$B$2:$D$89, 2,FALSE)</f>
        <v xml:space="preserve"> I</v>
      </c>
      <c r="V171" s="26" t="s">
        <v>486</v>
      </c>
      <c r="W171" s="26" t="s">
        <v>487</v>
      </c>
      <c r="X171" s="28">
        <v>0</v>
      </c>
      <c r="Y171" s="26" t="s">
        <v>488</v>
      </c>
      <c r="Z171" s="17" t="s">
        <v>487</v>
      </c>
      <c r="AA171" s="26" t="s">
        <v>487</v>
      </c>
      <c r="AB171" s="26">
        <v>157</v>
      </c>
      <c r="AE171" s="2" t="s">
        <v>487</v>
      </c>
    </row>
    <row r="172" spans="1:31" s="2" customFormat="1" x14ac:dyDescent="0.3">
      <c r="A172" s="26" t="s">
        <v>102</v>
      </c>
      <c r="B172" s="26" t="s">
        <v>994</v>
      </c>
      <c r="C172" s="26" t="s">
        <v>995</v>
      </c>
      <c r="D172" s="26" t="s">
        <v>996</v>
      </c>
      <c r="E172" s="14" t="e">
        <f>VLOOKUP(B172,#REF!,2,FALSE)</f>
        <v>#REF!</v>
      </c>
      <c r="F172" s="17" t="e">
        <f>VLOOKUP(E172,[4]Combined!$C$2:$D$375,2,FALSE)</f>
        <v>#REF!</v>
      </c>
      <c r="G172" s="27">
        <v>43950</v>
      </c>
      <c r="H172" s="27"/>
      <c r="I172" s="27">
        <v>43644</v>
      </c>
      <c r="J172" s="28">
        <v>402</v>
      </c>
      <c r="K172" s="29" t="s">
        <v>486</v>
      </c>
      <c r="L172" s="28">
        <v>402</v>
      </c>
      <c r="M172" s="28">
        <v>0</v>
      </c>
      <c r="N172" s="26">
        <v>1</v>
      </c>
      <c r="O172" s="26">
        <v>1</v>
      </c>
      <c r="P172" s="26">
        <v>0</v>
      </c>
      <c r="Q172" s="26">
        <v>56101</v>
      </c>
      <c r="R172" s="17" t="str">
        <f>VLOOKUP(Q172,'[5]Numerical Index (LOOKUP)'!$A$2:$B$731, 2,FALSE)</f>
        <v>Licensed restaurants</v>
      </c>
      <c r="S172" s="17">
        <v>56</v>
      </c>
      <c r="T172" s="47" t="str">
        <f>VLOOKUP(S172,'[5]2 Digit SIC 2007'!$A$2:$B$89,2,FALSE)</f>
        <v>Food and beverage service activities</v>
      </c>
      <c r="U172" s="17" t="str">
        <f>VLOOKUP(T172,'[5]2 Digit SIC 2007'!$B$2:$D$89, 2,FALSE)</f>
        <v xml:space="preserve"> I</v>
      </c>
      <c r="V172" s="26" t="s">
        <v>487</v>
      </c>
      <c r="W172" s="26" t="s">
        <v>486</v>
      </c>
      <c r="X172" s="28">
        <v>0</v>
      </c>
      <c r="Y172" s="26" t="s">
        <v>677</v>
      </c>
      <c r="Z172" s="17" t="s">
        <v>487</v>
      </c>
      <c r="AA172" s="26" t="s">
        <v>487</v>
      </c>
      <c r="AB172" s="26">
        <v>22</v>
      </c>
      <c r="AE172" s="2" t="s">
        <v>487</v>
      </c>
    </row>
    <row r="173" spans="1:31" s="2" customFormat="1" x14ac:dyDescent="0.3">
      <c r="A173" s="26" t="s">
        <v>102</v>
      </c>
      <c r="B173" s="26" t="s">
        <v>997</v>
      </c>
      <c r="C173" s="26" t="s">
        <v>998</v>
      </c>
      <c r="D173" s="26" t="s">
        <v>999</v>
      </c>
      <c r="E173" s="14" t="e">
        <f>VLOOKUP(B173,#REF!,2,FALSE)</f>
        <v>#REF!</v>
      </c>
      <c r="F173" s="17" t="e">
        <f>VLOOKUP(E173,[4]Combined!$C$2:$D$375,2,FALSE)</f>
        <v>#REF!</v>
      </c>
      <c r="G173" s="27">
        <v>43951</v>
      </c>
      <c r="H173" s="27"/>
      <c r="I173" s="27">
        <v>43683</v>
      </c>
      <c r="J173" s="28">
        <v>3504</v>
      </c>
      <c r="K173" s="29" t="s">
        <v>486</v>
      </c>
      <c r="L173" s="28">
        <v>0</v>
      </c>
      <c r="M173" s="28">
        <v>3504</v>
      </c>
      <c r="N173" s="26">
        <v>1</v>
      </c>
      <c r="O173" s="26">
        <v>0</v>
      </c>
      <c r="P173" s="26">
        <v>1</v>
      </c>
      <c r="Q173" s="26">
        <v>96020</v>
      </c>
      <c r="R173" s="17" t="str">
        <f>VLOOKUP(Q173,'[5]Numerical Index (LOOKUP)'!$A$2:$B$731, 2,FALSE)</f>
        <v>Hairdressing and other beauty treatment</v>
      </c>
      <c r="S173" s="17">
        <v>96</v>
      </c>
      <c r="T173" s="47" t="str">
        <f>VLOOKUP(S173,'[5]2 Digit SIC 2007'!$A$2:$B$89,2,FALSE)</f>
        <v>Other personal service activities</v>
      </c>
      <c r="U173" s="17" t="str">
        <f>VLOOKUP(T173,'[5]2 Digit SIC 2007'!$B$2:$D$89, 2,FALSE)</f>
        <v xml:space="preserve"> S</v>
      </c>
      <c r="V173" s="26" t="s">
        <v>486</v>
      </c>
      <c r="W173" s="26" t="s">
        <v>487</v>
      </c>
      <c r="X173" s="28">
        <v>6619</v>
      </c>
      <c r="Y173" s="26" t="s">
        <v>492</v>
      </c>
      <c r="Z173" s="17" t="s">
        <v>486</v>
      </c>
      <c r="AA173" s="26" t="s">
        <v>487</v>
      </c>
      <c r="AB173" s="26">
        <v>8</v>
      </c>
      <c r="AE173" s="2" t="s">
        <v>487</v>
      </c>
    </row>
    <row r="174" spans="1:31" s="2" customFormat="1" x14ac:dyDescent="0.3">
      <c r="A174" s="26" t="s">
        <v>102</v>
      </c>
      <c r="B174" s="26" t="s">
        <v>1000</v>
      </c>
      <c r="C174" s="26" t="s">
        <v>1001</v>
      </c>
      <c r="D174" s="26" t="s">
        <v>1002</v>
      </c>
      <c r="E174" s="14" t="e">
        <f>VLOOKUP(B174,#REF!,2,FALSE)</f>
        <v>#REF!</v>
      </c>
      <c r="F174" s="17" t="e">
        <f>VLOOKUP(E174,[4]Combined!$C$2:$D$375,2,FALSE)</f>
        <v>#REF!</v>
      </c>
      <c r="G174" s="27">
        <v>43950</v>
      </c>
      <c r="H174" s="27"/>
      <c r="I174" s="27">
        <v>43668</v>
      </c>
      <c r="J174" s="28">
        <v>95</v>
      </c>
      <c r="K174" s="29" t="s">
        <v>486</v>
      </c>
      <c r="L174" s="28">
        <v>0</v>
      </c>
      <c r="M174" s="28">
        <v>95</v>
      </c>
      <c r="N174" s="26">
        <v>1</v>
      </c>
      <c r="O174" s="26">
        <v>0</v>
      </c>
      <c r="P174" s="26">
        <v>1</v>
      </c>
      <c r="Q174" s="26">
        <v>86900</v>
      </c>
      <c r="R174" s="17" t="str">
        <f>VLOOKUP(Q174,'[5]Numerical Index (LOOKUP)'!$A$2:$B$731, 2,FALSE)</f>
        <v>Other human health activities</v>
      </c>
      <c r="S174" s="17">
        <v>86</v>
      </c>
      <c r="T174" s="47" t="str">
        <f>VLOOKUP(S174,'[5]2 Digit SIC 2007'!$A$2:$B$89,2,FALSE)</f>
        <v>Human health activities</v>
      </c>
      <c r="U174" s="17" t="str">
        <f>VLOOKUP(T174,'[5]2 Digit SIC 2007'!$B$2:$D$89, 2,FALSE)</f>
        <v xml:space="preserve"> Q</v>
      </c>
      <c r="V174" s="26" t="s">
        <v>487</v>
      </c>
      <c r="W174" s="26" t="s">
        <v>486</v>
      </c>
      <c r="X174" s="28">
        <v>180</v>
      </c>
      <c r="Y174" s="26" t="s">
        <v>492</v>
      </c>
      <c r="Z174" s="17" t="s">
        <v>486</v>
      </c>
      <c r="AA174" s="26" t="s">
        <v>487</v>
      </c>
      <c r="AB174" s="26">
        <v>5</v>
      </c>
      <c r="AE174" s="2" t="s">
        <v>487</v>
      </c>
    </row>
    <row r="175" spans="1:31" s="2" customFormat="1" x14ac:dyDescent="0.3">
      <c r="A175" s="26" t="s">
        <v>102</v>
      </c>
      <c r="B175" s="26" t="s">
        <v>1003</v>
      </c>
      <c r="C175" s="26" t="s">
        <v>1004</v>
      </c>
      <c r="D175" s="26" t="s">
        <v>1005</v>
      </c>
      <c r="E175" s="14" t="e">
        <f>VLOOKUP(B175,#REF!,2,FALSE)</f>
        <v>#REF!</v>
      </c>
      <c r="F175" s="17" t="e">
        <f>VLOOKUP(E175,[4]Combined!$C$2:$D$375,2,FALSE)</f>
        <v>#REF!</v>
      </c>
      <c r="G175" s="27">
        <v>43952</v>
      </c>
      <c r="H175" s="27"/>
      <c r="I175" s="27">
        <v>43696</v>
      </c>
      <c r="J175" s="28">
        <v>0</v>
      </c>
      <c r="K175" s="29" t="s">
        <v>487</v>
      </c>
      <c r="L175" s="28">
        <v>0</v>
      </c>
      <c r="M175" s="28">
        <v>0</v>
      </c>
      <c r="N175" s="26">
        <v>0</v>
      </c>
      <c r="O175" s="26">
        <v>0</v>
      </c>
      <c r="P175" s="26">
        <v>0</v>
      </c>
      <c r="Q175" s="26">
        <v>96020</v>
      </c>
      <c r="R175" s="17" t="str">
        <f>VLOOKUP(Q175,'[5]Numerical Index (LOOKUP)'!$A$2:$B$731, 2,FALSE)</f>
        <v>Hairdressing and other beauty treatment</v>
      </c>
      <c r="S175" s="17">
        <v>96</v>
      </c>
      <c r="T175" s="47" t="str">
        <f>VLOOKUP(S175,'[5]2 Digit SIC 2007'!$A$2:$B$89,2,FALSE)</f>
        <v>Other personal service activities</v>
      </c>
      <c r="U175" s="17" t="str">
        <f>VLOOKUP(T175,'[5]2 Digit SIC 2007'!$B$2:$D$89, 2,FALSE)</f>
        <v xml:space="preserve"> S</v>
      </c>
      <c r="V175" s="26" t="s">
        <v>486</v>
      </c>
      <c r="W175" s="26" t="s">
        <v>487</v>
      </c>
      <c r="X175" s="28">
        <v>0</v>
      </c>
      <c r="Y175" s="26" t="s">
        <v>502</v>
      </c>
      <c r="Z175" s="17" t="s">
        <v>487</v>
      </c>
      <c r="AA175" s="26" t="s">
        <v>487</v>
      </c>
      <c r="AB175" s="26">
        <v>3</v>
      </c>
      <c r="AE175" s="2" t="s">
        <v>487</v>
      </c>
    </row>
    <row r="176" spans="1:31" s="2" customFormat="1" x14ac:dyDescent="0.3">
      <c r="A176" s="26" t="s">
        <v>102</v>
      </c>
      <c r="B176" s="26" t="s">
        <v>1006</v>
      </c>
      <c r="C176" s="26" t="s">
        <v>1007</v>
      </c>
      <c r="D176" s="26" t="s">
        <v>1008</v>
      </c>
      <c r="E176" s="14" t="e">
        <f>VLOOKUP(B176,#REF!,2,FALSE)</f>
        <v>#REF!</v>
      </c>
      <c r="F176" s="17" t="e">
        <f>VLOOKUP(E176,[4]Combined!$C$2:$D$375,2,FALSE)</f>
        <v>#REF!</v>
      </c>
      <c r="G176" s="27">
        <v>43952</v>
      </c>
      <c r="H176" s="27"/>
      <c r="I176" s="27">
        <v>43713</v>
      </c>
      <c r="J176" s="28">
        <v>0</v>
      </c>
      <c r="K176" s="29" t="s">
        <v>487</v>
      </c>
      <c r="L176" s="28">
        <v>0</v>
      </c>
      <c r="M176" s="28">
        <v>0</v>
      </c>
      <c r="N176" s="26">
        <v>0</v>
      </c>
      <c r="O176" s="26">
        <v>0</v>
      </c>
      <c r="P176" s="26">
        <v>0</v>
      </c>
      <c r="Q176" s="26">
        <v>70229</v>
      </c>
      <c r="R176" s="17" t="str">
        <f>VLOOKUP(Q176,'[5]Numerical Index (LOOKUP)'!$A$2:$B$731, 2,FALSE)</f>
        <v>Management consultancy activities (other than financial management)</v>
      </c>
      <c r="S176" s="17">
        <v>70</v>
      </c>
      <c r="T176" s="47" t="str">
        <f>VLOOKUP(S176,'[5]2 Digit SIC 2007'!$A$2:$B$89,2,FALSE)</f>
        <v>Activities of head offices; management consultancy activities</v>
      </c>
      <c r="U176" s="17" t="str">
        <f>VLOOKUP(T176,'[5]2 Digit SIC 2007'!$B$2:$D$89, 2,FALSE)</f>
        <v xml:space="preserve"> M</v>
      </c>
      <c r="V176" s="26" t="s">
        <v>486</v>
      </c>
      <c r="W176" s="26" t="s">
        <v>487</v>
      </c>
      <c r="X176" s="28">
        <v>0</v>
      </c>
      <c r="Y176" s="26" t="s">
        <v>502</v>
      </c>
      <c r="Z176" s="17" t="s">
        <v>487</v>
      </c>
      <c r="AA176" s="26" t="s">
        <v>487</v>
      </c>
      <c r="AB176" s="26">
        <v>294</v>
      </c>
      <c r="AE176" s="2" t="s">
        <v>487</v>
      </c>
    </row>
    <row r="177" spans="1:31" s="2" customFormat="1" x14ac:dyDescent="0.3">
      <c r="A177" s="26" t="s">
        <v>102</v>
      </c>
      <c r="B177" s="26" t="s">
        <v>1009</v>
      </c>
      <c r="C177" s="26" t="s">
        <v>1010</v>
      </c>
      <c r="D177" s="26" t="s">
        <v>1011</v>
      </c>
      <c r="E177" s="14" t="e">
        <f>VLOOKUP(B177,#REF!,2,FALSE)</f>
        <v>#REF!</v>
      </c>
      <c r="F177" s="17" t="e">
        <f>VLOOKUP(E177,[4]Combined!$C$2:$D$375,2,FALSE)</f>
        <v>#REF!</v>
      </c>
      <c r="G177" s="27">
        <v>43948</v>
      </c>
      <c r="H177" s="27"/>
      <c r="I177" s="27">
        <v>43706</v>
      </c>
      <c r="J177" s="28">
        <v>1920</v>
      </c>
      <c r="K177" s="29" t="s">
        <v>486</v>
      </c>
      <c r="L177" s="28">
        <v>0</v>
      </c>
      <c r="M177" s="28">
        <v>1920</v>
      </c>
      <c r="N177" s="26">
        <v>6</v>
      </c>
      <c r="O177" s="26">
        <v>0</v>
      </c>
      <c r="P177" s="26">
        <v>6</v>
      </c>
      <c r="Q177" s="26">
        <v>96020</v>
      </c>
      <c r="R177" s="17" t="str">
        <f>VLOOKUP(Q177,'[5]Numerical Index (LOOKUP)'!$A$2:$B$731, 2,FALSE)</f>
        <v>Hairdressing and other beauty treatment</v>
      </c>
      <c r="S177" s="17">
        <v>96</v>
      </c>
      <c r="T177" s="47" t="str">
        <f>VLOOKUP(S177,'[5]2 Digit SIC 2007'!$A$2:$B$89,2,FALSE)</f>
        <v>Other personal service activities</v>
      </c>
      <c r="U177" s="17" t="str">
        <f>VLOOKUP(T177,'[5]2 Digit SIC 2007'!$B$2:$D$89, 2,FALSE)</f>
        <v xml:space="preserve"> S</v>
      </c>
      <c r="V177" s="26" t="s">
        <v>486</v>
      </c>
      <c r="W177" s="26" t="s">
        <v>487</v>
      </c>
      <c r="X177" s="28">
        <v>3120</v>
      </c>
      <c r="Y177" s="26" t="s">
        <v>492</v>
      </c>
      <c r="Z177" s="17" t="s">
        <v>486</v>
      </c>
      <c r="AA177" s="26" t="s">
        <v>487</v>
      </c>
      <c r="AB177" s="26">
        <v>6</v>
      </c>
      <c r="AE177" s="2" t="s">
        <v>487</v>
      </c>
    </row>
    <row r="178" spans="1:31" s="2" customFormat="1" x14ac:dyDescent="0.3">
      <c r="A178" s="26" t="s">
        <v>102</v>
      </c>
      <c r="B178" s="26" t="s">
        <v>1012</v>
      </c>
      <c r="C178" s="26" t="s">
        <v>1013</v>
      </c>
      <c r="D178" s="26" t="s">
        <v>1014</v>
      </c>
      <c r="E178" s="14" t="e">
        <f>VLOOKUP(B178,#REF!,2,FALSE)</f>
        <v>#REF!</v>
      </c>
      <c r="F178" s="17" t="e">
        <f>VLOOKUP(E178,[4]Combined!$C$2:$D$375,2,FALSE)</f>
        <v>#REF!</v>
      </c>
      <c r="G178" s="27">
        <v>43949</v>
      </c>
      <c r="H178" s="27"/>
      <c r="I178" s="27">
        <v>43714</v>
      </c>
      <c r="J178" s="28">
        <v>5152</v>
      </c>
      <c r="K178" s="29" t="s">
        <v>486</v>
      </c>
      <c r="L178" s="28">
        <v>0</v>
      </c>
      <c r="M178" s="28">
        <v>5152</v>
      </c>
      <c r="N178" s="26">
        <v>4</v>
      </c>
      <c r="O178" s="26">
        <v>0</v>
      </c>
      <c r="P178" s="26">
        <v>4</v>
      </c>
      <c r="Q178" s="26">
        <v>43220</v>
      </c>
      <c r="R178" s="17" t="str">
        <f>VLOOKUP(Q178,'[5]Numerical Index (LOOKUP)'!$A$2:$B$731, 2,FALSE)</f>
        <v>Plumbing, heat and air-conditioning installation</v>
      </c>
      <c r="S178" s="17">
        <v>43</v>
      </c>
      <c r="T178" s="47" t="str">
        <f>VLOOKUP(S178,'[5]2 Digit SIC 2007'!$A$2:$B$89,2,FALSE)</f>
        <v>Specialised construction activities</v>
      </c>
      <c r="U178" s="17" t="str">
        <f>VLOOKUP(T178,'[5]2 Digit SIC 2007'!$B$2:$D$89, 2,FALSE)</f>
        <v xml:space="preserve"> F</v>
      </c>
      <c r="V178" s="26" t="s">
        <v>487</v>
      </c>
      <c r="W178" s="26" t="s">
        <v>486</v>
      </c>
      <c r="X178" s="28">
        <v>0</v>
      </c>
      <c r="Y178" s="26" t="s">
        <v>488</v>
      </c>
      <c r="Z178" s="17" t="s">
        <v>487</v>
      </c>
      <c r="AA178" s="26" t="s">
        <v>487</v>
      </c>
      <c r="AB178" s="26">
        <v>21</v>
      </c>
      <c r="AE178" s="2" t="s">
        <v>487</v>
      </c>
    </row>
    <row r="179" spans="1:31" s="2" customFormat="1" x14ac:dyDescent="0.3">
      <c r="A179" s="26" t="s">
        <v>102</v>
      </c>
      <c r="B179" s="26" t="s">
        <v>1015</v>
      </c>
      <c r="C179" s="26" t="s">
        <v>1016</v>
      </c>
      <c r="D179" s="26" t="s">
        <v>1017</v>
      </c>
      <c r="E179" s="14" t="e">
        <f>VLOOKUP(B179,#REF!,2,FALSE)</f>
        <v>#REF!</v>
      </c>
      <c r="F179" s="17" t="e">
        <f>VLOOKUP(E179,[4]Combined!$C$2:$D$375,2,FALSE)</f>
        <v>#REF!</v>
      </c>
      <c r="G179" s="27">
        <v>43952</v>
      </c>
      <c r="H179" s="27"/>
      <c r="I179" s="27">
        <v>43733</v>
      </c>
      <c r="J179" s="28">
        <v>0</v>
      </c>
      <c r="K179" s="29" t="s">
        <v>487</v>
      </c>
      <c r="L179" s="28">
        <v>0</v>
      </c>
      <c r="M179" s="28">
        <v>0</v>
      </c>
      <c r="N179" s="26">
        <v>0</v>
      </c>
      <c r="O179" s="26">
        <v>0</v>
      </c>
      <c r="P179" s="26">
        <v>0</v>
      </c>
      <c r="Q179" s="26">
        <v>96020</v>
      </c>
      <c r="R179" s="17" t="str">
        <f>VLOOKUP(Q179,'[5]Numerical Index (LOOKUP)'!$A$2:$B$731, 2,FALSE)</f>
        <v>Hairdressing and other beauty treatment</v>
      </c>
      <c r="S179" s="17">
        <v>96</v>
      </c>
      <c r="T179" s="47" t="str">
        <f>VLOOKUP(S179,'[5]2 Digit SIC 2007'!$A$2:$B$89,2,FALSE)</f>
        <v>Other personal service activities</v>
      </c>
      <c r="U179" s="17" t="str">
        <f>VLOOKUP(T179,'[5]2 Digit SIC 2007'!$B$2:$D$89, 2,FALSE)</f>
        <v xml:space="preserve"> S</v>
      </c>
      <c r="V179" s="26" t="s">
        <v>486</v>
      </c>
      <c r="W179" s="26" t="s">
        <v>487</v>
      </c>
      <c r="X179" s="28">
        <v>0</v>
      </c>
      <c r="Y179" s="26" t="s">
        <v>502</v>
      </c>
      <c r="Z179" s="17" t="s">
        <v>487</v>
      </c>
      <c r="AA179" s="26" t="s">
        <v>487</v>
      </c>
      <c r="AB179" s="26">
        <v>8</v>
      </c>
      <c r="AE179" s="2" t="s">
        <v>487</v>
      </c>
    </row>
    <row r="180" spans="1:31" s="2" customFormat="1" x14ac:dyDescent="0.3">
      <c r="A180" s="26" t="s">
        <v>102</v>
      </c>
      <c r="B180" s="26" t="s">
        <v>1018</v>
      </c>
      <c r="C180" s="26" t="s">
        <v>1019</v>
      </c>
      <c r="D180" s="26" t="s">
        <v>1020</v>
      </c>
      <c r="E180" s="14" t="e">
        <f>VLOOKUP(B180,#REF!,2,FALSE)</f>
        <v>#REF!</v>
      </c>
      <c r="F180" s="17" t="e">
        <f>VLOOKUP(E180,[4]Combined!$C$2:$D$375,2,FALSE)</f>
        <v>#REF!</v>
      </c>
      <c r="G180" s="27">
        <v>43948</v>
      </c>
      <c r="H180" s="27"/>
      <c r="I180" s="27">
        <v>43721</v>
      </c>
      <c r="J180" s="28">
        <v>50</v>
      </c>
      <c r="K180" s="29" t="s">
        <v>486</v>
      </c>
      <c r="L180" s="28">
        <v>50</v>
      </c>
      <c r="M180" s="28">
        <v>0</v>
      </c>
      <c r="N180" s="26">
        <v>4</v>
      </c>
      <c r="O180" s="26">
        <v>4</v>
      </c>
      <c r="P180" s="26">
        <v>0</v>
      </c>
      <c r="Q180" s="26">
        <v>56103</v>
      </c>
      <c r="R180" s="17" t="str">
        <f>VLOOKUP(Q180,'[5]Numerical Index (LOOKUP)'!$A$2:$B$731, 2,FALSE)</f>
        <v>Take away food shops and mobile food stands</v>
      </c>
      <c r="S180" s="17">
        <v>56</v>
      </c>
      <c r="T180" s="47" t="str">
        <f>VLOOKUP(S180,'[5]2 Digit SIC 2007'!$A$2:$B$89,2,FALSE)</f>
        <v>Food and beverage service activities</v>
      </c>
      <c r="U180" s="17" t="str">
        <f>VLOOKUP(T180,'[5]2 Digit SIC 2007'!$B$2:$D$89, 2,FALSE)</f>
        <v xml:space="preserve"> I</v>
      </c>
      <c r="V180" s="26" t="s">
        <v>487</v>
      </c>
      <c r="W180" s="26" t="s">
        <v>486</v>
      </c>
      <c r="X180" s="28">
        <v>0</v>
      </c>
      <c r="Y180" s="26" t="s">
        <v>677</v>
      </c>
      <c r="Z180" s="17" t="s">
        <v>487</v>
      </c>
      <c r="AA180" s="26" t="s">
        <v>487</v>
      </c>
      <c r="AB180" s="26">
        <v>2</v>
      </c>
      <c r="AE180" s="2" t="s">
        <v>487</v>
      </c>
    </row>
    <row r="181" spans="1:31" s="2" customFormat="1" x14ac:dyDescent="0.3">
      <c r="A181" s="26" t="s">
        <v>102</v>
      </c>
      <c r="B181" s="26" t="s">
        <v>1021</v>
      </c>
      <c r="C181" s="26" t="s">
        <v>1022</v>
      </c>
      <c r="D181" s="26" t="s">
        <v>1023</v>
      </c>
      <c r="E181" s="14" t="e">
        <f>VLOOKUP(B181,#REF!,2,FALSE)</f>
        <v>#REF!</v>
      </c>
      <c r="F181" s="17" t="e">
        <f>VLOOKUP(E181,[4]Combined!$C$2:$D$375,2,FALSE)</f>
        <v>#REF!</v>
      </c>
      <c r="G181" s="27">
        <v>43950</v>
      </c>
      <c r="H181" s="27"/>
      <c r="I181" s="27">
        <v>43742</v>
      </c>
      <c r="J181" s="28">
        <v>708</v>
      </c>
      <c r="K181" s="29" t="s">
        <v>486</v>
      </c>
      <c r="L181" s="28">
        <v>0</v>
      </c>
      <c r="M181" s="28">
        <v>708</v>
      </c>
      <c r="N181" s="26">
        <v>2</v>
      </c>
      <c r="O181" s="26">
        <v>0</v>
      </c>
      <c r="P181" s="26">
        <v>2</v>
      </c>
      <c r="Q181" s="26">
        <v>97000</v>
      </c>
      <c r="R181" s="17" t="str">
        <f>VLOOKUP(Q181,'[5]Numerical Index (LOOKUP)'!$A$2:$B$731, 2,FALSE)</f>
        <v>Activities of households as employers of domestic personnel</v>
      </c>
      <c r="S181" s="17">
        <v>97</v>
      </c>
      <c r="T181" s="47" t="str">
        <f>VLOOKUP(S181,'[5]2 Digit SIC 2007'!$A$2:$B$89,2,FALSE)</f>
        <v>Activities of households as employers of domestic personnel</v>
      </c>
      <c r="U181" s="17" t="str">
        <f>VLOOKUP(T181,'[5]2 Digit SIC 2007'!$B$2:$D$89, 2,FALSE)</f>
        <v xml:space="preserve"> T</v>
      </c>
      <c r="V181" s="26" t="s">
        <v>486</v>
      </c>
      <c r="W181" s="26" t="s">
        <v>487</v>
      </c>
      <c r="X181" s="28">
        <v>0</v>
      </c>
      <c r="Y181" s="26" t="s">
        <v>488</v>
      </c>
      <c r="Z181" s="17" t="s">
        <v>487</v>
      </c>
      <c r="AA181" s="26" t="s">
        <v>487</v>
      </c>
      <c r="AB181" s="26">
        <v>8</v>
      </c>
      <c r="AE181" s="2" t="s">
        <v>487</v>
      </c>
    </row>
    <row r="182" spans="1:31" s="2" customFormat="1" x14ac:dyDescent="0.3">
      <c r="A182" s="26" t="s">
        <v>102</v>
      </c>
      <c r="B182" s="26" t="s">
        <v>1024</v>
      </c>
      <c r="C182" s="26" t="s">
        <v>1025</v>
      </c>
      <c r="D182" s="26" t="s">
        <v>1026</v>
      </c>
      <c r="E182" s="14" t="e">
        <f>VLOOKUP(B182,#REF!,2,FALSE)</f>
        <v>#REF!</v>
      </c>
      <c r="F182" s="17" t="e">
        <f>VLOOKUP(E182,[4]Combined!$C$2:$D$375,2,FALSE)</f>
        <v>#REF!</v>
      </c>
      <c r="G182" s="27">
        <v>43950</v>
      </c>
      <c r="H182" s="27"/>
      <c r="I182" s="27">
        <v>43767</v>
      </c>
      <c r="J182" s="28">
        <v>0</v>
      </c>
      <c r="K182" s="29" t="s">
        <v>487</v>
      </c>
      <c r="L182" s="28">
        <v>0</v>
      </c>
      <c r="M182" s="28">
        <v>0</v>
      </c>
      <c r="N182" s="26">
        <v>0</v>
      </c>
      <c r="O182" s="26">
        <v>0</v>
      </c>
      <c r="P182" s="26">
        <v>0</v>
      </c>
      <c r="Q182" s="26">
        <v>80100</v>
      </c>
      <c r="R182" s="17" t="str">
        <f>VLOOKUP(Q182,'[5]Numerical Index (LOOKUP)'!$A$2:$B$731, 2,FALSE)</f>
        <v>Private security activities</v>
      </c>
      <c r="S182" s="17">
        <v>80</v>
      </c>
      <c r="T182" s="47" t="str">
        <f>VLOOKUP(S182,'[5]2 Digit SIC 2007'!$A$2:$B$89,2,FALSE)</f>
        <v>Security and investigation activities</v>
      </c>
      <c r="U182" s="17" t="str">
        <f>VLOOKUP(T182,'[5]2 Digit SIC 2007'!$B$2:$D$89, 2,FALSE)</f>
        <v xml:space="preserve"> N</v>
      </c>
      <c r="V182" s="26" t="s">
        <v>486</v>
      </c>
      <c r="W182" s="26" t="s">
        <v>487</v>
      </c>
      <c r="X182" s="28">
        <v>0</v>
      </c>
      <c r="Y182" s="26" t="s">
        <v>502</v>
      </c>
      <c r="Z182" s="17" t="s">
        <v>487</v>
      </c>
      <c r="AA182" s="26" t="s">
        <v>487</v>
      </c>
      <c r="AB182" s="26">
        <v>35</v>
      </c>
      <c r="AE182" s="2" t="s">
        <v>487</v>
      </c>
    </row>
    <row r="183" spans="1:31" s="2" customFormat="1" x14ac:dyDescent="0.3">
      <c r="A183" s="26" t="s">
        <v>102</v>
      </c>
      <c r="B183" s="26" t="s">
        <v>1027</v>
      </c>
      <c r="C183" s="26" t="s">
        <v>1028</v>
      </c>
      <c r="D183" s="26" t="s">
        <v>1029</v>
      </c>
      <c r="E183" s="14" t="e">
        <f>VLOOKUP(B183,#REF!,2,FALSE)</f>
        <v>#REF!</v>
      </c>
      <c r="F183" s="17" t="e">
        <f>VLOOKUP(E183,[4]Combined!$C$2:$D$375,2,FALSE)</f>
        <v>#REF!</v>
      </c>
      <c r="G183" s="27">
        <v>43951</v>
      </c>
      <c r="H183" s="27"/>
      <c r="I183" s="27">
        <v>43768</v>
      </c>
      <c r="J183" s="28">
        <v>454</v>
      </c>
      <c r="K183" s="29" t="s">
        <v>486</v>
      </c>
      <c r="L183" s="28">
        <v>0</v>
      </c>
      <c r="M183" s="28">
        <v>454</v>
      </c>
      <c r="N183" s="26">
        <v>3</v>
      </c>
      <c r="O183" s="26">
        <v>0</v>
      </c>
      <c r="P183" s="26">
        <v>3</v>
      </c>
      <c r="Q183" s="26">
        <v>56101</v>
      </c>
      <c r="R183" s="17" t="str">
        <f>VLOOKUP(Q183,'[5]Numerical Index (LOOKUP)'!$A$2:$B$731, 2,FALSE)</f>
        <v>Licensed restaurants</v>
      </c>
      <c r="S183" s="17">
        <v>56</v>
      </c>
      <c r="T183" s="47" t="str">
        <f>VLOOKUP(S183,'[5]2 Digit SIC 2007'!$A$2:$B$89,2,FALSE)</f>
        <v>Food and beverage service activities</v>
      </c>
      <c r="U183" s="17" t="str">
        <f>VLOOKUP(T183,'[5]2 Digit SIC 2007'!$B$2:$D$89, 2,FALSE)</f>
        <v xml:space="preserve"> I</v>
      </c>
      <c r="V183" s="26" t="s">
        <v>487</v>
      </c>
      <c r="W183" s="26" t="s">
        <v>486</v>
      </c>
      <c r="X183" s="28">
        <v>907</v>
      </c>
      <c r="Y183" s="26" t="s">
        <v>492</v>
      </c>
      <c r="Z183" s="17" t="s">
        <v>486</v>
      </c>
      <c r="AA183" s="26" t="s">
        <v>486</v>
      </c>
      <c r="AB183" s="26">
        <v>7</v>
      </c>
      <c r="AE183" s="2" t="s">
        <v>487</v>
      </c>
    </row>
    <row r="184" spans="1:31" s="2" customFormat="1" x14ac:dyDescent="0.3">
      <c r="A184" s="26" t="s">
        <v>102</v>
      </c>
      <c r="B184" s="26" t="s">
        <v>1030</v>
      </c>
      <c r="C184" s="26" t="s">
        <v>1031</v>
      </c>
      <c r="D184" s="26" t="s">
        <v>1011</v>
      </c>
      <c r="E184" s="14" t="e">
        <f>VLOOKUP(B184,#REF!,2,FALSE)</f>
        <v>#REF!</v>
      </c>
      <c r="F184" s="17" t="e">
        <f>VLOOKUP(E184,[4]Combined!$C$2:$D$375,2,FALSE)</f>
        <v>#REF!</v>
      </c>
      <c r="G184" s="27">
        <v>43948</v>
      </c>
      <c r="H184" s="27"/>
      <c r="I184" s="27">
        <v>43783</v>
      </c>
      <c r="J184" s="28">
        <v>240</v>
      </c>
      <c r="K184" s="29" t="s">
        <v>486</v>
      </c>
      <c r="L184" s="28">
        <v>0</v>
      </c>
      <c r="M184" s="28">
        <v>240</v>
      </c>
      <c r="N184" s="26">
        <v>1</v>
      </c>
      <c r="O184" s="26">
        <v>0</v>
      </c>
      <c r="P184" s="26">
        <v>1</v>
      </c>
      <c r="Q184" s="26">
        <v>96020</v>
      </c>
      <c r="R184" s="17" t="str">
        <f>VLOOKUP(Q184,'[5]Numerical Index (LOOKUP)'!$A$2:$B$731, 2,FALSE)</f>
        <v>Hairdressing and other beauty treatment</v>
      </c>
      <c r="S184" s="17">
        <v>96</v>
      </c>
      <c r="T184" s="47" t="str">
        <f>VLOOKUP(S184,'[5]2 Digit SIC 2007'!$A$2:$B$89,2,FALSE)</f>
        <v>Other personal service activities</v>
      </c>
      <c r="U184" s="17" t="str">
        <f>VLOOKUP(T184,'[5]2 Digit SIC 2007'!$B$2:$D$89, 2,FALSE)</f>
        <v xml:space="preserve"> S</v>
      </c>
      <c r="V184" s="26" t="s">
        <v>486</v>
      </c>
      <c r="W184" s="26" t="s">
        <v>487</v>
      </c>
      <c r="X184" s="28">
        <v>480</v>
      </c>
      <c r="Y184" s="26" t="s">
        <v>492</v>
      </c>
      <c r="Z184" s="17" t="s">
        <v>486</v>
      </c>
      <c r="AA184" s="26" t="s">
        <v>487</v>
      </c>
      <c r="AB184" s="26" t="s">
        <v>492</v>
      </c>
      <c r="AE184" s="2" t="s">
        <v>487</v>
      </c>
    </row>
    <row r="185" spans="1:31" s="2" customFormat="1" x14ac:dyDescent="0.3">
      <c r="A185" s="26" t="s">
        <v>102</v>
      </c>
      <c r="B185" s="26" t="s">
        <v>1032</v>
      </c>
      <c r="C185" s="26" t="s">
        <v>1033</v>
      </c>
      <c r="D185" s="26" t="s">
        <v>1034</v>
      </c>
      <c r="E185" s="14" t="e">
        <f>VLOOKUP(B185,#REF!,2,FALSE)</f>
        <v>#REF!</v>
      </c>
      <c r="F185" s="17" t="e">
        <f>VLOOKUP(E185,[4]Combined!$C$2:$D$375,2,FALSE)</f>
        <v>#REF!</v>
      </c>
      <c r="G185" s="27">
        <v>43950</v>
      </c>
      <c r="H185" s="27"/>
      <c r="I185" s="27">
        <v>43774</v>
      </c>
      <c r="J185" s="28">
        <v>0</v>
      </c>
      <c r="K185" s="29" t="s">
        <v>487</v>
      </c>
      <c r="L185" s="28">
        <v>0</v>
      </c>
      <c r="M185" s="28">
        <v>0</v>
      </c>
      <c r="N185" s="26">
        <v>0</v>
      </c>
      <c r="O185" s="26">
        <v>0</v>
      </c>
      <c r="P185" s="26">
        <v>0</v>
      </c>
      <c r="Q185" s="26">
        <v>96090</v>
      </c>
      <c r="R185" s="17" t="str">
        <f>VLOOKUP(Q185,'[5]Numerical Index (LOOKUP)'!$A$2:$B$731, 2,FALSE)</f>
        <v>Other personal service activities n.e.c.</v>
      </c>
      <c r="S185" s="17">
        <v>96</v>
      </c>
      <c r="T185" s="47" t="str">
        <f>VLOOKUP(S185,'[5]2 Digit SIC 2007'!$A$2:$B$89,2,FALSE)</f>
        <v>Other personal service activities</v>
      </c>
      <c r="U185" s="17" t="str">
        <f>VLOOKUP(T185,'[5]2 Digit SIC 2007'!$B$2:$D$89, 2,FALSE)</f>
        <v xml:space="preserve"> S</v>
      </c>
      <c r="V185" s="26" t="s">
        <v>487</v>
      </c>
      <c r="W185" s="26" t="s">
        <v>486</v>
      </c>
      <c r="X185" s="28">
        <v>0</v>
      </c>
      <c r="Y185" s="26" t="s">
        <v>502</v>
      </c>
      <c r="Z185" s="17" t="s">
        <v>487</v>
      </c>
      <c r="AA185" s="26" t="s">
        <v>487</v>
      </c>
      <c r="AB185" s="26">
        <v>5</v>
      </c>
      <c r="AE185" s="2" t="s">
        <v>487</v>
      </c>
    </row>
    <row r="186" spans="1:31" s="2" customFormat="1" x14ac:dyDescent="0.3">
      <c r="A186" s="26" t="s">
        <v>102</v>
      </c>
      <c r="B186" s="26" t="s">
        <v>1035</v>
      </c>
      <c r="C186" s="26" t="s">
        <v>1036</v>
      </c>
      <c r="D186" s="26" t="s">
        <v>1037</v>
      </c>
      <c r="E186" s="14" t="e">
        <f>VLOOKUP(B186,#REF!,2,FALSE)</f>
        <v>#REF!</v>
      </c>
      <c r="F186" s="17" t="e">
        <f>VLOOKUP(E186,[4]Combined!$C$2:$D$375,2,FALSE)</f>
        <v>#REF!</v>
      </c>
      <c r="G186" s="27">
        <v>43951</v>
      </c>
      <c r="H186" s="27"/>
      <c r="I186" s="27">
        <v>43778</v>
      </c>
      <c r="J186" s="28">
        <v>16</v>
      </c>
      <c r="K186" s="29" t="s">
        <v>486</v>
      </c>
      <c r="L186" s="28">
        <v>0</v>
      </c>
      <c r="M186" s="28">
        <v>16</v>
      </c>
      <c r="N186" s="26">
        <v>1</v>
      </c>
      <c r="O186" s="26">
        <v>0</v>
      </c>
      <c r="P186" s="26">
        <v>1</v>
      </c>
      <c r="Q186" s="26">
        <v>87100</v>
      </c>
      <c r="R186" s="17" t="str">
        <f>VLOOKUP(Q186,'[5]Numerical Index (LOOKUP)'!$A$2:$B$731, 2,FALSE)</f>
        <v>Residential nursing care activities</v>
      </c>
      <c r="S186" s="17">
        <v>87</v>
      </c>
      <c r="T186" s="47" t="str">
        <f>VLOOKUP(S186,'[5]2 Digit SIC 2007'!$A$2:$B$89,2,FALSE)</f>
        <v>Residential care activities</v>
      </c>
      <c r="U186" s="17" t="str">
        <f>VLOOKUP(T186,'[5]2 Digit SIC 2007'!$B$2:$D$89, 2,FALSE)</f>
        <v xml:space="preserve"> Q</v>
      </c>
      <c r="V186" s="26" t="s">
        <v>487</v>
      </c>
      <c r="W186" s="26" t="s">
        <v>486</v>
      </c>
      <c r="X186" s="28">
        <v>0</v>
      </c>
      <c r="Y186" s="26" t="s">
        <v>488</v>
      </c>
      <c r="Z186" s="17" t="s">
        <v>487</v>
      </c>
      <c r="AA186" s="26" t="s">
        <v>487</v>
      </c>
      <c r="AB186" s="26">
        <v>3316</v>
      </c>
      <c r="AE186" s="2" t="s">
        <v>487</v>
      </c>
    </row>
    <row r="187" spans="1:31" s="2" customFormat="1" x14ac:dyDescent="0.3">
      <c r="A187" s="26" t="s">
        <v>102</v>
      </c>
      <c r="B187" s="26" t="s">
        <v>1038</v>
      </c>
      <c r="C187" s="26" t="s">
        <v>1039</v>
      </c>
      <c r="D187" s="26" t="s">
        <v>1040</v>
      </c>
      <c r="E187" s="14" t="e">
        <f>VLOOKUP(B187,#REF!,2,FALSE)</f>
        <v>#REF!</v>
      </c>
      <c r="F187" s="17" t="e">
        <f>VLOOKUP(E187,[4]Combined!$C$2:$D$375,2,FALSE)</f>
        <v>#REF!</v>
      </c>
      <c r="G187" s="27">
        <v>43952</v>
      </c>
      <c r="H187" s="27"/>
      <c r="I187" s="27">
        <v>43811</v>
      </c>
      <c r="J187" s="28">
        <v>1584</v>
      </c>
      <c r="K187" s="29" t="s">
        <v>486</v>
      </c>
      <c r="L187" s="28">
        <v>0</v>
      </c>
      <c r="M187" s="28">
        <v>1584</v>
      </c>
      <c r="N187" s="26">
        <v>1</v>
      </c>
      <c r="O187" s="26">
        <v>0</v>
      </c>
      <c r="P187" s="26">
        <v>1</v>
      </c>
      <c r="Q187" s="26">
        <v>45200</v>
      </c>
      <c r="R187" s="17" t="str">
        <f>VLOOKUP(Q187,'[5]Numerical Index (LOOKUP)'!$A$2:$B$731, 2,FALSE)</f>
        <v>Maintenance and repair of motor vehicles</v>
      </c>
      <c r="S187" s="17">
        <v>45</v>
      </c>
      <c r="T187" s="47" t="str">
        <f>VLOOKUP(S187,'[5]2 Digit SIC 2007'!$A$2:$B$89,2,FALSE)</f>
        <v>Wholesale and retail trade and repair of motor vehicles and motorcycles</v>
      </c>
      <c r="U187" s="17" t="str">
        <f>VLOOKUP(T187,'[5]2 Digit SIC 2007'!$B$2:$D$89, 2,FALSE)</f>
        <v xml:space="preserve"> G</v>
      </c>
      <c r="V187" s="26" t="s">
        <v>486</v>
      </c>
      <c r="W187" s="26" t="s">
        <v>487</v>
      </c>
      <c r="X187" s="28">
        <v>0</v>
      </c>
      <c r="Y187" s="26" t="s">
        <v>488</v>
      </c>
      <c r="Z187" s="17" t="s">
        <v>487</v>
      </c>
      <c r="AA187" s="26" t="s">
        <v>487</v>
      </c>
      <c r="AB187" s="26">
        <v>5</v>
      </c>
      <c r="AE187" s="2" t="s">
        <v>487</v>
      </c>
    </row>
    <row r="188" spans="1:31" s="2" customFormat="1" x14ac:dyDescent="0.3">
      <c r="A188" s="26" t="s">
        <v>102</v>
      </c>
      <c r="B188" s="26" t="s">
        <v>1041</v>
      </c>
      <c r="C188" s="26" t="s">
        <v>1042</v>
      </c>
      <c r="D188" s="26" t="s">
        <v>1043</v>
      </c>
      <c r="E188" s="14" t="e">
        <f>VLOOKUP(B188,#REF!,2,FALSE)</f>
        <v>#REF!</v>
      </c>
      <c r="F188" s="17" t="e">
        <f>VLOOKUP(E188,[4]Combined!$C$2:$D$375,2,FALSE)</f>
        <v>#REF!</v>
      </c>
      <c r="G188" s="27">
        <v>43950</v>
      </c>
      <c r="H188" s="27"/>
      <c r="I188" s="27">
        <v>43808</v>
      </c>
      <c r="J188" s="28">
        <v>0</v>
      </c>
      <c r="K188" s="29" t="s">
        <v>487</v>
      </c>
      <c r="L188" s="28">
        <v>0</v>
      </c>
      <c r="M188" s="28">
        <v>0</v>
      </c>
      <c r="N188" s="26">
        <v>0</v>
      </c>
      <c r="O188" s="26">
        <v>0</v>
      </c>
      <c r="P188" s="26">
        <v>0</v>
      </c>
      <c r="Q188" s="26">
        <v>49420</v>
      </c>
      <c r="R188" s="17" t="str">
        <f>VLOOKUP(Q188,'[5]Numerical Index (LOOKUP)'!$A$2:$B$731, 2,FALSE)</f>
        <v>Removal services</v>
      </c>
      <c r="S188" s="17">
        <v>49</v>
      </c>
      <c r="T188" s="47" t="str">
        <f>VLOOKUP(S188,'[5]2 Digit SIC 2007'!$A$2:$B$89,2,FALSE)</f>
        <v>Land transport and transport via pipelines</v>
      </c>
      <c r="U188" s="17" t="str">
        <f>VLOOKUP(T188,'[5]2 Digit SIC 2007'!$B$2:$D$89, 2,FALSE)</f>
        <v xml:space="preserve"> H</v>
      </c>
      <c r="V188" s="26" t="s">
        <v>487</v>
      </c>
      <c r="W188" s="26" t="s">
        <v>486</v>
      </c>
      <c r="X188" s="28">
        <v>0</v>
      </c>
      <c r="Y188" s="26" t="s">
        <v>502</v>
      </c>
      <c r="Z188" s="17" t="s">
        <v>487</v>
      </c>
      <c r="AA188" s="26" t="s">
        <v>487</v>
      </c>
      <c r="AB188" s="26">
        <v>2</v>
      </c>
      <c r="AE188" s="2" t="s">
        <v>487</v>
      </c>
    </row>
    <row r="189" spans="1:31" s="2" customFormat="1" x14ac:dyDescent="0.3">
      <c r="A189" s="26" t="s">
        <v>102</v>
      </c>
      <c r="B189" s="26" t="s">
        <v>1044</v>
      </c>
      <c r="C189" s="26" t="s">
        <v>1045</v>
      </c>
      <c r="D189" s="26" t="s">
        <v>1046</v>
      </c>
      <c r="E189" s="14" t="e">
        <f>VLOOKUP(B189,#REF!,2,FALSE)</f>
        <v>#REF!</v>
      </c>
      <c r="F189" s="17" t="e">
        <f>VLOOKUP(E189,[4]Combined!$C$2:$D$375,2,FALSE)</f>
        <v>#REF!</v>
      </c>
      <c r="G189" s="27">
        <v>43952</v>
      </c>
      <c r="H189" s="27"/>
      <c r="I189" s="27">
        <v>43847</v>
      </c>
      <c r="J189" s="28">
        <v>0</v>
      </c>
      <c r="K189" s="29" t="s">
        <v>487</v>
      </c>
      <c r="L189" s="28">
        <v>0</v>
      </c>
      <c r="M189" s="28">
        <v>0</v>
      </c>
      <c r="N189" s="26">
        <v>0</v>
      </c>
      <c r="O189" s="26">
        <v>0</v>
      </c>
      <c r="P189" s="26">
        <v>0</v>
      </c>
      <c r="Q189" s="26">
        <v>31030</v>
      </c>
      <c r="R189" s="17" t="str">
        <f>VLOOKUP(Q189,'[5]Numerical Index (LOOKUP)'!$A$2:$B$731, 2,FALSE)</f>
        <v>Manufacture of mattresses</v>
      </c>
      <c r="S189" s="17">
        <v>31</v>
      </c>
      <c r="T189" s="47" t="str">
        <f>VLOOKUP(S189,'[5]2 Digit SIC 2007'!$A$2:$B$89,2,FALSE)</f>
        <v>Manufacture of furniture</v>
      </c>
      <c r="U189" s="17" t="str">
        <f>VLOOKUP(T189,'[5]2 Digit SIC 2007'!$B$2:$D$89, 2,FALSE)</f>
        <v xml:space="preserve"> C</v>
      </c>
      <c r="V189" s="26" t="s">
        <v>486</v>
      </c>
      <c r="W189" s="26" t="s">
        <v>487</v>
      </c>
      <c r="X189" s="28">
        <v>0</v>
      </c>
      <c r="Y189" s="26" t="s">
        <v>502</v>
      </c>
      <c r="Z189" s="17" t="s">
        <v>487</v>
      </c>
      <c r="AA189" s="26" t="s">
        <v>487</v>
      </c>
      <c r="AB189" s="26">
        <v>44</v>
      </c>
      <c r="AE189" s="2" t="s">
        <v>487</v>
      </c>
    </row>
    <row r="190" spans="1:31" s="2" customFormat="1" x14ac:dyDescent="0.3">
      <c r="A190" s="26" t="s">
        <v>102</v>
      </c>
      <c r="B190" s="26" t="s">
        <v>1047</v>
      </c>
      <c r="C190" s="26" t="s">
        <v>1048</v>
      </c>
      <c r="D190" s="26" t="s">
        <v>1049</v>
      </c>
      <c r="E190" s="14" t="e">
        <f>VLOOKUP(B190,#REF!,2,FALSE)</f>
        <v>#REF!</v>
      </c>
      <c r="F190" s="17" t="e">
        <f>VLOOKUP(E190,[4]Combined!$C$2:$D$375,2,FALSE)</f>
        <v>#REF!</v>
      </c>
      <c r="G190" s="27">
        <v>43949</v>
      </c>
      <c r="H190" s="27"/>
      <c r="I190" s="27">
        <v>43817</v>
      </c>
      <c r="J190" s="28">
        <v>0</v>
      </c>
      <c r="K190" s="29" t="s">
        <v>487</v>
      </c>
      <c r="L190" s="28">
        <v>0</v>
      </c>
      <c r="M190" s="28">
        <v>0</v>
      </c>
      <c r="N190" s="26">
        <v>0</v>
      </c>
      <c r="O190" s="26">
        <v>0</v>
      </c>
      <c r="P190" s="26">
        <v>0</v>
      </c>
      <c r="Q190" s="26">
        <v>56101</v>
      </c>
      <c r="R190" s="17" t="str">
        <f>VLOOKUP(Q190,'[5]Numerical Index (LOOKUP)'!$A$2:$B$731, 2,FALSE)</f>
        <v>Licensed restaurants</v>
      </c>
      <c r="S190" s="17">
        <v>56</v>
      </c>
      <c r="T190" s="47" t="str">
        <f>VLOOKUP(S190,'[5]2 Digit SIC 2007'!$A$2:$B$89,2,FALSE)</f>
        <v>Food and beverage service activities</v>
      </c>
      <c r="U190" s="17" t="str">
        <f>VLOOKUP(T190,'[5]2 Digit SIC 2007'!$B$2:$D$89, 2,FALSE)</f>
        <v xml:space="preserve"> I</v>
      </c>
      <c r="V190" s="26" t="s">
        <v>486</v>
      </c>
      <c r="W190" s="26" t="s">
        <v>487</v>
      </c>
      <c r="X190" s="28">
        <v>0</v>
      </c>
      <c r="Y190" s="26" t="s">
        <v>502</v>
      </c>
      <c r="Z190" s="17" t="s">
        <v>487</v>
      </c>
      <c r="AA190" s="26" t="s">
        <v>487</v>
      </c>
      <c r="AB190" s="26">
        <v>0</v>
      </c>
      <c r="AE190" s="2" t="s">
        <v>487</v>
      </c>
    </row>
    <row r="191" spans="1:31" s="2" customFormat="1" x14ac:dyDescent="0.3">
      <c r="A191" s="26" t="s">
        <v>102</v>
      </c>
      <c r="B191" s="26" t="s">
        <v>1050</v>
      </c>
      <c r="C191" s="26" t="s">
        <v>1051</v>
      </c>
      <c r="D191" s="26" t="s">
        <v>1052</v>
      </c>
      <c r="E191" s="14" t="e">
        <f>VLOOKUP(B191,#REF!,2,FALSE)</f>
        <v>#REF!</v>
      </c>
      <c r="F191" s="17" t="e">
        <f>VLOOKUP(E191,[4]Combined!$C$2:$D$375,2,FALSE)</f>
        <v>#REF!</v>
      </c>
      <c r="G191" s="27">
        <v>43952</v>
      </c>
      <c r="H191" s="27"/>
      <c r="I191" s="27">
        <v>43843</v>
      </c>
      <c r="J191" s="28">
        <v>0</v>
      </c>
      <c r="K191" s="29" t="s">
        <v>487</v>
      </c>
      <c r="L191" s="28">
        <v>0</v>
      </c>
      <c r="M191" s="28">
        <v>0</v>
      </c>
      <c r="N191" s="26">
        <v>0</v>
      </c>
      <c r="O191" s="26">
        <v>0</v>
      </c>
      <c r="P191" s="26">
        <v>0</v>
      </c>
      <c r="Q191" s="26">
        <v>32990</v>
      </c>
      <c r="R191" s="17" t="str">
        <f>VLOOKUP(Q191,'[5]Numerical Index (LOOKUP)'!$A$2:$B$731, 2,FALSE)</f>
        <v>Other manufacturing n.e.c.</v>
      </c>
      <c r="S191" s="17">
        <v>32</v>
      </c>
      <c r="T191" s="47" t="str">
        <f>VLOOKUP(S191,'[5]2 Digit SIC 2007'!$A$2:$B$89,2,FALSE)</f>
        <v>Other manufacturing</v>
      </c>
      <c r="U191" s="17" t="str">
        <f>VLOOKUP(T191,'[5]2 Digit SIC 2007'!$B$2:$D$89, 2,FALSE)</f>
        <v xml:space="preserve"> C</v>
      </c>
      <c r="V191" s="26" t="s">
        <v>486</v>
      </c>
      <c r="W191" s="26" t="s">
        <v>487</v>
      </c>
      <c r="X191" s="28">
        <v>0</v>
      </c>
      <c r="Y191" s="26" t="s">
        <v>502</v>
      </c>
      <c r="Z191" s="17" t="s">
        <v>487</v>
      </c>
      <c r="AA191" s="26" t="s">
        <v>487</v>
      </c>
      <c r="AB191" s="26">
        <v>11</v>
      </c>
      <c r="AE191" s="2" t="s">
        <v>487</v>
      </c>
    </row>
    <row r="192" spans="1:31" s="2" customFormat="1" x14ac:dyDescent="0.3">
      <c r="A192" s="26" t="s">
        <v>102</v>
      </c>
      <c r="B192" s="26" t="s">
        <v>1053</v>
      </c>
      <c r="C192" s="26" t="s">
        <v>1054</v>
      </c>
      <c r="D192" s="26" t="s">
        <v>1055</v>
      </c>
      <c r="E192" s="14" t="e">
        <f>VLOOKUP(B192,#REF!,2,FALSE)</f>
        <v>#REF!</v>
      </c>
      <c r="F192" s="17" t="e">
        <f>VLOOKUP(E192,[4]Combined!$C$2:$D$375,2,FALSE)</f>
        <v>#REF!</v>
      </c>
      <c r="G192" s="27">
        <v>43952</v>
      </c>
      <c r="H192" s="27"/>
      <c r="I192" s="27">
        <v>43873</v>
      </c>
      <c r="J192" s="28">
        <v>0</v>
      </c>
      <c r="K192" s="29" t="s">
        <v>487</v>
      </c>
      <c r="L192" s="28">
        <v>0</v>
      </c>
      <c r="M192" s="28">
        <v>0</v>
      </c>
      <c r="N192" s="26">
        <v>0</v>
      </c>
      <c r="O192" s="26">
        <v>0</v>
      </c>
      <c r="P192" s="26">
        <v>0</v>
      </c>
      <c r="Q192" s="26">
        <v>56103</v>
      </c>
      <c r="R192" s="17" t="str">
        <f>VLOOKUP(Q192,'[5]Numerical Index (LOOKUP)'!$A$2:$B$731, 2,FALSE)</f>
        <v>Take away food shops and mobile food stands</v>
      </c>
      <c r="S192" s="17">
        <v>56</v>
      </c>
      <c r="T192" s="47" t="str">
        <f>VLOOKUP(S192,'[5]2 Digit SIC 2007'!$A$2:$B$89,2,FALSE)</f>
        <v>Food and beverage service activities</v>
      </c>
      <c r="U192" s="17" t="str">
        <f>VLOOKUP(T192,'[5]2 Digit SIC 2007'!$B$2:$D$89, 2,FALSE)</f>
        <v xml:space="preserve"> I</v>
      </c>
      <c r="V192" s="26" t="s">
        <v>486</v>
      </c>
      <c r="W192" s="26" t="s">
        <v>487</v>
      </c>
      <c r="X192" s="28">
        <v>0</v>
      </c>
      <c r="Y192" s="26" t="s">
        <v>502</v>
      </c>
      <c r="Z192" s="17" t="s">
        <v>487</v>
      </c>
      <c r="AA192" s="26" t="s">
        <v>487</v>
      </c>
      <c r="AB192" s="26">
        <v>2</v>
      </c>
      <c r="AE192" s="2" t="s">
        <v>487</v>
      </c>
    </row>
    <row r="193" spans="1:31" s="2" customFormat="1" x14ac:dyDescent="0.3">
      <c r="A193" s="26" t="s">
        <v>102</v>
      </c>
      <c r="B193" s="26" t="s">
        <v>1056</v>
      </c>
      <c r="C193" s="26" t="s">
        <v>1057</v>
      </c>
      <c r="D193" s="26" t="s">
        <v>1058</v>
      </c>
      <c r="E193" s="14" t="e">
        <f>VLOOKUP(B193,#REF!,2,FALSE)</f>
        <v>#REF!</v>
      </c>
      <c r="F193" s="17" t="e">
        <f>VLOOKUP(E193,[4]Combined!$C$2:$D$375,2,FALSE)</f>
        <v>#REF!</v>
      </c>
      <c r="G193" s="27">
        <v>43949</v>
      </c>
      <c r="H193" s="27"/>
      <c r="I193" s="27">
        <v>43847</v>
      </c>
      <c r="J193" s="28">
        <v>0</v>
      </c>
      <c r="K193" s="29" t="s">
        <v>487</v>
      </c>
      <c r="L193" s="28">
        <v>0</v>
      </c>
      <c r="M193" s="28">
        <v>0</v>
      </c>
      <c r="N193" s="26">
        <v>0</v>
      </c>
      <c r="O193" s="26">
        <v>0</v>
      </c>
      <c r="P193" s="26">
        <v>0</v>
      </c>
      <c r="Q193" s="26">
        <v>49410</v>
      </c>
      <c r="R193" s="17" t="str">
        <f>VLOOKUP(Q193,'[5]Numerical Index (LOOKUP)'!$A$2:$B$731, 2,FALSE)</f>
        <v>Freight transport by road</v>
      </c>
      <c r="S193" s="17">
        <v>49</v>
      </c>
      <c r="T193" s="47" t="str">
        <f>VLOOKUP(S193,'[5]2 Digit SIC 2007'!$A$2:$B$89,2,FALSE)</f>
        <v>Land transport and transport via pipelines</v>
      </c>
      <c r="U193" s="17" t="str">
        <f>VLOOKUP(T193,'[5]2 Digit SIC 2007'!$B$2:$D$89, 2,FALSE)</f>
        <v xml:space="preserve"> H</v>
      </c>
      <c r="V193" s="26" t="s">
        <v>487</v>
      </c>
      <c r="W193" s="26" t="s">
        <v>486</v>
      </c>
      <c r="X193" s="28">
        <v>0</v>
      </c>
      <c r="Y193" s="26" t="s">
        <v>502</v>
      </c>
      <c r="Z193" s="17" t="s">
        <v>487</v>
      </c>
      <c r="AA193" s="26" t="s">
        <v>487</v>
      </c>
      <c r="AB193" s="26">
        <v>22</v>
      </c>
      <c r="AE193" s="2" t="s">
        <v>487</v>
      </c>
    </row>
    <row r="194" spans="1:31" s="2" customFormat="1" x14ac:dyDescent="0.3">
      <c r="A194" s="26" t="s">
        <v>102</v>
      </c>
      <c r="B194" s="26" t="s">
        <v>1059</v>
      </c>
      <c r="C194" s="26" t="s">
        <v>1060</v>
      </c>
      <c r="D194" s="26" t="s">
        <v>1061</v>
      </c>
      <c r="E194" s="14" t="e">
        <f>VLOOKUP(B194,#REF!,2,FALSE)</f>
        <v>#REF!</v>
      </c>
      <c r="F194" s="17" t="e">
        <f>VLOOKUP(E194,[4]Combined!$C$2:$D$375,2,FALSE)</f>
        <v>#REF!</v>
      </c>
      <c r="G194" s="27">
        <v>43950</v>
      </c>
      <c r="H194" s="27"/>
      <c r="I194" s="27">
        <v>43861</v>
      </c>
      <c r="J194" s="28">
        <v>0</v>
      </c>
      <c r="K194" s="29" t="s">
        <v>487</v>
      </c>
      <c r="L194" s="28">
        <v>0</v>
      </c>
      <c r="M194" s="28">
        <v>0</v>
      </c>
      <c r="N194" s="26">
        <v>0</v>
      </c>
      <c r="O194" s="26">
        <v>0</v>
      </c>
      <c r="P194" s="26">
        <v>0</v>
      </c>
      <c r="Q194" s="26">
        <v>45200</v>
      </c>
      <c r="R194" s="17" t="str">
        <f>VLOOKUP(Q194,'[5]Numerical Index (LOOKUP)'!$A$2:$B$731, 2,FALSE)</f>
        <v>Maintenance and repair of motor vehicles</v>
      </c>
      <c r="S194" s="17">
        <v>45</v>
      </c>
      <c r="T194" s="47" t="str">
        <f>VLOOKUP(S194,'[5]2 Digit SIC 2007'!$A$2:$B$89,2,FALSE)</f>
        <v>Wholesale and retail trade and repair of motor vehicles and motorcycles</v>
      </c>
      <c r="U194" s="17" t="str">
        <f>VLOOKUP(T194,'[5]2 Digit SIC 2007'!$B$2:$D$89, 2,FALSE)</f>
        <v xml:space="preserve"> G</v>
      </c>
      <c r="V194" s="26" t="s">
        <v>486</v>
      </c>
      <c r="W194" s="26" t="s">
        <v>487</v>
      </c>
      <c r="X194" s="28">
        <v>0</v>
      </c>
      <c r="Y194" s="26" t="s">
        <v>502</v>
      </c>
      <c r="Z194" s="17" t="s">
        <v>487</v>
      </c>
      <c r="AA194" s="26" t="s">
        <v>487</v>
      </c>
      <c r="AB194" s="26">
        <v>11</v>
      </c>
      <c r="AE194" s="2" t="s">
        <v>487</v>
      </c>
    </row>
    <row r="195" spans="1:31" s="2" customFormat="1" x14ac:dyDescent="0.3">
      <c r="A195" s="26" t="s">
        <v>102</v>
      </c>
      <c r="B195" s="26" t="s">
        <v>1062</v>
      </c>
      <c r="C195" s="26" t="s">
        <v>1063</v>
      </c>
      <c r="D195" s="26" t="s">
        <v>1064</v>
      </c>
      <c r="E195" s="14" t="e">
        <f>VLOOKUP(B195,#REF!,2,FALSE)</f>
        <v>#REF!</v>
      </c>
      <c r="F195" s="17" t="e">
        <f>VLOOKUP(E195,[4]Combined!$C$2:$D$375,2,FALSE)</f>
        <v>#REF!</v>
      </c>
      <c r="G195" s="27">
        <v>43951</v>
      </c>
      <c r="H195" s="27"/>
      <c r="I195" s="27">
        <v>43878</v>
      </c>
      <c r="J195" s="28">
        <v>0</v>
      </c>
      <c r="K195" s="29" t="s">
        <v>487</v>
      </c>
      <c r="L195" s="28">
        <v>0</v>
      </c>
      <c r="M195" s="28">
        <v>0</v>
      </c>
      <c r="N195" s="26">
        <v>0</v>
      </c>
      <c r="O195" s="26">
        <v>0</v>
      </c>
      <c r="P195" s="26">
        <v>0</v>
      </c>
      <c r="Q195" s="26">
        <v>81299</v>
      </c>
      <c r="R195" s="17" t="str">
        <f>VLOOKUP(Q195,'[5]Numerical Index (LOOKUP)'!$A$2:$B$731, 2,FALSE)</f>
        <v>Cleaning services (other than disinfecting and extermination services) n.e.c.</v>
      </c>
      <c r="S195" s="17">
        <v>81</v>
      </c>
      <c r="T195" s="47" t="str">
        <f>VLOOKUP(S195,'[5]2 Digit SIC 2007'!$A$2:$B$89,2,FALSE)</f>
        <v>Services to buildings and landscape activities</v>
      </c>
      <c r="U195" s="17" t="str">
        <f>VLOOKUP(T195,'[5]2 Digit SIC 2007'!$B$2:$D$89, 2,FALSE)</f>
        <v xml:space="preserve"> N</v>
      </c>
      <c r="V195" s="26" t="s">
        <v>486</v>
      </c>
      <c r="W195" s="26" t="s">
        <v>487</v>
      </c>
      <c r="X195" s="28">
        <v>0</v>
      </c>
      <c r="Y195" s="26" t="s">
        <v>502</v>
      </c>
      <c r="Z195" s="17" t="s">
        <v>487</v>
      </c>
      <c r="AA195" s="26" t="s">
        <v>487</v>
      </c>
      <c r="AB195" s="26">
        <v>39</v>
      </c>
      <c r="AE195" s="2" t="s">
        <v>487</v>
      </c>
    </row>
    <row r="196" spans="1:31" s="2" customFormat="1" x14ac:dyDescent="0.3">
      <c r="A196" s="26" t="s">
        <v>102</v>
      </c>
      <c r="B196" s="26" t="s">
        <v>1065</v>
      </c>
      <c r="C196" s="26" t="s">
        <v>1066</v>
      </c>
      <c r="D196" s="26" t="s">
        <v>1067</v>
      </c>
      <c r="E196" s="14" t="e">
        <f>VLOOKUP(B196,#REF!,2,FALSE)</f>
        <v>#REF!</v>
      </c>
      <c r="F196" s="17" t="e">
        <f>VLOOKUP(E196,[4]Combined!$C$2:$D$375,2,FALSE)</f>
        <v>#REF!</v>
      </c>
      <c r="G196" s="27">
        <v>43949</v>
      </c>
      <c r="H196" s="27"/>
      <c r="I196" s="27">
        <v>43885</v>
      </c>
      <c r="J196" s="28">
        <v>233</v>
      </c>
      <c r="K196" s="29" t="s">
        <v>486</v>
      </c>
      <c r="L196" s="28">
        <v>0</v>
      </c>
      <c r="M196" s="28">
        <v>233</v>
      </c>
      <c r="N196" s="26">
        <v>4</v>
      </c>
      <c r="O196" s="26">
        <v>0</v>
      </c>
      <c r="P196" s="26">
        <v>4</v>
      </c>
      <c r="Q196" s="26">
        <v>81222</v>
      </c>
      <c r="R196" s="17" t="str">
        <f>VLOOKUP(Q196,'[5]Numerical Index (LOOKUP)'!$A$2:$B$731, 2,FALSE)</f>
        <v>Specialised cleaning services</v>
      </c>
      <c r="S196" s="17">
        <v>81</v>
      </c>
      <c r="T196" s="47" t="str">
        <f>VLOOKUP(S196,'[5]2 Digit SIC 2007'!$A$2:$B$89,2,FALSE)</f>
        <v>Services to buildings and landscape activities</v>
      </c>
      <c r="U196" s="17" t="str">
        <f>VLOOKUP(T196,'[5]2 Digit SIC 2007'!$B$2:$D$89, 2,FALSE)</f>
        <v xml:space="preserve"> N</v>
      </c>
      <c r="V196" s="26" t="s">
        <v>486</v>
      </c>
      <c r="W196" s="26" t="s">
        <v>487</v>
      </c>
      <c r="X196" s="28">
        <v>0</v>
      </c>
      <c r="Y196" s="26" t="s">
        <v>488</v>
      </c>
      <c r="Z196" s="17" t="s">
        <v>487</v>
      </c>
      <c r="AA196" s="26" t="s">
        <v>487</v>
      </c>
      <c r="AB196" s="26">
        <v>5</v>
      </c>
      <c r="AE196" s="2" t="s">
        <v>487</v>
      </c>
    </row>
    <row r="197" spans="1:31" s="2" customFormat="1" x14ac:dyDescent="0.3">
      <c r="A197" s="26" t="s">
        <v>102</v>
      </c>
      <c r="B197" s="26" t="s">
        <v>1068</v>
      </c>
      <c r="C197" s="26" t="s">
        <v>1069</v>
      </c>
      <c r="D197" s="26" t="s">
        <v>1070</v>
      </c>
      <c r="E197" s="14" t="e">
        <f>VLOOKUP(B197,#REF!,2,FALSE)</f>
        <v>#REF!</v>
      </c>
      <c r="F197" s="17" t="e">
        <f>VLOOKUP(E197,[4]Combined!$C$2:$D$375,2,FALSE)</f>
        <v>#REF!</v>
      </c>
      <c r="G197" s="27">
        <v>43948</v>
      </c>
      <c r="H197" s="27"/>
      <c r="I197" s="27">
        <v>43873</v>
      </c>
      <c r="J197" s="28">
        <v>580</v>
      </c>
      <c r="K197" s="29" t="s">
        <v>486</v>
      </c>
      <c r="L197" s="28">
        <v>0</v>
      </c>
      <c r="M197" s="28">
        <v>580</v>
      </c>
      <c r="N197" s="26">
        <v>1</v>
      </c>
      <c r="O197" s="26">
        <v>0</v>
      </c>
      <c r="P197" s="26">
        <v>1</v>
      </c>
      <c r="Q197" s="26">
        <v>45112</v>
      </c>
      <c r="R197" s="17" t="str">
        <f>VLOOKUP(Q197,'[5]Numerical Index (LOOKUP)'!$A$2:$B$731, 2,FALSE)</f>
        <v>Sale of used cars and light motor vehicles</v>
      </c>
      <c r="S197" s="17">
        <v>45</v>
      </c>
      <c r="T197" s="47" t="str">
        <f>VLOOKUP(S197,'[5]2 Digit SIC 2007'!$A$2:$B$89,2,FALSE)</f>
        <v>Wholesale and retail trade and repair of motor vehicles and motorcycles</v>
      </c>
      <c r="U197" s="17" t="str">
        <f>VLOOKUP(T197,'[5]2 Digit SIC 2007'!$B$2:$D$89, 2,FALSE)</f>
        <v xml:space="preserve"> G</v>
      </c>
      <c r="V197" s="26" t="s">
        <v>487</v>
      </c>
      <c r="W197" s="26" t="s">
        <v>486</v>
      </c>
      <c r="X197" s="28">
        <v>0</v>
      </c>
      <c r="Y197" s="26" t="s">
        <v>488</v>
      </c>
      <c r="Z197" s="17" t="s">
        <v>487</v>
      </c>
      <c r="AA197" s="26" t="s">
        <v>487</v>
      </c>
      <c r="AB197" s="26">
        <v>15</v>
      </c>
      <c r="AE197" s="2" t="s">
        <v>487</v>
      </c>
    </row>
    <row r="198" spans="1:31" s="2" customFormat="1" x14ac:dyDescent="0.3">
      <c r="A198" s="26" t="s">
        <v>102</v>
      </c>
      <c r="B198" s="26" t="s">
        <v>1071</v>
      </c>
      <c r="C198" s="26" t="s">
        <v>1072</v>
      </c>
      <c r="D198" s="26" t="s">
        <v>1073</v>
      </c>
      <c r="E198" s="14" t="e">
        <f>VLOOKUP(B198,#REF!,2,FALSE)</f>
        <v>#REF!</v>
      </c>
      <c r="F198" s="17" t="e">
        <f>VLOOKUP(E198,[4]Combined!$C$2:$D$375,2,FALSE)</f>
        <v>#REF!</v>
      </c>
      <c r="G198" s="27">
        <v>43952</v>
      </c>
      <c r="H198" s="27"/>
      <c r="I198" s="27">
        <v>43878</v>
      </c>
      <c r="J198" s="28">
        <v>0</v>
      </c>
      <c r="K198" s="29" t="s">
        <v>487</v>
      </c>
      <c r="L198" s="28">
        <v>0</v>
      </c>
      <c r="M198" s="28">
        <v>0</v>
      </c>
      <c r="N198" s="26">
        <v>0</v>
      </c>
      <c r="O198" s="26">
        <v>0</v>
      </c>
      <c r="P198" s="26">
        <v>0</v>
      </c>
      <c r="Q198" s="26">
        <v>55300</v>
      </c>
      <c r="R198" s="17" t="str">
        <f>VLOOKUP(Q198,'[5]Numerical Index (LOOKUP)'!$A$2:$B$731, 2,FALSE)</f>
        <v>Camping grounds, recreational vehicle parks and trailer parks</v>
      </c>
      <c r="S198" s="17">
        <v>55</v>
      </c>
      <c r="T198" s="47" t="str">
        <f>VLOOKUP(S198,'[5]2 Digit SIC 2007'!$A$2:$B$89,2,FALSE)</f>
        <v>Accommodation</v>
      </c>
      <c r="U198" s="17" t="str">
        <f>VLOOKUP(T198,'[5]2 Digit SIC 2007'!$B$2:$D$89, 2,FALSE)</f>
        <v xml:space="preserve"> I</v>
      </c>
      <c r="V198" s="26" t="s">
        <v>487</v>
      </c>
      <c r="W198" s="26" t="s">
        <v>486</v>
      </c>
      <c r="X198" s="28">
        <v>0</v>
      </c>
      <c r="Y198" s="26" t="s">
        <v>502</v>
      </c>
      <c r="Z198" s="17" t="s">
        <v>487</v>
      </c>
      <c r="AA198" s="26" t="s">
        <v>487</v>
      </c>
      <c r="AB198" s="26">
        <v>3</v>
      </c>
      <c r="AE198" s="2" t="s">
        <v>487</v>
      </c>
    </row>
    <row r="199" spans="1:31" s="2" customFormat="1" x14ac:dyDescent="0.3">
      <c r="A199" s="26" t="s">
        <v>102</v>
      </c>
      <c r="B199" s="26" t="s">
        <v>1074</v>
      </c>
      <c r="C199" s="26" t="s">
        <v>1075</v>
      </c>
      <c r="D199" s="26" t="s">
        <v>1076</v>
      </c>
      <c r="E199" s="14" t="e">
        <f>VLOOKUP(B199,#REF!,2,FALSE)</f>
        <v>#REF!</v>
      </c>
      <c r="F199" s="17" t="e">
        <f>VLOOKUP(E199,[4]Combined!$C$2:$D$375,2,FALSE)</f>
        <v>#REF!</v>
      </c>
      <c r="G199" s="27">
        <v>43949</v>
      </c>
      <c r="H199" s="27"/>
      <c r="I199" s="27">
        <v>43899</v>
      </c>
      <c r="J199" s="28">
        <v>0</v>
      </c>
      <c r="K199" s="29" t="s">
        <v>487</v>
      </c>
      <c r="L199" s="28">
        <v>0</v>
      </c>
      <c r="M199" s="28">
        <v>0</v>
      </c>
      <c r="N199" s="26">
        <v>0</v>
      </c>
      <c r="O199" s="26">
        <v>0</v>
      </c>
      <c r="P199" s="26">
        <v>0</v>
      </c>
      <c r="Q199" s="26">
        <v>56101</v>
      </c>
      <c r="R199" s="17" t="str">
        <f>VLOOKUP(Q199,'[5]Numerical Index (LOOKUP)'!$A$2:$B$731, 2,FALSE)</f>
        <v>Licensed restaurants</v>
      </c>
      <c r="S199" s="17">
        <v>56</v>
      </c>
      <c r="T199" s="47" t="str">
        <f>VLOOKUP(S199,'[5]2 Digit SIC 2007'!$A$2:$B$89,2,FALSE)</f>
        <v>Food and beverage service activities</v>
      </c>
      <c r="U199" s="17" t="str">
        <f>VLOOKUP(T199,'[5]2 Digit SIC 2007'!$B$2:$D$89, 2,FALSE)</f>
        <v xml:space="preserve"> I</v>
      </c>
      <c r="V199" s="26" t="s">
        <v>487</v>
      </c>
      <c r="W199" s="26" t="s">
        <v>486</v>
      </c>
      <c r="X199" s="28">
        <v>0</v>
      </c>
      <c r="Y199" s="26" t="s">
        <v>502</v>
      </c>
      <c r="Z199" s="17" t="s">
        <v>487</v>
      </c>
      <c r="AA199" s="26" t="s">
        <v>487</v>
      </c>
      <c r="AB199" s="26">
        <v>4</v>
      </c>
      <c r="AE199" s="2" t="s">
        <v>487</v>
      </c>
    </row>
    <row r="200" spans="1:31" s="2" customFormat="1" x14ac:dyDescent="0.3">
      <c r="A200" s="26" t="s">
        <v>102</v>
      </c>
      <c r="B200" s="26" t="s">
        <v>1077</v>
      </c>
      <c r="C200" s="26" t="s">
        <v>1078</v>
      </c>
      <c r="D200" s="26" t="s">
        <v>1079</v>
      </c>
      <c r="E200" s="14" t="e">
        <f>VLOOKUP(B200,#REF!,2,FALSE)</f>
        <v>#REF!</v>
      </c>
      <c r="F200" s="17" t="e">
        <f>VLOOKUP(E200,[4]Combined!$C$2:$D$375,2,FALSE)</f>
        <v>#REF!</v>
      </c>
      <c r="G200" s="27">
        <v>43949</v>
      </c>
      <c r="H200" s="27"/>
      <c r="I200" s="27">
        <v>43902</v>
      </c>
      <c r="J200" s="28">
        <v>0</v>
      </c>
      <c r="K200" s="29" t="s">
        <v>487</v>
      </c>
      <c r="L200" s="28">
        <v>0</v>
      </c>
      <c r="M200" s="28">
        <v>0</v>
      </c>
      <c r="N200" s="26">
        <v>0</v>
      </c>
      <c r="O200" s="26">
        <v>0</v>
      </c>
      <c r="P200" s="26">
        <v>0</v>
      </c>
      <c r="Q200" s="26">
        <v>56101</v>
      </c>
      <c r="R200" s="17" t="str">
        <f>VLOOKUP(Q200,'[5]Numerical Index (LOOKUP)'!$A$2:$B$731, 2,FALSE)</f>
        <v>Licensed restaurants</v>
      </c>
      <c r="S200" s="17">
        <v>56</v>
      </c>
      <c r="T200" s="47" t="str">
        <f>VLOOKUP(S200,'[5]2 Digit SIC 2007'!$A$2:$B$89,2,FALSE)</f>
        <v>Food and beverage service activities</v>
      </c>
      <c r="U200" s="17" t="str">
        <f>VLOOKUP(T200,'[5]2 Digit SIC 2007'!$B$2:$D$89, 2,FALSE)</f>
        <v xml:space="preserve"> I</v>
      </c>
      <c r="V200" s="26" t="s">
        <v>487</v>
      </c>
      <c r="W200" s="26" t="s">
        <v>486</v>
      </c>
      <c r="X200" s="28">
        <v>0</v>
      </c>
      <c r="Y200" s="26" t="s">
        <v>502</v>
      </c>
      <c r="Z200" s="17" t="s">
        <v>487</v>
      </c>
      <c r="AA200" s="26" t="s">
        <v>487</v>
      </c>
      <c r="AB200" s="26">
        <v>16</v>
      </c>
      <c r="AE200" s="2" t="s">
        <v>487</v>
      </c>
    </row>
    <row r="201" spans="1:31" s="2" customFormat="1" x14ac:dyDescent="0.3">
      <c r="A201" s="26" t="s">
        <v>102</v>
      </c>
      <c r="B201" s="26" t="s">
        <v>1080</v>
      </c>
      <c r="C201" s="26" t="s">
        <v>1081</v>
      </c>
      <c r="D201" s="26" t="s">
        <v>1082</v>
      </c>
      <c r="E201" s="14" t="e">
        <f>VLOOKUP(B201,#REF!,2,FALSE)</f>
        <v>#REF!</v>
      </c>
      <c r="F201" s="17" t="e">
        <f>VLOOKUP(E201,[4]Combined!$C$2:$D$375,2,FALSE)</f>
        <v>#REF!</v>
      </c>
      <c r="G201" s="27">
        <v>43955</v>
      </c>
      <c r="H201" s="27"/>
      <c r="I201" s="27">
        <v>43290</v>
      </c>
      <c r="J201" s="28">
        <v>4429</v>
      </c>
      <c r="K201" s="29" t="s">
        <v>486</v>
      </c>
      <c r="L201" s="28">
        <v>4429</v>
      </c>
      <c r="M201" s="28">
        <v>0</v>
      </c>
      <c r="N201" s="26">
        <v>9</v>
      </c>
      <c r="O201" s="26">
        <v>9</v>
      </c>
      <c r="P201" s="26">
        <v>0</v>
      </c>
      <c r="Q201" s="26">
        <v>55100</v>
      </c>
      <c r="R201" s="17" t="str">
        <f>VLOOKUP(Q201,'[5]Numerical Index (LOOKUP)'!$A$2:$B$731, 2,FALSE)</f>
        <v>Hotels and similar accommodation</v>
      </c>
      <c r="S201" s="17">
        <v>55</v>
      </c>
      <c r="T201" s="47" t="str">
        <f>VLOOKUP(S201,'[5]2 Digit SIC 2007'!$A$2:$B$89,2,FALSE)</f>
        <v>Accommodation</v>
      </c>
      <c r="U201" s="17" t="str">
        <f>VLOOKUP(T201,'[5]2 Digit SIC 2007'!$B$2:$D$89, 2,FALSE)</f>
        <v xml:space="preserve"> I</v>
      </c>
      <c r="V201" s="26" t="s">
        <v>487</v>
      </c>
      <c r="W201" s="26" t="s">
        <v>486</v>
      </c>
      <c r="X201" s="28">
        <v>0</v>
      </c>
      <c r="Y201" s="26" t="s">
        <v>677</v>
      </c>
      <c r="Z201" s="17" t="s">
        <v>487</v>
      </c>
      <c r="AA201" s="26" t="s">
        <v>487</v>
      </c>
      <c r="AB201" s="26">
        <v>417</v>
      </c>
      <c r="AE201" s="2" t="s">
        <v>487</v>
      </c>
    </row>
    <row r="202" spans="1:31" s="2" customFormat="1" x14ac:dyDescent="0.3">
      <c r="A202" s="26" t="s">
        <v>102</v>
      </c>
      <c r="B202" s="26" t="s">
        <v>1083</v>
      </c>
      <c r="C202" s="26" t="s">
        <v>1084</v>
      </c>
      <c r="D202" s="26" t="s">
        <v>1085</v>
      </c>
      <c r="E202" s="14" t="e">
        <f>VLOOKUP(B202,#REF!,2,FALSE)</f>
        <v>#REF!</v>
      </c>
      <c r="F202" s="17" t="e">
        <f>VLOOKUP(E202,[4]Combined!$C$2:$D$375,2,FALSE)</f>
        <v>#REF!</v>
      </c>
      <c r="G202" s="27">
        <v>43955</v>
      </c>
      <c r="H202" s="27"/>
      <c r="I202" s="27">
        <v>43353</v>
      </c>
      <c r="J202" s="28">
        <v>650</v>
      </c>
      <c r="K202" s="29" t="s">
        <v>486</v>
      </c>
      <c r="L202" s="28">
        <v>0</v>
      </c>
      <c r="M202" s="28">
        <v>650</v>
      </c>
      <c r="N202" s="26">
        <v>3</v>
      </c>
      <c r="O202" s="26">
        <v>0</v>
      </c>
      <c r="P202" s="26">
        <v>3</v>
      </c>
      <c r="Q202" s="26">
        <v>43999</v>
      </c>
      <c r="R202" s="17" t="str">
        <f>VLOOKUP(Q202,'[5]Numerical Index (LOOKUP)'!$A$2:$B$731, 2,FALSE)</f>
        <v>Specialised construction activities (other than scaffold erection) n.e.c.</v>
      </c>
      <c r="S202" s="17">
        <v>43</v>
      </c>
      <c r="T202" s="47" t="str">
        <f>VLOOKUP(S202,'[5]2 Digit SIC 2007'!$A$2:$B$89,2,FALSE)</f>
        <v>Specialised construction activities</v>
      </c>
      <c r="U202" s="17" t="str">
        <f>VLOOKUP(T202,'[5]2 Digit SIC 2007'!$B$2:$D$89, 2,FALSE)</f>
        <v xml:space="preserve"> F</v>
      </c>
      <c r="V202" s="26" t="s">
        <v>487</v>
      </c>
      <c r="W202" s="26" t="s">
        <v>486</v>
      </c>
      <c r="X202" s="28">
        <v>0</v>
      </c>
      <c r="Y202" s="26" t="s">
        <v>488</v>
      </c>
      <c r="Z202" s="17" t="s">
        <v>487</v>
      </c>
      <c r="AA202" s="26" t="s">
        <v>487</v>
      </c>
      <c r="AB202" s="26">
        <v>32</v>
      </c>
      <c r="AE202" s="2" t="s">
        <v>487</v>
      </c>
    </row>
    <row r="203" spans="1:31" s="2" customFormat="1" x14ac:dyDescent="0.3">
      <c r="A203" s="26" t="s">
        <v>102</v>
      </c>
      <c r="B203" s="26" t="s">
        <v>1086</v>
      </c>
      <c r="C203" s="26" t="s">
        <v>1087</v>
      </c>
      <c r="D203" s="26" t="s">
        <v>1088</v>
      </c>
      <c r="E203" s="14" t="e">
        <f>VLOOKUP(B203,#REF!,2,FALSE)</f>
        <v>#REF!</v>
      </c>
      <c r="F203" s="17" t="e">
        <f>VLOOKUP(E203,[4]Combined!$C$2:$D$375,2,FALSE)</f>
        <v>#REF!</v>
      </c>
      <c r="G203" s="27">
        <v>43955</v>
      </c>
      <c r="H203" s="27"/>
      <c r="I203" s="27">
        <v>43564</v>
      </c>
      <c r="J203" s="28">
        <v>0</v>
      </c>
      <c r="K203" s="29" t="s">
        <v>487</v>
      </c>
      <c r="L203" s="28">
        <v>0</v>
      </c>
      <c r="M203" s="28">
        <v>0</v>
      </c>
      <c r="N203" s="26">
        <v>0</v>
      </c>
      <c r="O203" s="26">
        <v>0</v>
      </c>
      <c r="P203" s="26">
        <v>0</v>
      </c>
      <c r="Q203" s="26">
        <v>49410</v>
      </c>
      <c r="R203" s="17" t="str">
        <f>VLOOKUP(Q203,'[5]Numerical Index (LOOKUP)'!$A$2:$B$731, 2,FALSE)</f>
        <v>Freight transport by road</v>
      </c>
      <c r="S203" s="17">
        <v>49</v>
      </c>
      <c r="T203" s="47" t="str">
        <f>VLOOKUP(S203,'[5]2 Digit SIC 2007'!$A$2:$B$89,2,FALSE)</f>
        <v>Land transport and transport via pipelines</v>
      </c>
      <c r="U203" s="17" t="str">
        <f>VLOOKUP(T203,'[5]2 Digit SIC 2007'!$B$2:$D$89, 2,FALSE)</f>
        <v xml:space="preserve"> H</v>
      </c>
      <c r="V203" s="26" t="s">
        <v>487</v>
      </c>
      <c r="W203" s="26" t="s">
        <v>486</v>
      </c>
      <c r="X203" s="28">
        <v>0</v>
      </c>
      <c r="Y203" s="26" t="s">
        <v>502</v>
      </c>
      <c r="Z203" s="17" t="s">
        <v>487</v>
      </c>
      <c r="AA203" s="26" t="s">
        <v>487</v>
      </c>
      <c r="AB203" s="26">
        <v>56</v>
      </c>
      <c r="AE203" s="2" t="s">
        <v>487</v>
      </c>
    </row>
    <row r="204" spans="1:31" s="2" customFormat="1" x14ac:dyDescent="0.3">
      <c r="A204" s="26" t="s">
        <v>102</v>
      </c>
      <c r="B204" s="26" t="s">
        <v>1089</v>
      </c>
      <c r="C204" s="26" t="s">
        <v>1090</v>
      </c>
      <c r="D204" s="26" t="s">
        <v>1091</v>
      </c>
      <c r="E204" s="14" t="e">
        <f>VLOOKUP(B204,#REF!,2,FALSE)</f>
        <v>#REF!</v>
      </c>
      <c r="F204" s="17" t="e">
        <f>VLOOKUP(E204,[4]Combined!$C$2:$D$375,2,FALSE)</f>
        <v>#REF!</v>
      </c>
      <c r="G204" s="27">
        <v>43955</v>
      </c>
      <c r="H204" s="27"/>
      <c r="I204" s="27">
        <v>43677</v>
      </c>
      <c r="J204" s="28">
        <v>114</v>
      </c>
      <c r="K204" s="29" t="s">
        <v>486</v>
      </c>
      <c r="L204" s="28">
        <v>0</v>
      </c>
      <c r="M204" s="28">
        <v>114</v>
      </c>
      <c r="N204" s="26">
        <v>1</v>
      </c>
      <c r="O204" s="26">
        <v>0</v>
      </c>
      <c r="P204" s="26">
        <v>1</v>
      </c>
      <c r="Q204" s="26">
        <v>56302</v>
      </c>
      <c r="R204" s="17" t="str">
        <f>VLOOKUP(Q204,'[5]Numerical Index (LOOKUP)'!$A$2:$B$731, 2,FALSE)</f>
        <v>Public houses and bars</v>
      </c>
      <c r="S204" s="17">
        <v>56</v>
      </c>
      <c r="T204" s="47" t="str">
        <f>VLOOKUP(S204,'[5]2 Digit SIC 2007'!$A$2:$B$89,2,FALSE)</f>
        <v>Food and beverage service activities</v>
      </c>
      <c r="U204" s="17" t="str">
        <f>VLOOKUP(T204,'[5]2 Digit SIC 2007'!$B$2:$D$89, 2,FALSE)</f>
        <v xml:space="preserve"> I</v>
      </c>
      <c r="V204" s="26" t="s">
        <v>487</v>
      </c>
      <c r="W204" s="26" t="s">
        <v>486</v>
      </c>
      <c r="X204" s="28">
        <v>0</v>
      </c>
      <c r="Y204" s="26" t="s">
        <v>1092</v>
      </c>
      <c r="Z204" s="17" t="s">
        <v>487</v>
      </c>
      <c r="AA204" s="26" t="s">
        <v>487</v>
      </c>
      <c r="AB204" s="26">
        <v>5</v>
      </c>
      <c r="AE204" s="2" t="s">
        <v>487</v>
      </c>
    </row>
    <row r="205" spans="1:31" s="2" customFormat="1" x14ac:dyDescent="0.3">
      <c r="A205" s="26" t="s">
        <v>102</v>
      </c>
      <c r="B205" s="26" t="s">
        <v>1093</v>
      </c>
      <c r="C205" s="26" t="s">
        <v>1094</v>
      </c>
      <c r="D205" s="26" t="s">
        <v>1095</v>
      </c>
      <c r="E205" s="14" t="e">
        <f>VLOOKUP(B205,#REF!,2,FALSE)</f>
        <v>#REF!</v>
      </c>
      <c r="F205" s="17" t="e">
        <f>VLOOKUP(E205,[4]Combined!$C$2:$D$375,2,FALSE)</f>
        <v>#REF!</v>
      </c>
      <c r="G205" s="27">
        <v>43955</v>
      </c>
      <c r="H205" s="27"/>
      <c r="I205" s="27">
        <v>43769</v>
      </c>
      <c r="J205" s="28">
        <v>0</v>
      </c>
      <c r="K205" s="29" t="s">
        <v>487</v>
      </c>
      <c r="L205" s="28">
        <v>0</v>
      </c>
      <c r="M205" s="28">
        <v>0</v>
      </c>
      <c r="N205" s="26">
        <v>0</v>
      </c>
      <c r="O205" s="26">
        <v>0</v>
      </c>
      <c r="P205" s="26">
        <v>0</v>
      </c>
      <c r="Q205" s="26">
        <v>32990</v>
      </c>
      <c r="R205" s="17" t="str">
        <f>VLOOKUP(Q205,'[5]Numerical Index (LOOKUP)'!$A$2:$B$731, 2,FALSE)</f>
        <v>Other manufacturing n.e.c.</v>
      </c>
      <c r="S205" s="17">
        <v>32</v>
      </c>
      <c r="T205" s="47" t="str">
        <f>VLOOKUP(S205,'[5]2 Digit SIC 2007'!$A$2:$B$89,2,FALSE)</f>
        <v>Other manufacturing</v>
      </c>
      <c r="U205" s="17" t="str">
        <f>VLOOKUP(T205,'[5]2 Digit SIC 2007'!$B$2:$D$89, 2,FALSE)</f>
        <v xml:space="preserve"> C</v>
      </c>
      <c r="V205" s="26" t="s">
        <v>486</v>
      </c>
      <c r="W205" s="26" t="s">
        <v>487</v>
      </c>
      <c r="X205" s="28">
        <v>0</v>
      </c>
      <c r="Y205" s="26" t="s">
        <v>502</v>
      </c>
      <c r="Z205" s="17" t="s">
        <v>487</v>
      </c>
      <c r="AA205" s="26" t="s">
        <v>487</v>
      </c>
      <c r="AB205" s="26">
        <v>261</v>
      </c>
      <c r="AE205" s="2" t="s">
        <v>487</v>
      </c>
    </row>
    <row r="206" spans="1:31" s="2" customFormat="1" x14ac:dyDescent="0.3">
      <c r="A206" s="26" t="s">
        <v>102</v>
      </c>
      <c r="B206" s="26" t="s">
        <v>1096</v>
      </c>
      <c r="C206" s="26" t="s">
        <v>1097</v>
      </c>
      <c r="D206" s="26" t="s">
        <v>1098</v>
      </c>
      <c r="E206" s="14" t="e">
        <f>VLOOKUP(B206,#REF!,2,FALSE)</f>
        <v>#REF!</v>
      </c>
      <c r="F206" s="17" t="e">
        <f>VLOOKUP(E206,[4]Combined!$C$2:$D$375,2,FALSE)</f>
        <v>#REF!</v>
      </c>
      <c r="G206" s="27">
        <v>43955</v>
      </c>
      <c r="H206" s="27"/>
      <c r="I206" s="27">
        <v>43780</v>
      </c>
      <c r="J206" s="28">
        <v>0</v>
      </c>
      <c r="K206" s="29" t="s">
        <v>487</v>
      </c>
      <c r="L206" s="28">
        <v>0</v>
      </c>
      <c r="M206" s="28">
        <v>0</v>
      </c>
      <c r="N206" s="26">
        <v>0</v>
      </c>
      <c r="O206" s="26">
        <v>0</v>
      </c>
      <c r="P206" s="26">
        <v>0</v>
      </c>
      <c r="Q206" s="26">
        <v>56103</v>
      </c>
      <c r="R206" s="17" t="str">
        <f>VLOOKUP(Q206,'[5]Numerical Index (LOOKUP)'!$A$2:$B$731, 2,FALSE)</f>
        <v>Take away food shops and mobile food stands</v>
      </c>
      <c r="S206" s="17">
        <v>56</v>
      </c>
      <c r="T206" s="47" t="str">
        <f>VLOOKUP(S206,'[5]2 Digit SIC 2007'!$A$2:$B$89,2,FALSE)</f>
        <v>Food and beverage service activities</v>
      </c>
      <c r="U206" s="17" t="str">
        <f>VLOOKUP(T206,'[5]2 Digit SIC 2007'!$B$2:$D$89, 2,FALSE)</f>
        <v xml:space="preserve"> I</v>
      </c>
      <c r="V206" s="26" t="s">
        <v>487</v>
      </c>
      <c r="W206" s="26" t="s">
        <v>486</v>
      </c>
      <c r="X206" s="28">
        <v>0</v>
      </c>
      <c r="Y206" s="26" t="s">
        <v>502</v>
      </c>
      <c r="Z206" s="17" t="s">
        <v>487</v>
      </c>
      <c r="AA206" s="26" t="s">
        <v>487</v>
      </c>
      <c r="AB206" s="26" t="s">
        <v>492</v>
      </c>
      <c r="AE206" s="2" t="s">
        <v>487</v>
      </c>
    </row>
    <row r="207" spans="1:31" s="2" customFormat="1" x14ac:dyDescent="0.3">
      <c r="A207" s="26" t="s">
        <v>102</v>
      </c>
      <c r="B207" s="26" t="s">
        <v>1099</v>
      </c>
      <c r="C207" s="26" t="s">
        <v>1100</v>
      </c>
      <c r="D207" s="26" t="s">
        <v>1101</v>
      </c>
      <c r="E207" s="14" t="e">
        <f>VLOOKUP(B207,#REF!,2,FALSE)</f>
        <v>#REF!</v>
      </c>
      <c r="F207" s="17" t="e">
        <f>VLOOKUP(E207,[4]Combined!$C$2:$D$375,2,FALSE)</f>
        <v>#REF!</v>
      </c>
      <c r="G207" s="27">
        <v>43955</v>
      </c>
      <c r="H207" s="27"/>
      <c r="I207" s="27">
        <v>43816</v>
      </c>
      <c r="J207" s="28">
        <v>0</v>
      </c>
      <c r="K207" s="29" t="s">
        <v>487</v>
      </c>
      <c r="L207" s="28">
        <v>0</v>
      </c>
      <c r="M207" s="28">
        <v>0</v>
      </c>
      <c r="N207" s="26">
        <v>0</v>
      </c>
      <c r="O207" s="26">
        <v>0</v>
      </c>
      <c r="P207" s="26">
        <v>0</v>
      </c>
      <c r="Q207" s="26">
        <v>56302</v>
      </c>
      <c r="R207" s="17" t="str">
        <f>VLOOKUP(Q207,'[5]Numerical Index (LOOKUP)'!$A$2:$B$731, 2,FALSE)</f>
        <v>Public houses and bars</v>
      </c>
      <c r="S207" s="17">
        <v>56</v>
      </c>
      <c r="T207" s="47" t="str">
        <f>VLOOKUP(S207,'[5]2 Digit SIC 2007'!$A$2:$B$89,2,FALSE)</f>
        <v>Food and beverage service activities</v>
      </c>
      <c r="U207" s="17" t="str">
        <f>VLOOKUP(T207,'[5]2 Digit SIC 2007'!$B$2:$D$89, 2,FALSE)</f>
        <v xml:space="preserve"> I</v>
      </c>
      <c r="V207" s="26" t="s">
        <v>486</v>
      </c>
      <c r="W207" s="26" t="s">
        <v>487</v>
      </c>
      <c r="X207" s="28">
        <v>0</v>
      </c>
      <c r="Y207" s="26" t="s">
        <v>502</v>
      </c>
      <c r="Z207" s="17" t="s">
        <v>487</v>
      </c>
      <c r="AA207" s="26" t="s">
        <v>487</v>
      </c>
      <c r="AB207" s="26">
        <v>39</v>
      </c>
      <c r="AE207" s="2" t="s">
        <v>487</v>
      </c>
    </row>
    <row r="208" spans="1:31" s="2" customFormat="1" x14ac:dyDescent="0.3">
      <c r="A208" s="26" t="s">
        <v>102</v>
      </c>
      <c r="B208" s="26" t="s">
        <v>1102</v>
      </c>
      <c r="C208" s="26" t="s">
        <v>1103</v>
      </c>
      <c r="D208" s="26" t="s">
        <v>1104</v>
      </c>
      <c r="E208" s="14" t="e">
        <f>VLOOKUP(B208,#REF!,2,FALSE)</f>
        <v>#REF!</v>
      </c>
      <c r="F208" s="17" t="e">
        <f>VLOOKUP(E208,[4]Combined!$C$2:$D$375,2,FALSE)</f>
        <v>#REF!</v>
      </c>
      <c r="G208" s="27">
        <v>43955</v>
      </c>
      <c r="H208" s="27"/>
      <c r="I208" s="27">
        <v>43837</v>
      </c>
      <c r="J208" s="28">
        <v>0</v>
      </c>
      <c r="K208" s="29" t="s">
        <v>487</v>
      </c>
      <c r="L208" s="28">
        <v>0</v>
      </c>
      <c r="M208" s="28">
        <v>0</v>
      </c>
      <c r="N208" s="26">
        <v>0</v>
      </c>
      <c r="O208" s="26">
        <v>0</v>
      </c>
      <c r="P208" s="26">
        <v>0</v>
      </c>
      <c r="Q208" s="26">
        <v>81299</v>
      </c>
      <c r="R208" s="17" t="str">
        <f>VLOOKUP(Q208,'[5]Numerical Index (LOOKUP)'!$A$2:$B$731, 2,FALSE)</f>
        <v>Cleaning services (other than disinfecting and extermination services) n.e.c.</v>
      </c>
      <c r="S208" s="17">
        <v>81</v>
      </c>
      <c r="T208" s="47" t="str">
        <f>VLOOKUP(S208,'[5]2 Digit SIC 2007'!$A$2:$B$89,2,FALSE)</f>
        <v>Services to buildings and landscape activities</v>
      </c>
      <c r="U208" s="17" t="str">
        <f>VLOOKUP(T208,'[5]2 Digit SIC 2007'!$B$2:$D$89, 2,FALSE)</f>
        <v xml:space="preserve"> N</v>
      </c>
      <c r="V208" s="26" t="s">
        <v>486</v>
      </c>
      <c r="W208" s="26" t="s">
        <v>487</v>
      </c>
      <c r="X208" s="28">
        <v>0</v>
      </c>
      <c r="Y208" s="26" t="s">
        <v>502</v>
      </c>
      <c r="Z208" s="17" t="s">
        <v>487</v>
      </c>
      <c r="AA208" s="26" t="s">
        <v>487</v>
      </c>
      <c r="AB208" s="26">
        <v>8</v>
      </c>
      <c r="AE208" s="2" t="s">
        <v>487</v>
      </c>
    </row>
    <row r="209" spans="1:31" s="2" customFormat="1" x14ac:dyDescent="0.3">
      <c r="A209" s="26" t="s">
        <v>102</v>
      </c>
      <c r="B209" s="26" t="s">
        <v>1105</v>
      </c>
      <c r="C209" s="26" t="s">
        <v>1106</v>
      </c>
      <c r="D209" s="26" t="s">
        <v>1107</v>
      </c>
      <c r="E209" s="14" t="e">
        <f>VLOOKUP(B209,#REF!,2,FALSE)</f>
        <v>#REF!</v>
      </c>
      <c r="F209" s="17" t="e">
        <f>VLOOKUP(E209,[4]Combined!$C$2:$D$375,2,FALSE)</f>
        <v>#REF!</v>
      </c>
      <c r="G209" s="27">
        <v>43955</v>
      </c>
      <c r="H209" s="27"/>
      <c r="I209" s="27">
        <v>43861</v>
      </c>
      <c r="J209" s="28">
        <v>0</v>
      </c>
      <c r="K209" s="29" t="s">
        <v>487</v>
      </c>
      <c r="L209" s="28">
        <v>0</v>
      </c>
      <c r="M209" s="28">
        <v>0</v>
      </c>
      <c r="N209" s="26">
        <v>0</v>
      </c>
      <c r="O209" s="26">
        <v>0</v>
      </c>
      <c r="P209" s="26">
        <v>0</v>
      </c>
      <c r="Q209" s="26">
        <v>88990</v>
      </c>
      <c r="R209" s="17" t="str">
        <f>VLOOKUP(Q209,'[5]Numerical Index (LOOKUP)'!$A$2:$B$731, 2,FALSE)</f>
        <v>Other social work activities without accommodation n.e.c.</v>
      </c>
      <c r="S209" s="17">
        <v>88</v>
      </c>
      <c r="T209" s="47" t="str">
        <f>VLOOKUP(S209,'[5]2 Digit SIC 2007'!$A$2:$B$89,2,FALSE)</f>
        <v>Social work activities without accommodation</v>
      </c>
      <c r="U209" s="17" t="str">
        <f>VLOOKUP(T209,'[5]2 Digit SIC 2007'!$B$2:$D$89, 2,FALSE)</f>
        <v xml:space="preserve"> Q</v>
      </c>
      <c r="V209" s="26" t="s">
        <v>487</v>
      </c>
      <c r="W209" s="26" t="s">
        <v>486</v>
      </c>
      <c r="X209" s="28">
        <v>0</v>
      </c>
      <c r="Y209" s="26" t="s">
        <v>502</v>
      </c>
      <c r="Z209" s="17" t="s">
        <v>487</v>
      </c>
      <c r="AA209" s="26" t="s">
        <v>487</v>
      </c>
      <c r="AB209" s="26">
        <v>30</v>
      </c>
      <c r="AE209" s="2" t="s">
        <v>487</v>
      </c>
    </row>
    <row r="210" spans="1:31" s="2" customFormat="1" x14ac:dyDescent="0.3">
      <c r="A210" s="26" t="s">
        <v>102</v>
      </c>
      <c r="B210" s="26" t="s">
        <v>1108</v>
      </c>
      <c r="C210" s="26" t="s">
        <v>1109</v>
      </c>
      <c r="D210" s="26" t="s">
        <v>1110</v>
      </c>
      <c r="E210" s="14" t="e">
        <f>VLOOKUP(B210,#REF!,2,FALSE)</f>
        <v>#REF!</v>
      </c>
      <c r="F210" s="17" t="e">
        <f>VLOOKUP(E210,[4]Combined!$C$2:$D$375,2,FALSE)</f>
        <v>#REF!</v>
      </c>
      <c r="G210" s="27">
        <v>43956</v>
      </c>
      <c r="H210" s="27"/>
      <c r="I210" s="27">
        <v>43005</v>
      </c>
      <c r="J210" s="28">
        <v>0</v>
      </c>
      <c r="K210" s="29" t="s">
        <v>487</v>
      </c>
      <c r="L210" s="28">
        <v>0</v>
      </c>
      <c r="M210" s="28">
        <v>0</v>
      </c>
      <c r="N210" s="26">
        <v>0</v>
      </c>
      <c r="O210" s="26">
        <v>0</v>
      </c>
      <c r="P210" s="26">
        <v>0</v>
      </c>
      <c r="Q210" s="26">
        <v>85100</v>
      </c>
      <c r="R210" s="17" t="str">
        <f>VLOOKUP(Q210,'[5]Numerical Index (LOOKUP)'!$A$2:$B$731, 2,FALSE)</f>
        <v>Pre-primary education</v>
      </c>
      <c r="S210" s="17">
        <v>85</v>
      </c>
      <c r="T210" s="47" t="str">
        <f>VLOOKUP(S210,'[5]2 Digit SIC 2007'!$A$2:$B$89,2,FALSE)</f>
        <v>Education</v>
      </c>
      <c r="U210" s="17" t="str">
        <f>VLOOKUP(T210,'[5]2 Digit SIC 2007'!$B$2:$D$89, 2,FALSE)</f>
        <v xml:space="preserve"> P</v>
      </c>
      <c r="V210" s="26" t="s">
        <v>487</v>
      </c>
      <c r="W210" s="26" t="s">
        <v>486</v>
      </c>
      <c r="X210" s="28">
        <v>0</v>
      </c>
      <c r="Y210" s="26" t="s">
        <v>502</v>
      </c>
      <c r="Z210" s="17" t="s">
        <v>487</v>
      </c>
      <c r="AA210" s="26" t="s">
        <v>487</v>
      </c>
      <c r="AB210" s="26">
        <v>6</v>
      </c>
      <c r="AE210" s="2" t="s">
        <v>487</v>
      </c>
    </row>
    <row r="211" spans="1:31" s="2" customFormat="1" x14ac:dyDescent="0.3">
      <c r="A211" s="26" t="s">
        <v>102</v>
      </c>
      <c r="B211" s="26" t="s">
        <v>1111</v>
      </c>
      <c r="C211" s="26" t="s">
        <v>1112</v>
      </c>
      <c r="D211" s="26" t="s">
        <v>1113</v>
      </c>
      <c r="E211" s="14" t="e">
        <f>VLOOKUP(B211,#REF!,2,FALSE)</f>
        <v>#REF!</v>
      </c>
      <c r="F211" s="17" t="e">
        <f>VLOOKUP(E211,[4]Combined!$C$2:$D$375,2,FALSE)</f>
        <v>#REF!</v>
      </c>
      <c r="G211" s="27">
        <v>43956</v>
      </c>
      <c r="H211" s="27"/>
      <c r="I211" s="27">
        <v>43531</v>
      </c>
      <c r="J211" s="28">
        <v>0</v>
      </c>
      <c r="K211" s="29" t="s">
        <v>487</v>
      </c>
      <c r="L211" s="28">
        <v>0</v>
      </c>
      <c r="M211" s="28">
        <v>0</v>
      </c>
      <c r="N211" s="26">
        <v>0</v>
      </c>
      <c r="O211" s="26">
        <v>0</v>
      </c>
      <c r="P211" s="26">
        <v>0</v>
      </c>
      <c r="Q211" s="26">
        <v>56101</v>
      </c>
      <c r="R211" s="17" t="str">
        <f>VLOOKUP(Q211,'[5]Numerical Index (LOOKUP)'!$A$2:$B$731, 2,FALSE)</f>
        <v>Licensed restaurants</v>
      </c>
      <c r="S211" s="17">
        <v>56</v>
      </c>
      <c r="T211" s="47" t="str">
        <f>VLOOKUP(S211,'[5]2 Digit SIC 2007'!$A$2:$B$89,2,FALSE)</f>
        <v>Food and beverage service activities</v>
      </c>
      <c r="U211" s="17" t="str">
        <f>VLOOKUP(T211,'[5]2 Digit SIC 2007'!$B$2:$D$89, 2,FALSE)</f>
        <v xml:space="preserve"> I</v>
      </c>
      <c r="V211" s="26" t="s">
        <v>487</v>
      </c>
      <c r="W211" s="26" t="s">
        <v>486</v>
      </c>
      <c r="X211" s="28">
        <v>0</v>
      </c>
      <c r="Y211" s="26" t="s">
        <v>502</v>
      </c>
      <c r="Z211" s="17" t="s">
        <v>487</v>
      </c>
      <c r="AA211" s="26" t="s">
        <v>487</v>
      </c>
      <c r="AB211" s="26">
        <v>5141</v>
      </c>
      <c r="AE211" s="2" t="s">
        <v>487</v>
      </c>
    </row>
    <row r="212" spans="1:31" s="2" customFormat="1" x14ac:dyDescent="0.3">
      <c r="A212" s="26" t="s">
        <v>102</v>
      </c>
      <c r="B212" s="26" t="s">
        <v>1114</v>
      </c>
      <c r="C212" s="26" t="s">
        <v>1115</v>
      </c>
      <c r="D212" s="26" t="s">
        <v>1116</v>
      </c>
      <c r="E212" s="14" t="e">
        <f>VLOOKUP(B212,#REF!,2,FALSE)</f>
        <v>#REF!</v>
      </c>
      <c r="F212" s="17" t="e">
        <f>VLOOKUP(E212,[4]Combined!$C$2:$D$375,2,FALSE)</f>
        <v>#REF!</v>
      </c>
      <c r="G212" s="27">
        <v>43956</v>
      </c>
      <c r="H212" s="27"/>
      <c r="I212" s="27">
        <v>43679</v>
      </c>
      <c r="J212" s="28">
        <v>879</v>
      </c>
      <c r="K212" s="29" t="s">
        <v>486</v>
      </c>
      <c r="L212" s="28">
        <v>0</v>
      </c>
      <c r="M212" s="28">
        <v>879</v>
      </c>
      <c r="N212" s="26">
        <v>12</v>
      </c>
      <c r="O212" s="26">
        <v>0</v>
      </c>
      <c r="P212" s="26">
        <v>12</v>
      </c>
      <c r="Q212" s="26">
        <v>78200</v>
      </c>
      <c r="R212" s="17" t="str">
        <f>VLOOKUP(Q212,'[5]Numerical Index (LOOKUP)'!$A$2:$B$731, 2,FALSE)</f>
        <v>Temporary employment agency activities</v>
      </c>
      <c r="S212" s="17">
        <v>78</v>
      </c>
      <c r="T212" s="47" t="str">
        <f>VLOOKUP(S212,'[5]2 Digit SIC 2007'!$A$2:$B$89,2,FALSE)</f>
        <v>Employment activities</v>
      </c>
      <c r="U212" s="17" t="str">
        <f>VLOOKUP(T212,'[5]2 Digit SIC 2007'!$B$2:$D$89, 2,FALSE)</f>
        <v xml:space="preserve"> N</v>
      </c>
      <c r="V212" s="26" t="s">
        <v>487</v>
      </c>
      <c r="W212" s="26" t="s">
        <v>486</v>
      </c>
      <c r="X212" s="28">
        <v>0</v>
      </c>
      <c r="Y212" s="26" t="s">
        <v>488</v>
      </c>
      <c r="Z212" s="17" t="s">
        <v>487</v>
      </c>
      <c r="AA212" s="26" t="s">
        <v>487</v>
      </c>
      <c r="AB212" s="26">
        <v>43</v>
      </c>
      <c r="AE212" s="2" t="s">
        <v>487</v>
      </c>
    </row>
    <row r="213" spans="1:31" s="2" customFormat="1" x14ac:dyDescent="0.3">
      <c r="A213" s="26" t="s">
        <v>102</v>
      </c>
      <c r="B213" s="26" t="s">
        <v>1117</v>
      </c>
      <c r="C213" s="26" t="s">
        <v>1118</v>
      </c>
      <c r="D213" s="26" t="s">
        <v>1119</v>
      </c>
      <c r="E213" s="14" t="e">
        <f>VLOOKUP(B213,#REF!,2,FALSE)</f>
        <v>#REF!</v>
      </c>
      <c r="F213" s="17" t="e">
        <f>VLOOKUP(E213,[4]Combined!$C$2:$D$375,2,FALSE)</f>
        <v>#REF!</v>
      </c>
      <c r="G213" s="27">
        <v>43956</v>
      </c>
      <c r="H213" s="27"/>
      <c r="I213" s="27">
        <v>43721</v>
      </c>
      <c r="J213" s="28">
        <v>15318</v>
      </c>
      <c r="K213" s="29" t="s">
        <v>486</v>
      </c>
      <c r="L213" s="28">
        <v>0</v>
      </c>
      <c r="M213" s="28">
        <v>15318</v>
      </c>
      <c r="N213" s="26">
        <v>5</v>
      </c>
      <c r="O213" s="26">
        <v>0</v>
      </c>
      <c r="P213" s="26">
        <v>5</v>
      </c>
      <c r="Q213" s="26">
        <v>45200</v>
      </c>
      <c r="R213" s="17" t="str">
        <f>VLOOKUP(Q213,'[5]Numerical Index (LOOKUP)'!$A$2:$B$731, 2,FALSE)</f>
        <v>Maintenance and repair of motor vehicles</v>
      </c>
      <c r="S213" s="17">
        <v>45</v>
      </c>
      <c r="T213" s="47" t="str">
        <f>VLOOKUP(S213,'[5]2 Digit SIC 2007'!$A$2:$B$89,2,FALSE)</f>
        <v>Wholesale and retail trade and repair of motor vehicles and motorcycles</v>
      </c>
      <c r="U213" s="17" t="str">
        <f>VLOOKUP(T213,'[5]2 Digit SIC 2007'!$B$2:$D$89, 2,FALSE)</f>
        <v xml:space="preserve"> G</v>
      </c>
      <c r="V213" s="26" t="s">
        <v>486</v>
      </c>
      <c r="W213" s="26" t="s">
        <v>487</v>
      </c>
      <c r="X213" s="28">
        <v>28758</v>
      </c>
      <c r="Y213" s="26" t="s">
        <v>492</v>
      </c>
      <c r="Z213" s="17" t="s">
        <v>486</v>
      </c>
      <c r="AA213" s="26" t="s">
        <v>487</v>
      </c>
      <c r="AB213" s="26">
        <v>9</v>
      </c>
      <c r="AE213" s="2" t="s">
        <v>487</v>
      </c>
    </row>
    <row r="214" spans="1:31" s="2" customFormat="1" x14ac:dyDescent="0.3">
      <c r="A214" s="26" t="s">
        <v>102</v>
      </c>
      <c r="B214" s="26" t="s">
        <v>1120</v>
      </c>
      <c r="C214" s="26" t="s">
        <v>1121</v>
      </c>
      <c r="D214" s="26" t="s">
        <v>1122</v>
      </c>
      <c r="E214" s="14" t="e">
        <f>VLOOKUP(B214,#REF!,2,FALSE)</f>
        <v>#REF!</v>
      </c>
      <c r="F214" s="17" t="e">
        <f>VLOOKUP(E214,[4]Combined!$C$2:$D$375,2,FALSE)</f>
        <v>#REF!</v>
      </c>
      <c r="G214" s="27">
        <v>43956</v>
      </c>
      <c r="H214" s="27"/>
      <c r="I214" s="27">
        <v>43790</v>
      </c>
      <c r="J214" s="28">
        <v>0</v>
      </c>
      <c r="K214" s="29" t="s">
        <v>487</v>
      </c>
      <c r="L214" s="28">
        <v>0</v>
      </c>
      <c r="M214" s="28">
        <v>0</v>
      </c>
      <c r="N214" s="26">
        <v>0</v>
      </c>
      <c r="O214" s="26">
        <v>0</v>
      </c>
      <c r="P214" s="26">
        <v>0</v>
      </c>
      <c r="Q214" s="26">
        <v>56103</v>
      </c>
      <c r="R214" s="17" t="str">
        <f>VLOOKUP(Q214,'[5]Numerical Index (LOOKUP)'!$A$2:$B$731, 2,FALSE)</f>
        <v>Take away food shops and mobile food stands</v>
      </c>
      <c r="S214" s="17">
        <v>56</v>
      </c>
      <c r="T214" s="47" t="str">
        <f>VLOOKUP(S214,'[5]2 Digit SIC 2007'!$A$2:$B$89,2,FALSE)</f>
        <v>Food and beverage service activities</v>
      </c>
      <c r="U214" s="17" t="str">
        <f>VLOOKUP(T214,'[5]2 Digit SIC 2007'!$B$2:$D$89, 2,FALSE)</f>
        <v xml:space="preserve"> I</v>
      </c>
      <c r="V214" s="26" t="s">
        <v>486</v>
      </c>
      <c r="W214" s="26" t="s">
        <v>487</v>
      </c>
      <c r="X214" s="28">
        <v>0</v>
      </c>
      <c r="Y214" s="26" t="s">
        <v>502</v>
      </c>
      <c r="Z214" s="17" t="s">
        <v>487</v>
      </c>
      <c r="AA214" s="26" t="s">
        <v>487</v>
      </c>
      <c r="AB214" s="26">
        <v>6</v>
      </c>
      <c r="AE214" s="2" t="s">
        <v>487</v>
      </c>
    </row>
    <row r="215" spans="1:31" s="2" customFormat="1" x14ac:dyDescent="0.3">
      <c r="A215" s="26" t="s">
        <v>102</v>
      </c>
      <c r="B215" s="26" t="s">
        <v>1123</v>
      </c>
      <c r="C215" s="26" t="s">
        <v>1124</v>
      </c>
      <c r="D215" s="26" t="s">
        <v>1125</v>
      </c>
      <c r="E215" s="14" t="e">
        <f>VLOOKUP(B215,#REF!,2,FALSE)</f>
        <v>#REF!</v>
      </c>
      <c r="F215" s="17" t="e">
        <f>VLOOKUP(E215,[4]Combined!$C$2:$D$375,2,FALSE)</f>
        <v>#REF!</v>
      </c>
      <c r="G215" s="27">
        <v>43956</v>
      </c>
      <c r="H215" s="27"/>
      <c r="I215" s="27">
        <v>43803</v>
      </c>
      <c r="J215" s="28">
        <v>2979</v>
      </c>
      <c r="K215" s="29" t="s">
        <v>486</v>
      </c>
      <c r="L215" s="28">
        <v>0</v>
      </c>
      <c r="M215" s="28">
        <v>2979</v>
      </c>
      <c r="N215" s="26">
        <v>6</v>
      </c>
      <c r="O215" s="26">
        <v>0</v>
      </c>
      <c r="P215" s="26">
        <v>6</v>
      </c>
      <c r="Q215" s="26">
        <v>43320</v>
      </c>
      <c r="R215" s="17" t="str">
        <f>VLOOKUP(Q215,'[5]Numerical Index (LOOKUP)'!$A$2:$B$731, 2,FALSE)</f>
        <v>Joinery installation</v>
      </c>
      <c r="S215" s="17">
        <v>43</v>
      </c>
      <c r="T215" s="47" t="str">
        <f>VLOOKUP(S215,'[5]2 Digit SIC 2007'!$A$2:$B$89,2,FALSE)</f>
        <v>Specialised construction activities</v>
      </c>
      <c r="U215" s="17" t="str">
        <f>VLOOKUP(T215,'[5]2 Digit SIC 2007'!$B$2:$D$89, 2,FALSE)</f>
        <v xml:space="preserve"> F</v>
      </c>
      <c r="V215" s="26" t="s">
        <v>487</v>
      </c>
      <c r="W215" s="26" t="s">
        <v>486</v>
      </c>
      <c r="X215" s="28">
        <v>0</v>
      </c>
      <c r="Y215" s="26" t="s">
        <v>488</v>
      </c>
      <c r="Z215" s="17" t="s">
        <v>487</v>
      </c>
      <c r="AA215" s="26" t="s">
        <v>487</v>
      </c>
      <c r="AB215" s="26">
        <v>4</v>
      </c>
      <c r="AE215" s="2" t="s">
        <v>487</v>
      </c>
    </row>
    <row r="216" spans="1:31" s="2" customFormat="1" x14ac:dyDescent="0.3">
      <c r="A216" s="26" t="s">
        <v>102</v>
      </c>
      <c r="B216" s="26" t="s">
        <v>1126</v>
      </c>
      <c r="C216" s="26" t="s">
        <v>1127</v>
      </c>
      <c r="D216" s="26" t="s">
        <v>1128</v>
      </c>
      <c r="E216" s="14" t="e">
        <f>VLOOKUP(B216,#REF!,2,FALSE)</f>
        <v>#REF!</v>
      </c>
      <c r="F216" s="17" t="e">
        <f>VLOOKUP(E216,[4]Combined!$C$2:$D$375,2,FALSE)</f>
        <v>#REF!</v>
      </c>
      <c r="G216" s="27">
        <v>43956</v>
      </c>
      <c r="H216" s="27"/>
      <c r="I216" s="27">
        <v>43861</v>
      </c>
      <c r="J216" s="28">
        <v>774</v>
      </c>
      <c r="K216" s="29" t="s">
        <v>486</v>
      </c>
      <c r="L216" s="28">
        <v>0</v>
      </c>
      <c r="M216" s="28">
        <v>774</v>
      </c>
      <c r="N216" s="26">
        <v>1</v>
      </c>
      <c r="O216" s="26">
        <v>0</v>
      </c>
      <c r="P216" s="26">
        <v>1</v>
      </c>
      <c r="Q216" s="26">
        <v>45200</v>
      </c>
      <c r="R216" s="17" t="str">
        <f>VLOOKUP(Q216,'[5]Numerical Index (LOOKUP)'!$A$2:$B$731, 2,FALSE)</f>
        <v>Maintenance and repair of motor vehicles</v>
      </c>
      <c r="S216" s="17">
        <v>45</v>
      </c>
      <c r="T216" s="47" t="str">
        <f>VLOOKUP(S216,'[5]2 Digit SIC 2007'!$A$2:$B$89,2,FALSE)</f>
        <v>Wholesale and retail trade and repair of motor vehicles and motorcycles</v>
      </c>
      <c r="U216" s="17" t="str">
        <f>VLOOKUP(T216,'[5]2 Digit SIC 2007'!$B$2:$D$89, 2,FALSE)</f>
        <v xml:space="preserve"> G</v>
      </c>
      <c r="V216" s="26" t="s">
        <v>486</v>
      </c>
      <c r="W216" s="26" t="s">
        <v>487</v>
      </c>
      <c r="X216" s="28">
        <v>0</v>
      </c>
      <c r="Y216" s="26" t="s">
        <v>488</v>
      </c>
      <c r="Z216" s="17" t="s">
        <v>487</v>
      </c>
      <c r="AA216" s="26" t="s">
        <v>487</v>
      </c>
      <c r="AB216" s="26">
        <v>7</v>
      </c>
      <c r="AE216" s="2" t="s">
        <v>487</v>
      </c>
    </row>
    <row r="217" spans="1:31" s="2" customFormat="1" x14ac:dyDescent="0.3">
      <c r="A217" s="26" t="s">
        <v>102</v>
      </c>
      <c r="B217" s="26" t="s">
        <v>1129</v>
      </c>
      <c r="C217" s="26" t="s">
        <v>1130</v>
      </c>
      <c r="D217" s="26" t="s">
        <v>1131</v>
      </c>
      <c r="E217" s="14" t="e">
        <f>VLOOKUP(B217,#REF!,2,FALSE)</f>
        <v>#REF!</v>
      </c>
      <c r="F217" s="17" t="e">
        <f>VLOOKUP(E217,[4]Combined!$C$2:$D$375,2,FALSE)</f>
        <v>#REF!</v>
      </c>
      <c r="G217" s="27">
        <v>43957</v>
      </c>
      <c r="H217" s="27"/>
      <c r="I217" s="27">
        <v>43596</v>
      </c>
      <c r="J217" s="28">
        <v>33</v>
      </c>
      <c r="K217" s="29" t="s">
        <v>486</v>
      </c>
      <c r="L217" s="28">
        <v>0</v>
      </c>
      <c r="M217" s="28">
        <v>33</v>
      </c>
      <c r="N217" s="26">
        <v>1</v>
      </c>
      <c r="O217" s="26">
        <v>0</v>
      </c>
      <c r="P217" s="26">
        <v>1</v>
      </c>
      <c r="Q217" s="26">
        <v>49410</v>
      </c>
      <c r="R217" s="17" t="str">
        <f>VLOOKUP(Q217,'[5]Numerical Index (LOOKUP)'!$A$2:$B$731, 2,FALSE)</f>
        <v>Freight transport by road</v>
      </c>
      <c r="S217" s="17">
        <v>49</v>
      </c>
      <c r="T217" s="47" t="str">
        <f>VLOOKUP(S217,'[5]2 Digit SIC 2007'!$A$2:$B$89,2,FALSE)</f>
        <v>Land transport and transport via pipelines</v>
      </c>
      <c r="U217" s="17" t="str">
        <f>VLOOKUP(T217,'[5]2 Digit SIC 2007'!$B$2:$D$89, 2,FALSE)</f>
        <v xml:space="preserve"> H</v>
      </c>
      <c r="V217" s="26" t="s">
        <v>487</v>
      </c>
      <c r="W217" s="26" t="s">
        <v>486</v>
      </c>
      <c r="X217" s="28">
        <v>0</v>
      </c>
      <c r="Y217" s="26" t="s">
        <v>488</v>
      </c>
      <c r="Z217" s="17" t="s">
        <v>487</v>
      </c>
      <c r="AA217" s="26" t="s">
        <v>487</v>
      </c>
      <c r="AB217" s="26">
        <v>163</v>
      </c>
      <c r="AE217" s="2" t="s">
        <v>487</v>
      </c>
    </row>
    <row r="218" spans="1:31" s="2" customFormat="1" x14ac:dyDescent="0.3">
      <c r="A218" s="26" t="s">
        <v>102</v>
      </c>
      <c r="B218" s="26" t="s">
        <v>1132</v>
      </c>
      <c r="C218" s="26" t="s">
        <v>1133</v>
      </c>
      <c r="D218" s="26" t="s">
        <v>1134</v>
      </c>
      <c r="E218" s="14" t="e">
        <f>VLOOKUP(B218,#REF!,2,FALSE)</f>
        <v>#REF!</v>
      </c>
      <c r="F218" s="17" t="e">
        <f>VLOOKUP(E218,[4]Combined!$C$2:$D$375,2,FALSE)</f>
        <v>#REF!</v>
      </c>
      <c r="G218" s="27">
        <v>43957</v>
      </c>
      <c r="H218" s="27"/>
      <c r="I218" s="27">
        <v>43679</v>
      </c>
      <c r="J218" s="28">
        <v>3052</v>
      </c>
      <c r="K218" s="29" t="s">
        <v>486</v>
      </c>
      <c r="L218" s="28">
        <v>0</v>
      </c>
      <c r="M218" s="28">
        <v>3052</v>
      </c>
      <c r="N218" s="26">
        <v>1</v>
      </c>
      <c r="O218" s="26">
        <v>0</v>
      </c>
      <c r="P218" s="26">
        <v>1</v>
      </c>
      <c r="Q218" s="26">
        <v>56103</v>
      </c>
      <c r="R218" s="17" t="str">
        <f>VLOOKUP(Q218,'[5]Numerical Index (LOOKUP)'!$A$2:$B$731, 2,FALSE)</f>
        <v>Take away food shops and mobile food stands</v>
      </c>
      <c r="S218" s="17">
        <v>56</v>
      </c>
      <c r="T218" s="47" t="str">
        <f>VLOOKUP(S218,'[5]2 Digit SIC 2007'!$A$2:$B$89,2,FALSE)</f>
        <v>Food and beverage service activities</v>
      </c>
      <c r="U218" s="17" t="str">
        <f>VLOOKUP(T218,'[5]2 Digit SIC 2007'!$B$2:$D$89, 2,FALSE)</f>
        <v xml:space="preserve"> I</v>
      </c>
      <c r="V218" s="26" t="s">
        <v>487</v>
      </c>
      <c r="W218" s="26" t="s">
        <v>486</v>
      </c>
      <c r="X218" s="28">
        <v>6105</v>
      </c>
      <c r="Y218" s="26" t="s">
        <v>492</v>
      </c>
      <c r="Z218" s="17" t="s">
        <v>486</v>
      </c>
      <c r="AA218" s="26" t="s">
        <v>486</v>
      </c>
      <c r="AB218" s="26">
        <v>3</v>
      </c>
      <c r="AE218" s="2" t="s">
        <v>487</v>
      </c>
    </row>
    <row r="219" spans="1:31" s="2" customFormat="1" x14ac:dyDescent="0.3">
      <c r="A219" s="26" t="s">
        <v>102</v>
      </c>
      <c r="B219" s="26" t="s">
        <v>1135</v>
      </c>
      <c r="C219" s="26" t="s">
        <v>1136</v>
      </c>
      <c r="D219" s="26" t="s">
        <v>1137</v>
      </c>
      <c r="E219" s="14" t="e">
        <f>VLOOKUP(B219,#REF!,2,FALSE)</f>
        <v>#REF!</v>
      </c>
      <c r="F219" s="17" t="e">
        <f>VLOOKUP(E219,[4]Combined!$C$2:$D$375,2,FALSE)</f>
        <v>#REF!</v>
      </c>
      <c r="G219" s="27">
        <v>43957</v>
      </c>
      <c r="H219" s="27"/>
      <c r="I219" s="27">
        <v>43712</v>
      </c>
      <c r="J219" s="28">
        <v>128</v>
      </c>
      <c r="K219" s="29" t="s">
        <v>486</v>
      </c>
      <c r="L219" s="28">
        <v>0</v>
      </c>
      <c r="M219" s="28">
        <v>128</v>
      </c>
      <c r="N219" s="26">
        <v>1</v>
      </c>
      <c r="O219" s="26">
        <v>0</v>
      </c>
      <c r="P219" s="26">
        <v>1</v>
      </c>
      <c r="Q219" s="26">
        <v>93110</v>
      </c>
      <c r="R219" s="17" t="str">
        <f>VLOOKUP(Q219,'[5]Numerical Index (LOOKUP)'!$A$2:$B$731, 2,FALSE)</f>
        <v>Operation of sports facilities</v>
      </c>
      <c r="S219" s="17">
        <v>93</v>
      </c>
      <c r="T219" s="47" t="str">
        <f>VLOOKUP(S219,'[5]2 Digit SIC 2007'!$A$2:$B$89,2,FALSE)</f>
        <v>Sports activities and amusement and recreation activities</v>
      </c>
      <c r="U219" s="17" t="str">
        <f>VLOOKUP(T219,'[5]2 Digit SIC 2007'!$B$2:$D$89, 2,FALSE)</f>
        <v xml:space="preserve"> R</v>
      </c>
      <c r="V219" s="26" t="s">
        <v>486</v>
      </c>
      <c r="W219" s="26" t="s">
        <v>487</v>
      </c>
      <c r="X219" s="28">
        <v>256</v>
      </c>
      <c r="Y219" s="26" t="s">
        <v>492</v>
      </c>
      <c r="Z219" s="17" t="s">
        <v>486</v>
      </c>
      <c r="AA219" s="26" t="s">
        <v>487</v>
      </c>
      <c r="AB219" s="26">
        <v>28</v>
      </c>
      <c r="AE219" s="2" t="s">
        <v>487</v>
      </c>
    </row>
    <row r="220" spans="1:31" s="2" customFormat="1" x14ac:dyDescent="0.3">
      <c r="A220" s="26" t="s">
        <v>102</v>
      </c>
      <c r="B220" s="26" t="s">
        <v>1138</v>
      </c>
      <c r="C220" s="26" t="s">
        <v>1139</v>
      </c>
      <c r="D220" s="26" t="s">
        <v>1140</v>
      </c>
      <c r="E220" s="14" t="e">
        <f>VLOOKUP(B220,#REF!,2,FALSE)</f>
        <v>#REF!</v>
      </c>
      <c r="F220" s="17" t="e">
        <f>VLOOKUP(E220,[4]Combined!$C$2:$D$375,2,FALSE)</f>
        <v>#REF!</v>
      </c>
      <c r="G220" s="27">
        <v>43957</v>
      </c>
      <c r="H220" s="27"/>
      <c r="I220" s="27">
        <v>43710</v>
      </c>
      <c r="J220" s="28">
        <v>644</v>
      </c>
      <c r="K220" s="29" t="s">
        <v>486</v>
      </c>
      <c r="L220" s="28">
        <v>0</v>
      </c>
      <c r="M220" s="28">
        <v>644</v>
      </c>
      <c r="N220" s="26">
        <v>1</v>
      </c>
      <c r="O220" s="26">
        <v>0</v>
      </c>
      <c r="P220" s="26">
        <v>1</v>
      </c>
      <c r="Q220" s="26">
        <v>63120</v>
      </c>
      <c r="R220" s="17" t="str">
        <f>VLOOKUP(Q220,'[5]Numerical Index (LOOKUP)'!$A$2:$B$731, 2,FALSE)</f>
        <v>Web portals</v>
      </c>
      <c r="S220" s="17">
        <v>63</v>
      </c>
      <c r="T220" s="47" t="str">
        <f>VLOOKUP(S220,'[5]2 Digit SIC 2007'!$A$2:$B$89,2,FALSE)</f>
        <v>Information service activities</v>
      </c>
      <c r="U220" s="17" t="str">
        <f>VLOOKUP(T220,'[5]2 Digit SIC 2007'!$B$2:$D$89, 2,FALSE)</f>
        <v>J</v>
      </c>
      <c r="V220" s="26" t="s">
        <v>487</v>
      </c>
      <c r="W220" s="26" t="s">
        <v>486</v>
      </c>
      <c r="X220" s="28">
        <v>1289</v>
      </c>
      <c r="Y220" s="26" t="s">
        <v>492</v>
      </c>
      <c r="Z220" s="17" t="s">
        <v>486</v>
      </c>
      <c r="AA220" s="26" t="s">
        <v>486</v>
      </c>
      <c r="AB220" s="26">
        <v>4</v>
      </c>
      <c r="AE220" s="2" t="s">
        <v>487</v>
      </c>
    </row>
    <row r="221" spans="1:31" s="2" customFormat="1" x14ac:dyDescent="0.3">
      <c r="A221" s="26" t="s">
        <v>102</v>
      </c>
      <c r="B221" s="26" t="s">
        <v>1141</v>
      </c>
      <c r="C221" s="26" t="s">
        <v>1142</v>
      </c>
      <c r="D221" s="26" t="s">
        <v>1143</v>
      </c>
      <c r="E221" s="14" t="e">
        <f>VLOOKUP(B221,#REF!,2,FALSE)</f>
        <v>#REF!</v>
      </c>
      <c r="F221" s="17" t="e">
        <f>VLOOKUP(E221,[4]Combined!$C$2:$D$375,2,FALSE)</f>
        <v>#REF!</v>
      </c>
      <c r="G221" s="27">
        <v>43957</v>
      </c>
      <c r="H221" s="27"/>
      <c r="I221" s="27">
        <v>43727</v>
      </c>
      <c r="J221" s="28">
        <v>0</v>
      </c>
      <c r="K221" s="29" t="s">
        <v>487</v>
      </c>
      <c r="L221" s="28">
        <v>0</v>
      </c>
      <c r="M221" s="28">
        <v>0</v>
      </c>
      <c r="N221" s="26">
        <v>0</v>
      </c>
      <c r="O221" s="26">
        <v>0</v>
      </c>
      <c r="P221" s="26">
        <v>0</v>
      </c>
      <c r="Q221" s="26">
        <v>56101</v>
      </c>
      <c r="R221" s="17" t="str">
        <f>VLOOKUP(Q221,'[5]Numerical Index (LOOKUP)'!$A$2:$B$731, 2,FALSE)</f>
        <v>Licensed restaurants</v>
      </c>
      <c r="S221" s="17">
        <v>56</v>
      </c>
      <c r="T221" s="47" t="str">
        <f>VLOOKUP(S221,'[5]2 Digit SIC 2007'!$A$2:$B$89,2,FALSE)</f>
        <v>Food and beverage service activities</v>
      </c>
      <c r="U221" s="17" t="str">
        <f>VLOOKUP(T221,'[5]2 Digit SIC 2007'!$B$2:$D$89, 2,FALSE)</f>
        <v xml:space="preserve"> I</v>
      </c>
      <c r="V221" s="26" t="s">
        <v>486</v>
      </c>
      <c r="W221" s="26" t="s">
        <v>487</v>
      </c>
      <c r="X221" s="28">
        <v>0</v>
      </c>
      <c r="Y221" s="26" t="s">
        <v>502</v>
      </c>
      <c r="Z221" s="17" t="s">
        <v>487</v>
      </c>
      <c r="AA221" s="26" t="s">
        <v>487</v>
      </c>
      <c r="AB221" s="26" t="s">
        <v>492</v>
      </c>
      <c r="AE221" s="2" t="s">
        <v>487</v>
      </c>
    </row>
    <row r="222" spans="1:31" s="2" customFormat="1" x14ac:dyDescent="0.3">
      <c r="A222" s="26" t="s">
        <v>102</v>
      </c>
      <c r="B222" s="26" t="s">
        <v>1144</v>
      </c>
      <c r="C222" s="26" t="s">
        <v>1145</v>
      </c>
      <c r="D222" s="26" t="s">
        <v>1146</v>
      </c>
      <c r="E222" s="14" t="e">
        <f>VLOOKUP(B222,#REF!,2,FALSE)</f>
        <v>#REF!</v>
      </c>
      <c r="F222" s="17" t="e">
        <f>VLOOKUP(E222,[4]Combined!$C$2:$D$375,2,FALSE)</f>
        <v>#REF!</v>
      </c>
      <c r="G222" s="27">
        <v>43957</v>
      </c>
      <c r="H222" s="27"/>
      <c r="I222" s="27">
        <v>43783</v>
      </c>
      <c r="J222" s="28">
        <v>7</v>
      </c>
      <c r="K222" s="29" t="s">
        <v>486</v>
      </c>
      <c r="L222" s="28">
        <v>7</v>
      </c>
      <c r="M222" s="28">
        <v>0</v>
      </c>
      <c r="N222" s="26">
        <v>1</v>
      </c>
      <c r="O222" s="26">
        <v>1</v>
      </c>
      <c r="P222" s="26">
        <v>0</v>
      </c>
      <c r="Q222" s="26">
        <v>47250</v>
      </c>
      <c r="R222" s="17" t="str">
        <f>VLOOKUP(Q222,'[5]Numerical Index (LOOKUP)'!$A$2:$B$731, 2,FALSE)</f>
        <v>Retail sale of beverages in specialised stores</v>
      </c>
      <c r="S222" s="17">
        <v>47</v>
      </c>
      <c r="T222" s="47" t="str">
        <f>VLOOKUP(S222,'[5]2 Digit SIC 2007'!$A$2:$B$89,2,FALSE)</f>
        <v>Retail trade, except of motor vehicles and motorcycles</v>
      </c>
      <c r="U222" s="17" t="str">
        <f>VLOOKUP(T222,'[5]2 Digit SIC 2007'!$B$2:$D$89, 2,FALSE)</f>
        <v xml:space="preserve"> G</v>
      </c>
      <c r="V222" s="26" t="s">
        <v>486</v>
      </c>
      <c r="W222" s="26" t="s">
        <v>487</v>
      </c>
      <c r="X222" s="28">
        <v>0</v>
      </c>
      <c r="Y222" s="26" t="s">
        <v>677</v>
      </c>
      <c r="Z222" s="17" t="s">
        <v>487</v>
      </c>
      <c r="AA222" s="26" t="s">
        <v>487</v>
      </c>
      <c r="AB222" s="26">
        <v>45</v>
      </c>
      <c r="AE222" s="2" t="s">
        <v>487</v>
      </c>
    </row>
    <row r="223" spans="1:31" s="2" customFormat="1" x14ac:dyDescent="0.3">
      <c r="A223" s="26" t="s">
        <v>102</v>
      </c>
      <c r="B223" s="26" t="s">
        <v>1147</v>
      </c>
      <c r="C223" s="26" t="s">
        <v>1148</v>
      </c>
      <c r="D223" s="26" t="s">
        <v>1149</v>
      </c>
      <c r="E223" s="14" t="e">
        <f>VLOOKUP(B223,#REF!,2,FALSE)</f>
        <v>#REF!</v>
      </c>
      <c r="F223" s="17" t="e">
        <f>VLOOKUP(E223,[4]Combined!$C$2:$D$375,2,FALSE)</f>
        <v>#REF!</v>
      </c>
      <c r="G223" s="27">
        <v>43957</v>
      </c>
      <c r="H223" s="27"/>
      <c r="I223" s="27">
        <v>43819</v>
      </c>
      <c r="J223" s="28">
        <v>0</v>
      </c>
      <c r="K223" s="29" t="s">
        <v>487</v>
      </c>
      <c r="L223" s="28">
        <v>0</v>
      </c>
      <c r="M223" s="28">
        <v>0</v>
      </c>
      <c r="N223" s="26">
        <v>0</v>
      </c>
      <c r="O223" s="26">
        <v>0</v>
      </c>
      <c r="P223" s="26">
        <v>0</v>
      </c>
      <c r="Q223" s="26">
        <v>70100</v>
      </c>
      <c r="R223" s="17" t="str">
        <f>VLOOKUP(Q223,'[5]Numerical Index (LOOKUP)'!$A$2:$B$731, 2,FALSE)</f>
        <v>Activities of head offices</v>
      </c>
      <c r="S223" s="17">
        <v>70</v>
      </c>
      <c r="T223" s="47" t="str">
        <f>VLOOKUP(S223,'[5]2 Digit SIC 2007'!$A$2:$B$89,2,FALSE)</f>
        <v>Activities of head offices; management consultancy activities</v>
      </c>
      <c r="U223" s="17" t="str">
        <f>VLOOKUP(T223,'[5]2 Digit SIC 2007'!$B$2:$D$89, 2,FALSE)</f>
        <v xml:space="preserve"> M</v>
      </c>
      <c r="V223" s="26" t="s">
        <v>486</v>
      </c>
      <c r="W223" s="26" t="s">
        <v>487</v>
      </c>
      <c r="X223" s="28">
        <v>0</v>
      </c>
      <c r="Y223" s="26" t="s">
        <v>502</v>
      </c>
      <c r="Z223" s="17" t="s">
        <v>487</v>
      </c>
      <c r="AA223" s="26" t="s">
        <v>487</v>
      </c>
      <c r="AB223" s="26">
        <v>8</v>
      </c>
      <c r="AE223" s="2" t="s">
        <v>487</v>
      </c>
    </row>
    <row r="224" spans="1:31" s="2" customFormat="1" x14ac:dyDescent="0.3">
      <c r="A224" s="26" t="s">
        <v>102</v>
      </c>
      <c r="B224" s="26" t="s">
        <v>1150</v>
      </c>
      <c r="C224" s="26" t="s">
        <v>1151</v>
      </c>
      <c r="D224" s="26" t="s">
        <v>1152</v>
      </c>
      <c r="E224" s="14" t="e">
        <f>VLOOKUP(B224,#REF!,2,FALSE)</f>
        <v>#REF!</v>
      </c>
      <c r="F224" s="17" t="e">
        <f>VLOOKUP(E224,[4]Combined!$C$2:$D$375,2,FALSE)</f>
        <v>#REF!</v>
      </c>
      <c r="G224" s="27">
        <v>43957</v>
      </c>
      <c r="H224" s="27"/>
      <c r="I224" s="27">
        <v>43858</v>
      </c>
      <c r="J224" s="28">
        <v>0</v>
      </c>
      <c r="K224" s="29" t="s">
        <v>487</v>
      </c>
      <c r="L224" s="28">
        <v>0</v>
      </c>
      <c r="M224" s="28">
        <v>0</v>
      </c>
      <c r="N224" s="26">
        <v>0</v>
      </c>
      <c r="O224" s="26">
        <v>0</v>
      </c>
      <c r="P224" s="26">
        <v>0</v>
      </c>
      <c r="Q224" s="26">
        <v>81210</v>
      </c>
      <c r="R224" s="17" t="str">
        <f>VLOOKUP(Q224,'[5]Numerical Index (LOOKUP)'!$A$2:$B$731, 2,FALSE)</f>
        <v>General cleaning of buildings</v>
      </c>
      <c r="S224" s="17">
        <v>81</v>
      </c>
      <c r="T224" s="47" t="str">
        <f>VLOOKUP(S224,'[5]2 Digit SIC 2007'!$A$2:$B$89,2,FALSE)</f>
        <v>Services to buildings and landscape activities</v>
      </c>
      <c r="U224" s="17" t="str">
        <f>VLOOKUP(T224,'[5]2 Digit SIC 2007'!$B$2:$D$89, 2,FALSE)</f>
        <v xml:space="preserve"> N</v>
      </c>
      <c r="V224" s="26" t="s">
        <v>486</v>
      </c>
      <c r="W224" s="26" t="s">
        <v>487</v>
      </c>
      <c r="X224" s="28">
        <v>0</v>
      </c>
      <c r="Y224" s="26" t="s">
        <v>502</v>
      </c>
      <c r="Z224" s="17" t="s">
        <v>487</v>
      </c>
      <c r="AA224" s="26" t="s">
        <v>487</v>
      </c>
      <c r="AB224" s="26">
        <v>8</v>
      </c>
      <c r="AE224" s="2" t="s">
        <v>487</v>
      </c>
    </row>
    <row r="225" spans="1:31" s="2" customFormat="1" x14ac:dyDescent="0.3">
      <c r="A225" s="26" t="s">
        <v>102</v>
      </c>
      <c r="B225" s="26" t="s">
        <v>1153</v>
      </c>
      <c r="C225" s="26" t="s">
        <v>1154</v>
      </c>
      <c r="D225" s="26" t="s">
        <v>1155</v>
      </c>
      <c r="E225" s="14" t="e">
        <f>VLOOKUP(B225,#REF!,2,FALSE)</f>
        <v>#REF!</v>
      </c>
      <c r="F225" s="17" t="e">
        <f>VLOOKUP(E225,[4]Combined!$C$2:$D$375,2,FALSE)</f>
        <v>#REF!</v>
      </c>
      <c r="G225" s="27">
        <v>43958</v>
      </c>
      <c r="H225" s="27"/>
      <c r="I225" s="27">
        <v>43165</v>
      </c>
      <c r="J225" s="28">
        <v>3926</v>
      </c>
      <c r="K225" s="29" t="s">
        <v>486</v>
      </c>
      <c r="L225" s="28">
        <v>0</v>
      </c>
      <c r="M225" s="28">
        <v>3926</v>
      </c>
      <c r="N225" s="26">
        <v>2</v>
      </c>
      <c r="O225" s="26">
        <v>0</v>
      </c>
      <c r="P225" s="26">
        <v>2</v>
      </c>
      <c r="Q225" s="26">
        <v>82990</v>
      </c>
      <c r="R225" s="17" t="str">
        <f>VLOOKUP(Q225,'[5]Numerical Index (LOOKUP)'!$A$2:$B$731, 2,FALSE)</f>
        <v>Other business support service activities n.e.c.</v>
      </c>
      <c r="S225" s="17">
        <v>82</v>
      </c>
      <c r="T225" s="47" t="str">
        <f>VLOOKUP(S225,'[5]2 Digit SIC 2007'!$A$2:$B$89,2,FALSE)</f>
        <v>Office administrative, office support and other business support activities</v>
      </c>
      <c r="U225" s="17" t="str">
        <f>VLOOKUP(T225,'[5]2 Digit SIC 2007'!$B$2:$D$89, 2,FALSE)</f>
        <v xml:space="preserve"> N</v>
      </c>
      <c r="V225" s="26" t="s">
        <v>487</v>
      </c>
      <c r="W225" s="26" t="s">
        <v>486</v>
      </c>
      <c r="X225" s="28">
        <v>7097</v>
      </c>
      <c r="Y225" s="26" t="s">
        <v>492</v>
      </c>
      <c r="Z225" s="17" t="s">
        <v>486</v>
      </c>
      <c r="AA225" s="26" t="s">
        <v>487</v>
      </c>
      <c r="AB225" s="26">
        <v>7</v>
      </c>
      <c r="AE225" s="2" t="s">
        <v>487</v>
      </c>
    </row>
    <row r="226" spans="1:31" s="2" customFormat="1" x14ac:dyDescent="0.3">
      <c r="A226" s="26" t="s">
        <v>102</v>
      </c>
      <c r="B226" s="26" t="s">
        <v>1156</v>
      </c>
      <c r="C226" s="26" t="s">
        <v>1157</v>
      </c>
      <c r="D226" s="26" t="s">
        <v>1158</v>
      </c>
      <c r="E226" s="14" t="e">
        <f>VLOOKUP(B226,#REF!,2,FALSE)</f>
        <v>#REF!</v>
      </c>
      <c r="F226" s="17" t="e">
        <f>VLOOKUP(E226,[4]Combined!$C$2:$D$375,2,FALSE)</f>
        <v>#REF!</v>
      </c>
      <c r="G226" s="27">
        <v>43958</v>
      </c>
      <c r="H226" s="27"/>
      <c r="I226" s="27">
        <v>43312</v>
      </c>
      <c r="J226" s="28">
        <v>4133</v>
      </c>
      <c r="K226" s="29" t="s">
        <v>486</v>
      </c>
      <c r="L226" s="28">
        <v>0</v>
      </c>
      <c r="M226" s="28">
        <v>4133</v>
      </c>
      <c r="N226" s="26">
        <v>7</v>
      </c>
      <c r="O226" s="26">
        <v>0</v>
      </c>
      <c r="P226" s="26">
        <v>7</v>
      </c>
      <c r="Q226" s="26">
        <v>56290</v>
      </c>
      <c r="R226" s="17" t="str">
        <f>VLOOKUP(Q226,'[5]Numerical Index (LOOKUP)'!$A$2:$B$731, 2,FALSE)</f>
        <v>Other food service activities</v>
      </c>
      <c r="S226" s="17">
        <v>56</v>
      </c>
      <c r="T226" s="47" t="str">
        <f>VLOOKUP(S226,'[5]2 Digit SIC 2007'!$A$2:$B$89,2,FALSE)</f>
        <v>Food and beverage service activities</v>
      </c>
      <c r="U226" s="17" t="str">
        <f>VLOOKUP(T226,'[5]2 Digit SIC 2007'!$B$2:$D$89, 2,FALSE)</f>
        <v xml:space="preserve"> I</v>
      </c>
      <c r="V226" s="26" t="s">
        <v>487</v>
      </c>
      <c r="W226" s="26" t="s">
        <v>486</v>
      </c>
      <c r="X226" s="28">
        <v>0</v>
      </c>
      <c r="Y226" s="26" t="s">
        <v>488</v>
      </c>
      <c r="Z226" s="17" t="s">
        <v>487</v>
      </c>
      <c r="AA226" s="26" t="s">
        <v>487</v>
      </c>
      <c r="AB226" s="26">
        <v>1130</v>
      </c>
      <c r="AE226" s="2" t="s">
        <v>487</v>
      </c>
    </row>
    <row r="227" spans="1:31" s="2" customFormat="1" x14ac:dyDescent="0.3">
      <c r="A227" s="26" t="s">
        <v>102</v>
      </c>
      <c r="B227" s="26" t="s">
        <v>1159</v>
      </c>
      <c r="C227" s="26" t="s">
        <v>1160</v>
      </c>
      <c r="D227" s="26" t="s">
        <v>1161</v>
      </c>
      <c r="E227" s="14" t="e">
        <f>VLOOKUP(B227,#REF!,2,FALSE)</f>
        <v>#REF!</v>
      </c>
      <c r="F227" s="17" t="e">
        <f>VLOOKUP(E227,[4]Combined!$C$2:$D$375,2,FALSE)</f>
        <v>#REF!</v>
      </c>
      <c r="G227" s="27">
        <v>43958</v>
      </c>
      <c r="H227" s="27"/>
      <c r="I227" s="27">
        <v>43357</v>
      </c>
      <c r="J227" s="28">
        <v>1025</v>
      </c>
      <c r="K227" s="29" t="s">
        <v>486</v>
      </c>
      <c r="L227" s="28">
        <v>0</v>
      </c>
      <c r="M227" s="28">
        <v>1025</v>
      </c>
      <c r="N227" s="26">
        <v>5</v>
      </c>
      <c r="O227" s="26">
        <v>0</v>
      </c>
      <c r="P227" s="26">
        <v>5</v>
      </c>
      <c r="Q227" s="26">
        <v>96090</v>
      </c>
      <c r="R227" s="17" t="str">
        <f>VLOOKUP(Q227,'[5]Numerical Index (LOOKUP)'!$A$2:$B$731, 2,FALSE)</f>
        <v>Other personal service activities n.e.c.</v>
      </c>
      <c r="S227" s="17">
        <v>96</v>
      </c>
      <c r="T227" s="47" t="str">
        <f>VLOOKUP(S227,'[5]2 Digit SIC 2007'!$A$2:$B$89,2,FALSE)</f>
        <v>Other personal service activities</v>
      </c>
      <c r="U227" s="17" t="str">
        <f>VLOOKUP(T227,'[5]2 Digit SIC 2007'!$B$2:$D$89, 2,FALSE)</f>
        <v xml:space="preserve"> S</v>
      </c>
      <c r="V227" s="26" t="s">
        <v>486</v>
      </c>
      <c r="W227" s="26" t="s">
        <v>487</v>
      </c>
      <c r="X227" s="28">
        <v>1703</v>
      </c>
      <c r="Y227" s="26" t="s">
        <v>492</v>
      </c>
      <c r="Z227" s="17" t="s">
        <v>486</v>
      </c>
      <c r="AA227" s="26" t="s">
        <v>486</v>
      </c>
      <c r="AB227" s="26">
        <v>3</v>
      </c>
      <c r="AE227" s="2" t="s">
        <v>487</v>
      </c>
    </row>
    <row r="228" spans="1:31" s="2" customFormat="1" x14ac:dyDescent="0.3">
      <c r="A228" s="26" t="s">
        <v>102</v>
      </c>
      <c r="B228" s="26" t="s">
        <v>1162</v>
      </c>
      <c r="C228" s="26" t="s">
        <v>1163</v>
      </c>
      <c r="D228" s="26" t="s">
        <v>1164</v>
      </c>
      <c r="E228" s="14" t="e">
        <f>VLOOKUP(B228,#REF!,2,FALSE)</f>
        <v>#REF!</v>
      </c>
      <c r="F228" s="17" t="e">
        <f>VLOOKUP(E228,[4]Combined!$C$2:$D$375,2,FALSE)</f>
        <v>#REF!</v>
      </c>
      <c r="G228" s="27">
        <v>43958</v>
      </c>
      <c r="H228" s="27"/>
      <c r="I228" s="27">
        <v>43676</v>
      </c>
      <c r="J228" s="28">
        <v>0</v>
      </c>
      <c r="K228" s="29" t="s">
        <v>487</v>
      </c>
      <c r="L228" s="28">
        <v>0</v>
      </c>
      <c r="M228" s="28">
        <v>0</v>
      </c>
      <c r="N228" s="26">
        <v>0</v>
      </c>
      <c r="O228" s="26">
        <v>0</v>
      </c>
      <c r="P228" s="26">
        <v>0</v>
      </c>
      <c r="Q228" s="26">
        <v>47110</v>
      </c>
      <c r="R228" s="17" t="str">
        <f>VLOOKUP(Q228,'[5]Numerical Index (LOOKUP)'!$A$2:$B$731, 2,FALSE)</f>
        <v>Retail sale in non-specialised stores with food, beverages or tobacco predominating</v>
      </c>
      <c r="S228" s="17">
        <v>47</v>
      </c>
      <c r="T228" s="47" t="str">
        <f>VLOOKUP(S228,'[5]2 Digit SIC 2007'!$A$2:$B$89,2,FALSE)</f>
        <v>Retail trade, except of motor vehicles and motorcycles</v>
      </c>
      <c r="U228" s="17" t="str">
        <f>VLOOKUP(T228,'[5]2 Digit SIC 2007'!$B$2:$D$89, 2,FALSE)</f>
        <v xml:space="preserve"> G</v>
      </c>
      <c r="V228" s="26" t="s">
        <v>486</v>
      </c>
      <c r="W228" s="26" t="s">
        <v>487</v>
      </c>
      <c r="X228" s="28">
        <v>0</v>
      </c>
      <c r="Y228" s="26" t="s">
        <v>502</v>
      </c>
      <c r="Z228" s="17" t="s">
        <v>487</v>
      </c>
      <c r="AA228" s="26" t="s">
        <v>487</v>
      </c>
      <c r="AB228" s="26">
        <v>3</v>
      </c>
      <c r="AE228" s="2" t="s">
        <v>487</v>
      </c>
    </row>
    <row r="229" spans="1:31" s="2" customFormat="1" x14ac:dyDescent="0.3">
      <c r="A229" s="26" t="s">
        <v>102</v>
      </c>
      <c r="B229" s="26" t="s">
        <v>1165</v>
      </c>
      <c r="C229" s="26" t="s">
        <v>1166</v>
      </c>
      <c r="D229" s="26" t="s">
        <v>1167</v>
      </c>
      <c r="E229" s="14" t="e">
        <f>VLOOKUP(B229,#REF!,2,FALSE)</f>
        <v>#REF!</v>
      </c>
      <c r="F229" s="17" t="e">
        <f>VLOOKUP(E229,[4]Combined!$C$2:$D$375,2,FALSE)</f>
        <v>#REF!</v>
      </c>
      <c r="G229" s="27">
        <v>43958</v>
      </c>
      <c r="H229" s="27"/>
      <c r="I229" s="27">
        <v>43689</v>
      </c>
      <c r="J229" s="28">
        <v>6854</v>
      </c>
      <c r="K229" s="29" t="s">
        <v>486</v>
      </c>
      <c r="L229" s="28">
        <v>0</v>
      </c>
      <c r="M229" s="28">
        <v>6854</v>
      </c>
      <c r="N229" s="26">
        <v>3</v>
      </c>
      <c r="O229" s="26">
        <v>0</v>
      </c>
      <c r="P229" s="26">
        <v>3</v>
      </c>
      <c r="Q229" s="26">
        <v>86900</v>
      </c>
      <c r="R229" s="17" t="str">
        <f>VLOOKUP(Q229,'[5]Numerical Index (LOOKUP)'!$A$2:$B$731, 2,FALSE)</f>
        <v>Other human health activities</v>
      </c>
      <c r="S229" s="17">
        <v>86</v>
      </c>
      <c r="T229" s="47" t="str">
        <f>VLOOKUP(S229,'[5]2 Digit SIC 2007'!$A$2:$B$89,2,FALSE)</f>
        <v>Human health activities</v>
      </c>
      <c r="U229" s="17" t="str">
        <f>VLOOKUP(T229,'[5]2 Digit SIC 2007'!$B$2:$D$89, 2,FALSE)</f>
        <v xml:space="preserve"> Q</v>
      </c>
      <c r="V229" s="26" t="s">
        <v>487</v>
      </c>
      <c r="W229" s="26" t="s">
        <v>486</v>
      </c>
      <c r="X229" s="28">
        <v>13576</v>
      </c>
      <c r="Y229" s="26" t="s">
        <v>492</v>
      </c>
      <c r="Z229" s="17" t="s">
        <v>486</v>
      </c>
      <c r="AA229" s="26" t="s">
        <v>486</v>
      </c>
      <c r="AB229" s="26">
        <v>7</v>
      </c>
      <c r="AE229" s="2" t="s">
        <v>487</v>
      </c>
    </row>
    <row r="230" spans="1:31" s="2" customFormat="1" x14ac:dyDescent="0.3">
      <c r="A230" s="26" t="s">
        <v>102</v>
      </c>
      <c r="B230" s="26" t="s">
        <v>1168</v>
      </c>
      <c r="C230" s="26" t="s">
        <v>1169</v>
      </c>
      <c r="D230" s="26" t="s">
        <v>1170</v>
      </c>
      <c r="E230" s="14" t="e">
        <f>VLOOKUP(B230,#REF!,2,FALSE)</f>
        <v>#REF!</v>
      </c>
      <c r="F230" s="17" t="e">
        <f>VLOOKUP(E230,[4]Combined!$C$2:$D$375,2,FALSE)</f>
        <v>#REF!</v>
      </c>
      <c r="G230" s="27">
        <v>43958</v>
      </c>
      <c r="H230" s="27"/>
      <c r="I230" s="27">
        <v>43731</v>
      </c>
      <c r="J230" s="28">
        <v>0</v>
      </c>
      <c r="K230" s="29" t="s">
        <v>487</v>
      </c>
      <c r="L230" s="28">
        <v>0</v>
      </c>
      <c r="M230" s="28">
        <v>0</v>
      </c>
      <c r="N230" s="26">
        <v>0</v>
      </c>
      <c r="O230" s="26">
        <v>0</v>
      </c>
      <c r="P230" s="26">
        <v>0</v>
      </c>
      <c r="Q230" s="26">
        <v>55100</v>
      </c>
      <c r="R230" s="17" t="str">
        <f>VLOOKUP(Q230,'[5]Numerical Index (LOOKUP)'!$A$2:$B$731, 2,FALSE)</f>
        <v>Hotels and similar accommodation</v>
      </c>
      <c r="S230" s="17">
        <v>55</v>
      </c>
      <c r="T230" s="47" t="str">
        <f>VLOOKUP(S230,'[5]2 Digit SIC 2007'!$A$2:$B$89,2,FALSE)</f>
        <v>Accommodation</v>
      </c>
      <c r="U230" s="17" t="str">
        <f>VLOOKUP(T230,'[5]2 Digit SIC 2007'!$B$2:$D$89, 2,FALSE)</f>
        <v xml:space="preserve"> I</v>
      </c>
      <c r="V230" s="26" t="s">
        <v>487</v>
      </c>
      <c r="W230" s="26" t="s">
        <v>486</v>
      </c>
      <c r="X230" s="28">
        <v>0</v>
      </c>
      <c r="Y230" s="26" t="s">
        <v>502</v>
      </c>
      <c r="Z230" s="17" t="s">
        <v>487</v>
      </c>
      <c r="AA230" s="26" t="s">
        <v>487</v>
      </c>
      <c r="AB230" s="26">
        <v>1058</v>
      </c>
      <c r="AE230" s="2" t="s">
        <v>487</v>
      </c>
    </row>
    <row r="231" spans="1:31" s="2" customFormat="1" x14ac:dyDescent="0.3">
      <c r="A231" s="26" t="s">
        <v>102</v>
      </c>
      <c r="B231" s="26" t="s">
        <v>1171</v>
      </c>
      <c r="C231" s="26" t="s">
        <v>1172</v>
      </c>
      <c r="D231" s="26" t="s">
        <v>1173</v>
      </c>
      <c r="E231" s="14" t="e">
        <f>VLOOKUP(B231,#REF!,2,FALSE)</f>
        <v>#REF!</v>
      </c>
      <c r="F231" s="17" t="e">
        <f>VLOOKUP(E231,[4]Combined!$C$2:$D$375,2,FALSE)</f>
        <v>#REF!</v>
      </c>
      <c r="G231" s="27">
        <v>43964</v>
      </c>
      <c r="H231" s="27"/>
      <c r="I231" s="27">
        <v>42852</v>
      </c>
      <c r="J231" s="28">
        <v>7430753</v>
      </c>
      <c r="K231" s="29" t="s">
        <v>486</v>
      </c>
      <c r="L231" s="28">
        <v>2305483</v>
      </c>
      <c r="M231" s="28">
        <v>5125270</v>
      </c>
      <c r="N231" s="26">
        <v>60824</v>
      </c>
      <c r="O231" s="26">
        <v>24057</v>
      </c>
      <c r="P231" s="26">
        <v>36767</v>
      </c>
      <c r="Q231" s="26">
        <v>78200</v>
      </c>
      <c r="R231" s="17" t="str">
        <f>VLOOKUP(Q231,'[5]Numerical Index (LOOKUP)'!$A$2:$B$731, 2,FALSE)</f>
        <v>Temporary employment agency activities</v>
      </c>
      <c r="S231" s="17">
        <v>78</v>
      </c>
      <c r="T231" s="47" t="str">
        <f>VLOOKUP(S231,'[5]2 Digit SIC 2007'!$A$2:$B$89,2,FALSE)</f>
        <v>Employment activities</v>
      </c>
      <c r="U231" s="17" t="str">
        <f>VLOOKUP(T231,'[5]2 Digit SIC 2007'!$B$2:$D$89, 2,FALSE)</f>
        <v xml:space="preserve"> N</v>
      </c>
      <c r="V231" s="26" t="s">
        <v>486</v>
      </c>
      <c r="W231" s="26" t="s">
        <v>487</v>
      </c>
      <c r="X231" s="28">
        <v>7760226</v>
      </c>
      <c r="Y231" s="26" t="s">
        <v>492</v>
      </c>
      <c r="Z231" s="17" t="s">
        <v>486</v>
      </c>
      <c r="AA231" s="26" t="s">
        <v>487</v>
      </c>
      <c r="AB231" s="26">
        <v>54785</v>
      </c>
      <c r="AE231" s="2" t="s">
        <v>487</v>
      </c>
    </row>
    <row r="232" spans="1:31" s="2" customFormat="1" x14ac:dyDescent="0.3">
      <c r="A232" s="26" t="s">
        <v>102</v>
      </c>
      <c r="B232" s="26" t="s">
        <v>1174</v>
      </c>
      <c r="C232" s="26" t="s">
        <v>1175</v>
      </c>
      <c r="D232" s="26" t="s">
        <v>1176</v>
      </c>
      <c r="E232" s="14" t="e">
        <f>VLOOKUP(B232,#REF!,2,FALSE)</f>
        <v>#REF!</v>
      </c>
      <c r="F232" s="17" t="e">
        <f>VLOOKUP(E232,[4]Combined!$C$2:$D$375,2,FALSE)</f>
        <v>#REF!</v>
      </c>
      <c r="G232" s="27">
        <v>43966</v>
      </c>
      <c r="H232" s="27"/>
      <c r="I232" s="27">
        <v>43293</v>
      </c>
      <c r="J232" s="28">
        <v>73620</v>
      </c>
      <c r="K232" s="29" t="s">
        <v>486</v>
      </c>
      <c r="L232" s="28">
        <v>0</v>
      </c>
      <c r="M232" s="28">
        <v>73620</v>
      </c>
      <c r="N232" s="26">
        <v>5</v>
      </c>
      <c r="O232" s="26">
        <v>0</v>
      </c>
      <c r="P232" s="26">
        <v>5</v>
      </c>
      <c r="Q232" s="26">
        <v>78200</v>
      </c>
      <c r="R232" s="17" t="str">
        <f>VLOOKUP(Q232,'[5]Numerical Index (LOOKUP)'!$A$2:$B$731, 2,FALSE)</f>
        <v>Temporary employment agency activities</v>
      </c>
      <c r="S232" s="17">
        <v>78</v>
      </c>
      <c r="T232" s="47" t="str">
        <f>VLOOKUP(S232,'[5]2 Digit SIC 2007'!$A$2:$B$89,2,FALSE)</f>
        <v>Employment activities</v>
      </c>
      <c r="U232" s="17" t="str">
        <f>VLOOKUP(T232,'[5]2 Digit SIC 2007'!$B$2:$D$89, 2,FALSE)</f>
        <v xml:space="preserve"> N</v>
      </c>
      <c r="V232" s="26" t="s">
        <v>486</v>
      </c>
      <c r="W232" s="26" t="s">
        <v>487</v>
      </c>
      <c r="X232" s="28">
        <v>0</v>
      </c>
      <c r="Y232" s="26" t="s">
        <v>1177</v>
      </c>
      <c r="Z232" s="17" t="s">
        <v>487</v>
      </c>
      <c r="AA232" s="26" t="s">
        <v>487</v>
      </c>
      <c r="AB232" s="26" t="s">
        <v>492</v>
      </c>
      <c r="AE232" s="2" t="s">
        <v>487</v>
      </c>
    </row>
    <row r="233" spans="1:31" s="2" customFormat="1" x14ac:dyDescent="0.3">
      <c r="A233" s="26" t="s">
        <v>102</v>
      </c>
      <c r="B233" s="26" t="s">
        <v>1178</v>
      </c>
      <c r="C233" s="26" t="s">
        <v>1179</v>
      </c>
      <c r="D233" s="26" t="s">
        <v>1180</v>
      </c>
      <c r="E233" s="14" t="e">
        <f>VLOOKUP(B233,#REF!,2,FALSE)</f>
        <v>#REF!</v>
      </c>
      <c r="F233" s="17" t="e">
        <f>VLOOKUP(E233,[4]Combined!$C$2:$D$375,2,FALSE)</f>
        <v>#REF!</v>
      </c>
      <c r="G233" s="27">
        <v>43964</v>
      </c>
      <c r="H233" s="27"/>
      <c r="I233" s="27">
        <v>43535</v>
      </c>
      <c r="J233" s="28">
        <v>2992</v>
      </c>
      <c r="K233" s="29" t="s">
        <v>486</v>
      </c>
      <c r="L233" s="28">
        <v>0</v>
      </c>
      <c r="M233" s="28">
        <v>2992</v>
      </c>
      <c r="N233" s="26">
        <v>11</v>
      </c>
      <c r="O233" s="26">
        <v>0</v>
      </c>
      <c r="P233" s="26">
        <v>11</v>
      </c>
      <c r="Q233" s="26">
        <v>47110</v>
      </c>
      <c r="R233" s="17" t="str">
        <f>VLOOKUP(Q233,'[5]Numerical Index (LOOKUP)'!$A$2:$B$731, 2,FALSE)</f>
        <v>Retail sale in non-specialised stores with food, beverages or tobacco predominating</v>
      </c>
      <c r="S233" s="17">
        <v>47</v>
      </c>
      <c r="T233" s="47" t="str">
        <f>VLOOKUP(S233,'[5]2 Digit SIC 2007'!$A$2:$B$89,2,FALSE)</f>
        <v>Retail trade, except of motor vehicles and motorcycles</v>
      </c>
      <c r="U233" s="17" t="str">
        <f>VLOOKUP(T233,'[5]2 Digit SIC 2007'!$B$2:$D$89, 2,FALSE)</f>
        <v xml:space="preserve"> G</v>
      </c>
      <c r="V233" s="26" t="s">
        <v>487</v>
      </c>
      <c r="W233" s="26" t="s">
        <v>486</v>
      </c>
      <c r="X233" s="28">
        <v>0</v>
      </c>
      <c r="Y233" s="26" t="s">
        <v>488</v>
      </c>
      <c r="Z233" s="17" t="s">
        <v>487</v>
      </c>
      <c r="AA233" s="26" t="s">
        <v>487</v>
      </c>
      <c r="AB233" s="26">
        <v>19</v>
      </c>
      <c r="AE233" s="2" t="s">
        <v>487</v>
      </c>
    </row>
    <row r="234" spans="1:31" s="2" customFormat="1" x14ac:dyDescent="0.3">
      <c r="A234" s="26" t="s">
        <v>102</v>
      </c>
      <c r="B234" s="26" t="s">
        <v>1181</v>
      </c>
      <c r="C234" s="26" t="s">
        <v>1182</v>
      </c>
      <c r="D234" s="26" t="s">
        <v>1183</v>
      </c>
      <c r="E234" s="14" t="e">
        <f>VLOOKUP(B234,#REF!,2,FALSE)</f>
        <v>#REF!</v>
      </c>
      <c r="F234" s="17" t="e">
        <f>VLOOKUP(E234,[4]Combined!$C$2:$D$375,2,FALSE)</f>
        <v>#REF!</v>
      </c>
      <c r="G234" s="27">
        <v>43962</v>
      </c>
      <c r="H234" s="27"/>
      <c r="I234" s="27">
        <v>43553</v>
      </c>
      <c r="J234" s="28">
        <v>0</v>
      </c>
      <c r="K234" s="29" t="s">
        <v>487</v>
      </c>
      <c r="L234" s="28">
        <v>0</v>
      </c>
      <c r="M234" s="28">
        <v>0</v>
      </c>
      <c r="N234" s="26">
        <v>0</v>
      </c>
      <c r="O234" s="26">
        <v>0</v>
      </c>
      <c r="P234" s="26">
        <v>0</v>
      </c>
      <c r="Q234" s="26">
        <v>85100</v>
      </c>
      <c r="R234" s="17" t="str">
        <f>VLOOKUP(Q234,'[5]Numerical Index (LOOKUP)'!$A$2:$B$731, 2,FALSE)</f>
        <v>Pre-primary education</v>
      </c>
      <c r="S234" s="17">
        <v>85</v>
      </c>
      <c r="T234" s="47" t="str">
        <f>VLOOKUP(S234,'[5]2 Digit SIC 2007'!$A$2:$B$89,2,FALSE)</f>
        <v>Education</v>
      </c>
      <c r="U234" s="17" t="str">
        <f>VLOOKUP(T234,'[5]2 Digit SIC 2007'!$B$2:$D$89, 2,FALSE)</f>
        <v xml:space="preserve"> P</v>
      </c>
      <c r="V234" s="26" t="s">
        <v>487</v>
      </c>
      <c r="W234" s="26" t="s">
        <v>486</v>
      </c>
      <c r="X234" s="28">
        <v>0</v>
      </c>
      <c r="Y234" s="26" t="s">
        <v>502</v>
      </c>
      <c r="Z234" s="17" t="s">
        <v>487</v>
      </c>
      <c r="AA234" s="26" t="s">
        <v>487</v>
      </c>
      <c r="AB234" s="26">
        <v>23</v>
      </c>
      <c r="AE234" s="2" t="s">
        <v>487</v>
      </c>
    </row>
    <row r="235" spans="1:31" s="2" customFormat="1" x14ac:dyDescent="0.3">
      <c r="A235" s="26" t="s">
        <v>102</v>
      </c>
      <c r="B235" s="26" t="s">
        <v>1184</v>
      </c>
      <c r="C235" s="26" t="s">
        <v>1185</v>
      </c>
      <c r="D235" s="26" t="s">
        <v>1186</v>
      </c>
      <c r="E235" s="14" t="e">
        <f>VLOOKUP(B235,#REF!,2,FALSE)</f>
        <v>#REF!</v>
      </c>
      <c r="F235" s="17" t="e">
        <f>VLOOKUP(E235,[4]Combined!$C$2:$D$375,2,FALSE)</f>
        <v>#REF!</v>
      </c>
      <c r="G235" s="27">
        <v>43966</v>
      </c>
      <c r="H235" s="27"/>
      <c r="I235" s="27">
        <v>43584</v>
      </c>
      <c r="J235" s="28">
        <v>1</v>
      </c>
      <c r="K235" s="29" t="s">
        <v>486</v>
      </c>
      <c r="L235" s="28">
        <v>0</v>
      </c>
      <c r="M235" s="28">
        <v>1</v>
      </c>
      <c r="N235" s="26">
        <v>1</v>
      </c>
      <c r="O235" s="26">
        <v>0</v>
      </c>
      <c r="P235" s="26">
        <v>1</v>
      </c>
      <c r="Q235" s="26">
        <v>78200</v>
      </c>
      <c r="R235" s="17" t="str">
        <f>VLOOKUP(Q235,'[5]Numerical Index (LOOKUP)'!$A$2:$B$731, 2,FALSE)</f>
        <v>Temporary employment agency activities</v>
      </c>
      <c r="S235" s="17">
        <v>78</v>
      </c>
      <c r="T235" s="47" t="str">
        <f>VLOOKUP(S235,'[5]2 Digit SIC 2007'!$A$2:$B$89,2,FALSE)</f>
        <v>Employment activities</v>
      </c>
      <c r="U235" s="17" t="str">
        <f>VLOOKUP(T235,'[5]2 Digit SIC 2007'!$B$2:$D$89, 2,FALSE)</f>
        <v xml:space="preserve"> N</v>
      </c>
      <c r="V235" s="26" t="s">
        <v>486</v>
      </c>
      <c r="W235" s="26" t="s">
        <v>487</v>
      </c>
      <c r="X235" s="28">
        <v>0</v>
      </c>
      <c r="Y235" s="26" t="s">
        <v>488</v>
      </c>
      <c r="Z235" s="17" t="s">
        <v>487</v>
      </c>
      <c r="AA235" s="26" t="s">
        <v>487</v>
      </c>
      <c r="AB235" s="26">
        <v>518</v>
      </c>
      <c r="AE235" s="2" t="s">
        <v>487</v>
      </c>
    </row>
    <row r="236" spans="1:31" s="2" customFormat="1" x14ac:dyDescent="0.3">
      <c r="A236" s="26" t="s">
        <v>102</v>
      </c>
      <c r="B236" s="26" t="s">
        <v>1187</v>
      </c>
      <c r="C236" s="26" t="s">
        <v>1188</v>
      </c>
      <c r="D236" s="26" t="s">
        <v>1189</v>
      </c>
      <c r="E236" s="14" t="e">
        <f>VLOOKUP(B236,#REF!,2,FALSE)</f>
        <v>#REF!</v>
      </c>
      <c r="F236" s="17" t="e">
        <f>VLOOKUP(E236,[4]Combined!$C$2:$D$375,2,FALSE)</f>
        <v>#REF!</v>
      </c>
      <c r="G236" s="27">
        <v>43963</v>
      </c>
      <c r="H236" s="27"/>
      <c r="I236" s="27">
        <v>43654</v>
      </c>
      <c r="J236" s="28">
        <v>0</v>
      </c>
      <c r="K236" s="29" t="s">
        <v>487</v>
      </c>
      <c r="L236" s="28">
        <v>0</v>
      </c>
      <c r="M236" s="28">
        <v>0</v>
      </c>
      <c r="N236" s="26">
        <v>0</v>
      </c>
      <c r="O236" s="26">
        <v>0</v>
      </c>
      <c r="P236" s="26">
        <v>0</v>
      </c>
      <c r="Q236" s="26">
        <v>82990</v>
      </c>
      <c r="R236" s="17" t="str">
        <f>VLOOKUP(Q236,'[5]Numerical Index (LOOKUP)'!$A$2:$B$731, 2,FALSE)</f>
        <v>Other business support service activities n.e.c.</v>
      </c>
      <c r="S236" s="17">
        <v>82</v>
      </c>
      <c r="T236" s="47" t="str">
        <f>VLOOKUP(S236,'[5]2 Digit SIC 2007'!$A$2:$B$89,2,FALSE)</f>
        <v>Office administrative, office support and other business support activities</v>
      </c>
      <c r="U236" s="17" t="str">
        <f>VLOOKUP(T236,'[5]2 Digit SIC 2007'!$B$2:$D$89, 2,FALSE)</f>
        <v xml:space="preserve"> N</v>
      </c>
      <c r="V236" s="26" t="s">
        <v>487</v>
      </c>
      <c r="W236" s="26" t="s">
        <v>486</v>
      </c>
      <c r="X236" s="28">
        <v>0</v>
      </c>
      <c r="Y236" s="26" t="s">
        <v>502</v>
      </c>
      <c r="Z236" s="17" t="s">
        <v>487</v>
      </c>
      <c r="AA236" s="26" t="s">
        <v>487</v>
      </c>
      <c r="AB236" s="26">
        <v>1</v>
      </c>
      <c r="AE236" s="2" t="s">
        <v>487</v>
      </c>
    </row>
    <row r="237" spans="1:31" s="2" customFormat="1" x14ac:dyDescent="0.3">
      <c r="A237" s="26" t="s">
        <v>102</v>
      </c>
      <c r="B237" s="26" t="s">
        <v>1190</v>
      </c>
      <c r="C237" s="26" t="s">
        <v>1191</v>
      </c>
      <c r="D237" s="26" t="s">
        <v>1189</v>
      </c>
      <c r="E237" s="14" t="e">
        <f>VLOOKUP(B237,#REF!,2,FALSE)</f>
        <v>#REF!</v>
      </c>
      <c r="F237" s="17" t="e">
        <f>VLOOKUP(E237,[4]Combined!$C$2:$D$375,2,FALSE)</f>
        <v>#REF!</v>
      </c>
      <c r="G237" s="27">
        <v>43963</v>
      </c>
      <c r="H237" s="27"/>
      <c r="I237" s="27">
        <v>43654</v>
      </c>
      <c r="J237" s="28">
        <v>0</v>
      </c>
      <c r="K237" s="29" t="s">
        <v>487</v>
      </c>
      <c r="L237" s="28">
        <v>0</v>
      </c>
      <c r="M237" s="28">
        <v>0</v>
      </c>
      <c r="N237" s="26">
        <v>0</v>
      </c>
      <c r="O237" s="26">
        <v>0</v>
      </c>
      <c r="P237" s="26">
        <v>0</v>
      </c>
      <c r="Q237" s="26">
        <v>82990</v>
      </c>
      <c r="R237" s="17" t="str">
        <f>VLOOKUP(Q237,'[5]Numerical Index (LOOKUP)'!$A$2:$B$731, 2,FALSE)</f>
        <v>Other business support service activities n.e.c.</v>
      </c>
      <c r="S237" s="17">
        <v>82</v>
      </c>
      <c r="T237" s="47" t="str">
        <f>VLOOKUP(S237,'[5]2 Digit SIC 2007'!$A$2:$B$89,2,FALSE)</f>
        <v>Office administrative, office support and other business support activities</v>
      </c>
      <c r="U237" s="17" t="str">
        <f>VLOOKUP(T237,'[5]2 Digit SIC 2007'!$B$2:$D$89, 2,FALSE)</f>
        <v xml:space="preserve"> N</v>
      </c>
      <c r="V237" s="26" t="s">
        <v>487</v>
      </c>
      <c r="W237" s="26" t="s">
        <v>486</v>
      </c>
      <c r="X237" s="28">
        <v>0</v>
      </c>
      <c r="Y237" s="26" t="s">
        <v>502</v>
      </c>
      <c r="Z237" s="17" t="s">
        <v>487</v>
      </c>
      <c r="AA237" s="26" t="s">
        <v>487</v>
      </c>
      <c r="AB237" s="26">
        <v>1</v>
      </c>
      <c r="AE237" s="2" t="s">
        <v>487</v>
      </c>
    </row>
    <row r="238" spans="1:31" s="2" customFormat="1" x14ac:dyDescent="0.3">
      <c r="A238" s="26" t="s">
        <v>102</v>
      </c>
      <c r="B238" s="26" t="s">
        <v>1192</v>
      </c>
      <c r="C238" s="26" t="s">
        <v>1193</v>
      </c>
      <c r="D238" s="26" t="s">
        <v>1194</v>
      </c>
      <c r="E238" s="14" t="e">
        <f>VLOOKUP(B238,#REF!,2,FALSE)</f>
        <v>#REF!</v>
      </c>
      <c r="F238" s="17" t="e">
        <f>VLOOKUP(E238,[4]Combined!$C$2:$D$375,2,FALSE)</f>
        <v>#REF!</v>
      </c>
      <c r="G238" s="27">
        <v>43966</v>
      </c>
      <c r="H238" s="27"/>
      <c r="I238" s="27">
        <v>43672</v>
      </c>
      <c r="J238" s="28">
        <v>2017</v>
      </c>
      <c r="K238" s="29" t="s">
        <v>486</v>
      </c>
      <c r="L238" s="28">
        <v>0</v>
      </c>
      <c r="M238" s="28">
        <v>2017</v>
      </c>
      <c r="N238" s="26">
        <v>1</v>
      </c>
      <c r="O238" s="26">
        <v>0</v>
      </c>
      <c r="P238" s="26">
        <v>1</v>
      </c>
      <c r="Q238" s="26">
        <v>96020</v>
      </c>
      <c r="R238" s="17" t="str">
        <f>VLOOKUP(Q238,'[5]Numerical Index (LOOKUP)'!$A$2:$B$731, 2,FALSE)</f>
        <v>Hairdressing and other beauty treatment</v>
      </c>
      <c r="S238" s="17">
        <v>96</v>
      </c>
      <c r="T238" s="47" t="str">
        <f>VLOOKUP(S238,'[5]2 Digit SIC 2007'!$A$2:$B$89,2,FALSE)</f>
        <v>Other personal service activities</v>
      </c>
      <c r="U238" s="17" t="str">
        <f>VLOOKUP(T238,'[5]2 Digit SIC 2007'!$B$2:$D$89, 2,FALSE)</f>
        <v xml:space="preserve"> S</v>
      </c>
      <c r="V238" s="26" t="s">
        <v>486</v>
      </c>
      <c r="W238" s="26" t="s">
        <v>487</v>
      </c>
      <c r="X238" s="28">
        <v>0</v>
      </c>
      <c r="Y238" s="26" t="s">
        <v>488</v>
      </c>
      <c r="Z238" s="17" t="s">
        <v>487</v>
      </c>
      <c r="AA238" s="26" t="s">
        <v>487</v>
      </c>
      <c r="AB238" s="26">
        <v>7</v>
      </c>
      <c r="AE238" s="2" t="s">
        <v>487</v>
      </c>
    </row>
    <row r="239" spans="1:31" s="2" customFormat="1" x14ac:dyDescent="0.3">
      <c r="A239" s="26" t="s">
        <v>102</v>
      </c>
      <c r="B239" s="26" t="s">
        <v>1195</v>
      </c>
      <c r="C239" s="26" t="s">
        <v>1196</v>
      </c>
      <c r="D239" s="26" t="s">
        <v>1197</v>
      </c>
      <c r="E239" s="14" t="e">
        <f>VLOOKUP(B239,#REF!,2,FALSE)</f>
        <v>#REF!</v>
      </c>
      <c r="F239" s="17" t="e">
        <f>VLOOKUP(E239,[4]Combined!$C$2:$D$375,2,FALSE)</f>
        <v>#REF!</v>
      </c>
      <c r="G239" s="27">
        <v>43962</v>
      </c>
      <c r="H239" s="27"/>
      <c r="I239" s="27">
        <v>43672</v>
      </c>
      <c r="J239" s="28">
        <v>0</v>
      </c>
      <c r="K239" s="29" t="s">
        <v>487</v>
      </c>
      <c r="L239" s="28">
        <v>0</v>
      </c>
      <c r="M239" s="28">
        <v>0</v>
      </c>
      <c r="N239" s="26">
        <v>0</v>
      </c>
      <c r="O239" s="26">
        <v>0</v>
      </c>
      <c r="P239" s="26">
        <v>0</v>
      </c>
      <c r="Q239" s="26">
        <v>55100</v>
      </c>
      <c r="R239" s="17" t="str">
        <f>VLOOKUP(Q239,'[5]Numerical Index (LOOKUP)'!$A$2:$B$731, 2,FALSE)</f>
        <v>Hotels and similar accommodation</v>
      </c>
      <c r="S239" s="17">
        <v>55</v>
      </c>
      <c r="T239" s="47" t="str">
        <f>VLOOKUP(S239,'[5]2 Digit SIC 2007'!$A$2:$B$89,2,FALSE)</f>
        <v>Accommodation</v>
      </c>
      <c r="U239" s="17" t="str">
        <f>VLOOKUP(T239,'[5]2 Digit SIC 2007'!$B$2:$D$89, 2,FALSE)</f>
        <v xml:space="preserve"> I</v>
      </c>
      <c r="V239" s="26" t="s">
        <v>486</v>
      </c>
      <c r="W239" s="26" t="s">
        <v>487</v>
      </c>
      <c r="X239" s="28">
        <v>0</v>
      </c>
      <c r="Y239" s="26" t="s">
        <v>502</v>
      </c>
      <c r="Z239" s="17" t="s">
        <v>487</v>
      </c>
      <c r="AA239" s="26" t="s">
        <v>487</v>
      </c>
      <c r="AB239" s="26">
        <v>19</v>
      </c>
      <c r="AE239" s="2" t="s">
        <v>487</v>
      </c>
    </row>
    <row r="240" spans="1:31" s="2" customFormat="1" x14ac:dyDescent="0.3">
      <c r="A240" s="26" t="s">
        <v>102</v>
      </c>
      <c r="B240" s="26" t="s">
        <v>1198</v>
      </c>
      <c r="C240" s="26" t="s">
        <v>1199</v>
      </c>
      <c r="D240" s="26" t="s">
        <v>1200</v>
      </c>
      <c r="E240" s="14" t="e">
        <f>VLOOKUP(B240,#REF!,2,FALSE)</f>
        <v>#REF!</v>
      </c>
      <c r="F240" s="17" t="e">
        <f>VLOOKUP(E240,[4]Combined!$C$2:$D$375,2,FALSE)</f>
        <v>#REF!</v>
      </c>
      <c r="G240" s="27">
        <v>43962</v>
      </c>
      <c r="H240" s="27"/>
      <c r="I240" s="27">
        <v>43666</v>
      </c>
      <c r="J240" s="28">
        <v>205</v>
      </c>
      <c r="K240" s="29" t="s">
        <v>486</v>
      </c>
      <c r="L240" s="28">
        <v>0</v>
      </c>
      <c r="M240" s="28">
        <v>205</v>
      </c>
      <c r="N240" s="26">
        <v>1</v>
      </c>
      <c r="O240" s="26">
        <v>0</v>
      </c>
      <c r="P240" s="26">
        <v>1</v>
      </c>
      <c r="Q240" s="26">
        <v>56101</v>
      </c>
      <c r="R240" s="17" t="str">
        <f>VLOOKUP(Q240,'[5]Numerical Index (LOOKUP)'!$A$2:$B$731, 2,FALSE)</f>
        <v>Licensed restaurants</v>
      </c>
      <c r="S240" s="17">
        <v>56</v>
      </c>
      <c r="T240" s="47" t="str">
        <f>VLOOKUP(S240,'[5]2 Digit SIC 2007'!$A$2:$B$89,2,FALSE)</f>
        <v>Food and beverage service activities</v>
      </c>
      <c r="U240" s="17" t="str">
        <f>VLOOKUP(T240,'[5]2 Digit SIC 2007'!$B$2:$D$89, 2,FALSE)</f>
        <v xml:space="preserve"> I</v>
      </c>
      <c r="V240" s="26" t="s">
        <v>487</v>
      </c>
      <c r="W240" s="26" t="s">
        <v>486</v>
      </c>
      <c r="X240" s="28">
        <v>391</v>
      </c>
      <c r="Y240" s="26" t="s">
        <v>492</v>
      </c>
      <c r="Z240" s="17" t="s">
        <v>486</v>
      </c>
      <c r="AA240" s="26" t="s">
        <v>486</v>
      </c>
      <c r="AB240" s="26">
        <v>11</v>
      </c>
      <c r="AE240" s="2" t="s">
        <v>487</v>
      </c>
    </row>
    <row r="241" spans="1:31" s="2" customFormat="1" x14ac:dyDescent="0.3">
      <c r="A241" s="26" t="s">
        <v>102</v>
      </c>
      <c r="B241" s="26" t="s">
        <v>1201</v>
      </c>
      <c r="C241" s="26" t="s">
        <v>1202</v>
      </c>
      <c r="D241" s="26" t="s">
        <v>1203</v>
      </c>
      <c r="E241" s="14" t="e">
        <f>VLOOKUP(B241,#REF!,2,FALSE)</f>
        <v>#REF!</v>
      </c>
      <c r="F241" s="17" t="e">
        <f>VLOOKUP(E241,[4]Combined!$C$2:$D$375,2,FALSE)</f>
        <v>#REF!</v>
      </c>
      <c r="G241" s="27">
        <v>43966</v>
      </c>
      <c r="H241" s="27"/>
      <c r="I241" s="27">
        <v>43698</v>
      </c>
      <c r="J241" s="28">
        <v>0</v>
      </c>
      <c r="K241" s="29" t="s">
        <v>487</v>
      </c>
      <c r="L241" s="28">
        <v>0</v>
      </c>
      <c r="M241" s="28">
        <v>0</v>
      </c>
      <c r="N241" s="26">
        <v>0</v>
      </c>
      <c r="O241" s="26">
        <v>0</v>
      </c>
      <c r="P241" s="26">
        <v>0</v>
      </c>
      <c r="Q241" s="26">
        <v>81210</v>
      </c>
      <c r="R241" s="17" t="str">
        <f>VLOOKUP(Q241,'[5]Numerical Index (LOOKUP)'!$A$2:$B$731, 2,FALSE)</f>
        <v>General cleaning of buildings</v>
      </c>
      <c r="S241" s="17">
        <v>81</v>
      </c>
      <c r="T241" s="47" t="str">
        <f>VLOOKUP(S241,'[5]2 Digit SIC 2007'!$A$2:$B$89,2,FALSE)</f>
        <v>Services to buildings and landscape activities</v>
      </c>
      <c r="U241" s="17" t="str">
        <f>VLOOKUP(T241,'[5]2 Digit SIC 2007'!$B$2:$D$89, 2,FALSE)</f>
        <v xml:space="preserve"> N</v>
      </c>
      <c r="V241" s="26" t="s">
        <v>486</v>
      </c>
      <c r="W241" s="26" t="s">
        <v>487</v>
      </c>
      <c r="X241" s="28">
        <v>0</v>
      </c>
      <c r="Y241" s="26" t="s">
        <v>502</v>
      </c>
      <c r="Z241" s="17" t="s">
        <v>487</v>
      </c>
      <c r="AA241" s="26" t="s">
        <v>487</v>
      </c>
      <c r="AB241" s="26">
        <v>163</v>
      </c>
      <c r="AE241" s="2" t="s">
        <v>487</v>
      </c>
    </row>
    <row r="242" spans="1:31" s="2" customFormat="1" x14ac:dyDescent="0.3">
      <c r="A242" s="26" t="s">
        <v>102</v>
      </c>
      <c r="B242" s="26" t="s">
        <v>1204</v>
      </c>
      <c r="C242" s="26" t="s">
        <v>1205</v>
      </c>
      <c r="D242" s="26" t="s">
        <v>1206</v>
      </c>
      <c r="E242" s="14" t="e">
        <f>VLOOKUP(B242,#REF!,2,FALSE)</f>
        <v>#REF!</v>
      </c>
      <c r="F242" s="17" t="e">
        <f>VLOOKUP(E242,[4]Combined!$C$2:$D$375,2,FALSE)</f>
        <v>#REF!</v>
      </c>
      <c r="G242" s="27">
        <v>43964</v>
      </c>
      <c r="H242" s="27"/>
      <c r="I242" s="27">
        <v>43705</v>
      </c>
      <c r="J242" s="28">
        <v>2230</v>
      </c>
      <c r="K242" s="29" t="s">
        <v>486</v>
      </c>
      <c r="L242" s="28">
        <v>0</v>
      </c>
      <c r="M242" s="28">
        <v>2230</v>
      </c>
      <c r="N242" s="26">
        <v>2</v>
      </c>
      <c r="O242" s="26">
        <v>0</v>
      </c>
      <c r="P242" s="26">
        <v>2</v>
      </c>
      <c r="Q242" s="26">
        <v>96020</v>
      </c>
      <c r="R242" s="17" t="str">
        <f>VLOOKUP(Q242,'[5]Numerical Index (LOOKUP)'!$A$2:$B$731, 2,FALSE)</f>
        <v>Hairdressing and other beauty treatment</v>
      </c>
      <c r="S242" s="17">
        <v>96</v>
      </c>
      <c r="T242" s="47" t="str">
        <f>VLOOKUP(S242,'[5]2 Digit SIC 2007'!$A$2:$B$89,2,FALSE)</f>
        <v>Other personal service activities</v>
      </c>
      <c r="U242" s="17" t="str">
        <f>VLOOKUP(T242,'[5]2 Digit SIC 2007'!$B$2:$D$89, 2,FALSE)</f>
        <v xml:space="preserve"> S</v>
      </c>
      <c r="V242" s="26" t="s">
        <v>487</v>
      </c>
      <c r="W242" s="26" t="s">
        <v>486</v>
      </c>
      <c r="X242" s="28">
        <v>0</v>
      </c>
      <c r="Y242" s="26" t="s">
        <v>488</v>
      </c>
      <c r="Z242" s="17" t="s">
        <v>487</v>
      </c>
      <c r="AA242" s="26" t="s">
        <v>487</v>
      </c>
      <c r="AB242" s="26">
        <v>5</v>
      </c>
      <c r="AE242" s="2" t="s">
        <v>487</v>
      </c>
    </row>
    <row r="243" spans="1:31" s="2" customFormat="1" x14ac:dyDescent="0.3">
      <c r="A243" s="26" t="s">
        <v>102</v>
      </c>
      <c r="B243" s="26" t="s">
        <v>1207</v>
      </c>
      <c r="C243" s="26" t="s">
        <v>1208</v>
      </c>
      <c r="D243" s="26" t="s">
        <v>1209</v>
      </c>
      <c r="E243" s="14" t="e">
        <f>VLOOKUP(B243,#REF!,2,FALSE)</f>
        <v>#REF!</v>
      </c>
      <c r="F243" s="17" t="e">
        <f>VLOOKUP(E243,[4]Combined!$C$2:$D$375,2,FALSE)</f>
        <v>#REF!</v>
      </c>
      <c r="G243" s="27">
        <v>43966</v>
      </c>
      <c r="H243" s="27"/>
      <c r="I243" s="27">
        <v>43839</v>
      </c>
      <c r="J243" s="28">
        <v>0</v>
      </c>
      <c r="K243" s="29" t="s">
        <v>487</v>
      </c>
      <c r="L243" s="28">
        <v>0</v>
      </c>
      <c r="M243" s="28">
        <v>0</v>
      </c>
      <c r="N243" s="26">
        <v>0</v>
      </c>
      <c r="O243" s="26">
        <v>0</v>
      </c>
      <c r="P243" s="26">
        <v>0</v>
      </c>
      <c r="Q243" s="26">
        <v>74209</v>
      </c>
      <c r="R243" s="17" t="str">
        <f>VLOOKUP(Q243,'[5]Numerical Index (LOOKUP)'!$A$2:$B$731, 2,FALSE)</f>
        <v>Other photographic activities (not including portrait and other specialist photography and film processing) n.e.c.</v>
      </c>
      <c r="S243" s="17">
        <v>74</v>
      </c>
      <c r="T243" s="47" t="str">
        <f>VLOOKUP(S243,'[5]2 Digit SIC 2007'!$A$2:$B$89,2,FALSE)</f>
        <v>Other professional, scientific and technical activities</v>
      </c>
      <c r="U243" s="17" t="str">
        <f>VLOOKUP(T243,'[5]2 Digit SIC 2007'!$B$2:$D$89, 2,FALSE)</f>
        <v xml:space="preserve"> M</v>
      </c>
      <c r="V243" s="26" t="s">
        <v>486</v>
      </c>
      <c r="W243" s="26" t="s">
        <v>487</v>
      </c>
      <c r="X243" s="28">
        <v>0</v>
      </c>
      <c r="Y243" s="26" t="s">
        <v>502</v>
      </c>
      <c r="Z243" s="17" t="s">
        <v>487</v>
      </c>
      <c r="AA243" s="26" t="s">
        <v>487</v>
      </c>
      <c r="AB243" s="26">
        <v>7</v>
      </c>
      <c r="AE243" s="2" t="s">
        <v>487</v>
      </c>
    </row>
    <row r="244" spans="1:31" s="2" customFormat="1" x14ac:dyDescent="0.3">
      <c r="A244" s="26" t="s">
        <v>102</v>
      </c>
      <c r="B244" s="26" t="s">
        <v>1210</v>
      </c>
      <c r="C244" s="26" t="s">
        <v>1211</v>
      </c>
      <c r="D244" s="26" t="s">
        <v>1212</v>
      </c>
      <c r="E244" s="14" t="e">
        <f>VLOOKUP(B244,#REF!,2,FALSE)</f>
        <v>#REF!</v>
      </c>
      <c r="F244" s="17" t="e">
        <f>VLOOKUP(E244,[4]Combined!$C$2:$D$375,2,FALSE)</f>
        <v>#REF!</v>
      </c>
      <c r="G244" s="27">
        <v>43966</v>
      </c>
      <c r="H244" s="27"/>
      <c r="I244" s="27">
        <v>43818</v>
      </c>
      <c r="J244" s="28">
        <v>0</v>
      </c>
      <c r="K244" s="29" t="s">
        <v>487</v>
      </c>
      <c r="L244" s="28">
        <v>0</v>
      </c>
      <c r="M244" s="28">
        <v>0</v>
      </c>
      <c r="N244" s="26">
        <v>0</v>
      </c>
      <c r="O244" s="26">
        <v>0</v>
      </c>
      <c r="P244" s="26">
        <v>0</v>
      </c>
      <c r="Q244" s="26">
        <v>81222</v>
      </c>
      <c r="R244" s="17" t="str">
        <f>VLOOKUP(Q244,'[5]Numerical Index (LOOKUP)'!$A$2:$B$731, 2,FALSE)</f>
        <v>Specialised cleaning services</v>
      </c>
      <c r="S244" s="17">
        <v>81</v>
      </c>
      <c r="T244" s="47" t="str">
        <f>VLOOKUP(S244,'[5]2 Digit SIC 2007'!$A$2:$B$89,2,FALSE)</f>
        <v>Services to buildings and landscape activities</v>
      </c>
      <c r="U244" s="17" t="str">
        <f>VLOOKUP(T244,'[5]2 Digit SIC 2007'!$B$2:$D$89, 2,FALSE)</f>
        <v xml:space="preserve"> N</v>
      </c>
      <c r="V244" s="26" t="s">
        <v>486</v>
      </c>
      <c r="W244" s="26" t="s">
        <v>487</v>
      </c>
      <c r="X244" s="28">
        <v>0</v>
      </c>
      <c r="Y244" s="26" t="s">
        <v>502</v>
      </c>
      <c r="Z244" s="17" t="s">
        <v>487</v>
      </c>
      <c r="AA244" s="26" t="s">
        <v>487</v>
      </c>
      <c r="AB244" s="26" t="s">
        <v>492</v>
      </c>
      <c r="AE244" s="2" t="s">
        <v>487</v>
      </c>
    </row>
    <row r="245" spans="1:31" s="2" customFormat="1" x14ac:dyDescent="0.3">
      <c r="A245" s="26" t="s">
        <v>102</v>
      </c>
      <c r="B245" s="26" t="s">
        <v>1213</v>
      </c>
      <c r="C245" s="26" t="s">
        <v>1214</v>
      </c>
      <c r="D245" s="26" t="s">
        <v>1215</v>
      </c>
      <c r="E245" s="14" t="e">
        <f>VLOOKUP(B245,#REF!,2,FALSE)</f>
        <v>#REF!</v>
      </c>
      <c r="F245" s="17" t="e">
        <f>VLOOKUP(E245,[4]Combined!$C$2:$D$375,2,FALSE)</f>
        <v>#REF!</v>
      </c>
      <c r="G245" s="27">
        <v>43964</v>
      </c>
      <c r="H245" s="27"/>
      <c r="I245" s="27">
        <v>43797</v>
      </c>
      <c r="J245" s="28">
        <v>0</v>
      </c>
      <c r="K245" s="29" t="s">
        <v>487</v>
      </c>
      <c r="L245" s="28">
        <v>0</v>
      </c>
      <c r="M245" s="28">
        <v>0</v>
      </c>
      <c r="N245" s="26">
        <v>0</v>
      </c>
      <c r="O245" s="26">
        <v>0</v>
      </c>
      <c r="P245" s="26">
        <v>0</v>
      </c>
      <c r="Q245" s="26">
        <v>18129</v>
      </c>
      <c r="R245" s="17" t="str">
        <f>VLOOKUP(Q245,'[5]Numerical Index (LOOKUP)'!$A$2:$B$731, 2,FALSE)</f>
        <v>Printing (other than printing of newspapers and printing on labels and tags) n.e.c.</v>
      </c>
      <c r="S245" s="17">
        <v>18</v>
      </c>
      <c r="T245" s="47" t="str">
        <f>VLOOKUP(S245,'[5]2 Digit SIC 2007'!$A$2:$B$89,2,FALSE)</f>
        <v>Printing and reproduction of recorded media</v>
      </c>
      <c r="U245" s="17" t="str">
        <f>VLOOKUP(T245,'[5]2 Digit SIC 2007'!$B$2:$D$89, 2,FALSE)</f>
        <v xml:space="preserve"> C</v>
      </c>
      <c r="V245" s="26" t="s">
        <v>486</v>
      </c>
      <c r="W245" s="26" t="s">
        <v>487</v>
      </c>
      <c r="X245" s="28">
        <v>0</v>
      </c>
      <c r="Y245" s="26" t="s">
        <v>502</v>
      </c>
      <c r="Z245" s="17" t="s">
        <v>487</v>
      </c>
      <c r="AA245" s="26" t="s">
        <v>487</v>
      </c>
      <c r="AB245" s="26">
        <v>22</v>
      </c>
      <c r="AE245" s="2" t="s">
        <v>487</v>
      </c>
    </row>
    <row r="246" spans="1:31" s="2" customFormat="1" x14ac:dyDescent="0.3">
      <c r="A246" s="26" t="s">
        <v>102</v>
      </c>
      <c r="B246" s="26" t="s">
        <v>1216</v>
      </c>
      <c r="C246" s="26" t="s">
        <v>1217</v>
      </c>
      <c r="D246" s="26" t="s">
        <v>1218</v>
      </c>
      <c r="E246" s="14" t="e">
        <f>VLOOKUP(B246,#REF!,2,FALSE)</f>
        <v>#REF!</v>
      </c>
      <c r="F246" s="17" t="e">
        <f>VLOOKUP(E246,[4]Combined!$C$2:$D$375,2,FALSE)</f>
        <v>#REF!</v>
      </c>
      <c r="G246" s="27">
        <v>43966</v>
      </c>
      <c r="H246" s="27"/>
      <c r="I246" s="27">
        <v>43802</v>
      </c>
      <c r="J246" s="28">
        <v>25</v>
      </c>
      <c r="K246" s="29" t="s">
        <v>486</v>
      </c>
      <c r="L246" s="28">
        <v>0</v>
      </c>
      <c r="M246" s="28">
        <v>25</v>
      </c>
      <c r="N246" s="26">
        <v>1</v>
      </c>
      <c r="O246" s="26">
        <v>0</v>
      </c>
      <c r="P246" s="26">
        <v>1</v>
      </c>
      <c r="Q246" s="26">
        <v>56302</v>
      </c>
      <c r="R246" s="17" t="str">
        <f>VLOOKUP(Q246,'[5]Numerical Index (LOOKUP)'!$A$2:$B$731, 2,FALSE)</f>
        <v>Public houses and bars</v>
      </c>
      <c r="S246" s="17">
        <v>56</v>
      </c>
      <c r="T246" s="47" t="str">
        <f>VLOOKUP(S246,'[5]2 Digit SIC 2007'!$A$2:$B$89,2,FALSE)</f>
        <v>Food and beverage service activities</v>
      </c>
      <c r="U246" s="17" t="str">
        <f>VLOOKUP(T246,'[5]2 Digit SIC 2007'!$B$2:$D$89, 2,FALSE)</f>
        <v xml:space="preserve"> I</v>
      </c>
      <c r="V246" s="26" t="s">
        <v>486</v>
      </c>
      <c r="W246" s="26" t="s">
        <v>487</v>
      </c>
      <c r="X246" s="28">
        <v>0</v>
      </c>
      <c r="Y246" s="26" t="s">
        <v>488</v>
      </c>
      <c r="Z246" s="17" t="s">
        <v>487</v>
      </c>
      <c r="AA246" s="26" t="s">
        <v>487</v>
      </c>
      <c r="AB246" s="26">
        <v>68</v>
      </c>
      <c r="AE246" s="2" t="s">
        <v>487</v>
      </c>
    </row>
    <row r="247" spans="1:31" s="2" customFormat="1" x14ac:dyDescent="0.3">
      <c r="A247" s="26" t="s">
        <v>102</v>
      </c>
      <c r="B247" s="26" t="s">
        <v>1219</v>
      </c>
      <c r="C247" s="26" t="s">
        <v>1220</v>
      </c>
      <c r="D247" s="26" t="s">
        <v>1221</v>
      </c>
      <c r="E247" s="14" t="e">
        <f>VLOOKUP(B247,#REF!,2,FALSE)</f>
        <v>#REF!</v>
      </c>
      <c r="F247" s="17" t="e">
        <f>VLOOKUP(E247,[4]Combined!$C$2:$D$375,2,FALSE)</f>
        <v>#REF!</v>
      </c>
      <c r="G247" s="27">
        <v>43964</v>
      </c>
      <c r="H247" s="27"/>
      <c r="I247" s="27">
        <v>43803</v>
      </c>
      <c r="J247" s="28">
        <v>0</v>
      </c>
      <c r="K247" s="29" t="s">
        <v>487</v>
      </c>
      <c r="L247" s="28">
        <v>0</v>
      </c>
      <c r="M247" s="28">
        <v>0</v>
      </c>
      <c r="N247" s="26">
        <v>0</v>
      </c>
      <c r="O247" s="26">
        <v>0</v>
      </c>
      <c r="P247" s="26">
        <v>0</v>
      </c>
      <c r="Q247" s="26">
        <v>53100</v>
      </c>
      <c r="R247" s="17" t="str">
        <f>VLOOKUP(Q247,'[5]Numerical Index (LOOKUP)'!$A$2:$B$731, 2,FALSE)</f>
        <v>Postal activities under universal service obligation</v>
      </c>
      <c r="S247" s="17">
        <v>53</v>
      </c>
      <c r="T247" s="47" t="str">
        <f>VLOOKUP(S247,'[5]2 Digit SIC 2007'!$A$2:$B$89,2,FALSE)</f>
        <v>Postal and courier activities</v>
      </c>
      <c r="U247" s="17" t="str">
        <f>VLOOKUP(T247,'[5]2 Digit SIC 2007'!$B$2:$D$89, 2,FALSE)</f>
        <v xml:space="preserve"> H</v>
      </c>
      <c r="V247" s="26" t="s">
        <v>486</v>
      </c>
      <c r="W247" s="26" t="s">
        <v>487</v>
      </c>
      <c r="X247" s="28">
        <v>0</v>
      </c>
      <c r="Y247" s="26" t="s">
        <v>502</v>
      </c>
      <c r="Z247" s="17" t="s">
        <v>487</v>
      </c>
      <c r="AA247" s="26" t="s">
        <v>487</v>
      </c>
      <c r="AB247" s="26">
        <v>6</v>
      </c>
      <c r="AE247" s="2" t="s">
        <v>487</v>
      </c>
    </row>
    <row r="248" spans="1:31" s="2" customFormat="1" x14ac:dyDescent="0.3">
      <c r="A248" s="26" t="s">
        <v>102</v>
      </c>
      <c r="B248" s="26" t="s">
        <v>1222</v>
      </c>
      <c r="C248" s="26" t="s">
        <v>1223</v>
      </c>
      <c r="D248" s="26" t="s">
        <v>1224</v>
      </c>
      <c r="E248" s="14" t="e">
        <f>VLOOKUP(B248,#REF!,2,FALSE)</f>
        <v>#REF!</v>
      </c>
      <c r="F248" s="17" t="e">
        <f>VLOOKUP(E248,[4]Combined!$C$2:$D$375,2,FALSE)</f>
        <v>#REF!</v>
      </c>
      <c r="G248" s="27">
        <v>43963</v>
      </c>
      <c r="H248" s="27"/>
      <c r="I248" s="27">
        <v>43790</v>
      </c>
      <c r="J248" s="28">
        <v>0</v>
      </c>
      <c r="K248" s="29" t="s">
        <v>487</v>
      </c>
      <c r="L248" s="28">
        <v>0</v>
      </c>
      <c r="M248" s="28">
        <v>0</v>
      </c>
      <c r="N248" s="26">
        <v>0</v>
      </c>
      <c r="O248" s="26">
        <v>0</v>
      </c>
      <c r="P248" s="26">
        <v>0</v>
      </c>
      <c r="Q248" s="26">
        <v>56101</v>
      </c>
      <c r="R248" s="17" t="str">
        <f>VLOOKUP(Q248,'[5]Numerical Index (LOOKUP)'!$A$2:$B$731, 2,FALSE)</f>
        <v>Licensed restaurants</v>
      </c>
      <c r="S248" s="17">
        <v>56</v>
      </c>
      <c r="T248" s="47" t="str">
        <f>VLOOKUP(S248,'[5]2 Digit SIC 2007'!$A$2:$B$89,2,FALSE)</f>
        <v>Food and beverage service activities</v>
      </c>
      <c r="U248" s="17" t="str">
        <f>VLOOKUP(T248,'[5]2 Digit SIC 2007'!$B$2:$D$89, 2,FALSE)</f>
        <v xml:space="preserve"> I</v>
      </c>
      <c r="V248" s="26" t="s">
        <v>487</v>
      </c>
      <c r="W248" s="26" t="s">
        <v>486</v>
      </c>
      <c r="X248" s="28">
        <v>0</v>
      </c>
      <c r="Y248" s="26" t="s">
        <v>502</v>
      </c>
      <c r="Z248" s="17" t="s">
        <v>487</v>
      </c>
      <c r="AA248" s="26" t="s">
        <v>487</v>
      </c>
      <c r="AB248" s="26">
        <v>20</v>
      </c>
      <c r="AE248" s="2" t="s">
        <v>487</v>
      </c>
    </row>
    <row r="249" spans="1:31" s="2" customFormat="1" x14ac:dyDescent="0.3">
      <c r="A249" s="26" t="s">
        <v>102</v>
      </c>
      <c r="B249" s="26" t="s">
        <v>1225</v>
      </c>
      <c r="C249" s="26" t="s">
        <v>1226</v>
      </c>
      <c r="D249" s="26" t="s">
        <v>1227</v>
      </c>
      <c r="E249" s="14" t="e">
        <f>VLOOKUP(B249,#REF!,2,FALSE)</f>
        <v>#REF!</v>
      </c>
      <c r="F249" s="17" t="e">
        <f>VLOOKUP(E249,[4]Combined!$C$2:$D$375,2,FALSE)</f>
        <v>#REF!</v>
      </c>
      <c r="G249" s="27">
        <v>43963</v>
      </c>
      <c r="H249" s="27"/>
      <c r="I249" s="27">
        <v>43843</v>
      </c>
      <c r="J249" s="28">
        <v>0</v>
      </c>
      <c r="K249" s="29" t="s">
        <v>487</v>
      </c>
      <c r="L249" s="28">
        <v>0</v>
      </c>
      <c r="M249" s="28">
        <v>0</v>
      </c>
      <c r="N249" s="26">
        <v>0</v>
      </c>
      <c r="O249" s="26">
        <v>0</v>
      </c>
      <c r="P249" s="26">
        <v>0</v>
      </c>
      <c r="Q249" s="26">
        <v>45200</v>
      </c>
      <c r="R249" s="17" t="str">
        <f>VLOOKUP(Q249,'[5]Numerical Index (LOOKUP)'!$A$2:$B$731, 2,FALSE)</f>
        <v>Maintenance and repair of motor vehicles</v>
      </c>
      <c r="S249" s="17">
        <v>45</v>
      </c>
      <c r="T249" s="47" t="str">
        <f>VLOOKUP(S249,'[5]2 Digit SIC 2007'!$A$2:$B$89,2,FALSE)</f>
        <v>Wholesale and retail trade and repair of motor vehicles and motorcycles</v>
      </c>
      <c r="U249" s="17" t="str">
        <f>VLOOKUP(T249,'[5]2 Digit SIC 2007'!$B$2:$D$89, 2,FALSE)</f>
        <v xml:space="preserve"> G</v>
      </c>
      <c r="V249" s="26" t="s">
        <v>486</v>
      </c>
      <c r="W249" s="26" t="s">
        <v>487</v>
      </c>
      <c r="X249" s="28">
        <v>0</v>
      </c>
      <c r="Y249" s="26" t="s">
        <v>502</v>
      </c>
      <c r="Z249" s="17" t="s">
        <v>487</v>
      </c>
      <c r="AA249" s="26" t="s">
        <v>487</v>
      </c>
      <c r="AB249" s="26">
        <v>10</v>
      </c>
      <c r="AE249" s="2" t="s">
        <v>487</v>
      </c>
    </row>
    <row r="250" spans="1:31" s="2" customFormat="1" x14ac:dyDescent="0.3">
      <c r="A250" s="26" t="s">
        <v>102</v>
      </c>
      <c r="B250" s="26" t="s">
        <v>1228</v>
      </c>
      <c r="C250" s="26" t="s">
        <v>1229</v>
      </c>
      <c r="D250" s="26" t="s">
        <v>1230</v>
      </c>
      <c r="E250" s="14" t="e">
        <f>VLOOKUP(B250,#REF!,2,FALSE)</f>
        <v>#REF!</v>
      </c>
      <c r="F250" s="17" t="e">
        <f>VLOOKUP(E250,[4]Combined!$C$2:$D$375,2,FALSE)</f>
        <v>#REF!</v>
      </c>
      <c r="G250" s="27">
        <v>43965</v>
      </c>
      <c r="H250" s="27"/>
      <c r="I250" s="27">
        <v>43815</v>
      </c>
      <c r="J250" s="28">
        <v>0</v>
      </c>
      <c r="K250" s="29" t="s">
        <v>487</v>
      </c>
      <c r="L250" s="28">
        <v>0</v>
      </c>
      <c r="M250" s="28">
        <v>0</v>
      </c>
      <c r="N250" s="26">
        <v>0</v>
      </c>
      <c r="O250" s="26">
        <v>0</v>
      </c>
      <c r="P250" s="26">
        <v>0</v>
      </c>
      <c r="Q250" s="26">
        <v>56102</v>
      </c>
      <c r="R250" s="17" t="str">
        <f>VLOOKUP(Q250,'[5]Numerical Index (LOOKUP)'!$A$2:$B$731, 2,FALSE)</f>
        <v>Unlicensed restaurants and cafes</v>
      </c>
      <c r="S250" s="17">
        <v>56</v>
      </c>
      <c r="T250" s="47" t="str">
        <f>VLOOKUP(S250,'[5]2 Digit SIC 2007'!$A$2:$B$89,2,FALSE)</f>
        <v>Food and beverage service activities</v>
      </c>
      <c r="U250" s="17" t="str">
        <f>VLOOKUP(T250,'[5]2 Digit SIC 2007'!$B$2:$D$89, 2,FALSE)</f>
        <v xml:space="preserve"> I</v>
      </c>
      <c r="V250" s="26" t="s">
        <v>487</v>
      </c>
      <c r="W250" s="26" t="s">
        <v>486</v>
      </c>
      <c r="X250" s="28">
        <v>0</v>
      </c>
      <c r="Y250" s="26" t="s">
        <v>502</v>
      </c>
      <c r="Z250" s="17" t="s">
        <v>487</v>
      </c>
      <c r="AA250" s="26" t="s">
        <v>487</v>
      </c>
      <c r="AB250" s="26">
        <v>10</v>
      </c>
      <c r="AE250" s="2" t="s">
        <v>487</v>
      </c>
    </row>
    <row r="251" spans="1:31" s="2" customFormat="1" x14ac:dyDescent="0.3">
      <c r="A251" s="26" t="s">
        <v>102</v>
      </c>
      <c r="B251" s="26" t="s">
        <v>1231</v>
      </c>
      <c r="C251" s="26" t="s">
        <v>1232</v>
      </c>
      <c r="D251" s="26" t="s">
        <v>1233</v>
      </c>
      <c r="E251" s="14" t="e">
        <f>VLOOKUP(B251,#REF!,2,FALSE)</f>
        <v>#REF!</v>
      </c>
      <c r="F251" s="17" t="e">
        <f>VLOOKUP(E251,[4]Combined!$C$2:$D$375,2,FALSE)</f>
        <v>#REF!</v>
      </c>
      <c r="G251" s="27">
        <v>43963</v>
      </c>
      <c r="H251" s="27"/>
      <c r="I251" s="27">
        <v>43859</v>
      </c>
      <c r="J251" s="28">
        <v>0</v>
      </c>
      <c r="K251" s="29" t="s">
        <v>487</v>
      </c>
      <c r="L251" s="28">
        <v>0</v>
      </c>
      <c r="M251" s="28">
        <v>0</v>
      </c>
      <c r="N251" s="26">
        <v>0</v>
      </c>
      <c r="O251" s="26">
        <v>0</v>
      </c>
      <c r="P251" s="26">
        <v>0</v>
      </c>
      <c r="Q251" s="26">
        <v>81210</v>
      </c>
      <c r="R251" s="17" t="str">
        <f>VLOOKUP(Q251,'[5]Numerical Index (LOOKUP)'!$A$2:$B$731, 2,FALSE)</f>
        <v>General cleaning of buildings</v>
      </c>
      <c r="S251" s="17">
        <v>81</v>
      </c>
      <c r="T251" s="47" t="str">
        <f>VLOOKUP(S251,'[5]2 Digit SIC 2007'!$A$2:$B$89,2,FALSE)</f>
        <v>Services to buildings and landscape activities</v>
      </c>
      <c r="U251" s="17" t="str">
        <f>VLOOKUP(T251,'[5]2 Digit SIC 2007'!$B$2:$D$89, 2,FALSE)</f>
        <v xml:space="preserve"> N</v>
      </c>
      <c r="V251" s="26" t="s">
        <v>486</v>
      </c>
      <c r="W251" s="26" t="s">
        <v>487</v>
      </c>
      <c r="X251" s="28">
        <v>0</v>
      </c>
      <c r="Y251" s="26" t="s">
        <v>502</v>
      </c>
      <c r="Z251" s="17" t="s">
        <v>487</v>
      </c>
      <c r="AA251" s="26" t="s">
        <v>487</v>
      </c>
      <c r="AB251" s="26">
        <v>5</v>
      </c>
      <c r="AE251" s="2" t="s">
        <v>487</v>
      </c>
    </row>
    <row r="252" spans="1:31" s="2" customFormat="1" x14ac:dyDescent="0.3">
      <c r="A252" s="26" t="s">
        <v>102</v>
      </c>
      <c r="B252" s="26" t="s">
        <v>1234</v>
      </c>
      <c r="C252" s="26" t="s">
        <v>1235</v>
      </c>
      <c r="D252" s="26" t="s">
        <v>1236</v>
      </c>
      <c r="E252" s="14" t="e">
        <f>VLOOKUP(B252,#REF!,2,FALSE)</f>
        <v>#REF!</v>
      </c>
      <c r="F252" s="17" t="e">
        <f>VLOOKUP(E252,[4]Combined!$C$2:$D$375,2,FALSE)</f>
        <v>#REF!</v>
      </c>
      <c r="G252" s="27">
        <v>43962</v>
      </c>
      <c r="H252" s="27"/>
      <c r="I252" s="27">
        <v>43829</v>
      </c>
      <c r="J252" s="28">
        <v>0</v>
      </c>
      <c r="K252" s="29" t="s">
        <v>487</v>
      </c>
      <c r="L252" s="28">
        <v>0</v>
      </c>
      <c r="M252" s="28">
        <v>0</v>
      </c>
      <c r="N252" s="26">
        <v>0</v>
      </c>
      <c r="O252" s="26">
        <v>0</v>
      </c>
      <c r="P252" s="26">
        <v>0</v>
      </c>
      <c r="Q252" s="26">
        <v>56103</v>
      </c>
      <c r="R252" s="17" t="str">
        <f>VLOOKUP(Q252,'[5]Numerical Index (LOOKUP)'!$A$2:$B$731, 2,FALSE)</f>
        <v>Take away food shops and mobile food stands</v>
      </c>
      <c r="S252" s="17">
        <v>56</v>
      </c>
      <c r="T252" s="47" t="str">
        <f>VLOOKUP(S252,'[5]2 Digit SIC 2007'!$A$2:$B$89,2,FALSE)</f>
        <v>Food and beverage service activities</v>
      </c>
      <c r="U252" s="17" t="str">
        <f>VLOOKUP(T252,'[5]2 Digit SIC 2007'!$B$2:$D$89, 2,FALSE)</f>
        <v xml:space="preserve"> I</v>
      </c>
      <c r="V252" s="26" t="s">
        <v>487</v>
      </c>
      <c r="W252" s="26" t="s">
        <v>486</v>
      </c>
      <c r="X252" s="28">
        <v>0</v>
      </c>
      <c r="Y252" s="26" t="s">
        <v>502</v>
      </c>
      <c r="Z252" s="17" t="s">
        <v>487</v>
      </c>
      <c r="AA252" s="26" t="s">
        <v>487</v>
      </c>
      <c r="AB252" s="26" t="s">
        <v>492</v>
      </c>
      <c r="AE252" s="2" t="s">
        <v>487</v>
      </c>
    </row>
    <row r="253" spans="1:31" s="2" customFormat="1" x14ac:dyDescent="0.3">
      <c r="A253" s="26" t="s">
        <v>102</v>
      </c>
      <c r="B253" s="26" t="s">
        <v>1237</v>
      </c>
      <c r="C253" s="26" t="s">
        <v>1238</v>
      </c>
      <c r="D253" s="26" t="s">
        <v>1239</v>
      </c>
      <c r="E253" s="14" t="e">
        <f>VLOOKUP(B253,#REF!,2,FALSE)</f>
        <v>#REF!</v>
      </c>
      <c r="F253" s="17" t="e">
        <f>VLOOKUP(E253,[4]Combined!$C$2:$D$375,2,FALSE)</f>
        <v>#REF!</v>
      </c>
      <c r="G253" s="27">
        <v>43963</v>
      </c>
      <c r="H253" s="27"/>
      <c r="I253" s="27">
        <v>43839</v>
      </c>
      <c r="J253" s="28">
        <v>534</v>
      </c>
      <c r="K253" s="29" t="s">
        <v>486</v>
      </c>
      <c r="L253" s="28">
        <v>0</v>
      </c>
      <c r="M253" s="28">
        <v>534</v>
      </c>
      <c r="N253" s="26">
        <v>1</v>
      </c>
      <c r="O253" s="26">
        <v>0</v>
      </c>
      <c r="P253" s="26">
        <v>1</v>
      </c>
      <c r="Q253" s="26">
        <v>10200</v>
      </c>
      <c r="R253" s="17" t="e">
        <f>VLOOKUP(Q253,'[5]Numerical Index (LOOKUP)'!$A$2:$B$731, 2,FALSE)</f>
        <v>#N/A</v>
      </c>
      <c r="S253" s="17">
        <v>10</v>
      </c>
      <c r="T253" s="47" t="str">
        <f>VLOOKUP(S253,'[5]2 Digit SIC 2007'!$A$2:$B$89,2,FALSE)</f>
        <v>Manufacture of food products</v>
      </c>
      <c r="U253" s="17" t="str">
        <f>VLOOKUP(T253,'[5]2 Digit SIC 2007'!$B$2:$D$89, 2,FALSE)</f>
        <v xml:space="preserve"> C</v>
      </c>
      <c r="V253" s="26" t="s">
        <v>486</v>
      </c>
      <c r="W253" s="26" t="s">
        <v>487</v>
      </c>
      <c r="X253" s="28">
        <v>0</v>
      </c>
      <c r="Y253" s="26" t="s">
        <v>488</v>
      </c>
      <c r="Z253" s="17" t="s">
        <v>487</v>
      </c>
      <c r="AA253" s="26" t="s">
        <v>487</v>
      </c>
      <c r="AB253" s="26">
        <v>26</v>
      </c>
      <c r="AE253" s="2" t="s">
        <v>487</v>
      </c>
    </row>
    <row r="254" spans="1:31" s="2" customFormat="1" x14ac:dyDescent="0.3">
      <c r="A254" s="26" t="s">
        <v>102</v>
      </c>
      <c r="B254" s="26" t="s">
        <v>1240</v>
      </c>
      <c r="C254" s="26" t="s">
        <v>1241</v>
      </c>
      <c r="D254" s="26" t="s">
        <v>1242</v>
      </c>
      <c r="E254" s="14" t="e">
        <f>VLOOKUP(B254,#REF!,2,FALSE)</f>
        <v>#REF!</v>
      </c>
      <c r="F254" s="17" t="e">
        <f>VLOOKUP(E254,[4]Combined!$C$2:$D$375,2,FALSE)</f>
        <v>#REF!</v>
      </c>
      <c r="G254" s="27">
        <v>43963</v>
      </c>
      <c r="H254" s="27"/>
      <c r="I254" s="27">
        <v>43859</v>
      </c>
      <c r="J254" s="28">
        <v>0</v>
      </c>
      <c r="K254" s="29" t="s">
        <v>487</v>
      </c>
      <c r="L254" s="28">
        <v>0</v>
      </c>
      <c r="M254" s="28">
        <v>0</v>
      </c>
      <c r="N254" s="26">
        <v>0</v>
      </c>
      <c r="O254" s="26">
        <v>0</v>
      </c>
      <c r="P254" s="26">
        <v>0</v>
      </c>
      <c r="Q254" s="26">
        <v>47760</v>
      </c>
      <c r="R254" s="17" t="str">
        <f>VLOOKUP(Q254,'[5]Numerical Index (LOOKUP)'!$A$2:$B$731, 2,FALSE)</f>
        <v>Retail sale of flowers, plants, seeds, fertilisers, pet animals and pet food in specialised stores</v>
      </c>
      <c r="S254" s="17">
        <v>47</v>
      </c>
      <c r="T254" s="47" t="str">
        <f>VLOOKUP(S254,'[5]2 Digit SIC 2007'!$A$2:$B$89,2,FALSE)</f>
        <v>Retail trade, except of motor vehicles and motorcycles</v>
      </c>
      <c r="U254" s="17" t="str">
        <f>VLOOKUP(T254,'[5]2 Digit SIC 2007'!$B$2:$D$89, 2,FALSE)</f>
        <v xml:space="preserve"> G</v>
      </c>
      <c r="V254" s="26" t="s">
        <v>486</v>
      </c>
      <c r="W254" s="26" t="s">
        <v>487</v>
      </c>
      <c r="X254" s="28">
        <v>0</v>
      </c>
      <c r="Y254" s="26" t="s">
        <v>502</v>
      </c>
      <c r="Z254" s="17" t="s">
        <v>487</v>
      </c>
      <c r="AA254" s="26" t="s">
        <v>487</v>
      </c>
      <c r="AB254" s="26">
        <v>11</v>
      </c>
      <c r="AE254" s="2" t="s">
        <v>487</v>
      </c>
    </row>
    <row r="255" spans="1:31" s="2" customFormat="1" x14ac:dyDescent="0.3">
      <c r="A255" s="26" t="s">
        <v>102</v>
      </c>
      <c r="B255" s="26" t="s">
        <v>1243</v>
      </c>
      <c r="C255" s="26" t="s">
        <v>1244</v>
      </c>
      <c r="D255" s="26" t="s">
        <v>1245</v>
      </c>
      <c r="E255" s="14" t="e">
        <f>VLOOKUP(B255,#REF!,2,FALSE)</f>
        <v>#REF!</v>
      </c>
      <c r="F255" s="17" t="e">
        <f>VLOOKUP(E255,[4]Combined!$C$2:$D$375,2,FALSE)</f>
        <v>#REF!</v>
      </c>
      <c r="G255" s="27">
        <v>43964</v>
      </c>
      <c r="H255" s="27"/>
      <c r="I255" s="27">
        <v>43852</v>
      </c>
      <c r="J255" s="28">
        <v>1195</v>
      </c>
      <c r="K255" s="29" t="s">
        <v>486</v>
      </c>
      <c r="L255" s="28">
        <v>0</v>
      </c>
      <c r="M255" s="28">
        <v>1195</v>
      </c>
      <c r="N255" s="26">
        <v>1</v>
      </c>
      <c r="O255" s="26">
        <v>0</v>
      </c>
      <c r="P255" s="26">
        <v>1</v>
      </c>
      <c r="Q255" s="26">
        <v>45200</v>
      </c>
      <c r="R255" s="17" t="str">
        <f>VLOOKUP(Q255,'[5]Numerical Index (LOOKUP)'!$A$2:$B$731, 2,FALSE)</f>
        <v>Maintenance and repair of motor vehicles</v>
      </c>
      <c r="S255" s="17">
        <v>45</v>
      </c>
      <c r="T255" s="47" t="str">
        <f>VLOOKUP(S255,'[5]2 Digit SIC 2007'!$A$2:$B$89,2,FALSE)</f>
        <v>Wholesale and retail trade and repair of motor vehicles and motorcycles</v>
      </c>
      <c r="U255" s="17" t="str">
        <f>VLOOKUP(T255,'[5]2 Digit SIC 2007'!$B$2:$D$89, 2,FALSE)</f>
        <v xml:space="preserve"> G</v>
      </c>
      <c r="V255" s="26" t="s">
        <v>487</v>
      </c>
      <c r="W255" s="26" t="s">
        <v>486</v>
      </c>
      <c r="X255" s="28">
        <v>0</v>
      </c>
      <c r="Y255" s="26" t="s">
        <v>488</v>
      </c>
      <c r="Z255" s="17" t="s">
        <v>487</v>
      </c>
      <c r="AA255" s="26" t="s">
        <v>487</v>
      </c>
      <c r="AB255" s="26">
        <v>4</v>
      </c>
      <c r="AE255" s="2" t="s">
        <v>487</v>
      </c>
    </row>
    <row r="256" spans="1:31" s="2" customFormat="1" x14ac:dyDescent="0.3">
      <c r="A256" s="26" t="s">
        <v>102</v>
      </c>
      <c r="B256" s="26" t="s">
        <v>1246</v>
      </c>
      <c r="C256" s="26" t="s">
        <v>1247</v>
      </c>
      <c r="D256" s="26" t="s">
        <v>1248</v>
      </c>
      <c r="E256" s="14" t="e">
        <f>VLOOKUP(B256,#REF!,2,FALSE)</f>
        <v>#REF!</v>
      </c>
      <c r="F256" s="17" t="e">
        <f>VLOOKUP(E256,[4]Combined!$C$2:$D$375,2,FALSE)</f>
        <v>#REF!</v>
      </c>
      <c r="G256" s="27">
        <v>43964</v>
      </c>
      <c r="H256" s="27"/>
      <c r="I256" s="27">
        <v>43887</v>
      </c>
      <c r="J256" s="28">
        <v>0</v>
      </c>
      <c r="K256" s="29" t="s">
        <v>487</v>
      </c>
      <c r="L256" s="28">
        <v>0</v>
      </c>
      <c r="M256" s="28">
        <v>0</v>
      </c>
      <c r="N256" s="26">
        <v>0</v>
      </c>
      <c r="O256" s="26">
        <v>0</v>
      </c>
      <c r="P256" s="26">
        <v>0</v>
      </c>
      <c r="Q256" s="26">
        <v>55100</v>
      </c>
      <c r="R256" s="17" t="str">
        <f>VLOOKUP(Q256,'[5]Numerical Index (LOOKUP)'!$A$2:$B$731, 2,FALSE)</f>
        <v>Hotels and similar accommodation</v>
      </c>
      <c r="S256" s="17">
        <v>55</v>
      </c>
      <c r="T256" s="47" t="str">
        <f>VLOOKUP(S256,'[5]2 Digit SIC 2007'!$A$2:$B$89,2,FALSE)</f>
        <v>Accommodation</v>
      </c>
      <c r="U256" s="17" t="str">
        <f>VLOOKUP(T256,'[5]2 Digit SIC 2007'!$B$2:$D$89, 2,FALSE)</f>
        <v xml:space="preserve"> I</v>
      </c>
      <c r="V256" s="26" t="s">
        <v>486</v>
      </c>
      <c r="W256" s="26" t="s">
        <v>487</v>
      </c>
      <c r="X256" s="28">
        <v>0</v>
      </c>
      <c r="Y256" s="26" t="s">
        <v>502</v>
      </c>
      <c r="Z256" s="17" t="s">
        <v>487</v>
      </c>
      <c r="AA256" s="26" t="s">
        <v>487</v>
      </c>
      <c r="AB256" s="26">
        <v>55</v>
      </c>
      <c r="AE256" s="2" t="s">
        <v>487</v>
      </c>
    </row>
    <row r="257" spans="1:31" s="2" customFormat="1" x14ac:dyDescent="0.3">
      <c r="A257" s="26" t="s">
        <v>102</v>
      </c>
      <c r="B257" s="26" t="s">
        <v>1249</v>
      </c>
      <c r="C257" s="26" t="s">
        <v>1250</v>
      </c>
      <c r="D257" s="26" t="s">
        <v>1251</v>
      </c>
      <c r="E257" s="14" t="e">
        <f>VLOOKUP(B257,#REF!,2,FALSE)</f>
        <v>#REF!</v>
      </c>
      <c r="F257" s="17" t="e">
        <f>VLOOKUP(E257,[4]Combined!$C$2:$D$375,2,FALSE)</f>
        <v>#REF!</v>
      </c>
      <c r="G257" s="27">
        <v>43964</v>
      </c>
      <c r="H257" s="27"/>
      <c r="I257" s="27">
        <v>43907</v>
      </c>
      <c r="J257" s="28">
        <v>574</v>
      </c>
      <c r="K257" s="29" t="s">
        <v>486</v>
      </c>
      <c r="L257" s="28">
        <v>574</v>
      </c>
      <c r="M257" s="28">
        <v>0</v>
      </c>
      <c r="N257" s="26">
        <v>1</v>
      </c>
      <c r="O257" s="26">
        <v>1</v>
      </c>
      <c r="P257" s="26">
        <v>0</v>
      </c>
      <c r="Q257" s="26">
        <v>43320</v>
      </c>
      <c r="R257" s="17" t="str">
        <f>VLOOKUP(Q257,'[5]Numerical Index (LOOKUP)'!$A$2:$B$731, 2,FALSE)</f>
        <v>Joinery installation</v>
      </c>
      <c r="S257" s="17">
        <v>43</v>
      </c>
      <c r="T257" s="47" t="str">
        <f>VLOOKUP(S257,'[5]2 Digit SIC 2007'!$A$2:$B$89,2,FALSE)</f>
        <v>Specialised construction activities</v>
      </c>
      <c r="U257" s="17" t="str">
        <f>VLOOKUP(T257,'[5]2 Digit SIC 2007'!$B$2:$D$89, 2,FALSE)</f>
        <v xml:space="preserve"> F</v>
      </c>
      <c r="V257" s="26" t="s">
        <v>487</v>
      </c>
      <c r="W257" s="26" t="s">
        <v>486</v>
      </c>
      <c r="X257" s="28">
        <v>0</v>
      </c>
      <c r="Y257" s="26" t="s">
        <v>677</v>
      </c>
      <c r="Z257" s="17" t="s">
        <v>487</v>
      </c>
      <c r="AA257" s="26" t="s">
        <v>487</v>
      </c>
      <c r="AB257" s="26">
        <v>0</v>
      </c>
      <c r="AE257" s="2" t="s">
        <v>487</v>
      </c>
    </row>
    <row r="258" spans="1:31" s="2" customFormat="1" x14ac:dyDescent="0.3">
      <c r="A258" s="26" t="s">
        <v>102</v>
      </c>
      <c r="B258" s="26" t="s">
        <v>1252</v>
      </c>
      <c r="C258" s="26" t="s">
        <v>1253</v>
      </c>
      <c r="D258" s="26" t="s">
        <v>1254</v>
      </c>
      <c r="E258" s="14" t="e">
        <f>VLOOKUP(B258,#REF!,2,FALSE)</f>
        <v>#REF!</v>
      </c>
      <c r="F258" s="17" t="e">
        <f>VLOOKUP(E258,[4]Combined!$C$2:$D$375,2,FALSE)</f>
        <v>#REF!</v>
      </c>
      <c r="G258" s="27">
        <v>43963</v>
      </c>
      <c r="H258" s="27"/>
      <c r="I258" s="27">
        <v>43936</v>
      </c>
      <c r="J258" s="28">
        <v>361</v>
      </c>
      <c r="K258" s="29" t="s">
        <v>486</v>
      </c>
      <c r="L258" s="28">
        <v>361</v>
      </c>
      <c r="M258" s="28">
        <v>0</v>
      </c>
      <c r="N258" s="26">
        <v>1</v>
      </c>
      <c r="O258" s="26">
        <v>1</v>
      </c>
      <c r="P258" s="26">
        <v>0</v>
      </c>
      <c r="Q258" s="26">
        <v>78200</v>
      </c>
      <c r="R258" s="17" t="str">
        <f>VLOOKUP(Q258,'[5]Numerical Index (LOOKUP)'!$A$2:$B$731, 2,FALSE)</f>
        <v>Temporary employment agency activities</v>
      </c>
      <c r="S258" s="17">
        <v>78</v>
      </c>
      <c r="T258" s="47" t="str">
        <f>VLOOKUP(S258,'[5]2 Digit SIC 2007'!$A$2:$B$89,2,FALSE)</f>
        <v>Employment activities</v>
      </c>
      <c r="U258" s="17" t="str">
        <f>VLOOKUP(T258,'[5]2 Digit SIC 2007'!$B$2:$D$89, 2,FALSE)</f>
        <v xml:space="preserve"> N</v>
      </c>
      <c r="V258" s="26" t="s">
        <v>487</v>
      </c>
      <c r="W258" s="26" t="s">
        <v>486</v>
      </c>
      <c r="X258" s="28">
        <v>0</v>
      </c>
      <c r="Y258" s="26" t="s">
        <v>677</v>
      </c>
      <c r="Z258" s="17" t="s">
        <v>487</v>
      </c>
      <c r="AA258" s="26" t="s">
        <v>487</v>
      </c>
      <c r="AB258" s="26">
        <v>0</v>
      </c>
      <c r="AE258" s="2" t="s">
        <v>487</v>
      </c>
    </row>
    <row r="259" spans="1:31" s="2" customFormat="1" x14ac:dyDescent="0.3">
      <c r="A259" s="26" t="s">
        <v>102</v>
      </c>
      <c r="B259" s="26" t="s">
        <v>1255</v>
      </c>
      <c r="C259" s="26" t="s">
        <v>1256</v>
      </c>
      <c r="D259" s="26" t="s">
        <v>1257</v>
      </c>
      <c r="E259" s="14" t="e">
        <f>VLOOKUP(B259,#REF!,2,FALSE)</f>
        <v>#REF!</v>
      </c>
      <c r="F259" s="17" t="e">
        <f>VLOOKUP(E259,[4]Combined!$C$2:$D$375,2,FALSE)</f>
        <v>#REF!</v>
      </c>
      <c r="G259" s="27">
        <v>43969</v>
      </c>
      <c r="H259" s="27"/>
      <c r="I259" s="27">
        <v>43404</v>
      </c>
      <c r="J259" s="28">
        <v>0</v>
      </c>
      <c r="K259" s="29" t="s">
        <v>487</v>
      </c>
      <c r="L259" s="28">
        <v>0</v>
      </c>
      <c r="M259" s="28">
        <v>0</v>
      </c>
      <c r="N259" s="26">
        <v>0</v>
      </c>
      <c r="O259" s="26">
        <v>0</v>
      </c>
      <c r="P259" s="26">
        <v>0</v>
      </c>
      <c r="Q259" s="26">
        <v>56101</v>
      </c>
      <c r="R259" s="17" t="str">
        <f>VLOOKUP(Q259,'[5]Numerical Index (LOOKUP)'!$A$2:$B$731, 2,FALSE)</f>
        <v>Licensed restaurants</v>
      </c>
      <c r="S259" s="17">
        <v>56</v>
      </c>
      <c r="T259" s="47" t="str">
        <f>VLOOKUP(S259,'[5]2 Digit SIC 2007'!$A$2:$B$89,2,FALSE)</f>
        <v>Food and beverage service activities</v>
      </c>
      <c r="U259" s="17" t="str">
        <f>VLOOKUP(T259,'[5]2 Digit SIC 2007'!$B$2:$D$89, 2,FALSE)</f>
        <v xml:space="preserve"> I</v>
      </c>
      <c r="V259" s="26" t="s">
        <v>486</v>
      </c>
      <c r="W259" s="26" t="s">
        <v>487</v>
      </c>
      <c r="X259" s="28">
        <v>0</v>
      </c>
      <c r="Y259" s="26" t="s">
        <v>502</v>
      </c>
      <c r="Z259" s="17" t="s">
        <v>487</v>
      </c>
      <c r="AA259" s="26" t="s">
        <v>487</v>
      </c>
      <c r="AB259" s="26">
        <v>6</v>
      </c>
      <c r="AE259" s="2" t="s">
        <v>487</v>
      </c>
    </row>
    <row r="260" spans="1:31" s="2" customFormat="1" x14ac:dyDescent="0.3">
      <c r="A260" s="26" t="s">
        <v>102</v>
      </c>
      <c r="B260" s="26" t="s">
        <v>1258</v>
      </c>
      <c r="C260" s="26" t="s">
        <v>1259</v>
      </c>
      <c r="D260" s="26" t="s">
        <v>1260</v>
      </c>
      <c r="E260" s="14" t="e">
        <f>VLOOKUP(B260,#REF!,2,FALSE)</f>
        <v>#REF!</v>
      </c>
      <c r="F260" s="17" t="e">
        <f>VLOOKUP(E260,[4]Combined!$C$2:$D$375,2,FALSE)</f>
        <v>#REF!</v>
      </c>
      <c r="G260" s="27">
        <v>43969</v>
      </c>
      <c r="H260" s="27"/>
      <c r="I260" s="27">
        <v>43609</v>
      </c>
      <c r="J260" s="28">
        <v>1099</v>
      </c>
      <c r="K260" s="29" t="s">
        <v>486</v>
      </c>
      <c r="L260" s="28">
        <v>0</v>
      </c>
      <c r="M260" s="28">
        <v>1099</v>
      </c>
      <c r="N260" s="26">
        <v>13</v>
      </c>
      <c r="O260" s="26">
        <v>0</v>
      </c>
      <c r="P260" s="26">
        <v>13</v>
      </c>
      <c r="Q260" s="26">
        <v>47640</v>
      </c>
      <c r="R260" s="17" t="str">
        <f>VLOOKUP(Q260,'[5]Numerical Index (LOOKUP)'!$A$2:$B$731, 2,FALSE)</f>
        <v>Retail sale of sporting equipment in specialised stores</v>
      </c>
      <c r="S260" s="17">
        <v>47</v>
      </c>
      <c r="T260" s="47" t="str">
        <f>VLOOKUP(S260,'[5]2 Digit SIC 2007'!$A$2:$B$89,2,FALSE)</f>
        <v>Retail trade, except of motor vehicles and motorcycles</v>
      </c>
      <c r="U260" s="17" t="str">
        <f>VLOOKUP(T260,'[5]2 Digit SIC 2007'!$B$2:$D$89, 2,FALSE)</f>
        <v xml:space="preserve"> G</v>
      </c>
      <c r="V260" s="26" t="s">
        <v>486</v>
      </c>
      <c r="W260" s="26" t="s">
        <v>487</v>
      </c>
      <c r="X260" s="28">
        <v>0</v>
      </c>
      <c r="Y260" s="26" t="s">
        <v>488</v>
      </c>
      <c r="Z260" s="17" t="s">
        <v>487</v>
      </c>
      <c r="AA260" s="26" t="s">
        <v>487</v>
      </c>
      <c r="AB260" s="26">
        <v>100</v>
      </c>
      <c r="AE260" s="2" t="s">
        <v>487</v>
      </c>
    </row>
    <row r="261" spans="1:31" s="2" customFormat="1" x14ac:dyDescent="0.3">
      <c r="A261" s="26" t="s">
        <v>102</v>
      </c>
      <c r="B261" s="26" t="s">
        <v>1261</v>
      </c>
      <c r="C261" s="26" t="s">
        <v>1262</v>
      </c>
      <c r="D261" s="26" t="s">
        <v>1263</v>
      </c>
      <c r="E261" s="14" t="e">
        <f>VLOOKUP(B261,#REF!,2,FALSE)</f>
        <v>#REF!</v>
      </c>
      <c r="F261" s="17" t="e">
        <f>VLOOKUP(E261,[4]Combined!$C$2:$D$375,2,FALSE)</f>
        <v>#REF!</v>
      </c>
      <c r="G261" s="27">
        <v>43969</v>
      </c>
      <c r="H261" s="27"/>
      <c r="I261" s="27">
        <v>43595</v>
      </c>
      <c r="J261" s="28">
        <v>0</v>
      </c>
      <c r="K261" s="29" t="s">
        <v>487</v>
      </c>
      <c r="L261" s="28">
        <v>0</v>
      </c>
      <c r="M261" s="28">
        <v>0</v>
      </c>
      <c r="N261" s="26">
        <v>0</v>
      </c>
      <c r="O261" s="26">
        <v>0</v>
      </c>
      <c r="P261" s="26">
        <v>0</v>
      </c>
      <c r="Q261" s="26">
        <v>46360</v>
      </c>
      <c r="R261" s="17" t="str">
        <f>VLOOKUP(Q261,'[5]Numerical Index (LOOKUP)'!$A$2:$B$731, 2,FALSE)</f>
        <v>Wholesale of sugar and chocolate and sugar confectionery</v>
      </c>
      <c r="S261" s="17">
        <v>46</v>
      </c>
      <c r="T261" s="47" t="str">
        <f>VLOOKUP(S261,'[5]2 Digit SIC 2007'!$A$2:$B$89,2,FALSE)</f>
        <v>Wholesale trade, except of motor vehicles and motorcycles</v>
      </c>
      <c r="U261" s="17" t="str">
        <f>VLOOKUP(T261,'[5]2 Digit SIC 2007'!$B$2:$D$89, 2,FALSE)</f>
        <v xml:space="preserve"> G</v>
      </c>
      <c r="V261" s="26" t="s">
        <v>487</v>
      </c>
      <c r="W261" s="26" t="s">
        <v>486</v>
      </c>
      <c r="X261" s="28">
        <v>0</v>
      </c>
      <c r="Y261" s="26" t="s">
        <v>502</v>
      </c>
      <c r="Z261" s="17" t="s">
        <v>487</v>
      </c>
      <c r="AA261" s="26" t="s">
        <v>487</v>
      </c>
      <c r="AB261" s="26">
        <v>14</v>
      </c>
      <c r="AE261" s="2" t="s">
        <v>487</v>
      </c>
    </row>
    <row r="262" spans="1:31" s="2" customFormat="1" x14ac:dyDescent="0.3">
      <c r="A262" s="26" t="s">
        <v>102</v>
      </c>
      <c r="B262" s="26" t="s">
        <v>1264</v>
      </c>
      <c r="C262" s="26" t="s">
        <v>1265</v>
      </c>
      <c r="D262" s="26" t="s">
        <v>1266</v>
      </c>
      <c r="E262" s="14" t="e">
        <f>VLOOKUP(B262,#REF!,2,FALSE)</f>
        <v>#REF!</v>
      </c>
      <c r="F262" s="17" t="e">
        <f>VLOOKUP(E262,[4]Combined!$C$2:$D$375,2,FALSE)</f>
        <v>#REF!</v>
      </c>
      <c r="G262" s="27">
        <v>43969</v>
      </c>
      <c r="H262" s="27"/>
      <c r="I262" s="27">
        <v>43767</v>
      </c>
      <c r="J262" s="28">
        <v>0</v>
      </c>
      <c r="K262" s="29" t="s">
        <v>487</v>
      </c>
      <c r="L262" s="28">
        <v>0</v>
      </c>
      <c r="M262" s="28">
        <v>0</v>
      </c>
      <c r="N262" s="26">
        <v>0</v>
      </c>
      <c r="O262" s="26">
        <v>0</v>
      </c>
      <c r="P262" s="26">
        <v>0</v>
      </c>
      <c r="Q262" s="26">
        <v>42220</v>
      </c>
      <c r="R262" s="17" t="str">
        <f>VLOOKUP(Q262,'[5]Numerical Index (LOOKUP)'!$A$2:$B$731, 2,FALSE)</f>
        <v>Construction of utility projects for electricity and telecommunications</v>
      </c>
      <c r="S262" s="17">
        <v>42</v>
      </c>
      <c r="T262" s="47" t="str">
        <f>VLOOKUP(S262,'[5]2 Digit SIC 2007'!$A$2:$B$89,2,FALSE)</f>
        <v>Civil engineering</v>
      </c>
      <c r="U262" s="17" t="str">
        <f>VLOOKUP(T262,'[5]2 Digit SIC 2007'!$B$2:$D$89, 2,FALSE)</f>
        <v xml:space="preserve"> F</v>
      </c>
      <c r="V262" s="26" t="s">
        <v>486</v>
      </c>
      <c r="W262" s="26" t="s">
        <v>487</v>
      </c>
      <c r="X262" s="28">
        <v>0</v>
      </c>
      <c r="Y262" s="26" t="s">
        <v>502</v>
      </c>
      <c r="Z262" s="17" t="s">
        <v>487</v>
      </c>
      <c r="AA262" s="26" t="s">
        <v>487</v>
      </c>
      <c r="AB262" s="26">
        <v>4110</v>
      </c>
      <c r="AE262" s="2" t="s">
        <v>487</v>
      </c>
    </row>
    <row r="263" spans="1:31" s="2" customFormat="1" x14ac:dyDescent="0.3">
      <c r="A263" s="26" t="s">
        <v>102</v>
      </c>
      <c r="B263" s="26" t="s">
        <v>1267</v>
      </c>
      <c r="C263" s="26" t="s">
        <v>1268</v>
      </c>
      <c r="D263" s="26" t="s">
        <v>1269</v>
      </c>
      <c r="E263" s="14" t="e">
        <f>VLOOKUP(B263,#REF!,2,FALSE)</f>
        <v>#REF!</v>
      </c>
      <c r="F263" s="17" t="e">
        <f>VLOOKUP(E263,[4]Combined!$C$2:$D$375,2,FALSE)</f>
        <v>#REF!</v>
      </c>
      <c r="G263" s="27">
        <v>43969</v>
      </c>
      <c r="H263" s="27"/>
      <c r="I263" s="27">
        <v>43866</v>
      </c>
      <c r="J263" s="28">
        <v>240</v>
      </c>
      <c r="K263" s="29" t="s">
        <v>486</v>
      </c>
      <c r="L263" s="28">
        <v>0</v>
      </c>
      <c r="M263" s="28">
        <v>240</v>
      </c>
      <c r="N263" s="26">
        <v>1</v>
      </c>
      <c r="O263" s="26">
        <v>0</v>
      </c>
      <c r="P263" s="26">
        <v>1</v>
      </c>
      <c r="Q263" s="26">
        <v>47190</v>
      </c>
      <c r="R263" s="17" t="str">
        <f>VLOOKUP(Q263,'[5]Numerical Index (LOOKUP)'!$A$2:$B$731, 2,FALSE)</f>
        <v>Other retail sale in non-specialised stores</v>
      </c>
      <c r="S263" s="17">
        <v>47</v>
      </c>
      <c r="T263" s="47" t="str">
        <f>VLOOKUP(S263,'[5]2 Digit SIC 2007'!$A$2:$B$89,2,FALSE)</f>
        <v>Retail trade, except of motor vehicles and motorcycles</v>
      </c>
      <c r="U263" s="17" t="str">
        <f>VLOOKUP(T263,'[5]2 Digit SIC 2007'!$B$2:$D$89, 2,FALSE)</f>
        <v xml:space="preserve"> G</v>
      </c>
      <c r="V263" s="26" t="s">
        <v>486</v>
      </c>
      <c r="W263" s="26" t="s">
        <v>487</v>
      </c>
      <c r="X263" s="28">
        <v>0</v>
      </c>
      <c r="Y263" s="26" t="s">
        <v>488</v>
      </c>
      <c r="Z263" s="17" t="s">
        <v>487</v>
      </c>
      <c r="AA263" s="26" t="s">
        <v>487</v>
      </c>
      <c r="AB263" s="26" t="s">
        <v>492</v>
      </c>
      <c r="AE263" s="2" t="s">
        <v>487</v>
      </c>
    </row>
    <row r="264" spans="1:31" s="2" customFormat="1" x14ac:dyDescent="0.3">
      <c r="A264" s="26" t="s">
        <v>102</v>
      </c>
      <c r="B264" s="26" t="s">
        <v>1270</v>
      </c>
      <c r="C264" s="26" t="s">
        <v>1271</v>
      </c>
      <c r="D264" s="26" t="s">
        <v>1272</v>
      </c>
      <c r="E264" s="14" t="e">
        <f>VLOOKUP(B264,#REF!,2,FALSE)</f>
        <v>#REF!</v>
      </c>
      <c r="F264" s="17" t="e">
        <f>VLOOKUP(E264,[4]Combined!$C$2:$D$375,2,FALSE)</f>
        <v>#REF!</v>
      </c>
      <c r="G264" s="27">
        <v>43969</v>
      </c>
      <c r="H264" s="27"/>
      <c r="I264" s="27">
        <v>43858</v>
      </c>
      <c r="J264" s="28">
        <v>2173</v>
      </c>
      <c r="K264" s="29" t="s">
        <v>486</v>
      </c>
      <c r="L264" s="28">
        <v>0</v>
      </c>
      <c r="M264" s="28">
        <v>2173</v>
      </c>
      <c r="N264" s="26">
        <v>1</v>
      </c>
      <c r="O264" s="26">
        <v>0</v>
      </c>
      <c r="P264" s="26">
        <v>1</v>
      </c>
      <c r="Q264" s="26">
        <v>73110</v>
      </c>
      <c r="R264" s="17" t="str">
        <f>VLOOKUP(Q264,'[5]Numerical Index (LOOKUP)'!$A$2:$B$731, 2,FALSE)</f>
        <v>Advertising agencies</v>
      </c>
      <c r="S264" s="17">
        <v>73</v>
      </c>
      <c r="T264" s="47" t="str">
        <f>VLOOKUP(S264,'[5]2 Digit SIC 2007'!$A$2:$B$89,2,FALSE)</f>
        <v>Advertising and market research</v>
      </c>
      <c r="U264" s="17" t="str">
        <f>VLOOKUP(T264,'[5]2 Digit SIC 2007'!$B$2:$D$89, 2,FALSE)</f>
        <v xml:space="preserve"> M</v>
      </c>
      <c r="V264" s="26" t="s">
        <v>487</v>
      </c>
      <c r="W264" s="26" t="s">
        <v>486</v>
      </c>
      <c r="X264" s="28">
        <v>0</v>
      </c>
      <c r="Y264" s="26" t="s">
        <v>488</v>
      </c>
      <c r="Z264" s="17" t="s">
        <v>487</v>
      </c>
      <c r="AA264" s="26" t="s">
        <v>487</v>
      </c>
      <c r="AB264" s="26">
        <v>3</v>
      </c>
      <c r="AE264" s="2" t="s">
        <v>487</v>
      </c>
    </row>
    <row r="265" spans="1:31" s="2" customFormat="1" x14ac:dyDescent="0.3">
      <c r="A265" s="26" t="s">
        <v>102</v>
      </c>
      <c r="B265" s="26" t="s">
        <v>1273</v>
      </c>
      <c r="C265" s="26" t="s">
        <v>1274</v>
      </c>
      <c r="D265" s="26" t="s">
        <v>1275</v>
      </c>
      <c r="E265" s="14" t="e">
        <f>VLOOKUP(B265,#REF!,2,FALSE)</f>
        <v>#REF!</v>
      </c>
      <c r="F265" s="17" t="e">
        <f>VLOOKUP(E265,[4]Combined!$C$2:$D$375,2,FALSE)</f>
        <v>#REF!</v>
      </c>
      <c r="G265" s="27">
        <v>43970</v>
      </c>
      <c r="H265" s="27"/>
      <c r="I265" s="27">
        <v>43606</v>
      </c>
      <c r="J265" s="28">
        <v>0</v>
      </c>
      <c r="K265" s="29" t="s">
        <v>487</v>
      </c>
      <c r="L265" s="28">
        <v>0</v>
      </c>
      <c r="M265" s="28">
        <v>0</v>
      </c>
      <c r="N265" s="26">
        <v>0</v>
      </c>
      <c r="O265" s="26">
        <v>0</v>
      </c>
      <c r="P265" s="26">
        <v>0</v>
      </c>
      <c r="Q265" s="26">
        <v>51101</v>
      </c>
      <c r="R265" s="17" t="str">
        <f>VLOOKUP(Q265,'[5]Numerical Index (LOOKUP)'!$A$2:$B$731, 2,FALSE)</f>
        <v>Scheduled passenger air transport</v>
      </c>
      <c r="S265" s="17">
        <v>51</v>
      </c>
      <c r="T265" s="47" t="str">
        <f>VLOOKUP(S265,'[5]2 Digit SIC 2007'!$A$2:$B$89,2,FALSE)</f>
        <v>Air transport</v>
      </c>
      <c r="U265" s="17" t="str">
        <f>VLOOKUP(T265,'[5]2 Digit SIC 2007'!$B$2:$D$89, 2,FALSE)</f>
        <v xml:space="preserve"> H</v>
      </c>
      <c r="V265" s="26" t="s">
        <v>486</v>
      </c>
      <c r="W265" s="26" t="s">
        <v>487</v>
      </c>
      <c r="X265" s="28">
        <v>0</v>
      </c>
      <c r="Y265" s="26" t="s">
        <v>502</v>
      </c>
      <c r="Z265" s="17" t="s">
        <v>487</v>
      </c>
      <c r="AA265" s="26" t="s">
        <v>487</v>
      </c>
      <c r="AB265" s="26">
        <v>3897</v>
      </c>
      <c r="AE265" s="2" t="s">
        <v>487</v>
      </c>
    </row>
    <row r="266" spans="1:31" s="2" customFormat="1" x14ac:dyDescent="0.3">
      <c r="A266" s="26" t="s">
        <v>102</v>
      </c>
      <c r="B266" s="26" t="s">
        <v>1276</v>
      </c>
      <c r="C266" s="26" t="s">
        <v>1277</v>
      </c>
      <c r="D266" s="26" t="s">
        <v>1278</v>
      </c>
      <c r="E266" s="14" t="e">
        <f>VLOOKUP(B266,#REF!,2,FALSE)</f>
        <v>#REF!</v>
      </c>
      <c r="F266" s="17" t="e">
        <f>VLOOKUP(E266,[4]Combined!$C$2:$D$375,2,FALSE)</f>
        <v>#REF!</v>
      </c>
      <c r="G266" s="27">
        <v>43970</v>
      </c>
      <c r="H266" s="27"/>
      <c r="I266" s="27">
        <v>43847</v>
      </c>
      <c r="J266" s="28">
        <v>0</v>
      </c>
      <c r="K266" s="29" t="s">
        <v>487</v>
      </c>
      <c r="L266" s="28">
        <v>0</v>
      </c>
      <c r="M266" s="28">
        <v>0</v>
      </c>
      <c r="N266" s="26">
        <v>0</v>
      </c>
      <c r="O266" s="26">
        <v>0</v>
      </c>
      <c r="P266" s="26">
        <v>0</v>
      </c>
      <c r="Q266" s="26">
        <v>70100</v>
      </c>
      <c r="R266" s="17" t="str">
        <f>VLOOKUP(Q266,'[5]Numerical Index (LOOKUP)'!$A$2:$B$731, 2,FALSE)</f>
        <v>Activities of head offices</v>
      </c>
      <c r="S266" s="17">
        <v>70</v>
      </c>
      <c r="T266" s="47" t="str">
        <f>VLOOKUP(S266,'[5]2 Digit SIC 2007'!$A$2:$B$89,2,FALSE)</f>
        <v>Activities of head offices; management consultancy activities</v>
      </c>
      <c r="U266" s="17" t="str">
        <f>VLOOKUP(T266,'[5]2 Digit SIC 2007'!$B$2:$D$89, 2,FALSE)</f>
        <v xml:space="preserve"> M</v>
      </c>
      <c r="V266" s="26" t="s">
        <v>486</v>
      </c>
      <c r="W266" s="26" t="s">
        <v>487</v>
      </c>
      <c r="X266" s="28">
        <v>0</v>
      </c>
      <c r="Y266" s="26" t="s">
        <v>502</v>
      </c>
      <c r="Z266" s="17" t="s">
        <v>487</v>
      </c>
      <c r="AA266" s="26" t="s">
        <v>487</v>
      </c>
      <c r="AB266" s="26">
        <v>573</v>
      </c>
      <c r="AE266" s="2" t="s">
        <v>487</v>
      </c>
    </row>
    <row r="267" spans="1:31" s="2" customFormat="1" x14ac:dyDescent="0.3">
      <c r="A267" s="26" t="s">
        <v>102</v>
      </c>
      <c r="B267" s="26" t="s">
        <v>1279</v>
      </c>
      <c r="C267" s="26" t="s">
        <v>1280</v>
      </c>
      <c r="D267" s="26" t="s">
        <v>1281</v>
      </c>
      <c r="E267" s="14" t="e">
        <f>VLOOKUP(B267,#REF!,2,FALSE)</f>
        <v>#REF!</v>
      </c>
      <c r="F267" s="17" t="e">
        <f>VLOOKUP(E267,[4]Combined!$C$2:$D$375,2,FALSE)</f>
        <v>#REF!</v>
      </c>
      <c r="G267" s="27">
        <v>43970</v>
      </c>
      <c r="H267" s="27"/>
      <c r="I267" s="27">
        <v>43671</v>
      </c>
      <c r="J267" s="28">
        <v>943</v>
      </c>
      <c r="K267" s="29" t="s">
        <v>486</v>
      </c>
      <c r="L267" s="28">
        <v>0</v>
      </c>
      <c r="M267" s="28">
        <v>943</v>
      </c>
      <c r="N267" s="26">
        <v>1</v>
      </c>
      <c r="O267" s="26">
        <v>0</v>
      </c>
      <c r="P267" s="26">
        <v>1</v>
      </c>
      <c r="Q267" s="26">
        <v>96020</v>
      </c>
      <c r="R267" s="17" t="str">
        <f>VLOOKUP(Q267,'[5]Numerical Index (LOOKUP)'!$A$2:$B$731, 2,FALSE)</f>
        <v>Hairdressing and other beauty treatment</v>
      </c>
      <c r="S267" s="17">
        <v>96</v>
      </c>
      <c r="T267" s="47" t="str">
        <f>VLOOKUP(S267,'[5]2 Digit SIC 2007'!$A$2:$B$89,2,FALSE)</f>
        <v>Other personal service activities</v>
      </c>
      <c r="U267" s="17" t="str">
        <f>VLOOKUP(T267,'[5]2 Digit SIC 2007'!$B$2:$D$89, 2,FALSE)</f>
        <v xml:space="preserve"> S</v>
      </c>
      <c r="V267" s="26" t="s">
        <v>486</v>
      </c>
      <c r="W267" s="26" t="s">
        <v>487</v>
      </c>
      <c r="X267" s="28">
        <v>0</v>
      </c>
      <c r="Y267" s="26" t="s">
        <v>488</v>
      </c>
      <c r="Z267" s="17" t="s">
        <v>487</v>
      </c>
      <c r="AA267" s="26" t="s">
        <v>487</v>
      </c>
      <c r="AB267" s="26">
        <v>8</v>
      </c>
      <c r="AE267" s="2" t="s">
        <v>487</v>
      </c>
    </row>
    <row r="268" spans="1:31" s="2" customFormat="1" x14ac:dyDescent="0.3">
      <c r="A268" s="26" t="s">
        <v>102</v>
      </c>
      <c r="B268" s="26" t="s">
        <v>1282</v>
      </c>
      <c r="C268" s="26" t="s">
        <v>1283</v>
      </c>
      <c r="D268" s="26" t="s">
        <v>1284</v>
      </c>
      <c r="E268" s="14" t="e">
        <f>VLOOKUP(B268,#REF!,2,FALSE)</f>
        <v>#REF!</v>
      </c>
      <c r="F268" s="17" t="e">
        <f>VLOOKUP(E268,[4]Combined!$C$2:$D$375,2,FALSE)</f>
        <v>#REF!</v>
      </c>
      <c r="G268" s="27">
        <v>43970</v>
      </c>
      <c r="H268" s="27"/>
      <c r="I268" s="27">
        <v>43780</v>
      </c>
      <c r="J268" s="28">
        <v>0</v>
      </c>
      <c r="K268" s="29" t="s">
        <v>487</v>
      </c>
      <c r="L268" s="28">
        <v>0</v>
      </c>
      <c r="M268" s="28">
        <v>0</v>
      </c>
      <c r="N268" s="26">
        <v>0</v>
      </c>
      <c r="O268" s="26">
        <v>0</v>
      </c>
      <c r="P268" s="26">
        <v>0</v>
      </c>
      <c r="Q268" s="26">
        <v>64209</v>
      </c>
      <c r="R268" s="17" t="str">
        <f>VLOOKUP(Q268,'[5]Numerical Index (LOOKUP)'!$A$2:$B$731, 2,FALSE)</f>
        <v>Activities of other holding companies (not including agricultural, production, construction, distribution and financial services holding companies) n.e.c.</v>
      </c>
      <c r="S268" s="17">
        <v>64</v>
      </c>
      <c r="T268" s="47" t="str">
        <f>VLOOKUP(S268,'[5]2 Digit SIC 2007'!$A$2:$B$89,2,FALSE)</f>
        <v>Financial service activities, except insurance and pension funding</v>
      </c>
      <c r="U268" s="17" t="str">
        <f>VLOOKUP(T268,'[5]2 Digit SIC 2007'!$B$2:$D$89, 2,FALSE)</f>
        <v xml:space="preserve"> K</v>
      </c>
      <c r="V268" s="26" t="s">
        <v>486</v>
      </c>
      <c r="W268" s="26" t="s">
        <v>487</v>
      </c>
      <c r="X268" s="28">
        <v>0</v>
      </c>
      <c r="Y268" s="26" t="s">
        <v>502</v>
      </c>
      <c r="Z268" s="17" t="s">
        <v>487</v>
      </c>
      <c r="AA268" s="26" t="s">
        <v>487</v>
      </c>
      <c r="AB268" s="26">
        <v>2393</v>
      </c>
      <c r="AE268" s="2" t="s">
        <v>487</v>
      </c>
    </row>
    <row r="269" spans="1:31" s="2" customFormat="1" x14ac:dyDescent="0.3">
      <c r="A269" s="26" t="s">
        <v>102</v>
      </c>
      <c r="B269" s="26" t="s">
        <v>1285</v>
      </c>
      <c r="C269" s="26" t="s">
        <v>1286</v>
      </c>
      <c r="D269" s="26" t="s">
        <v>1287</v>
      </c>
      <c r="E269" s="14" t="e">
        <f>VLOOKUP(B269,#REF!,2,FALSE)</f>
        <v>#REF!</v>
      </c>
      <c r="F269" s="17" t="e">
        <f>VLOOKUP(E269,[4]Combined!$C$2:$D$375,2,FALSE)</f>
        <v>#REF!</v>
      </c>
      <c r="G269" s="27">
        <v>43970</v>
      </c>
      <c r="H269" s="27"/>
      <c r="I269" s="27">
        <v>43880</v>
      </c>
      <c r="J269" s="28">
        <v>0</v>
      </c>
      <c r="K269" s="29" t="s">
        <v>487</v>
      </c>
      <c r="L269" s="28">
        <v>0</v>
      </c>
      <c r="M269" s="28">
        <v>0</v>
      </c>
      <c r="N269" s="26">
        <v>0</v>
      </c>
      <c r="O269" s="26">
        <v>0</v>
      </c>
      <c r="P269" s="26">
        <v>0</v>
      </c>
      <c r="Q269" s="26">
        <v>56103</v>
      </c>
      <c r="R269" s="17" t="str">
        <f>VLOOKUP(Q269,'[5]Numerical Index (LOOKUP)'!$A$2:$B$731, 2,FALSE)</f>
        <v>Take away food shops and mobile food stands</v>
      </c>
      <c r="S269" s="17">
        <v>56</v>
      </c>
      <c r="T269" s="47" t="str">
        <f>VLOOKUP(S269,'[5]2 Digit SIC 2007'!$A$2:$B$89,2,FALSE)</f>
        <v>Food and beverage service activities</v>
      </c>
      <c r="U269" s="17" t="str">
        <f>VLOOKUP(T269,'[5]2 Digit SIC 2007'!$B$2:$D$89, 2,FALSE)</f>
        <v xml:space="preserve"> I</v>
      </c>
      <c r="V269" s="26" t="s">
        <v>486</v>
      </c>
      <c r="W269" s="26" t="s">
        <v>487</v>
      </c>
      <c r="X269" s="28">
        <v>0</v>
      </c>
      <c r="Y269" s="26" t="s">
        <v>502</v>
      </c>
      <c r="Z269" s="17" t="s">
        <v>487</v>
      </c>
      <c r="AA269" s="26" t="s">
        <v>487</v>
      </c>
      <c r="AB269" s="26" t="s">
        <v>492</v>
      </c>
      <c r="AE269" s="2" t="s">
        <v>487</v>
      </c>
    </row>
    <row r="270" spans="1:31" s="2" customFormat="1" x14ac:dyDescent="0.3">
      <c r="A270" s="26" t="s">
        <v>102</v>
      </c>
      <c r="B270" s="26" t="s">
        <v>1288</v>
      </c>
      <c r="C270" s="26" t="s">
        <v>1289</v>
      </c>
      <c r="D270" s="26" t="s">
        <v>1290</v>
      </c>
      <c r="E270" s="14" t="e">
        <f>VLOOKUP(B270,#REF!,2,FALSE)</f>
        <v>#REF!</v>
      </c>
      <c r="F270" s="17" t="e">
        <f>VLOOKUP(E270,[4]Combined!$C$2:$D$375,2,FALSE)</f>
        <v>#REF!</v>
      </c>
      <c r="G270" s="27">
        <v>43971</v>
      </c>
      <c r="H270" s="27"/>
      <c r="I270" s="27">
        <v>43383</v>
      </c>
      <c r="J270" s="28">
        <v>298</v>
      </c>
      <c r="K270" s="29" t="s">
        <v>486</v>
      </c>
      <c r="L270" s="28">
        <v>0</v>
      </c>
      <c r="M270" s="28">
        <v>298</v>
      </c>
      <c r="N270" s="26">
        <v>1</v>
      </c>
      <c r="O270" s="26">
        <v>0</v>
      </c>
      <c r="P270" s="26">
        <v>1</v>
      </c>
      <c r="Q270" s="26">
        <v>75000</v>
      </c>
      <c r="R270" s="17" t="str">
        <f>VLOOKUP(Q270,'[5]Numerical Index (LOOKUP)'!$A$2:$B$731, 2,FALSE)</f>
        <v>Veterinary activities</v>
      </c>
      <c r="S270" s="17">
        <v>75</v>
      </c>
      <c r="T270" s="47" t="str">
        <f>VLOOKUP(S270,'[5]2 Digit SIC 2007'!$A$2:$B$89,2,FALSE)</f>
        <v>Veterinary activities</v>
      </c>
      <c r="U270" s="17" t="str">
        <f>VLOOKUP(T270,'[5]2 Digit SIC 2007'!$B$2:$D$89, 2,FALSE)</f>
        <v xml:space="preserve"> M</v>
      </c>
      <c r="V270" s="26" t="s">
        <v>487</v>
      </c>
      <c r="W270" s="26" t="s">
        <v>486</v>
      </c>
      <c r="X270" s="28">
        <v>568</v>
      </c>
      <c r="Y270" s="26" t="s">
        <v>492</v>
      </c>
      <c r="Z270" s="17" t="s">
        <v>486</v>
      </c>
      <c r="AA270" s="26" t="s">
        <v>487</v>
      </c>
      <c r="AB270" s="26">
        <v>36</v>
      </c>
      <c r="AE270" s="2" t="s">
        <v>487</v>
      </c>
    </row>
    <row r="271" spans="1:31" s="2" customFormat="1" x14ac:dyDescent="0.3">
      <c r="A271" s="26" t="s">
        <v>102</v>
      </c>
      <c r="B271" s="26" t="s">
        <v>1291</v>
      </c>
      <c r="C271" s="26" t="s">
        <v>1292</v>
      </c>
      <c r="D271" s="26" t="s">
        <v>1293</v>
      </c>
      <c r="E271" s="14" t="e">
        <f>VLOOKUP(B271,#REF!,2,FALSE)</f>
        <v>#REF!</v>
      </c>
      <c r="F271" s="17" t="e">
        <f>VLOOKUP(E271,[4]Combined!$C$2:$D$375,2,FALSE)</f>
        <v>#REF!</v>
      </c>
      <c r="G271" s="27">
        <v>43971</v>
      </c>
      <c r="H271" s="27"/>
      <c r="I271" s="27">
        <v>43441</v>
      </c>
      <c r="J271" s="28">
        <v>908</v>
      </c>
      <c r="K271" s="29" t="s">
        <v>486</v>
      </c>
      <c r="L271" s="28">
        <v>0</v>
      </c>
      <c r="M271" s="28">
        <v>908</v>
      </c>
      <c r="N271" s="26">
        <v>3</v>
      </c>
      <c r="O271" s="26">
        <v>0</v>
      </c>
      <c r="P271" s="26">
        <v>3</v>
      </c>
      <c r="Q271" s="26">
        <v>56102</v>
      </c>
      <c r="R271" s="17" t="str">
        <f>VLOOKUP(Q271,'[5]Numerical Index (LOOKUP)'!$A$2:$B$731, 2,FALSE)</f>
        <v>Unlicensed restaurants and cafes</v>
      </c>
      <c r="S271" s="17">
        <v>56</v>
      </c>
      <c r="T271" s="47" t="str">
        <f>VLOOKUP(S271,'[5]2 Digit SIC 2007'!$A$2:$B$89,2,FALSE)</f>
        <v>Food and beverage service activities</v>
      </c>
      <c r="U271" s="17" t="str">
        <f>VLOOKUP(T271,'[5]2 Digit SIC 2007'!$B$2:$D$89, 2,FALSE)</f>
        <v xml:space="preserve"> I</v>
      </c>
      <c r="V271" s="26" t="s">
        <v>487</v>
      </c>
      <c r="W271" s="26" t="s">
        <v>486</v>
      </c>
      <c r="X271" s="28">
        <v>1816</v>
      </c>
      <c r="Y271" s="26" t="s">
        <v>492</v>
      </c>
      <c r="Z271" s="17" t="s">
        <v>486</v>
      </c>
      <c r="AA271" s="26" t="s">
        <v>487</v>
      </c>
      <c r="AB271" s="26">
        <v>3</v>
      </c>
      <c r="AE271" s="2" t="s">
        <v>487</v>
      </c>
    </row>
    <row r="272" spans="1:31" s="2" customFormat="1" x14ac:dyDescent="0.3">
      <c r="A272" s="26" t="s">
        <v>102</v>
      </c>
      <c r="B272" s="26" t="s">
        <v>1294</v>
      </c>
      <c r="C272" s="26" t="s">
        <v>1295</v>
      </c>
      <c r="D272" s="26" t="s">
        <v>1296</v>
      </c>
      <c r="E272" s="14" t="e">
        <f>VLOOKUP(B272,#REF!,2,FALSE)</f>
        <v>#REF!</v>
      </c>
      <c r="F272" s="17" t="e">
        <f>VLOOKUP(E272,[4]Combined!$C$2:$D$375,2,FALSE)</f>
        <v>#REF!</v>
      </c>
      <c r="G272" s="27">
        <v>43971</v>
      </c>
      <c r="H272" s="27"/>
      <c r="I272" s="27">
        <v>43810</v>
      </c>
      <c r="J272" s="28">
        <v>0</v>
      </c>
      <c r="K272" s="29" t="s">
        <v>487</v>
      </c>
      <c r="L272" s="28">
        <v>0</v>
      </c>
      <c r="M272" s="28">
        <v>0</v>
      </c>
      <c r="N272" s="26">
        <v>0</v>
      </c>
      <c r="O272" s="26">
        <v>0</v>
      </c>
      <c r="P272" s="26">
        <v>0</v>
      </c>
      <c r="Q272" s="26">
        <v>33190</v>
      </c>
      <c r="R272" s="17" t="str">
        <f>VLOOKUP(Q272,'[5]Numerical Index (LOOKUP)'!$A$2:$B$731, 2,FALSE)</f>
        <v>Repair of other equipment</v>
      </c>
      <c r="S272" s="17">
        <v>33</v>
      </c>
      <c r="T272" s="47" t="str">
        <f>VLOOKUP(S272,'[5]2 Digit SIC 2007'!$A$2:$B$89,2,FALSE)</f>
        <v>Repair and installation of machinery and equipment</v>
      </c>
      <c r="U272" s="17" t="str">
        <f>VLOOKUP(T272,'[5]2 Digit SIC 2007'!$B$2:$D$89, 2,FALSE)</f>
        <v xml:space="preserve"> C</v>
      </c>
      <c r="V272" s="26" t="s">
        <v>486</v>
      </c>
      <c r="W272" s="26" t="s">
        <v>487</v>
      </c>
      <c r="X272" s="28">
        <v>0</v>
      </c>
      <c r="Y272" s="26" t="s">
        <v>502</v>
      </c>
      <c r="Z272" s="17" t="s">
        <v>487</v>
      </c>
      <c r="AA272" s="26" t="s">
        <v>487</v>
      </c>
      <c r="AB272" s="26">
        <v>7</v>
      </c>
      <c r="AE272" s="2" t="s">
        <v>487</v>
      </c>
    </row>
    <row r="273" spans="1:31" s="2" customFormat="1" x14ac:dyDescent="0.3">
      <c r="A273" s="26" t="s">
        <v>102</v>
      </c>
      <c r="B273" s="26" t="s">
        <v>1297</v>
      </c>
      <c r="C273" s="26" t="s">
        <v>1298</v>
      </c>
      <c r="D273" s="26" t="s">
        <v>1299</v>
      </c>
      <c r="E273" s="14" t="e">
        <f>VLOOKUP(B273,#REF!,2,FALSE)</f>
        <v>#REF!</v>
      </c>
      <c r="F273" s="17" t="e">
        <f>VLOOKUP(E273,[4]Combined!$C$2:$D$375,2,FALSE)</f>
        <v>#REF!</v>
      </c>
      <c r="G273" s="27">
        <v>43971</v>
      </c>
      <c r="H273" s="27"/>
      <c r="I273" s="27">
        <v>43810</v>
      </c>
      <c r="J273" s="28">
        <v>0</v>
      </c>
      <c r="K273" s="29" t="s">
        <v>487</v>
      </c>
      <c r="L273" s="28">
        <v>0</v>
      </c>
      <c r="M273" s="28">
        <v>0</v>
      </c>
      <c r="N273" s="26">
        <v>0</v>
      </c>
      <c r="O273" s="26">
        <v>0</v>
      </c>
      <c r="P273" s="26">
        <v>0</v>
      </c>
      <c r="Q273" s="26">
        <v>56302</v>
      </c>
      <c r="R273" s="17" t="str">
        <f>VLOOKUP(Q273,'[5]Numerical Index (LOOKUP)'!$A$2:$B$731, 2,FALSE)</f>
        <v>Public houses and bars</v>
      </c>
      <c r="S273" s="17">
        <v>56</v>
      </c>
      <c r="T273" s="47" t="str">
        <f>VLOOKUP(S273,'[5]2 Digit SIC 2007'!$A$2:$B$89,2,FALSE)</f>
        <v>Food and beverage service activities</v>
      </c>
      <c r="U273" s="17" t="str">
        <f>VLOOKUP(T273,'[5]2 Digit SIC 2007'!$B$2:$D$89, 2,FALSE)</f>
        <v xml:space="preserve"> I</v>
      </c>
      <c r="V273" s="26" t="s">
        <v>487</v>
      </c>
      <c r="W273" s="26" t="s">
        <v>486</v>
      </c>
      <c r="X273" s="28">
        <v>0</v>
      </c>
      <c r="Y273" s="26" t="s">
        <v>502</v>
      </c>
      <c r="Z273" s="17" t="s">
        <v>487</v>
      </c>
      <c r="AA273" s="26" t="s">
        <v>487</v>
      </c>
      <c r="AB273" s="26">
        <v>2</v>
      </c>
      <c r="AE273" s="2" t="s">
        <v>487</v>
      </c>
    </row>
    <row r="274" spans="1:31" s="2" customFormat="1" x14ac:dyDescent="0.3">
      <c r="A274" s="26" t="s">
        <v>102</v>
      </c>
      <c r="B274" s="26" t="s">
        <v>1300</v>
      </c>
      <c r="C274" s="26" t="s">
        <v>1301</v>
      </c>
      <c r="D274" s="26" t="s">
        <v>683</v>
      </c>
      <c r="E274" s="14" t="e">
        <f>VLOOKUP(B274,#REF!,2,FALSE)</f>
        <v>#REF!</v>
      </c>
      <c r="F274" s="17" t="e">
        <f>VLOOKUP(E274,[4]Combined!$C$2:$D$375,2,FALSE)</f>
        <v>#REF!</v>
      </c>
      <c r="G274" s="27">
        <v>43971</v>
      </c>
      <c r="H274" s="27"/>
      <c r="I274" s="27">
        <v>43656</v>
      </c>
      <c r="J274" s="28">
        <v>1616</v>
      </c>
      <c r="K274" s="29" t="s">
        <v>486</v>
      </c>
      <c r="L274" s="28">
        <v>0</v>
      </c>
      <c r="M274" s="28">
        <v>1616</v>
      </c>
      <c r="N274" s="26">
        <v>348</v>
      </c>
      <c r="O274" s="26">
        <v>0</v>
      </c>
      <c r="P274" s="26">
        <v>348</v>
      </c>
      <c r="Q274" s="26">
        <v>78200</v>
      </c>
      <c r="R274" s="17" t="str">
        <f>VLOOKUP(Q274,'[5]Numerical Index (LOOKUP)'!$A$2:$B$731, 2,FALSE)</f>
        <v>Temporary employment agency activities</v>
      </c>
      <c r="S274" s="17">
        <v>78</v>
      </c>
      <c r="T274" s="47" t="str">
        <f>VLOOKUP(S274,'[5]2 Digit SIC 2007'!$A$2:$B$89,2,FALSE)</f>
        <v>Employment activities</v>
      </c>
      <c r="U274" s="17" t="str">
        <f>VLOOKUP(T274,'[5]2 Digit SIC 2007'!$B$2:$D$89, 2,FALSE)</f>
        <v xml:space="preserve"> N</v>
      </c>
      <c r="V274" s="26" t="s">
        <v>486</v>
      </c>
      <c r="W274" s="26" t="s">
        <v>487</v>
      </c>
      <c r="X274" s="28">
        <v>0</v>
      </c>
      <c r="Y274" s="26" t="s">
        <v>1302</v>
      </c>
      <c r="Z274" s="17" t="s">
        <v>487</v>
      </c>
      <c r="AA274" s="26" t="s">
        <v>487</v>
      </c>
      <c r="AB274" s="26">
        <v>6598</v>
      </c>
      <c r="AE274" s="2" t="s">
        <v>487</v>
      </c>
    </row>
    <row r="275" spans="1:31" s="2" customFormat="1" x14ac:dyDescent="0.3">
      <c r="A275" s="26" t="s">
        <v>102</v>
      </c>
      <c r="B275" s="26" t="s">
        <v>1303</v>
      </c>
      <c r="C275" s="26" t="s">
        <v>1304</v>
      </c>
      <c r="D275" s="26" t="s">
        <v>1305</v>
      </c>
      <c r="E275" s="14" t="e">
        <f>VLOOKUP(B275,#REF!,2,FALSE)</f>
        <v>#REF!</v>
      </c>
      <c r="F275" s="17" t="e">
        <f>VLOOKUP(E275,[4]Combined!$C$2:$D$375,2,FALSE)</f>
        <v>#REF!</v>
      </c>
      <c r="G275" s="27">
        <v>43971</v>
      </c>
      <c r="H275" s="27"/>
      <c r="I275" s="27">
        <v>43895</v>
      </c>
      <c r="J275" s="28">
        <v>0</v>
      </c>
      <c r="K275" s="29" t="s">
        <v>487</v>
      </c>
      <c r="L275" s="28">
        <v>0</v>
      </c>
      <c r="M275" s="28">
        <v>0</v>
      </c>
      <c r="N275" s="26">
        <v>0</v>
      </c>
      <c r="O275" s="26">
        <v>0</v>
      </c>
      <c r="P275" s="26">
        <v>0</v>
      </c>
      <c r="Q275" s="26">
        <v>81210</v>
      </c>
      <c r="R275" s="17" t="str">
        <f>VLOOKUP(Q275,'[5]Numerical Index (LOOKUP)'!$A$2:$B$731, 2,FALSE)</f>
        <v>General cleaning of buildings</v>
      </c>
      <c r="S275" s="17">
        <v>81</v>
      </c>
      <c r="T275" s="47" t="str">
        <f>VLOOKUP(S275,'[5]2 Digit SIC 2007'!$A$2:$B$89,2,FALSE)</f>
        <v>Services to buildings and landscape activities</v>
      </c>
      <c r="U275" s="17" t="str">
        <f>VLOOKUP(T275,'[5]2 Digit SIC 2007'!$B$2:$D$89, 2,FALSE)</f>
        <v xml:space="preserve"> N</v>
      </c>
      <c r="V275" s="26" t="s">
        <v>487</v>
      </c>
      <c r="W275" s="26" t="s">
        <v>486</v>
      </c>
      <c r="X275" s="28">
        <v>0</v>
      </c>
      <c r="Y275" s="26" t="s">
        <v>502</v>
      </c>
      <c r="Z275" s="17" t="s">
        <v>487</v>
      </c>
      <c r="AA275" s="26" t="s">
        <v>487</v>
      </c>
      <c r="AB275" s="26">
        <v>1360</v>
      </c>
      <c r="AE275" s="2" t="s">
        <v>487</v>
      </c>
    </row>
    <row r="276" spans="1:31" s="2" customFormat="1" x14ac:dyDescent="0.3">
      <c r="A276" s="26" t="s">
        <v>102</v>
      </c>
      <c r="B276" s="26" t="s">
        <v>1306</v>
      </c>
      <c r="C276" s="26" t="s">
        <v>1307</v>
      </c>
      <c r="D276" s="26" t="s">
        <v>1308</v>
      </c>
      <c r="E276" s="14" t="e">
        <f>VLOOKUP(B276,#REF!,2,FALSE)</f>
        <v>#REF!</v>
      </c>
      <c r="F276" s="17" t="e">
        <f>VLOOKUP(E276,[4]Combined!$C$2:$D$375,2,FALSE)</f>
        <v>#REF!</v>
      </c>
      <c r="G276" s="27">
        <v>43972</v>
      </c>
      <c r="H276" s="27"/>
      <c r="I276" s="27">
        <v>42853</v>
      </c>
      <c r="J276" s="28">
        <v>185</v>
      </c>
      <c r="K276" s="29" t="s">
        <v>486</v>
      </c>
      <c r="L276" s="28">
        <v>185</v>
      </c>
      <c r="M276" s="28">
        <v>0</v>
      </c>
      <c r="N276" s="26">
        <v>1</v>
      </c>
      <c r="O276" s="26">
        <v>1</v>
      </c>
      <c r="P276" s="26">
        <v>0</v>
      </c>
      <c r="Q276" s="26">
        <v>70100</v>
      </c>
      <c r="R276" s="17" t="str">
        <f>VLOOKUP(Q276,'[5]Numerical Index (LOOKUP)'!$A$2:$B$731, 2,FALSE)</f>
        <v>Activities of head offices</v>
      </c>
      <c r="S276" s="17">
        <v>70</v>
      </c>
      <c r="T276" s="47" t="str">
        <f>VLOOKUP(S276,'[5]2 Digit SIC 2007'!$A$2:$B$89,2,FALSE)</f>
        <v>Activities of head offices; management consultancy activities</v>
      </c>
      <c r="U276" s="17" t="str">
        <f>VLOOKUP(T276,'[5]2 Digit SIC 2007'!$B$2:$D$89, 2,FALSE)</f>
        <v xml:space="preserve"> M</v>
      </c>
      <c r="V276" s="26" t="s">
        <v>486</v>
      </c>
      <c r="W276" s="26" t="s">
        <v>487</v>
      </c>
      <c r="X276" s="28">
        <v>0</v>
      </c>
      <c r="Y276" s="26" t="s">
        <v>677</v>
      </c>
      <c r="Z276" s="17" t="s">
        <v>487</v>
      </c>
      <c r="AA276" s="26" t="s">
        <v>487</v>
      </c>
      <c r="AB276" s="26">
        <v>159413</v>
      </c>
      <c r="AE276" s="2" t="s">
        <v>487</v>
      </c>
    </row>
    <row r="277" spans="1:31" s="2" customFormat="1" x14ac:dyDescent="0.3">
      <c r="A277" s="26" t="s">
        <v>102</v>
      </c>
      <c r="B277" s="26" t="s">
        <v>1309</v>
      </c>
      <c r="C277" s="26" t="s">
        <v>1310</v>
      </c>
      <c r="D277" s="26" t="s">
        <v>1311</v>
      </c>
      <c r="E277" s="14" t="e">
        <f>VLOOKUP(B277,#REF!,2,FALSE)</f>
        <v>#REF!</v>
      </c>
      <c r="F277" s="17" t="e">
        <f>VLOOKUP(E277,[4]Combined!$C$2:$D$375,2,FALSE)</f>
        <v>#REF!</v>
      </c>
      <c r="G277" s="27">
        <v>43972</v>
      </c>
      <c r="H277" s="27"/>
      <c r="I277" s="27">
        <v>43885</v>
      </c>
      <c r="J277" s="28">
        <v>0</v>
      </c>
      <c r="K277" s="29" t="s">
        <v>487</v>
      </c>
      <c r="L277" s="28">
        <v>0</v>
      </c>
      <c r="M277" s="28">
        <v>0</v>
      </c>
      <c r="N277" s="26">
        <v>0</v>
      </c>
      <c r="O277" s="26">
        <v>0</v>
      </c>
      <c r="P277" s="26">
        <v>0</v>
      </c>
      <c r="Q277" s="26">
        <v>96020</v>
      </c>
      <c r="R277" s="17" t="str">
        <f>VLOOKUP(Q277,'[5]Numerical Index (LOOKUP)'!$A$2:$B$731, 2,FALSE)</f>
        <v>Hairdressing and other beauty treatment</v>
      </c>
      <c r="S277" s="17">
        <v>96</v>
      </c>
      <c r="T277" s="47" t="str">
        <f>VLOOKUP(S277,'[5]2 Digit SIC 2007'!$A$2:$B$89,2,FALSE)</f>
        <v>Other personal service activities</v>
      </c>
      <c r="U277" s="17" t="str">
        <f>VLOOKUP(T277,'[5]2 Digit SIC 2007'!$B$2:$D$89, 2,FALSE)</f>
        <v xml:space="preserve"> S</v>
      </c>
      <c r="V277" s="26" t="s">
        <v>486</v>
      </c>
      <c r="W277" s="26" t="s">
        <v>487</v>
      </c>
      <c r="X277" s="28">
        <v>0</v>
      </c>
      <c r="Y277" s="26" t="s">
        <v>502</v>
      </c>
      <c r="Z277" s="17" t="s">
        <v>487</v>
      </c>
      <c r="AA277" s="26" t="s">
        <v>487</v>
      </c>
      <c r="AB277" s="26">
        <v>5</v>
      </c>
      <c r="AE277" s="2" t="s">
        <v>487</v>
      </c>
    </row>
    <row r="278" spans="1:31" s="2" customFormat="1" x14ac:dyDescent="0.3">
      <c r="A278" s="26" t="s">
        <v>102</v>
      </c>
      <c r="B278" s="26" t="s">
        <v>1312</v>
      </c>
      <c r="C278" s="26" t="s">
        <v>1313</v>
      </c>
      <c r="D278" s="26" t="s">
        <v>1314</v>
      </c>
      <c r="E278" s="14" t="e">
        <f>VLOOKUP(B278,#REF!,2,FALSE)</f>
        <v>#REF!</v>
      </c>
      <c r="F278" s="17" t="e">
        <f>VLOOKUP(E278,[4]Combined!$C$2:$D$375,2,FALSE)</f>
        <v>#REF!</v>
      </c>
      <c r="G278" s="27">
        <v>43972</v>
      </c>
      <c r="H278" s="27"/>
      <c r="I278" s="27">
        <v>43894</v>
      </c>
      <c r="J278" s="28">
        <v>719</v>
      </c>
      <c r="K278" s="29" t="s">
        <v>486</v>
      </c>
      <c r="L278" s="28">
        <v>719</v>
      </c>
      <c r="M278" s="28">
        <v>0</v>
      </c>
      <c r="N278" s="26">
        <v>1</v>
      </c>
      <c r="O278" s="26">
        <v>1</v>
      </c>
      <c r="P278" s="26">
        <v>0</v>
      </c>
      <c r="Q278" s="26">
        <v>85320</v>
      </c>
      <c r="R278" s="17" t="str">
        <f>VLOOKUP(Q278,'[5]Numerical Index (LOOKUP)'!$A$2:$B$731, 2,FALSE)</f>
        <v>Technical and vocational secondary education</v>
      </c>
      <c r="S278" s="17">
        <v>85</v>
      </c>
      <c r="T278" s="47" t="str">
        <f>VLOOKUP(S278,'[5]2 Digit SIC 2007'!$A$2:$B$89,2,FALSE)</f>
        <v>Education</v>
      </c>
      <c r="U278" s="17" t="str">
        <f>VLOOKUP(T278,'[5]2 Digit SIC 2007'!$B$2:$D$89, 2,FALSE)</f>
        <v xml:space="preserve"> P</v>
      </c>
      <c r="V278" s="26" t="s">
        <v>487</v>
      </c>
      <c r="W278" s="26" t="s">
        <v>486</v>
      </c>
      <c r="X278" s="28">
        <v>0</v>
      </c>
      <c r="Y278" s="26" t="s">
        <v>677</v>
      </c>
      <c r="Z278" s="17" t="s">
        <v>487</v>
      </c>
      <c r="AA278" s="26" t="s">
        <v>487</v>
      </c>
      <c r="AB278" s="26">
        <v>32</v>
      </c>
      <c r="AE278" s="2" t="s">
        <v>487</v>
      </c>
    </row>
    <row r="279" spans="1:31" s="2" customFormat="1" x14ac:dyDescent="0.3">
      <c r="A279" s="26" t="s">
        <v>102</v>
      </c>
      <c r="B279" s="26" t="s">
        <v>1315</v>
      </c>
      <c r="C279" s="26" t="s">
        <v>1316</v>
      </c>
      <c r="D279" s="26" t="s">
        <v>1317</v>
      </c>
      <c r="E279" s="14" t="e">
        <f>VLOOKUP(B279,#REF!,2,FALSE)</f>
        <v>#REF!</v>
      </c>
      <c r="F279" s="17" t="e">
        <f>VLOOKUP(E279,[4]Combined!$C$2:$D$375,2,FALSE)</f>
        <v>#REF!</v>
      </c>
      <c r="G279" s="27">
        <v>43972</v>
      </c>
      <c r="H279" s="27"/>
      <c r="I279" s="27">
        <v>43929</v>
      </c>
      <c r="J279" s="28">
        <v>73</v>
      </c>
      <c r="K279" s="29" t="s">
        <v>486</v>
      </c>
      <c r="L279" s="28">
        <v>73</v>
      </c>
      <c r="M279" s="28">
        <v>0</v>
      </c>
      <c r="N279" s="26">
        <v>1</v>
      </c>
      <c r="O279" s="26">
        <v>1</v>
      </c>
      <c r="P279" s="26">
        <v>0</v>
      </c>
      <c r="Q279" s="26">
        <v>41202</v>
      </c>
      <c r="R279" s="17" t="str">
        <f>VLOOKUP(Q279,'[5]Numerical Index (LOOKUP)'!$A$2:$B$731, 2,FALSE)</f>
        <v>Construction of domestic buildings</v>
      </c>
      <c r="S279" s="17">
        <v>41</v>
      </c>
      <c r="T279" s="47" t="str">
        <f>VLOOKUP(S279,'[5]2 Digit SIC 2007'!$A$2:$B$89,2,FALSE)</f>
        <v>Construction of buildings</v>
      </c>
      <c r="U279" s="17" t="str">
        <f>VLOOKUP(T279,'[5]2 Digit SIC 2007'!$B$2:$D$89, 2,FALSE)</f>
        <v xml:space="preserve"> F</v>
      </c>
      <c r="V279" s="26" t="s">
        <v>487</v>
      </c>
      <c r="W279" s="26" t="s">
        <v>486</v>
      </c>
      <c r="X279" s="28">
        <v>0</v>
      </c>
      <c r="Y279" s="26" t="s">
        <v>677</v>
      </c>
      <c r="Z279" s="17" t="s">
        <v>487</v>
      </c>
      <c r="AA279" s="26" t="s">
        <v>487</v>
      </c>
      <c r="AB279" s="26">
        <v>3</v>
      </c>
      <c r="AE279" s="2" t="s">
        <v>487</v>
      </c>
    </row>
    <row r="280" spans="1:31" s="2" customFormat="1" x14ac:dyDescent="0.3">
      <c r="A280" s="26" t="s">
        <v>102</v>
      </c>
      <c r="B280" s="26" t="s">
        <v>1318</v>
      </c>
      <c r="C280" s="26" t="s">
        <v>1319</v>
      </c>
      <c r="D280" s="26" t="s">
        <v>1320</v>
      </c>
      <c r="E280" s="14" t="e">
        <f>VLOOKUP(B280,#REF!,2,FALSE)</f>
        <v>#REF!</v>
      </c>
      <c r="F280" s="17" t="e">
        <f>VLOOKUP(E280,[4]Combined!$C$2:$D$375,2,FALSE)</f>
        <v>#REF!</v>
      </c>
      <c r="G280" s="27">
        <v>43973</v>
      </c>
      <c r="H280" s="27"/>
      <c r="I280" s="27">
        <v>43230</v>
      </c>
      <c r="J280" s="28">
        <v>45821</v>
      </c>
      <c r="K280" s="29" t="s">
        <v>486</v>
      </c>
      <c r="L280" s="28">
        <v>0</v>
      </c>
      <c r="M280" s="28">
        <v>45821</v>
      </c>
      <c r="N280" s="26">
        <v>85</v>
      </c>
      <c r="O280" s="26">
        <v>0</v>
      </c>
      <c r="P280" s="26">
        <v>85</v>
      </c>
      <c r="Q280" s="26">
        <v>86900</v>
      </c>
      <c r="R280" s="17" t="str">
        <f>VLOOKUP(Q280,'[5]Numerical Index (LOOKUP)'!$A$2:$B$731, 2,FALSE)</f>
        <v>Other human health activities</v>
      </c>
      <c r="S280" s="17">
        <v>86</v>
      </c>
      <c r="T280" s="47" t="str">
        <f>VLOOKUP(S280,'[5]2 Digit SIC 2007'!$A$2:$B$89,2,FALSE)</f>
        <v>Human health activities</v>
      </c>
      <c r="U280" s="17" t="str">
        <f>VLOOKUP(T280,'[5]2 Digit SIC 2007'!$B$2:$D$89, 2,FALSE)</f>
        <v xml:space="preserve"> Q</v>
      </c>
      <c r="V280" s="26" t="s">
        <v>487</v>
      </c>
      <c r="W280" s="26" t="s">
        <v>486</v>
      </c>
      <c r="X280" s="28">
        <v>0</v>
      </c>
      <c r="Y280" s="26" t="s">
        <v>488</v>
      </c>
      <c r="Z280" s="17" t="s">
        <v>487</v>
      </c>
      <c r="AA280" s="26" t="s">
        <v>487</v>
      </c>
      <c r="AB280" s="26">
        <v>26</v>
      </c>
      <c r="AE280" s="2" t="s">
        <v>487</v>
      </c>
    </row>
    <row r="281" spans="1:31" s="2" customFormat="1" x14ac:dyDescent="0.3">
      <c r="A281" s="26" t="s">
        <v>102</v>
      </c>
      <c r="B281" s="26" t="s">
        <v>1321</v>
      </c>
      <c r="C281" s="26" t="s">
        <v>1322</v>
      </c>
      <c r="D281" s="26" t="s">
        <v>1323</v>
      </c>
      <c r="E281" s="14" t="e">
        <f>VLOOKUP(B281,#REF!,2,FALSE)</f>
        <v>#REF!</v>
      </c>
      <c r="F281" s="17" t="e">
        <f>VLOOKUP(E281,[4]Combined!$C$2:$D$375,2,FALSE)</f>
        <v>#REF!</v>
      </c>
      <c r="G281" s="27">
        <v>43980</v>
      </c>
      <c r="H281" s="27"/>
      <c r="I281" s="27">
        <v>43075</v>
      </c>
      <c r="J281" s="28">
        <v>0</v>
      </c>
      <c r="K281" s="29" t="s">
        <v>487</v>
      </c>
      <c r="L281" s="28">
        <v>0</v>
      </c>
      <c r="M281" s="28">
        <v>0</v>
      </c>
      <c r="N281" s="26">
        <v>0</v>
      </c>
      <c r="O281" s="26">
        <v>0</v>
      </c>
      <c r="P281" s="26">
        <v>0</v>
      </c>
      <c r="Q281" s="26">
        <v>78200</v>
      </c>
      <c r="R281" s="17" t="str">
        <f>VLOOKUP(Q281,'[5]Numerical Index (LOOKUP)'!$A$2:$B$731, 2,FALSE)</f>
        <v>Temporary employment agency activities</v>
      </c>
      <c r="S281" s="17">
        <v>78</v>
      </c>
      <c r="T281" s="47" t="str">
        <f>VLOOKUP(S281,'[5]2 Digit SIC 2007'!$A$2:$B$89,2,FALSE)</f>
        <v>Employment activities</v>
      </c>
      <c r="U281" s="17" t="str">
        <f>VLOOKUP(T281,'[5]2 Digit SIC 2007'!$B$2:$D$89, 2,FALSE)</f>
        <v xml:space="preserve"> N</v>
      </c>
      <c r="V281" s="26" t="s">
        <v>487</v>
      </c>
      <c r="W281" s="26" t="s">
        <v>486</v>
      </c>
      <c r="X281" s="28">
        <v>0</v>
      </c>
      <c r="Y281" s="26" t="s">
        <v>502</v>
      </c>
      <c r="Z281" s="17" t="s">
        <v>487</v>
      </c>
      <c r="AA281" s="26" t="s">
        <v>487</v>
      </c>
      <c r="AB281" s="26">
        <v>1</v>
      </c>
      <c r="AE281" s="2" t="s">
        <v>487</v>
      </c>
    </row>
    <row r="282" spans="1:31" s="2" customFormat="1" x14ac:dyDescent="0.3">
      <c r="A282" s="26" t="s">
        <v>102</v>
      </c>
      <c r="B282" s="26" t="s">
        <v>1324</v>
      </c>
      <c r="C282" s="26" t="s">
        <v>1325</v>
      </c>
      <c r="D282" s="26" t="s">
        <v>1326</v>
      </c>
      <c r="E282" s="14" t="e">
        <f>VLOOKUP(B282,#REF!,2,FALSE)</f>
        <v>#REF!</v>
      </c>
      <c r="F282" s="17" t="e">
        <f>VLOOKUP(E282,[4]Combined!$C$2:$D$375,2,FALSE)</f>
        <v>#REF!</v>
      </c>
      <c r="G282" s="27">
        <v>43979</v>
      </c>
      <c r="H282" s="27"/>
      <c r="I282" s="27">
        <v>43398</v>
      </c>
      <c r="J282" s="28">
        <v>0</v>
      </c>
      <c r="K282" s="29" t="s">
        <v>487</v>
      </c>
      <c r="L282" s="28">
        <v>0</v>
      </c>
      <c r="M282" s="28">
        <v>0</v>
      </c>
      <c r="N282" s="26">
        <v>0</v>
      </c>
      <c r="O282" s="26">
        <v>0</v>
      </c>
      <c r="P282" s="26">
        <v>0</v>
      </c>
      <c r="Q282" s="26">
        <v>64205</v>
      </c>
      <c r="R282" s="17" t="str">
        <f>VLOOKUP(Q282,'[5]Numerical Index (LOOKUP)'!$A$2:$B$731, 2,FALSE)</f>
        <v>Activities of financial services holding companies</v>
      </c>
      <c r="S282" s="17">
        <v>64</v>
      </c>
      <c r="T282" s="47" t="str">
        <f>VLOOKUP(S282,'[5]2 Digit SIC 2007'!$A$2:$B$89,2,FALSE)</f>
        <v>Financial service activities, except insurance and pension funding</v>
      </c>
      <c r="U282" s="17" t="str">
        <f>VLOOKUP(T282,'[5]2 Digit SIC 2007'!$B$2:$D$89, 2,FALSE)</f>
        <v xml:space="preserve"> K</v>
      </c>
      <c r="V282" s="26" t="s">
        <v>486</v>
      </c>
      <c r="W282" s="26" t="s">
        <v>487</v>
      </c>
      <c r="X282" s="28">
        <v>0</v>
      </c>
      <c r="Y282" s="26" t="s">
        <v>502</v>
      </c>
      <c r="Z282" s="17" t="s">
        <v>487</v>
      </c>
      <c r="AA282" s="26" t="s">
        <v>487</v>
      </c>
      <c r="AB282" s="26">
        <v>2508</v>
      </c>
      <c r="AE282" s="2" t="s">
        <v>487</v>
      </c>
    </row>
    <row r="283" spans="1:31" s="2" customFormat="1" x14ac:dyDescent="0.3">
      <c r="A283" s="26" t="s">
        <v>102</v>
      </c>
      <c r="B283" s="26" t="s">
        <v>1327</v>
      </c>
      <c r="C283" s="26" t="s">
        <v>1328</v>
      </c>
      <c r="D283" s="26" t="s">
        <v>1329</v>
      </c>
      <c r="E283" s="14" t="e">
        <f>VLOOKUP(B283,#REF!,2,FALSE)</f>
        <v>#REF!</v>
      </c>
      <c r="F283" s="17" t="e">
        <f>VLOOKUP(E283,[4]Combined!$C$2:$D$375,2,FALSE)</f>
        <v>#REF!</v>
      </c>
      <c r="G283" s="27">
        <v>43977</v>
      </c>
      <c r="H283" s="27"/>
      <c r="I283" s="27">
        <v>43388</v>
      </c>
      <c r="J283" s="28">
        <v>13306</v>
      </c>
      <c r="K283" s="29" t="s">
        <v>486</v>
      </c>
      <c r="L283" s="28">
        <v>0</v>
      </c>
      <c r="M283" s="28">
        <v>13306</v>
      </c>
      <c r="N283" s="26">
        <v>80</v>
      </c>
      <c r="O283" s="26">
        <v>0</v>
      </c>
      <c r="P283" s="26">
        <v>80</v>
      </c>
      <c r="Q283" s="26">
        <v>86900</v>
      </c>
      <c r="R283" s="17" t="str">
        <f>VLOOKUP(Q283,'[5]Numerical Index (LOOKUP)'!$A$2:$B$731, 2,FALSE)</f>
        <v>Other human health activities</v>
      </c>
      <c r="S283" s="17">
        <v>86</v>
      </c>
      <c r="T283" s="47" t="str">
        <f>VLOOKUP(S283,'[5]2 Digit SIC 2007'!$A$2:$B$89,2,FALSE)</f>
        <v>Human health activities</v>
      </c>
      <c r="U283" s="17" t="str">
        <f>VLOOKUP(T283,'[5]2 Digit SIC 2007'!$B$2:$D$89, 2,FALSE)</f>
        <v xml:space="preserve"> Q</v>
      </c>
      <c r="V283" s="26" t="s">
        <v>486</v>
      </c>
      <c r="W283" s="26" t="s">
        <v>487</v>
      </c>
      <c r="X283" s="28">
        <v>0</v>
      </c>
      <c r="Y283" s="26" t="s">
        <v>488</v>
      </c>
      <c r="Z283" s="17" t="s">
        <v>487</v>
      </c>
      <c r="AA283" s="26" t="s">
        <v>487</v>
      </c>
      <c r="AB283" s="26">
        <v>86</v>
      </c>
      <c r="AE283" s="2" t="s">
        <v>487</v>
      </c>
    </row>
    <row r="284" spans="1:31" s="2" customFormat="1" x14ac:dyDescent="0.3">
      <c r="A284" s="26" t="s">
        <v>102</v>
      </c>
      <c r="B284" s="26" t="s">
        <v>1330</v>
      </c>
      <c r="C284" s="26" t="s">
        <v>1331</v>
      </c>
      <c r="D284" s="26" t="s">
        <v>1332</v>
      </c>
      <c r="E284" s="14" t="e">
        <f>VLOOKUP(B284,#REF!,2,FALSE)</f>
        <v>#REF!</v>
      </c>
      <c r="F284" s="17" t="e">
        <f>VLOOKUP(E284,[4]Combined!$C$2:$D$375,2,FALSE)</f>
        <v>#REF!</v>
      </c>
      <c r="G284" s="27">
        <v>43979</v>
      </c>
      <c r="H284" s="27"/>
      <c r="I284" s="27">
        <v>43385</v>
      </c>
      <c r="J284" s="28">
        <v>6255</v>
      </c>
      <c r="K284" s="29" t="s">
        <v>486</v>
      </c>
      <c r="L284" s="28">
        <v>0</v>
      </c>
      <c r="M284" s="28">
        <v>6255</v>
      </c>
      <c r="N284" s="26">
        <v>185</v>
      </c>
      <c r="O284" s="26">
        <v>0</v>
      </c>
      <c r="P284" s="26">
        <v>185</v>
      </c>
      <c r="Q284" s="26">
        <v>82990</v>
      </c>
      <c r="R284" s="17" t="str">
        <f>VLOOKUP(Q284,'[5]Numerical Index (LOOKUP)'!$A$2:$B$731, 2,FALSE)</f>
        <v>Other business support service activities n.e.c.</v>
      </c>
      <c r="S284" s="17">
        <v>82</v>
      </c>
      <c r="T284" s="47" t="str">
        <f>VLOOKUP(S284,'[5]2 Digit SIC 2007'!$A$2:$B$89,2,FALSE)</f>
        <v>Office administrative, office support and other business support activities</v>
      </c>
      <c r="U284" s="17" t="str">
        <f>VLOOKUP(T284,'[5]2 Digit SIC 2007'!$B$2:$D$89, 2,FALSE)</f>
        <v xml:space="preserve"> N</v>
      </c>
      <c r="V284" s="26" t="s">
        <v>487</v>
      </c>
      <c r="W284" s="26" t="s">
        <v>486</v>
      </c>
      <c r="X284" s="28">
        <v>0</v>
      </c>
      <c r="Y284" s="26" t="s">
        <v>488</v>
      </c>
      <c r="Z284" s="17" t="s">
        <v>487</v>
      </c>
      <c r="AA284" s="26" t="s">
        <v>487</v>
      </c>
      <c r="AB284" s="26">
        <v>2783</v>
      </c>
      <c r="AE284" s="2" t="s">
        <v>487</v>
      </c>
    </row>
    <row r="285" spans="1:31" s="2" customFormat="1" x14ac:dyDescent="0.3">
      <c r="A285" s="26" t="s">
        <v>102</v>
      </c>
      <c r="B285" s="26" t="s">
        <v>1333</v>
      </c>
      <c r="C285" s="26" t="s">
        <v>1334</v>
      </c>
      <c r="D285" s="26" t="s">
        <v>1335</v>
      </c>
      <c r="E285" s="14" t="e">
        <f>VLOOKUP(B285,#REF!,2,FALSE)</f>
        <v>#REF!</v>
      </c>
      <c r="F285" s="17" t="e">
        <f>VLOOKUP(E285,[4]Combined!$C$2:$D$375,2,FALSE)</f>
        <v>#REF!</v>
      </c>
      <c r="G285" s="27">
        <v>43979</v>
      </c>
      <c r="H285" s="27"/>
      <c r="I285" s="27">
        <v>43405</v>
      </c>
      <c r="J285" s="28">
        <v>28</v>
      </c>
      <c r="K285" s="29" t="s">
        <v>486</v>
      </c>
      <c r="L285" s="28">
        <v>28</v>
      </c>
      <c r="M285" s="28">
        <v>0</v>
      </c>
      <c r="N285" s="26">
        <v>1</v>
      </c>
      <c r="O285" s="26">
        <v>1</v>
      </c>
      <c r="P285" s="26">
        <v>0</v>
      </c>
      <c r="Q285" s="26">
        <v>55900</v>
      </c>
      <c r="R285" s="17" t="str">
        <f>VLOOKUP(Q285,'[5]Numerical Index (LOOKUP)'!$A$2:$B$731, 2,FALSE)</f>
        <v>Other accommodation</v>
      </c>
      <c r="S285" s="17">
        <v>55</v>
      </c>
      <c r="T285" s="47" t="str">
        <f>VLOOKUP(S285,'[5]2 Digit SIC 2007'!$A$2:$B$89,2,FALSE)</f>
        <v>Accommodation</v>
      </c>
      <c r="U285" s="17" t="str">
        <f>VLOOKUP(T285,'[5]2 Digit SIC 2007'!$B$2:$D$89, 2,FALSE)</f>
        <v xml:space="preserve"> I</v>
      </c>
      <c r="V285" s="26" t="s">
        <v>487</v>
      </c>
      <c r="W285" s="26" t="s">
        <v>486</v>
      </c>
      <c r="X285" s="28">
        <v>0</v>
      </c>
      <c r="Y285" s="26" t="s">
        <v>677</v>
      </c>
      <c r="Z285" s="17" t="s">
        <v>487</v>
      </c>
      <c r="AA285" s="26" t="s">
        <v>487</v>
      </c>
      <c r="AB285" s="26">
        <v>1895</v>
      </c>
      <c r="AE285" s="2" t="s">
        <v>487</v>
      </c>
    </row>
    <row r="286" spans="1:31" s="2" customFormat="1" x14ac:dyDescent="0.3">
      <c r="A286" s="26" t="s">
        <v>102</v>
      </c>
      <c r="B286" s="26" t="s">
        <v>1336</v>
      </c>
      <c r="C286" s="26" t="s">
        <v>1337</v>
      </c>
      <c r="D286" s="26" t="s">
        <v>1338</v>
      </c>
      <c r="E286" s="14" t="e">
        <f>VLOOKUP(B286,#REF!,2,FALSE)</f>
        <v>#REF!</v>
      </c>
      <c r="F286" s="17" t="e">
        <f>VLOOKUP(E286,[4]Combined!$C$2:$D$375,2,FALSE)</f>
        <v>#REF!</v>
      </c>
      <c r="G286" s="27">
        <v>43980</v>
      </c>
      <c r="H286" s="27"/>
      <c r="I286" s="27">
        <v>43557</v>
      </c>
      <c r="J286" s="28">
        <v>0</v>
      </c>
      <c r="K286" s="29" t="s">
        <v>487</v>
      </c>
      <c r="L286" s="28">
        <v>0</v>
      </c>
      <c r="M286" s="28">
        <v>0</v>
      </c>
      <c r="N286" s="26">
        <v>0</v>
      </c>
      <c r="O286" s="26">
        <v>0</v>
      </c>
      <c r="P286" s="26">
        <v>0</v>
      </c>
      <c r="Q286" s="26">
        <v>74909</v>
      </c>
      <c r="R286" s="17" t="str">
        <f>VLOOKUP(Q286,'[5]Numerical Index (LOOKUP)'!$A$2:$B$731, 2,FALSE)</f>
        <v>Other professional, scientific and technical activities (not including environmental consultancy or quantity surveying) n.e.c.</v>
      </c>
      <c r="S286" s="17">
        <v>74</v>
      </c>
      <c r="T286" s="47" t="str">
        <f>VLOOKUP(S286,'[5]2 Digit SIC 2007'!$A$2:$B$89,2,FALSE)</f>
        <v>Other professional, scientific and technical activities</v>
      </c>
      <c r="U286" s="17" t="str">
        <f>VLOOKUP(T286,'[5]2 Digit SIC 2007'!$B$2:$D$89, 2,FALSE)</f>
        <v xml:space="preserve"> M</v>
      </c>
      <c r="V286" s="26" t="s">
        <v>487</v>
      </c>
      <c r="W286" s="26" t="s">
        <v>486</v>
      </c>
      <c r="X286" s="28">
        <v>0</v>
      </c>
      <c r="Y286" s="26" t="s">
        <v>502</v>
      </c>
      <c r="Z286" s="17" t="s">
        <v>487</v>
      </c>
      <c r="AA286" s="26" t="s">
        <v>487</v>
      </c>
      <c r="AB286" s="26">
        <v>177</v>
      </c>
      <c r="AE286" s="2" t="s">
        <v>487</v>
      </c>
    </row>
    <row r="287" spans="1:31" s="2" customFormat="1" x14ac:dyDescent="0.3">
      <c r="A287" s="26" t="s">
        <v>102</v>
      </c>
      <c r="B287" s="26" t="s">
        <v>1339</v>
      </c>
      <c r="C287" s="26" t="s">
        <v>1340</v>
      </c>
      <c r="D287" s="26" t="s">
        <v>1341</v>
      </c>
      <c r="E287" s="14" t="e">
        <f>VLOOKUP(B287,#REF!,2,FALSE)</f>
        <v>#REF!</v>
      </c>
      <c r="F287" s="17" t="e">
        <f>VLOOKUP(E287,[4]Combined!$C$2:$D$375,2,FALSE)</f>
        <v>#REF!</v>
      </c>
      <c r="G287" s="27">
        <v>43980</v>
      </c>
      <c r="H287" s="27"/>
      <c r="I287" s="27">
        <v>43585</v>
      </c>
      <c r="J287" s="28">
        <v>0</v>
      </c>
      <c r="K287" s="29" t="s">
        <v>487</v>
      </c>
      <c r="L287" s="28">
        <v>0</v>
      </c>
      <c r="M287" s="28">
        <v>0</v>
      </c>
      <c r="N287" s="26">
        <v>0</v>
      </c>
      <c r="O287" s="26">
        <v>0</v>
      </c>
      <c r="P287" s="26">
        <v>0</v>
      </c>
      <c r="Q287" s="26">
        <v>82200</v>
      </c>
      <c r="R287" s="17" t="str">
        <f>VLOOKUP(Q287,'[5]Numerical Index (LOOKUP)'!$A$2:$B$731, 2,FALSE)</f>
        <v>Activities of call centres</v>
      </c>
      <c r="S287" s="17">
        <v>82</v>
      </c>
      <c r="T287" s="47" t="str">
        <f>VLOOKUP(S287,'[5]2 Digit SIC 2007'!$A$2:$B$89,2,FALSE)</f>
        <v>Office administrative, office support and other business support activities</v>
      </c>
      <c r="U287" s="17" t="str">
        <f>VLOOKUP(T287,'[5]2 Digit SIC 2007'!$B$2:$D$89, 2,FALSE)</f>
        <v xml:space="preserve"> N</v>
      </c>
      <c r="V287" s="26" t="s">
        <v>486</v>
      </c>
      <c r="W287" s="26" t="s">
        <v>487</v>
      </c>
      <c r="X287" s="28">
        <v>0</v>
      </c>
      <c r="Y287" s="26" t="s">
        <v>502</v>
      </c>
      <c r="Z287" s="17" t="s">
        <v>487</v>
      </c>
      <c r="AA287" s="26" t="s">
        <v>487</v>
      </c>
      <c r="AB287" s="26">
        <v>413</v>
      </c>
      <c r="AE287" s="2" t="s">
        <v>487</v>
      </c>
    </row>
    <row r="288" spans="1:31" s="2" customFormat="1" x14ac:dyDescent="0.3">
      <c r="A288" s="26" t="s">
        <v>102</v>
      </c>
      <c r="B288" s="26" t="s">
        <v>1342</v>
      </c>
      <c r="C288" s="26" t="s">
        <v>1343</v>
      </c>
      <c r="D288" s="26" t="s">
        <v>1344</v>
      </c>
      <c r="E288" s="14" t="e">
        <f>VLOOKUP(B288,#REF!,2,FALSE)</f>
        <v>#REF!</v>
      </c>
      <c r="F288" s="17" t="e">
        <f>VLOOKUP(E288,[4]Combined!$C$2:$D$375,2,FALSE)</f>
        <v>#REF!</v>
      </c>
      <c r="G288" s="27">
        <v>43979</v>
      </c>
      <c r="H288" s="27"/>
      <c r="I288" s="27">
        <v>43578</v>
      </c>
      <c r="J288" s="28">
        <v>0</v>
      </c>
      <c r="K288" s="29" t="s">
        <v>487</v>
      </c>
      <c r="L288" s="28">
        <v>0</v>
      </c>
      <c r="M288" s="28">
        <v>0</v>
      </c>
      <c r="N288" s="26">
        <v>0</v>
      </c>
      <c r="O288" s="26">
        <v>0</v>
      </c>
      <c r="P288" s="26">
        <v>0</v>
      </c>
      <c r="Q288" s="26">
        <v>47110</v>
      </c>
      <c r="R288" s="17" t="str">
        <f>VLOOKUP(Q288,'[5]Numerical Index (LOOKUP)'!$A$2:$B$731, 2,FALSE)</f>
        <v>Retail sale in non-specialised stores with food, beverages or tobacco predominating</v>
      </c>
      <c r="S288" s="17">
        <v>47</v>
      </c>
      <c r="T288" s="47" t="str">
        <f>VLOOKUP(S288,'[5]2 Digit SIC 2007'!$A$2:$B$89,2,FALSE)</f>
        <v>Retail trade, except of motor vehicles and motorcycles</v>
      </c>
      <c r="U288" s="17" t="str">
        <f>VLOOKUP(T288,'[5]2 Digit SIC 2007'!$B$2:$D$89, 2,FALSE)</f>
        <v xml:space="preserve"> G</v>
      </c>
      <c r="V288" s="26" t="s">
        <v>487</v>
      </c>
      <c r="W288" s="26" t="s">
        <v>486</v>
      </c>
      <c r="X288" s="28">
        <v>0</v>
      </c>
      <c r="Y288" s="26" t="s">
        <v>502</v>
      </c>
      <c r="Z288" s="17" t="s">
        <v>487</v>
      </c>
      <c r="AA288" s="26" t="s">
        <v>487</v>
      </c>
      <c r="AB288" s="26">
        <v>11</v>
      </c>
      <c r="AE288" s="2" t="s">
        <v>487</v>
      </c>
    </row>
    <row r="289" spans="1:31" s="2" customFormat="1" x14ac:dyDescent="0.3">
      <c r="A289" s="26" t="s">
        <v>102</v>
      </c>
      <c r="B289" s="26" t="s">
        <v>1345</v>
      </c>
      <c r="C289" s="26" t="s">
        <v>1346</v>
      </c>
      <c r="D289" s="26" t="s">
        <v>1347</v>
      </c>
      <c r="E289" s="14" t="e">
        <f>VLOOKUP(B289,#REF!,2,FALSE)</f>
        <v>#REF!</v>
      </c>
      <c r="F289" s="17" t="e">
        <f>VLOOKUP(E289,[4]Combined!$C$2:$D$375,2,FALSE)</f>
        <v>#REF!</v>
      </c>
      <c r="G289" s="27">
        <v>43979</v>
      </c>
      <c r="H289" s="27"/>
      <c r="I289" s="27">
        <v>43608</v>
      </c>
      <c r="J289" s="28">
        <v>939</v>
      </c>
      <c r="K289" s="29" t="s">
        <v>486</v>
      </c>
      <c r="L289" s="28">
        <v>0</v>
      </c>
      <c r="M289" s="28">
        <v>939</v>
      </c>
      <c r="N289" s="26">
        <v>13</v>
      </c>
      <c r="O289" s="26">
        <v>0</v>
      </c>
      <c r="P289" s="26">
        <v>13</v>
      </c>
      <c r="Q289" s="26">
        <v>55100</v>
      </c>
      <c r="R289" s="17" t="str">
        <f>VLOOKUP(Q289,'[5]Numerical Index (LOOKUP)'!$A$2:$B$731, 2,FALSE)</f>
        <v>Hotels and similar accommodation</v>
      </c>
      <c r="S289" s="17">
        <v>55</v>
      </c>
      <c r="T289" s="47" t="str">
        <f>VLOOKUP(S289,'[5]2 Digit SIC 2007'!$A$2:$B$89,2,FALSE)</f>
        <v>Accommodation</v>
      </c>
      <c r="U289" s="17" t="str">
        <f>VLOOKUP(T289,'[5]2 Digit SIC 2007'!$B$2:$D$89, 2,FALSE)</f>
        <v xml:space="preserve"> I</v>
      </c>
      <c r="V289" s="26" t="s">
        <v>486</v>
      </c>
      <c r="W289" s="26" t="s">
        <v>487</v>
      </c>
      <c r="X289" s="28">
        <v>0</v>
      </c>
      <c r="Y289" s="26" t="s">
        <v>488</v>
      </c>
      <c r="Z289" s="17" t="s">
        <v>487</v>
      </c>
      <c r="AA289" s="26" t="s">
        <v>487</v>
      </c>
      <c r="AB289" s="26">
        <v>84</v>
      </c>
      <c r="AE289" s="2" t="s">
        <v>487</v>
      </c>
    </row>
    <row r="290" spans="1:31" s="2" customFormat="1" x14ac:dyDescent="0.3">
      <c r="A290" s="26" t="s">
        <v>102</v>
      </c>
      <c r="B290" s="26" t="s">
        <v>1348</v>
      </c>
      <c r="C290" s="26" t="s">
        <v>1349</v>
      </c>
      <c r="D290" s="26" t="s">
        <v>1350</v>
      </c>
      <c r="E290" s="14" t="e">
        <f>VLOOKUP(B290,#REF!,2,FALSE)</f>
        <v>#REF!</v>
      </c>
      <c r="F290" s="17" t="e">
        <f>VLOOKUP(E290,[4]Combined!$C$2:$D$375,2,FALSE)</f>
        <v>#REF!</v>
      </c>
      <c r="G290" s="27">
        <v>43978</v>
      </c>
      <c r="H290" s="27"/>
      <c r="I290" s="27">
        <v>43637</v>
      </c>
      <c r="J290" s="28">
        <v>2120</v>
      </c>
      <c r="K290" s="29" t="s">
        <v>486</v>
      </c>
      <c r="L290" s="28">
        <v>0</v>
      </c>
      <c r="M290" s="28">
        <v>2120</v>
      </c>
      <c r="N290" s="26">
        <v>1</v>
      </c>
      <c r="O290" s="26">
        <v>0</v>
      </c>
      <c r="P290" s="26">
        <v>1</v>
      </c>
      <c r="Q290" s="26">
        <v>45200</v>
      </c>
      <c r="R290" s="17" t="str">
        <f>VLOOKUP(Q290,'[5]Numerical Index (LOOKUP)'!$A$2:$B$731, 2,FALSE)</f>
        <v>Maintenance and repair of motor vehicles</v>
      </c>
      <c r="S290" s="17">
        <v>45</v>
      </c>
      <c r="T290" s="47" t="str">
        <f>VLOOKUP(S290,'[5]2 Digit SIC 2007'!$A$2:$B$89,2,FALSE)</f>
        <v>Wholesale and retail trade and repair of motor vehicles and motorcycles</v>
      </c>
      <c r="U290" s="17" t="str">
        <f>VLOOKUP(T290,'[5]2 Digit SIC 2007'!$B$2:$D$89, 2,FALSE)</f>
        <v xml:space="preserve"> G</v>
      </c>
      <c r="V290" s="26" t="s">
        <v>486</v>
      </c>
      <c r="W290" s="26" t="s">
        <v>487</v>
      </c>
      <c r="X290" s="28">
        <v>0</v>
      </c>
      <c r="Y290" s="26" t="s">
        <v>488</v>
      </c>
      <c r="Z290" s="17" t="s">
        <v>487</v>
      </c>
      <c r="AA290" s="26" t="s">
        <v>487</v>
      </c>
      <c r="AB290" s="26">
        <v>6</v>
      </c>
      <c r="AE290" s="2" t="s">
        <v>487</v>
      </c>
    </row>
    <row r="291" spans="1:31" s="2" customFormat="1" x14ac:dyDescent="0.3">
      <c r="A291" s="26" t="s">
        <v>102</v>
      </c>
      <c r="B291" s="26" t="s">
        <v>1351</v>
      </c>
      <c r="C291" s="26" t="s">
        <v>1352</v>
      </c>
      <c r="D291" s="26" t="s">
        <v>1353</v>
      </c>
      <c r="E291" s="14" t="e">
        <f>VLOOKUP(B291,#REF!,2,FALSE)</f>
        <v>#REF!</v>
      </c>
      <c r="F291" s="17" t="e">
        <f>VLOOKUP(E291,[4]Combined!$C$2:$D$375,2,FALSE)</f>
        <v>#REF!</v>
      </c>
      <c r="G291" s="27">
        <v>43980</v>
      </c>
      <c r="H291" s="27"/>
      <c r="I291" s="27">
        <v>43633</v>
      </c>
      <c r="J291" s="28">
        <v>0</v>
      </c>
      <c r="K291" s="29" t="s">
        <v>487</v>
      </c>
      <c r="L291" s="28">
        <v>0</v>
      </c>
      <c r="M291" s="28">
        <v>0</v>
      </c>
      <c r="N291" s="26">
        <v>0</v>
      </c>
      <c r="O291" s="26">
        <v>0</v>
      </c>
      <c r="P291" s="26">
        <v>0</v>
      </c>
      <c r="Q291" s="26">
        <v>78109</v>
      </c>
      <c r="R291" s="17" t="str">
        <f>VLOOKUP(Q291,'[5]Numerical Index (LOOKUP)'!$A$2:$B$731, 2,FALSE)</f>
        <v>Activities of employment placement agencies (other than motion picture, television and other theatrical casting) n.e.c.</v>
      </c>
      <c r="S291" s="17">
        <v>78</v>
      </c>
      <c r="T291" s="47" t="str">
        <f>VLOOKUP(S291,'[5]2 Digit SIC 2007'!$A$2:$B$89,2,FALSE)</f>
        <v>Employment activities</v>
      </c>
      <c r="U291" s="17" t="str">
        <f>VLOOKUP(T291,'[5]2 Digit SIC 2007'!$B$2:$D$89, 2,FALSE)</f>
        <v xml:space="preserve"> N</v>
      </c>
      <c r="V291" s="26" t="s">
        <v>486</v>
      </c>
      <c r="W291" s="26" t="s">
        <v>487</v>
      </c>
      <c r="X291" s="28">
        <v>0</v>
      </c>
      <c r="Y291" s="26" t="s">
        <v>502</v>
      </c>
      <c r="Z291" s="17" t="s">
        <v>487</v>
      </c>
      <c r="AA291" s="26" t="s">
        <v>487</v>
      </c>
      <c r="AB291" s="26" t="s">
        <v>492</v>
      </c>
      <c r="AE291" s="2" t="s">
        <v>487</v>
      </c>
    </row>
    <row r="292" spans="1:31" s="2" customFormat="1" x14ac:dyDescent="0.3">
      <c r="A292" s="26" t="s">
        <v>102</v>
      </c>
      <c r="B292" s="26" t="s">
        <v>1354</v>
      </c>
      <c r="C292" s="26" t="s">
        <v>1355</v>
      </c>
      <c r="D292" s="26" t="s">
        <v>1356</v>
      </c>
      <c r="E292" s="14" t="e">
        <f>VLOOKUP(B292,#REF!,2,FALSE)</f>
        <v>#REF!</v>
      </c>
      <c r="F292" s="17" t="e">
        <f>VLOOKUP(E292,[4]Combined!$C$2:$D$375,2,FALSE)</f>
        <v>#REF!</v>
      </c>
      <c r="G292" s="27">
        <v>43980</v>
      </c>
      <c r="H292" s="27"/>
      <c r="I292" s="27">
        <v>43657</v>
      </c>
      <c r="J292" s="28">
        <v>2543</v>
      </c>
      <c r="K292" s="29" t="s">
        <v>486</v>
      </c>
      <c r="L292" s="28">
        <v>2543</v>
      </c>
      <c r="M292" s="28">
        <v>0</v>
      </c>
      <c r="N292" s="26">
        <v>1</v>
      </c>
      <c r="O292" s="26">
        <v>1</v>
      </c>
      <c r="P292" s="26">
        <v>0</v>
      </c>
      <c r="Q292" s="26">
        <v>55100</v>
      </c>
      <c r="R292" s="17" t="str">
        <f>VLOOKUP(Q292,'[5]Numerical Index (LOOKUP)'!$A$2:$B$731, 2,FALSE)</f>
        <v>Hotels and similar accommodation</v>
      </c>
      <c r="S292" s="17">
        <v>55</v>
      </c>
      <c r="T292" s="47" t="str">
        <f>VLOOKUP(S292,'[5]2 Digit SIC 2007'!$A$2:$B$89,2,FALSE)</f>
        <v>Accommodation</v>
      </c>
      <c r="U292" s="17" t="str">
        <f>VLOOKUP(T292,'[5]2 Digit SIC 2007'!$B$2:$D$89, 2,FALSE)</f>
        <v xml:space="preserve"> I</v>
      </c>
      <c r="V292" s="26" t="s">
        <v>487</v>
      </c>
      <c r="W292" s="26" t="s">
        <v>486</v>
      </c>
      <c r="X292" s="28">
        <v>0</v>
      </c>
      <c r="Y292" s="26" t="s">
        <v>677</v>
      </c>
      <c r="Z292" s="17" t="s">
        <v>487</v>
      </c>
      <c r="AA292" s="26" t="s">
        <v>487</v>
      </c>
      <c r="AB292" s="26">
        <v>29</v>
      </c>
      <c r="AE292" s="2" t="s">
        <v>487</v>
      </c>
    </row>
    <row r="293" spans="1:31" s="2" customFormat="1" x14ac:dyDescent="0.3">
      <c r="A293" s="26" t="s">
        <v>102</v>
      </c>
      <c r="B293" s="26" t="s">
        <v>1357</v>
      </c>
      <c r="C293" s="26" t="s">
        <v>1358</v>
      </c>
      <c r="D293" s="26" t="s">
        <v>1359</v>
      </c>
      <c r="E293" s="14" t="e">
        <f>VLOOKUP(B293,#REF!,2,FALSE)</f>
        <v>#REF!</v>
      </c>
      <c r="F293" s="17" t="e">
        <f>VLOOKUP(E293,[4]Combined!$C$2:$D$375,2,FALSE)</f>
        <v>#REF!</v>
      </c>
      <c r="G293" s="27">
        <v>43977</v>
      </c>
      <c r="H293" s="27"/>
      <c r="I293" s="27">
        <v>43712</v>
      </c>
      <c r="J293" s="28">
        <v>2319</v>
      </c>
      <c r="K293" s="29" t="s">
        <v>486</v>
      </c>
      <c r="L293" s="28">
        <v>0</v>
      </c>
      <c r="M293" s="28">
        <v>2319</v>
      </c>
      <c r="N293" s="26">
        <v>49</v>
      </c>
      <c r="O293" s="26">
        <v>0</v>
      </c>
      <c r="P293" s="26">
        <v>49</v>
      </c>
      <c r="Q293" s="26">
        <v>81210</v>
      </c>
      <c r="R293" s="17" t="str">
        <f>VLOOKUP(Q293,'[5]Numerical Index (LOOKUP)'!$A$2:$B$731, 2,FALSE)</f>
        <v>General cleaning of buildings</v>
      </c>
      <c r="S293" s="17">
        <v>81</v>
      </c>
      <c r="T293" s="47" t="str">
        <f>VLOOKUP(S293,'[5]2 Digit SIC 2007'!$A$2:$B$89,2,FALSE)</f>
        <v>Services to buildings and landscape activities</v>
      </c>
      <c r="U293" s="17" t="str">
        <f>VLOOKUP(T293,'[5]2 Digit SIC 2007'!$B$2:$D$89, 2,FALSE)</f>
        <v xml:space="preserve"> N</v>
      </c>
      <c r="V293" s="26" t="s">
        <v>486</v>
      </c>
      <c r="W293" s="26" t="s">
        <v>487</v>
      </c>
      <c r="X293" s="28">
        <v>0</v>
      </c>
      <c r="Y293" s="26" t="s">
        <v>488</v>
      </c>
      <c r="Z293" s="17" t="s">
        <v>487</v>
      </c>
      <c r="AA293" s="26" t="s">
        <v>487</v>
      </c>
      <c r="AB293" s="26">
        <v>69</v>
      </c>
      <c r="AE293" s="2" t="s">
        <v>487</v>
      </c>
    </row>
    <row r="294" spans="1:31" s="2" customFormat="1" x14ac:dyDescent="0.3">
      <c r="A294" s="26" t="s">
        <v>102</v>
      </c>
      <c r="B294" s="26" t="s">
        <v>1360</v>
      </c>
      <c r="C294" s="26" t="s">
        <v>1361</v>
      </c>
      <c r="D294" s="26" t="s">
        <v>1362</v>
      </c>
      <c r="E294" s="14" t="e">
        <f>VLOOKUP(B294,#REF!,2,FALSE)</f>
        <v>#REF!</v>
      </c>
      <c r="F294" s="17" t="e">
        <f>VLOOKUP(E294,[4]Combined!$C$2:$D$375,2,FALSE)</f>
        <v>#REF!</v>
      </c>
      <c r="G294" s="27">
        <v>43980</v>
      </c>
      <c r="H294" s="27"/>
      <c r="I294" s="27">
        <v>43721</v>
      </c>
      <c r="J294" s="28">
        <v>925</v>
      </c>
      <c r="K294" s="29" t="s">
        <v>486</v>
      </c>
      <c r="L294" s="28">
        <v>0</v>
      </c>
      <c r="M294" s="28">
        <v>925</v>
      </c>
      <c r="N294" s="26">
        <v>4</v>
      </c>
      <c r="O294" s="26">
        <v>0</v>
      </c>
      <c r="P294" s="26">
        <v>4</v>
      </c>
      <c r="Q294" s="26">
        <v>45200</v>
      </c>
      <c r="R294" s="17" t="str">
        <f>VLOOKUP(Q294,'[5]Numerical Index (LOOKUP)'!$A$2:$B$731, 2,FALSE)</f>
        <v>Maintenance and repair of motor vehicles</v>
      </c>
      <c r="S294" s="17">
        <v>45</v>
      </c>
      <c r="T294" s="47" t="str">
        <f>VLOOKUP(S294,'[5]2 Digit SIC 2007'!$A$2:$B$89,2,FALSE)</f>
        <v>Wholesale and retail trade and repair of motor vehicles and motorcycles</v>
      </c>
      <c r="U294" s="17" t="str">
        <f>VLOOKUP(T294,'[5]2 Digit SIC 2007'!$B$2:$D$89, 2,FALSE)</f>
        <v xml:space="preserve"> G</v>
      </c>
      <c r="V294" s="26" t="s">
        <v>486</v>
      </c>
      <c r="W294" s="26" t="s">
        <v>487</v>
      </c>
      <c r="X294" s="28">
        <v>0</v>
      </c>
      <c r="Y294" s="26" t="s">
        <v>488</v>
      </c>
      <c r="Z294" s="17" t="s">
        <v>487</v>
      </c>
      <c r="AA294" s="26" t="s">
        <v>487</v>
      </c>
      <c r="AB294" s="26">
        <v>5</v>
      </c>
      <c r="AE294" s="2" t="s">
        <v>487</v>
      </c>
    </row>
    <row r="295" spans="1:31" s="2" customFormat="1" x14ac:dyDescent="0.3">
      <c r="A295" s="26" t="s">
        <v>102</v>
      </c>
      <c r="B295" s="26" t="s">
        <v>1363</v>
      </c>
      <c r="C295" s="26" t="s">
        <v>1364</v>
      </c>
      <c r="D295" s="26" t="s">
        <v>1365</v>
      </c>
      <c r="E295" s="14" t="e">
        <f>VLOOKUP(B295,#REF!,2,FALSE)</f>
        <v>#REF!</v>
      </c>
      <c r="F295" s="17" t="e">
        <f>VLOOKUP(E295,[4]Combined!$C$2:$D$375,2,FALSE)</f>
        <v>#REF!</v>
      </c>
      <c r="G295" s="27">
        <v>43977</v>
      </c>
      <c r="H295" s="27"/>
      <c r="I295" s="27">
        <v>43704</v>
      </c>
      <c r="J295" s="28">
        <v>0</v>
      </c>
      <c r="K295" s="29" t="s">
        <v>487</v>
      </c>
      <c r="L295" s="28">
        <v>0</v>
      </c>
      <c r="M295" s="28">
        <v>0</v>
      </c>
      <c r="N295" s="26">
        <v>0</v>
      </c>
      <c r="O295" s="26">
        <v>0</v>
      </c>
      <c r="P295" s="26">
        <v>0</v>
      </c>
      <c r="Q295" s="26">
        <v>96020</v>
      </c>
      <c r="R295" s="17" t="str">
        <f>VLOOKUP(Q295,'[5]Numerical Index (LOOKUP)'!$A$2:$B$731, 2,FALSE)</f>
        <v>Hairdressing and other beauty treatment</v>
      </c>
      <c r="S295" s="17">
        <v>96</v>
      </c>
      <c r="T295" s="47" t="str">
        <f>VLOOKUP(S295,'[5]2 Digit SIC 2007'!$A$2:$B$89,2,FALSE)</f>
        <v>Other personal service activities</v>
      </c>
      <c r="U295" s="17" t="str">
        <f>VLOOKUP(T295,'[5]2 Digit SIC 2007'!$B$2:$D$89, 2,FALSE)</f>
        <v xml:space="preserve"> S</v>
      </c>
      <c r="V295" s="26" t="s">
        <v>487</v>
      </c>
      <c r="W295" s="26" t="s">
        <v>486</v>
      </c>
      <c r="X295" s="28">
        <v>0</v>
      </c>
      <c r="Y295" s="26" t="s">
        <v>502</v>
      </c>
      <c r="Z295" s="17" t="s">
        <v>487</v>
      </c>
      <c r="AA295" s="26" t="s">
        <v>487</v>
      </c>
      <c r="AB295" s="26">
        <v>2</v>
      </c>
      <c r="AE295" s="2" t="s">
        <v>487</v>
      </c>
    </row>
    <row r="296" spans="1:31" s="2" customFormat="1" x14ac:dyDescent="0.3">
      <c r="A296" s="26" t="s">
        <v>102</v>
      </c>
      <c r="B296" s="26" t="s">
        <v>1366</v>
      </c>
      <c r="C296" s="26" t="s">
        <v>1367</v>
      </c>
      <c r="D296" s="26" t="s">
        <v>1368</v>
      </c>
      <c r="E296" s="14" t="e">
        <f>VLOOKUP(B296,#REF!,2,FALSE)</f>
        <v>#REF!</v>
      </c>
      <c r="F296" s="17" t="e">
        <f>VLOOKUP(E296,[4]Combined!$C$2:$D$375,2,FALSE)</f>
        <v>#REF!</v>
      </c>
      <c r="G296" s="27">
        <v>43980</v>
      </c>
      <c r="H296" s="27"/>
      <c r="I296" s="27">
        <v>43726</v>
      </c>
      <c r="J296" s="28">
        <v>0</v>
      </c>
      <c r="K296" s="29" t="s">
        <v>487</v>
      </c>
      <c r="L296" s="28">
        <v>0</v>
      </c>
      <c r="M296" s="28">
        <v>0</v>
      </c>
      <c r="N296" s="26">
        <v>0</v>
      </c>
      <c r="O296" s="26">
        <v>0</v>
      </c>
      <c r="P296" s="26">
        <v>0</v>
      </c>
      <c r="Q296" s="26">
        <v>82990</v>
      </c>
      <c r="R296" s="17" t="str">
        <f>VLOOKUP(Q296,'[5]Numerical Index (LOOKUP)'!$A$2:$B$731, 2,FALSE)</f>
        <v>Other business support service activities n.e.c.</v>
      </c>
      <c r="S296" s="17">
        <v>82</v>
      </c>
      <c r="T296" s="47" t="str">
        <f>VLOOKUP(S296,'[5]2 Digit SIC 2007'!$A$2:$B$89,2,FALSE)</f>
        <v>Office administrative, office support and other business support activities</v>
      </c>
      <c r="U296" s="17" t="str">
        <f>VLOOKUP(T296,'[5]2 Digit SIC 2007'!$B$2:$D$89, 2,FALSE)</f>
        <v xml:space="preserve"> N</v>
      </c>
      <c r="V296" s="26" t="s">
        <v>487</v>
      </c>
      <c r="W296" s="26" t="s">
        <v>486</v>
      </c>
      <c r="X296" s="28">
        <v>0</v>
      </c>
      <c r="Y296" s="26" t="s">
        <v>502</v>
      </c>
      <c r="Z296" s="17" t="s">
        <v>487</v>
      </c>
      <c r="AA296" s="26" t="s">
        <v>487</v>
      </c>
      <c r="AB296" s="26">
        <v>3</v>
      </c>
      <c r="AE296" s="2" t="s">
        <v>487</v>
      </c>
    </row>
    <row r="297" spans="1:31" s="2" customFormat="1" x14ac:dyDescent="0.3">
      <c r="A297" s="26" t="s">
        <v>102</v>
      </c>
      <c r="B297" s="26" t="s">
        <v>1369</v>
      </c>
      <c r="C297" s="26" t="s">
        <v>1370</v>
      </c>
      <c r="D297" s="26" t="s">
        <v>1371</v>
      </c>
      <c r="E297" s="14" t="e">
        <f>VLOOKUP(B297,#REF!,2,FALSE)</f>
        <v>#REF!</v>
      </c>
      <c r="F297" s="17" t="e">
        <f>VLOOKUP(E297,[4]Combined!$C$2:$D$375,2,FALSE)</f>
        <v>#REF!</v>
      </c>
      <c r="G297" s="27">
        <v>43979</v>
      </c>
      <c r="H297" s="27"/>
      <c r="I297" s="27">
        <v>43746</v>
      </c>
      <c r="J297" s="28">
        <v>45</v>
      </c>
      <c r="K297" s="29" t="s">
        <v>486</v>
      </c>
      <c r="L297" s="28">
        <v>45</v>
      </c>
      <c r="M297" s="28">
        <v>0</v>
      </c>
      <c r="N297" s="26">
        <v>3</v>
      </c>
      <c r="O297" s="26">
        <v>3</v>
      </c>
      <c r="P297" s="26">
        <v>0</v>
      </c>
      <c r="Q297" s="26">
        <v>56302</v>
      </c>
      <c r="R297" s="17" t="str">
        <f>VLOOKUP(Q297,'[5]Numerical Index (LOOKUP)'!$A$2:$B$731, 2,FALSE)</f>
        <v>Public houses and bars</v>
      </c>
      <c r="S297" s="17">
        <v>56</v>
      </c>
      <c r="T297" s="47" t="str">
        <f>VLOOKUP(S297,'[5]2 Digit SIC 2007'!$A$2:$B$89,2,FALSE)</f>
        <v>Food and beverage service activities</v>
      </c>
      <c r="U297" s="17" t="str">
        <f>VLOOKUP(T297,'[5]2 Digit SIC 2007'!$B$2:$D$89, 2,FALSE)</f>
        <v xml:space="preserve"> I</v>
      </c>
      <c r="V297" s="26" t="s">
        <v>486</v>
      </c>
      <c r="W297" s="26" t="s">
        <v>487</v>
      </c>
      <c r="X297" s="28">
        <v>0</v>
      </c>
      <c r="Y297" s="26" t="s">
        <v>677</v>
      </c>
      <c r="Z297" s="17" t="s">
        <v>487</v>
      </c>
      <c r="AA297" s="26" t="s">
        <v>487</v>
      </c>
      <c r="AB297" s="26">
        <v>2</v>
      </c>
      <c r="AE297" s="2" t="s">
        <v>487</v>
      </c>
    </row>
    <row r="298" spans="1:31" s="2" customFormat="1" x14ac:dyDescent="0.3">
      <c r="A298" s="26" t="s">
        <v>102</v>
      </c>
      <c r="B298" s="26" t="s">
        <v>1372</v>
      </c>
      <c r="C298" s="26" t="s">
        <v>1373</v>
      </c>
      <c r="D298" s="26" t="s">
        <v>1374</v>
      </c>
      <c r="E298" s="14" t="e">
        <f>VLOOKUP(B298,#REF!,2,FALSE)</f>
        <v>#REF!</v>
      </c>
      <c r="F298" s="17" t="e">
        <f>VLOOKUP(E298,[4]Combined!$C$2:$D$375,2,FALSE)</f>
        <v>#REF!</v>
      </c>
      <c r="G298" s="27">
        <v>43978</v>
      </c>
      <c r="H298" s="27"/>
      <c r="I298" s="27">
        <v>43734</v>
      </c>
      <c r="J298" s="28">
        <v>0</v>
      </c>
      <c r="K298" s="29" t="s">
        <v>487</v>
      </c>
      <c r="L298" s="28">
        <v>0</v>
      </c>
      <c r="M298" s="28">
        <v>0</v>
      </c>
      <c r="N298" s="26">
        <v>0</v>
      </c>
      <c r="O298" s="26">
        <v>0</v>
      </c>
      <c r="P298" s="26">
        <v>0</v>
      </c>
      <c r="Q298" s="26">
        <v>96020</v>
      </c>
      <c r="R298" s="17" t="str">
        <f>VLOOKUP(Q298,'[5]Numerical Index (LOOKUP)'!$A$2:$B$731, 2,FALSE)</f>
        <v>Hairdressing and other beauty treatment</v>
      </c>
      <c r="S298" s="17">
        <v>96</v>
      </c>
      <c r="T298" s="47" t="str">
        <f>VLOOKUP(S298,'[5]2 Digit SIC 2007'!$A$2:$B$89,2,FALSE)</f>
        <v>Other personal service activities</v>
      </c>
      <c r="U298" s="17" t="str">
        <f>VLOOKUP(T298,'[5]2 Digit SIC 2007'!$B$2:$D$89, 2,FALSE)</f>
        <v xml:space="preserve"> S</v>
      </c>
      <c r="V298" s="26" t="s">
        <v>486</v>
      </c>
      <c r="W298" s="26" t="s">
        <v>487</v>
      </c>
      <c r="X298" s="28">
        <v>0</v>
      </c>
      <c r="Y298" s="26" t="s">
        <v>502</v>
      </c>
      <c r="Z298" s="17" t="s">
        <v>487</v>
      </c>
      <c r="AA298" s="26" t="s">
        <v>487</v>
      </c>
      <c r="AB298" s="26">
        <v>7</v>
      </c>
      <c r="AE298" s="2" t="s">
        <v>487</v>
      </c>
    </row>
    <row r="299" spans="1:31" s="2" customFormat="1" x14ac:dyDescent="0.3">
      <c r="A299" s="26" t="s">
        <v>102</v>
      </c>
      <c r="B299" s="26" t="s">
        <v>1375</v>
      </c>
      <c r="C299" s="26" t="s">
        <v>1376</v>
      </c>
      <c r="D299" s="26" t="s">
        <v>1377</v>
      </c>
      <c r="E299" s="14" t="e">
        <f>VLOOKUP(B299,#REF!,2,FALSE)</f>
        <v>#REF!</v>
      </c>
      <c r="F299" s="17" t="e">
        <f>VLOOKUP(E299,[4]Combined!$C$2:$D$375,2,FALSE)</f>
        <v>#REF!</v>
      </c>
      <c r="G299" s="27">
        <v>43979</v>
      </c>
      <c r="H299" s="27"/>
      <c r="I299" s="27">
        <v>43794</v>
      </c>
      <c r="J299" s="28">
        <v>0</v>
      </c>
      <c r="K299" s="29" t="s">
        <v>487</v>
      </c>
      <c r="L299" s="28">
        <v>0</v>
      </c>
      <c r="M299" s="28">
        <v>0</v>
      </c>
      <c r="N299" s="26">
        <v>0</v>
      </c>
      <c r="O299" s="26">
        <v>0</v>
      </c>
      <c r="P299" s="26">
        <v>0</v>
      </c>
      <c r="Q299" s="26">
        <v>81222</v>
      </c>
      <c r="R299" s="17" t="str">
        <f>VLOOKUP(Q299,'[5]Numerical Index (LOOKUP)'!$A$2:$B$731, 2,FALSE)</f>
        <v>Specialised cleaning services</v>
      </c>
      <c r="S299" s="17">
        <v>81</v>
      </c>
      <c r="T299" s="47" t="str">
        <f>VLOOKUP(S299,'[5]2 Digit SIC 2007'!$A$2:$B$89,2,FALSE)</f>
        <v>Services to buildings and landscape activities</v>
      </c>
      <c r="U299" s="17" t="str">
        <f>VLOOKUP(T299,'[5]2 Digit SIC 2007'!$B$2:$D$89, 2,FALSE)</f>
        <v xml:space="preserve"> N</v>
      </c>
      <c r="V299" s="26" t="s">
        <v>486</v>
      </c>
      <c r="W299" s="26" t="s">
        <v>487</v>
      </c>
      <c r="X299" s="28">
        <v>0</v>
      </c>
      <c r="Y299" s="26" t="s">
        <v>502</v>
      </c>
      <c r="Z299" s="17" t="s">
        <v>487</v>
      </c>
      <c r="AA299" s="26" t="s">
        <v>487</v>
      </c>
      <c r="AB299" s="26">
        <v>2</v>
      </c>
      <c r="AE299" s="2" t="s">
        <v>487</v>
      </c>
    </row>
    <row r="300" spans="1:31" s="2" customFormat="1" x14ac:dyDescent="0.3">
      <c r="A300" s="26" t="s">
        <v>102</v>
      </c>
      <c r="B300" s="26" t="s">
        <v>1378</v>
      </c>
      <c r="C300" s="26" t="s">
        <v>1379</v>
      </c>
      <c r="D300" s="26" t="s">
        <v>1380</v>
      </c>
      <c r="E300" s="14" t="e">
        <f>VLOOKUP(B300,#REF!,2,FALSE)</f>
        <v>#REF!</v>
      </c>
      <c r="F300" s="17" t="e">
        <f>VLOOKUP(E300,[4]Combined!$C$2:$D$375,2,FALSE)</f>
        <v>#REF!</v>
      </c>
      <c r="G300" s="27">
        <v>43979</v>
      </c>
      <c r="H300" s="27"/>
      <c r="I300" s="27">
        <v>43795</v>
      </c>
      <c r="J300" s="28">
        <v>0</v>
      </c>
      <c r="K300" s="29" t="s">
        <v>487</v>
      </c>
      <c r="L300" s="28">
        <v>0</v>
      </c>
      <c r="M300" s="28">
        <v>0</v>
      </c>
      <c r="N300" s="26">
        <v>0</v>
      </c>
      <c r="O300" s="26">
        <v>0</v>
      </c>
      <c r="P300" s="26">
        <v>0</v>
      </c>
      <c r="Q300" s="26">
        <v>56101</v>
      </c>
      <c r="R300" s="17" t="str">
        <f>VLOOKUP(Q300,'[5]Numerical Index (LOOKUP)'!$A$2:$B$731, 2,FALSE)</f>
        <v>Licensed restaurants</v>
      </c>
      <c r="S300" s="17">
        <v>56</v>
      </c>
      <c r="T300" s="47" t="str">
        <f>VLOOKUP(S300,'[5]2 Digit SIC 2007'!$A$2:$B$89,2,FALSE)</f>
        <v>Food and beverage service activities</v>
      </c>
      <c r="U300" s="17" t="str">
        <f>VLOOKUP(T300,'[5]2 Digit SIC 2007'!$B$2:$D$89, 2,FALSE)</f>
        <v xml:space="preserve"> I</v>
      </c>
      <c r="V300" s="26" t="s">
        <v>486</v>
      </c>
      <c r="W300" s="26" t="s">
        <v>487</v>
      </c>
      <c r="X300" s="28">
        <v>0</v>
      </c>
      <c r="Y300" s="26" t="s">
        <v>502</v>
      </c>
      <c r="Z300" s="17" t="s">
        <v>487</v>
      </c>
      <c r="AA300" s="26" t="s">
        <v>487</v>
      </c>
      <c r="AB300" s="26">
        <v>12</v>
      </c>
      <c r="AE300" s="2" t="s">
        <v>487</v>
      </c>
    </row>
    <row r="301" spans="1:31" s="2" customFormat="1" x14ac:dyDescent="0.3">
      <c r="A301" s="26" t="s">
        <v>102</v>
      </c>
      <c r="B301" s="26" t="s">
        <v>1381</v>
      </c>
      <c r="C301" s="26" t="s">
        <v>1382</v>
      </c>
      <c r="D301" s="26" t="s">
        <v>1383</v>
      </c>
      <c r="E301" s="14" t="e">
        <f>VLOOKUP(B301,#REF!,2,FALSE)</f>
        <v>#REF!</v>
      </c>
      <c r="F301" s="17" t="e">
        <f>VLOOKUP(E301,[4]Combined!$C$2:$D$375,2,FALSE)</f>
        <v>#REF!</v>
      </c>
      <c r="G301" s="27">
        <v>43979</v>
      </c>
      <c r="H301" s="27"/>
      <c r="I301" s="27">
        <v>43798</v>
      </c>
      <c r="J301" s="28">
        <v>444</v>
      </c>
      <c r="K301" s="29" t="s">
        <v>486</v>
      </c>
      <c r="L301" s="28">
        <v>0</v>
      </c>
      <c r="M301" s="28">
        <v>444</v>
      </c>
      <c r="N301" s="26">
        <v>35</v>
      </c>
      <c r="O301" s="26">
        <v>0</v>
      </c>
      <c r="P301" s="26">
        <v>35</v>
      </c>
      <c r="Q301" s="26">
        <v>10850</v>
      </c>
      <c r="R301" s="17" t="e">
        <f>VLOOKUP(Q301,'[5]Numerical Index (LOOKUP)'!$A$2:$B$731, 2,FALSE)</f>
        <v>#N/A</v>
      </c>
      <c r="S301" s="17">
        <v>10</v>
      </c>
      <c r="T301" s="47" t="str">
        <f>VLOOKUP(S301,'[5]2 Digit SIC 2007'!$A$2:$B$89,2,FALSE)</f>
        <v>Manufacture of food products</v>
      </c>
      <c r="U301" s="17" t="str">
        <f>VLOOKUP(T301,'[5]2 Digit SIC 2007'!$B$2:$D$89, 2,FALSE)</f>
        <v xml:space="preserve"> C</v>
      </c>
      <c r="V301" s="26" t="s">
        <v>486</v>
      </c>
      <c r="W301" s="26" t="s">
        <v>487</v>
      </c>
      <c r="X301" s="28">
        <v>0</v>
      </c>
      <c r="Y301" s="26" t="s">
        <v>488</v>
      </c>
      <c r="Z301" s="17" t="s">
        <v>487</v>
      </c>
      <c r="AA301" s="26" t="s">
        <v>487</v>
      </c>
      <c r="AB301" s="26">
        <v>107</v>
      </c>
      <c r="AE301" s="2" t="s">
        <v>487</v>
      </c>
    </row>
    <row r="302" spans="1:31" s="2" customFormat="1" x14ac:dyDescent="0.3">
      <c r="A302" s="26" t="s">
        <v>102</v>
      </c>
      <c r="B302" s="26" t="s">
        <v>1384</v>
      </c>
      <c r="C302" s="26" t="s">
        <v>1385</v>
      </c>
      <c r="D302" s="26" t="s">
        <v>1386</v>
      </c>
      <c r="E302" s="14" t="e">
        <f>VLOOKUP(B302,#REF!,2,FALSE)</f>
        <v>#REF!</v>
      </c>
      <c r="F302" s="17" t="e">
        <f>VLOOKUP(E302,[4]Combined!$C$2:$D$375,2,FALSE)</f>
        <v>#REF!</v>
      </c>
      <c r="G302" s="27">
        <v>43980</v>
      </c>
      <c r="H302" s="27"/>
      <c r="I302" s="27">
        <v>43781</v>
      </c>
      <c r="J302" s="28">
        <v>19</v>
      </c>
      <c r="K302" s="29" t="s">
        <v>486</v>
      </c>
      <c r="L302" s="28">
        <v>0</v>
      </c>
      <c r="M302" s="28">
        <v>19</v>
      </c>
      <c r="N302" s="26">
        <v>1</v>
      </c>
      <c r="O302" s="26">
        <v>0</v>
      </c>
      <c r="P302" s="26">
        <v>1</v>
      </c>
      <c r="Q302" s="26">
        <v>56101</v>
      </c>
      <c r="R302" s="17" t="str">
        <f>VLOOKUP(Q302,'[5]Numerical Index (LOOKUP)'!$A$2:$B$731, 2,FALSE)</f>
        <v>Licensed restaurants</v>
      </c>
      <c r="S302" s="17">
        <v>56</v>
      </c>
      <c r="T302" s="47" t="str">
        <f>VLOOKUP(S302,'[5]2 Digit SIC 2007'!$A$2:$B$89,2,FALSE)</f>
        <v>Food and beverage service activities</v>
      </c>
      <c r="U302" s="17" t="str">
        <f>VLOOKUP(T302,'[5]2 Digit SIC 2007'!$B$2:$D$89, 2,FALSE)</f>
        <v xml:space="preserve"> I</v>
      </c>
      <c r="V302" s="26" t="s">
        <v>487</v>
      </c>
      <c r="W302" s="26" t="s">
        <v>486</v>
      </c>
      <c r="X302" s="28">
        <v>0</v>
      </c>
      <c r="Y302" s="26" t="s">
        <v>488</v>
      </c>
      <c r="Z302" s="17" t="s">
        <v>487</v>
      </c>
      <c r="AA302" s="26" t="s">
        <v>487</v>
      </c>
      <c r="AB302" s="26">
        <v>7</v>
      </c>
      <c r="AE302" s="2" t="s">
        <v>487</v>
      </c>
    </row>
    <row r="303" spans="1:31" s="2" customFormat="1" x14ac:dyDescent="0.3">
      <c r="A303" s="26" t="s">
        <v>102</v>
      </c>
      <c r="B303" s="26" t="s">
        <v>1387</v>
      </c>
      <c r="C303" s="26" t="s">
        <v>1388</v>
      </c>
      <c r="D303" s="26" t="s">
        <v>1389</v>
      </c>
      <c r="E303" s="14" t="e">
        <f>VLOOKUP(B303,#REF!,2,FALSE)</f>
        <v>#REF!</v>
      </c>
      <c r="F303" s="17" t="e">
        <f>VLOOKUP(E303,[4]Combined!$C$2:$D$375,2,FALSE)</f>
        <v>#REF!</v>
      </c>
      <c r="G303" s="27">
        <v>43977</v>
      </c>
      <c r="H303" s="27"/>
      <c r="I303" s="27">
        <v>43839</v>
      </c>
      <c r="J303" s="28">
        <v>0</v>
      </c>
      <c r="K303" s="29" t="s">
        <v>487</v>
      </c>
      <c r="L303" s="28">
        <v>0</v>
      </c>
      <c r="M303" s="28">
        <v>0</v>
      </c>
      <c r="N303" s="26">
        <v>0</v>
      </c>
      <c r="O303" s="26">
        <v>0</v>
      </c>
      <c r="P303" s="26">
        <v>0</v>
      </c>
      <c r="Q303" s="26">
        <v>46320</v>
      </c>
      <c r="R303" s="17" t="str">
        <f>VLOOKUP(Q303,'[5]Numerical Index (LOOKUP)'!$A$2:$B$731, 2,FALSE)</f>
        <v>Wholesale of meat and meat products</v>
      </c>
      <c r="S303" s="17">
        <v>46</v>
      </c>
      <c r="T303" s="47" t="str">
        <f>VLOOKUP(S303,'[5]2 Digit SIC 2007'!$A$2:$B$89,2,FALSE)</f>
        <v>Wholesale trade, except of motor vehicles and motorcycles</v>
      </c>
      <c r="U303" s="17" t="str">
        <f>VLOOKUP(T303,'[5]2 Digit SIC 2007'!$B$2:$D$89, 2,FALSE)</f>
        <v xml:space="preserve"> G</v>
      </c>
      <c r="V303" s="26" t="s">
        <v>486</v>
      </c>
      <c r="W303" s="26" t="s">
        <v>487</v>
      </c>
      <c r="X303" s="28">
        <v>0</v>
      </c>
      <c r="Y303" s="26" t="s">
        <v>502</v>
      </c>
      <c r="Z303" s="17" t="s">
        <v>487</v>
      </c>
      <c r="AA303" s="26" t="s">
        <v>487</v>
      </c>
      <c r="AB303" s="26">
        <v>70</v>
      </c>
      <c r="AE303" s="2" t="s">
        <v>487</v>
      </c>
    </row>
    <row r="304" spans="1:31" s="2" customFormat="1" x14ac:dyDescent="0.3">
      <c r="A304" s="26" t="s">
        <v>102</v>
      </c>
      <c r="B304" s="26" t="s">
        <v>1390</v>
      </c>
      <c r="C304" s="26" t="s">
        <v>1391</v>
      </c>
      <c r="D304" s="26" t="s">
        <v>1392</v>
      </c>
      <c r="E304" s="14" t="e">
        <f>VLOOKUP(B304,#REF!,2,FALSE)</f>
        <v>#REF!</v>
      </c>
      <c r="F304" s="17" t="e">
        <f>VLOOKUP(E304,[4]Combined!$C$2:$D$375,2,FALSE)</f>
        <v>#REF!</v>
      </c>
      <c r="G304" s="27">
        <v>43979</v>
      </c>
      <c r="H304" s="27"/>
      <c r="I304" s="27">
        <v>43811</v>
      </c>
      <c r="J304" s="28">
        <v>20047</v>
      </c>
      <c r="K304" s="29" t="s">
        <v>486</v>
      </c>
      <c r="L304" s="28">
        <v>0</v>
      </c>
      <c r="M304" s="28">
        <v>20047</v>
      </c>
      <c r="N304" s="26">
        <v>3</v>
      </c>
      <c r="O304" s="26">
        <v>0</v>
      </c>
      <c r="P304" s="26">
        <v>3</v>
      </c>
      <c r="Q304" s="26">
        <v>45200</v>
      </c>
      <c r="R304" s="17" t="str">
        <f>VLOOKUP(Q304,'[5]Numerical Index (LOOKUP)'!$A$2:$B$731, 2,FALSE)</f>
        <v>Maintenance and repair of motor vehicles</v>
      </c>
      <c r="S304" s="17">
        <v>45</v>
      </c>
      <c r="T304" s="47" t="str">
        <f>VLOOKUP(S304,'[5]2 Digit SIC 2007'!$A$2:$B$89,2,FALSE)</f>
        <v>Wholesale and retail trade and repair of motor vehicles and motorcycles</v>
      </c>
      <c r="U304" s="17" t="str">
        <f>VLOOKUP(T304,'[5]2 Digit SIC 2007'!$B$2:$D$89, 2,FALSE)</f>
        <v xml:space="preserve"> G</v>
      </c>
      <c r="V304" s="26" t="s">
        <v>486</v>
      </c>
      <c r="W304" s="26" t="s">
        <v>487</v>
      </c>
      <c r="X304" s="28">
        <v>0</v>
      </c>
      <c r="Y304" s="26" t="s">
        <v>488</v>
      </c>
      <c r="Z304" s="17" t="s">
        <v>487</v>
      </c>
      <c r="AA304" s="26" t="s">
        <v>487</v>
      </c>
      <c r="AB304" s="26">
        <v>6</v>
      </c>
      <c r="AE304" s="2" t="s">
        <v>487</v>
      </c>
    </row>
    <row r="305" spans="1:31" s="2" customFormat="1" x14ac:dyDescent="0.3">
      <c r="A305" s="26" t="s">
        <v>102</v>
      </c>
      <c r="B305" s="26" t="s">
        <v>1393</v>
      </c>
      <c r="C305" s="26" t="s">
        <v>1394</v>
      </c>
      <c r="D305" s="26" t="s">
        <v>1395</v>
      </c>
      <c r="E305" s="14" t="e">
        <f>VLOOKUP(B305,#REF!,2,FALSE)</f>
        <v>#REF!</v>
      </c>
      <c r="F305" s="17" t="e">
        <f>VLOOKUP(E305,[4]Combined!$C$2:$D$375,2,FALSE)</f>
        <v>#REF!</v>
      </c>
      <c r="G305" s="27">
        <v>43980</v>
      </c>
      <c r="H305" s="27"/>
      <c r="I305" s="27">
        <v>43793</v>
      </c>
      <c r="J305" s="28">
        <v>218</v>
      </c>
      <c r="K305" s="29" t="s">
        <v>486</v>
      </c>
      <c r="L305" s="28">
        <v>0</v>
      </c>
      <c r="M305" s="28">
        <v>218</v>
      </c>
      <c r="N305" s="26">
        <v>2</v>
      </c>
      <c r="O305" s="26">
        <v>0</v>
      </c>
      <c r="P305" s="26">
        <v>2</v>
      </c>
      <c r="Q305" s="26">
        <v>56101</v>
      </c>
      <c r="R305" s="17" t="str">
        <f>VLOOKUP(Q305,'[5]Numerical Index (LOOKUP)'!$A$2:$B$731, 2,FALSE)</f>
        <v>Licensed restaurants</v>
      </c>
      <c r="S305" s="17">
        <v>56</v>
      </c>
      <c r="T305" s="47" t="str">
        <f>VLOOKUP(S305,'[5]2 Digit SIC 2007'!$A$2:$B$89,2,FALSE)</f>
        <v>Food and beverage service activities</v>
      </c>
      <c r="U305" s="17" t="str">
        <f>VLOOKUP(T305,'[5]2 Digit SIC 2007'!$B$2:$D$89, 2,FALSE)</f>
        <v xml:space="preserve"> I</v>
      </c>
      <c r="V305" s="26" t="s">
        <v>487</v>
      </c>
      <c r="W305" s="26" t="s">
        <v>486</v>
      </c>
      <c r="X305" s="28">
        <v>0</v>
      </c>
      <c r="Y305" s="26" t="s">
        <v>488</v>
      </c>
      <c r="Z305" s="17" t="s">
        <v>487</v>
      </c>
      <c r="AA305" s="26" t="s">
        <v>487</v>
      </c>
      <c r="AB305" s="26">
        <v>7</v>
      </c>
      <c r="AE305" s="2" t="s">
        <v>487</v>
      </c>
    </row>
    <row r="306" spans="1:31" s="2" customFormat="1" x14ac:dyDescent="0.3">
      <c r="A306" s="26" t="s">
        <v>102</v>
      </c>
      <c r="B306" s="26" t="s">
        <v>1396</v>
      </c>
      <c r="C306" s="26" t="s">
        <v>1397</v>
      </c>
      <c r="D306" s="26" t="s">
        <v>1398</v>
      </c>
      <c r="E306" s="14" t="e">
        <f>VLOOKUP(B306,#REF!,2,FALSE)</f>
        <v>#REF!</v>
      </c>
      <c r="F306" s="17" t="e">
        <f>VLOOKUP(E306,[4]Combined!$C$2:$D$375,2,FALSE)</f>
        <v>#REF!</v>
      </c>
      <c r="G306" s="27">
        <v>43978</v>
      </c>
      <c r="H306" s="27"/>
      <c r="I306" s="27">
        <v>43843</v>
      </c>
      <c r="J306" s="28">
        <v>663</v>
      </c>
      <c r="K306" s="29" t="s">
        <v>486</v>
      </c>
      <c r="L306" s="28">
        <v>0</v>
      </c>
      <c r="M306" s="28">
        <v>663</v>
      </c>
      <c r="N306" s="26">
        <v>1</v>
      </c>
      <c r="O306" s="26">
        <v>0</v>
      </c>
      <c r="P306" s="26">
        <v>1</v>
      </c>
      <c r="Q306" s="26">
        <v>1430</v>
      </c>
      <c r="R306" s="17" t="e">
        <f>VLOOKUP(Q306,'[5]Numerical Index (LOOKUP)'!$A$2:$B$731, 2,FALSE)</f>
        <v>#N/A</v>
      </c>
      <c r="S306" s="17">
        <v>1</v>
      </c>
      <c r="T306" s="47" t="str">
        <f>VLOOKUP(S306,'[5]2 Digit SIC 2007'!$A$2:$B$89,2,FALSE)</f>
        <v>Crop and animal production, hunting and related service activities</v>
      </c>
      <c r="U306" s="17" t="str">
        <f>VLOOKUP(T306,'[5]2 Digit SIC 2007'!$B$2:$D$89, 2,FALSE)</f>
        <v xml:space="preserve"> A</v>
      </c>
      <c r="V306" s="26" t="s">
        <v>486</v>
      </c>
      <c r="W306" s="26" t="s">
        <v>487</v>
      </c>
      <c r="X306" s="28">
        <v>0</v>
      </c>
      <c r="Y306" s="26" t="s">
        <v>488</v>
      </c>
      <c r="Z306" s="17" t="s">
        <v>487</v>
      </c>
      <c r="AA306" s="26" t="s">
        <v>487</v>
      </c>
      <c r="AB306" s="26">
        <v>4</v>
      </c>
      <c r="AE306" s="2" t="s">
        <v>487</v>
      </c>
    </row>
    <row r="307" spans="1:31" s="2" customFormat="1" x14ac:dyDescent="0.3">
      <c r="A307" s="26" t="s">
        <v>102</v>
      </c>
      <c r="B307" s="26" t="s">
        <v>1399</v>
      </c>
      <c r="C307" s="26" t="s">
        <v>1400</v>
      </c>
      <c r="D307" s="26" t="s">
        <v>1401</v>
      </c>
      <c r="E307" s="14" t="e">
        <f>VLOOKUP(B307,#REF!,2,FALSE)</f>
        <v>#REF!</v>
      </c>
      <c r="F307" s="17" t="e">
        <f>VLOOKUP(E307,[4]Combined!$C$2:$D$375,2,FALSE)</f>
        <v>#REF!</v>
      </c>
      <c r="G307" s="27">
        <v>43980</v>
      </c>
      <c r="H307" s="27"/>
      <c r="I307" s="27">
        <v>43864</v>
      </c>
      <c r="J307" s="28">
        <v>36</v>
      </c>
      <c r="K307" s="29" t="s">
        <v>486</v>
      </c>
      <c r="L307" s="28">
        <v>0</v>
      </c>
      <c r="M307" s="28">
        <v>36</v>
      </c>
      <c r="N307" s="26">
        <v>1</v>
      </c>
      <c r="O307" s="26">
        <v>0</v>
      </c>
      <c r="P307" s="26">
        <v>1</v>
      </c>
      <c r="Q307" s="26">
        <v>15120</v>
      </c>
      <c r="R307" s="17" t="str">
        <f>VLOOKUP(Q307,'[5]Numerical Index (LOOKUP)'!$A$2:$B$731, 2,FALSE)</f>
        <v>Manufacture of luggage, handbags and the like, saddlery and harness</v>
      </c>
      <c r="S307" s="17">
        <v>15</v>
      </c>
      <c r="T307" s="47" t="str">
        <f>VLOOKUP(S307,'[5]2 Digit SIC 2007'!$A$2:$B$89,2,FALSE)</f>
        <v>Manufacture of leather and related products</v>
      </c>
      <c r="U307" s="17" t="str">
        <f>VLOOKUP(T307,'[5]2 Digit SIC 2007'!$B$2:$D$89, 2,FALSE)</f>
        <v xml:space="preserve"> C</v>
      </c>
      <c r="V307" s="26" t="s">
        <v>486</v>
      </c>
      <c r="W307" s="26" t="s">
        <v>487</v>
      </c>
      <c r="X307" s="28">
        <v>0</v>
      </c>
      <c r="Y307" s="26" t="s">
        <v>488</v>
      </c>
      <c r="Z307" s="17" t="s">
        <v>487</v>
      </c>
      <c r="AA307" s="26" t="s">
        <v>487</v>
      </c>
      <c r="AB307" s="26">
        <v>134</v>
      </c>
      <c r="AE307" s="2" t="s">
        <v>487</v>
      </c>
    </row>
    <row r="308" spans="1:31" s="2" customFormat="1" x14ac:dyDescent="0.3">
      <c r="A308" s="26" t="s">
        <v>102</v>
      </c>
      <c r="B308" s="26" t="s">
        <v>1402</v>
      </c>
      <c r="C308" s="26" t="s">
        <v>1403</v>
      </c>
      <c r="D308" s="26" t="s">
        <v>1404</v>
      </c>
      <c r="E308" s="14" t="e">
        <f>VLOOKUP(B308,#REF!,2,FALSE)</f>
        <v>#REF!</v>
      </c>
      <c r="F308" s="17" t="e">
        <f>VLOOKUP(E308,[4]Combined!$C$2:$D$375,2,FALSE)</f>
        <v>#REF!</v>
      </c>
      <c r="G308" s="27">
        <v>43980</v>
      </c>
      <c r="H308" s="27"/>
      <c r="I308" s="27">
        <v>43843</v>
      </c>
      <c r="J308" s="28">
        <v>0</v>
      </c>
      <c r="K308" s="29" t="s">
        <v>487</v>
      </c>
      <c r="L308" s="28">
        <v>0</v>
      </c>
      <c r="M308" s="28">
        <v>0</v>
      </c>
      <c r="N308" s="26">
        <v>0</v>
      </c>
      <c r="O308" s="26">
        <v>0</v>
      </c>
      <c r="P308" s="26">
        <v>0</v>
      </c>
      <c r="Q308" s="26">
        <v>56101</v>
      </c>
      <c r="R308" s="17" t="str">
        <f>VLOOKUP(Q308,'[5]Numerical Index (LOOKUP)'!$A$2:$B$731, 2,FALSE)</f>
        <v>Licensed restaurants</v>
      </c>
      <c r="S308" s="17">
        <v>56</v>
      </c>
      <c r="T308" s="47" t="str">
        <f>VLOOKUP(S308,'[5]2 Digit SIC 2007'!$A$2:$B$89,2,FALSE)</f>
        <v>Food and beverage service activities</v>
      </c>
      <c r="U308" s="17" t="str">
        <f>VLOOKUP(T308,'[5]2 Digit SIC 2007'!$B$2:$D$89, 2,FALSE)</f>
        <v xml:space="preserve"> I</v>
      </c>
      <c r="V308" s="26" t="s">
        <v>486</v>
      </c>
      <c r="W308" s="26" t="s">
        <v>487</v>
      </c>
      <c r="X308" s="28">
        <v>0</v>
      </c>
      <c r="Y308" s="26" t="s">
        <v>502</v>
      </c>
      <c r="Z308" s="17" t="s">
        <v>487</v>
      </c>
      <c r="AA308" s="26" t="s">
        <v>487</v>
      </c>
      <c r="AB308" s="26">
        <v>24</v>
      </c>
      <c r="AE308" s="2" t="s">
        <v>487</v>
      </c>
    </row>
    <row r="309" spans="1:31" s="2" customFormat="1" x14ac:dyDescent="0.3">
      <c r="A309" s="26" t="s">
        <v>102</v>
      </c>
      <c r="B309" s="26" t="s">
        <v>1405</v>
      </c>
      <c r="C309" s="26" t="s">
        <v>1406</v>
      </c>
      <c r="D309" s="26" t="s">
        <v>1407</v>
      </c>
      <c r="E309" s="14" t="e">
        <f>VLOOKUP(B309,#REF!,2,FALSE)</f>
        <v>#REF!</v>
      </c>
      <c r="F309" s="17" t="e">
        <f>VLOOKUP(E309,[4]Combined!$C$2:$D$375,2,FALSE)</f>
        <v>#REF!</v>
      </c>
      <c r="G309" s="27">
        <v>43980</v>
      </c>
      <c r="H309" s="27"/>
      <c r="I309" s="27">
        <v>43853</v>
      </c>
      <c r="J309" s="28">
        <v>0</v>
      </c>
      <c r="K309" s="29" t="s">
        <v>487</v>
      </c>
      <c r="L309" s="28">
        <v>0</v>
      </c>
      <c r="M309" s="28">
        <v>0</v>
      </c>
      <c r="N309" s="26">
        <v>0</v>
      </c>
      <c r="O309" s="26">
        <v>0</v>
      </c>
      <c r="P309" s="26">
        <v>0</v>
      </c>
      <c r="Q309" s="26">
        <v>81210</v>
      </c>
      <c r="R309" s="17" t="str">
        <f>VLOOKUP(Q309,'[5]Numerical Index (LOOKUP)'!$A$2:$B$731, 2,FALSE)</f>
        <v>General cleaning of buildings</v>
      </c>
      <c r="S309" s="17">
        <v>81</v>
      </c>
      <c r="T309" s="47" t="str">
        <f>VLOOKUP(S309,'[5]2 Digit SIC 2007'!$A$2:$B$89,2,FALSE)</f>
        <v>Services to buildings and landscape activities</v>
      </c>
      <c r="U309" s="17" t="str">
        <f>VLOOKUP(T309,'[5]2 Digit SIC 2007'!$B$2:$D$89, 2,FALSE)</f>
        <v xml:space="preserve"> N</v>
      </c>
      <c r="V309" s="26" t="s">
        <v>486</v>
      </c>
      <c r="W309" s="26" t="s">
        <v>487</v>
      </c>
      <c r="X309" s="28">
        <v>0</v>
      </c>
      <c r="Y309" s="26" t="s">
        <v>502</v>
      </c>
      <c r="Z309" s="17" t="s">
        <v>487</v>
      </c>
      <c r="AA309" s="26" t="s">
        <v>487</v>
      </c>
      <c r="AB309" s="26">
        <v>8</v>
      </c>
      <c r="AE309" s="2" t="s">
        <v>487</v>
      </c>
    </row>
    <row r="310" spans="1:31" s="2" customFormat="1" x14ac:dyDescent="0.3">
      <c r="A310" s="26" t="s">
        <v>102</v>
      </c>
      <c r="B310" s="26" t="s">
        <v>1408</v>
      </c>
      <c r="C310" s="26" t="s">
        <v>1409</v>
      </c>
      <c r="D310" s="26" t="s">
        <v>1410</v>
      </c>
      <c r="E310" s="14" t="e">
        <f>VLOOKUP(B310,#REF!,2,FALSE)</f>
        <v>#REF!</v>
      </c>
      <c r="F310" s="17" t="e">
        <f>VLOOKUP(E310,[4]Combined!$C$2:$D$375,2,FALSE)</f>
        <v>#REF!</v>
      </c>
      <c r="G310" s="27">
        <v>43980</v>
      </c>
      <c r="H310" s="27"/>
      <c r="I310" s="27">
        <v>43864</v>
      </c>
      <c r="J310" s="28">
        <v>23</v>
      </c>
      <c r="K310" s="29" t="s">
        <v>486</v>
      </c>
      <c r="L310" s="28">
        <v>0</v>
      </c>
      <c r="M310" s="28">
        <v>23</v>
      </c>
      <c r="N310" s="26">
        <v>1</v>
      </c>
      <c r="O310" s="26">
        <v>0</v>
      </c>
      <c r="P310" s="26">
        <v>1</v>
      </c>
      <c r="Q310" s="26">
        <v>81222</v>
      </c>
      <c r="R310" s="17" t="str">
        <f>VLOOKUP(Q310,'[5]Numerical Index (LOOKUP)'!$A$2:$B$731, 2,FALSE)</f>
        <v>Specialised cleaning services</v>
      </c>
      <c r="S310" s="17">
        <v>81</v>
      </c>
      <c r="T310" s="47" t="str">
        <f>VLOOKUP(S310,'[5]2 Digit SIC 2007'!$A$2:$B$89,2,FALSE)</f>
        <v>Services to buildings and landscape activities</v>
      </c>
      <c r="U310" s="17" t="str">
        <f>VLOOKUP(T310,'[5]2 Digit SIC 2007'!$B$2:$D$89, 2,FALSE)</f>
        <v xml:space="preserve"> N</v>
      </c>
      <c r="V310" s="26" t="s">
        <v>486</v>
      </c>
      <c r="W310" s="26" t="s">
        <v>487</v>
      </c>
      <c r="X310" s="28">
        <v>0</v>
      </c>
      <c r="Y310" s="26" t="s">
        <v>1411</v>
      </c>
      <c r="Z310" s="17" t="s">
        <v>487</v>
      </c>
      <c r="AA310" s="26" t="s">
        <v>487</v>
      </c>
      <c r="AB310" s="26">
        <v>3</v>
      </c>
      <c r="AE310" s="2" t="s">
        <v>487</v>
      </c>
    </row>
    <row r="311" spans="1:31" s="2" customFormat="1" x14ac:dyDescent="0.3">
      <c r="A311" s="26" t="s">
        <v>102</v>
      </c>
      <c r="B311" s="26" t="s">
        <v>1412</v>
      </c>
      <c r="C311" s="26" t="s">
        <v>1413</v>
      </c>
      <c r="D311" s="26" t="s">
        <v>1414</v>
      </c>
      <c r="E311" s="14" t="e">
        <f>VLOOKUP(B311,#REF!,2,FALSE)</f>
        <v>#REF!</v>
      </c>
      <c r="F311" s="17" t="e">
        <f>VLOOKUP(E311,[4]Combined!$C$2:$D$375,2,FALSE)</f>
        <v>#REF!</v>
      </c>
      <c r="G311" s="27">
        <v>43980</v>
      </c>
      <c r="H311" s="27"/>
      <c r="I311" s="27">
        <v>43907</v>
      </c>
      <c r="J311" s="28">
        <v>0</v>
      </c>
      <c r="K311" s="29" t="s">
        <v>487</v>
      </c>
      <c r="L311" s="28">
        <v>0</v>
      </c>
      <c r="M311" s="28">
        <v>0</v>
      </c>
      <c r="N311" s="26">
        <v>0</v>
      </c>
      <c r="O311" s="26">
        <v>0</v>
      </c>
      <c r="P311" s="26">
        <v>0</v>
      </c>
      <c r="Q311" s="26">
        <v>85590</v>
      </c>
      <c r="R311" s="17" t="str">
        <f>VLOOKUP(Q311,'[5]Numerical Index (LOOKUP)'!$A$2:$B$731, 2,FALSE)</f>
        <v>Other education n.e.c.</v>
      </c>
      <c r="S311" s="17">
        <v>85</v>
      </c>
      <c r="T311" s="47" t="str">
        <f>VLOOKUP(S311,'[5]2 Digit SIC 2007'!$A$2:$B$89,2,FALSE)</f>
        <v>Education</v>
      </c>
      <c r="U311" s="17" t="str">
        <f>VLOOKUP(T311,'[5]2 Digit SIC 2007'!$B$2:$D$89, 2,FALSE)</f>
        <v xml:space="preserve"> P</v>
      </c>
      <c r="V311" s="26" t="s">
        <v>487</v>
      </c>
      <c r="W311" s="26" t="s">
        <v>486</v>
      </c>
      <c r="X311" s="28">
        <v>0</v>
      </c>
      <c r="Y311" s="26" t="s">
        <v>502</v>
      </c>
      <c r="Z311" s="17" t="s">
        <v>487</v>
      </c>
      <c r="AA311" s="26" t="s">
        <v>487</v>
      </c>
      <c r="AB311" s="26">
        <v>3</v>
      </c>
      <c r="AE311" s="2" t="s">
        <v>487</v>
      </c>
    </row>
    <row r="312" spans="1:31" s="2" customFormat="1" x14ac:dyDescent="0.3">
      <c r="A312" s="26" t="s">
        <v>102</v>
      </c>
      <c r="B312" s="26" t="s">
        <v>1415</v>
      </c>
      <c r="C312" s="26" t="s">
        <v>1416</v>
      </c>
      <c r="D312" s="26" t="s">
        <v>1417</v>
      </c>
      <c r="E312" s="14" t="e">
        <f>VLOOKUP(B312,#REF!,2,FALSE)</f>
        <v>#REF!</v>
      </c>
      <c r="F312" s="17" t="e">
        <f>VLOOKUP(E312,[4]Combined!$C$2:$D$375,2,FALSE)</f>
        <v>#REF!</v>
      </c>
      <c r="G312" s="27">
        <v>43978</v>
      </c>
      <c r="H312" s="27"/>
      <c r="I312" s="27">
        <v>43913</v>
      </c>
      <c r="J312" s="28">
        <v>0</v>
      </c>
      <c r="K312" s="29" t="s">
        <v>487</v>
      </c>
      <c r="L312" s="28">
        <v>0</v>
      </c>
      <c r="M312" s="28">
        <v>0</v>
      </c>
      <c r="N312" s="26">
        <v>0</v>
      </c>
      <c r="O312" s="26">
        <v>0</v>
      </c>
      <c r="P312" s="26">
        <v>0</v>
      </c>
      <c r="Q312" s="26">
        <v>45310</v>
      </c>
      <c r="R312" s="17" t="str">
        <f>VLOOKUP(Q312,'[5]Numerical Index (LOOKUP)'!$A$2:$B$731, 2,FALSE)</f>
        <v>Wholesale trade of motor vehicle parts and accessories</v>
      </c>
      <c r="S312" s="17">
        <v>45</v>
      </c>
      <c r="T312" s="47" t="str">
        <f>VLOOKUP(S312,'[5]2 Digit SIC 2007'!$A$2:$B$89,2,FALSE)</f>
        <v>Wholesale and retail trade and repair of motor vehicles and motorcycles</v>
      </c>
      <c r="U312" s="17" t="str">
        <f>VLOOKUP(T312,'[5]2 Digit SIC 2007'!$B$2:$D$89, 2,FALSE)</f>
        <v xml:space="preserve"> G</v>
      </c>
      <c r="V312" s="26" t="s">
        <v>487</v>
      </c>
      <c r="W312" s="26" t="s">
        <v>486</v>
      </c>
      <c r="X312" s="28">
        <v>0</v>
      </c>
      <c r="Y312" s="26" t="s">
        <v>502</v>
      </c>
      <c r="Z312" s="17" t="s">
        <v>487</v>
      </c>
      <c r="AA312" s="26" t="s">
        <v>487</v>
      </c>
      <c r="AB312" s="26">
        <v>20</v>
      </c>
      <c r="AE312" s="2" t="s">
        <v>487</v>
      </c>
    </row>
    <row r="313" spans="1:31" s="2" customFormat="1" x14ac:dyDescent="0.3">
      <c r="A313" s="26" t="s">
        <v>102</v>
      </c>
      <c r="B313" s="26" t="s">
        <v>1418</v>
      </c>
      <c r="C313" s="26" t="s">
        <v>1419</v>
      </c>
      <c r="D313" s="26" t="s">
        <v>1420</v>
      </c>
      <c r="E313" s="14" t="e">
        <f>VLOOKUP(B313,#REF!,2,FALSE)</f>
        <v>#REF!</v>
      </c>
      <c r="F313" s="17" t="e">
        <f>VLOOKUP(E313,[4]Combined!$C$2:$D$375,2,FALSE)</f>
        <v>#REF!</v>
      </c>
      <c r="G313" s="27">
        <v>43980</v>
      </c>
      <c r="H313" s="27"/>
      <c r="I313" s="27">
        <v>43908</v>
      </c>
      <c r="J313" s="28">
        <v>0</v>
      </c>
      <c r="K313" s="29" t="s">
        <v>487</v>
      </c>
      <c r="L313" s="28">
        <v>0</v>
      </c>
      <c r="M313" s="28">
        <v>0</v>
      </c>
      <c r="N313" s="26">
        <v>0</v>
      </c>
      <c r="O313" s="26">
        <v>0</v>
      </c>
      <c r="P313" s="26">
        <v>0</v>
      </c>
      <c r="Q313" s="26">
        <v>49410</v>
      </c>
      <c r="R313" s="17" t="str">
        <f>VLOOKUP(Q313,'[5]Numerical Index (LOOKUP)'!$A$2:$B$731, 2,FALSE)</f>
        <v>Freight transport by road</v>
      </c>
      <c r="S313" s="17">
        <v>49</v>
      </c>
      <c r="T313" s="47" t="str">
        <f>VLOOKUP(S313,'[5]2 Digit SIC 2007'!$A$2:$B$89,2,FALSE)</f>
        <v>Land transport and transport via pipelines</v>
      </c>
      <c r="U313" s="17" t="str">
        <f>VLOOKUP(T313,'[5]2 Digit SIC 2007'!$B$2:$D$89, 2,FALSE)</f>
        <v xml:space="preserve"> H</v>
      </c>
      <c r="V313" s="26" t="s">
        <v>487</v>
      </c>
      <c r="W313" s="26" t="s">
        <v>486</v>
      </c>
      <c r="X313" s="28">
        <v>0</v>
      </c>
      <c r="Y313" s="26" t="s">
        <v>502</v>
      </c>
      <c r="Z313" s="17" t="s">
        <v>487</v>
      </c>
      <c r="AA313" s="26" t="s">
        <v>487</v>
      </c>
      <c r="AB313" s="26">
        <v>11</v>
      </c>
      <c r="AE313" s="2" t="s">
        <v>487</v>
      </c>
    </row>
    <row r="314" spans="1:31" s="2" customFormat="1" x14ac:dyDescent="0.3">
      <c r="A314" s="26" t="s">
        <v>102</v>
      </c>
      <c r="B314" s="26" t="s">
        <v>1421</v>
      </c>
      <c r="C314" s="26" t="s">
        <v>1422</v>
      </c>
      <c r="D314" s="26" t="s">
        <v>1423</v>
      </c>
      <c r="E314" s="14" t="e">
        <f>VLOOKUP(B314,#REF!,2,FALSE)</f>
        <v>#REF!</v>
      </c>
      <c r="F314" s="17" t="e">
        <f>VLOOKUP(E314,[4]Combined!$C$2:$D$375,2,FALSE)</f>
        <v>#REF!</v>
      </c>
      <c r="G314" s="27">
        <v>43977</v>
      </c>
      <c r="H314" s="27"/>
      <c r="I314" s="27">
        <v>43936</v>
      </c>
      <c r="J314" s="28">
        <v>23</v>
      </c>
      <c r="K314" s="29" t="s">
        <v>486</v>
      </c>
      <c r="L314" s="28">
        <v>23</v>
      </c>
      <c r="M314" s="28">
        <v>0</v>
      </c>
      <c r="N314" s="26">
        <v>1</v>
      </c>
      <c r="O314" s="26">
        <v>1</v>
      </c>
      <c r="P314" s="26">
        <v>0</v>
      </c>
      <c r="Q314" s="26">
        <v>78200</v>
      </c>
      <c r="R314" s="17" t="str">
        <f>VLOOKUP(Q314,'[5]Numerical Index (LOOKUP)'!$A$2:$B$731, 2,FALSE)</f>
        <v>Temporary employment agency activities</v>
      </c>
      <c r="S314" s="17">
        <v>78</v>
      </c>
      <c r="T314" s="47" t="str">
        <f>VLOOKUP(S314,'[5]2 Digit SIC 2007'!$A$2:$B$89,2,FALSE)</f>
        <v>Employment activities</v>
      </c>
      <c r="U314" s="17" t="str">
        <f>VLOOKUP(T314,'[5]2 Digit SIC 2007'!$B$2:$D$89, 2,FALSE)</f>
        <v xml:space="preserve"> N</v>
      </c>
      <c r="V314" s="26" t="s">
        <v>487</v>
      </c>
      <c r="W314" s="26" t="s">
        <v>486</v>
      </c>
      <c r="X314" s="28">
        <v>0</v>
      </c>
      <c r="Y314" s="26" t="s">
        <v>677</v>
      </c>
      <c r="Z314" s="17" t="s">
        <v>487</v>
      </c>
      <c r="AA314" s="26" t="s">
        <v>487</v>
      </c>
      <c r="AB314" s="26">
        <v>0</v>
      </c>
      <c r="AE314" s="2" t="s">
        <v>487</v>
      </c>
    </row>
    <row r="315" spans="1:31" s="2" customFormat="1" x14ac:dyDescent="0.3">
      <c r="A315" s="26" t="s">
        <v>102</v>
      </c>
      <c r="B315" s="26" t="s">
        <v>1424</v>
      </c>
      <c r="C315" s="26" t="s">
        <v>1425</v>
      </c>
      <c r="D315" s="26" t="s">
        <v>1426</v>
      </c>
      <c r="E315" s="14" t="e">
        <f>VLOOKUP(B315,#REF!,2,FALSE)</f>
        <v>#REF!</v>
      </c>
      <c r="F315" s="17" t="e">
        <f>VLOOKUP(E315,[4]Combined!$C$2:$D$375,2,FALSE)</f>
        <v>#REF!</v>
      </c>
      <c r="G315" s="27">
        <v>43985</v>
      </c>
      <c r="H315" s="27"/>
      <c r="I315" s="27">
        <v>43412</v>
      </c>
      <c r="J315" s="28">
        <v>0</v>
      </c>
      <c r="K315" s="29" t="s">
        <v>487</v>
      </c>
      <c r="L315" s="28">
        <v>0</v>
      </c>
      <c r="M315" s="28">
        <v>0</v>
      </c>
      <c r="N315" s="26">
        <v>0</v>
      </c>
      <c r="O315" s="26">
        <v>0</v>
      </c>
      <c r="P315" s="26">
        <v>0</v>
      </c>
      <c r="Q315" s="26">
        <v>41100</v>
      </c>
      <c r="R315" s="17" t="str">
        <f>VLOOKUP(Q315,'[5]Numerical Index (LOOKUP)'!$A$2:$B$731, 2,FALSE)</f>
        <v>Development of building projects</v>
      </c>
      <c r="S315" s="17">
        <v>41</v>
      </c>
      <c r="T315" s="47" t="str">
        <f>VLOOKUP(S315,'[5]2 Digit SIC 2007'!$A$2:$B$89,2,FALSE)</f>
        <v>Construction of buildings</v>
      </c>
      <c r="U315" s="17" t="str">
        <f>VLOOKUP(T315,'[5]2 Digit SIC 2007'!$B$2:$D$89, 2,FALSE)</f>
        <v xml:space="preserve"> F</v>
      </c>
      <c r="V315" s="26" t="s">
        <v>486</v>
      </c>
      <c r="W315" s="26" t="s">
        <v>487</v>
      </c>
      <c r="X315" s="28">
        <v>0</v>
      </c>
      <c r="Y315" s="26" t="s">
        <v>502</v>
      </c>
      <c r="Z315" s="17" t="s">
        <v>487</v>
      </c>
      <c r="AA315" s="26" t="s">
        <v>487</v>
      </c>
      <c r="AB315" s="26">
        <v>2831</v>
      </c>
      <c r="AE315" s="2" t="s">
        <v>487</v>
      </c>
    </row>
    <row r="316" spans="1:31" s="2" customFormat="1" x14ac:dyDescent="0.3">
      <c r="A316" s="26" t="s">
        <v>102</v>
      </c>
      <c r="B316" s="26" t="s">
        <v>1427</v>
      </c>
      <c r="C316" s="26" t="s">
        <v>1428</v>
      </c>
      <c r="D316" s="26" t="s">
        <v>1429</v>
      </c>
      <c r="E316" s="14" t="e">
        <f>VLOOKUP(B316,#REF!,2,FALSE)</f>
        <v>#REF!</v>
      </c>
      <c r="F316" s="17" t="e">
        <f>VLOOKUP(E316,[4]Combined!$C$2:$D$375,2,FALSE)</f>
        <v>#REF!</v>
      </c>
      <c r="G316" s="27">
        <v>43985</v>
      </c>
      <c r="H316" s="27"/>
      <c r="I316" s="27">
        <v>43493</v>
      </c>
      <c r="J316" s="28">
        <v>1015</v>
      </c>
      <c r="K316" s="29" t="s">
        <v>486</v>
      </c>
      <c r="L316" s="28">
        <v>0</v>
      </c>
      <c r="M316" s="28">
        <v>1015</v>
      </c>
      <c r="N316" s="26">
        <v>2</v>
      </c>
      <c r="O316" s="26">
        <v>0</v>
      </c>
      <c r="P316" s="26">
        <v>2</v>
      </c>
      <c r="Q316" s="26">
        <v>85590</v>
      </c>
      <c r="R316" s="17" t="str">
        <f>VLOOKUP(Q316,'[5]Numerical Index (LOOKUP)'!$A$2:$B$731, 2,FALSE)</f>
        <v>Other education n.e.c.</v>
      </c>
      <c r="S316" s="17">
        <v>85</v>
      </c>
      <c r="T316" s="47" t="str">
        <f>VLOOKUP(S316,'[5]2 Digit SIC 2007'!$A$2:$B$89,2,FALSE)</f>
        <v>Education</v>
      </c>
      <c r="U316" s="17" t="str">
        <f>VLOOKUP(T316,'[5]2 Digit SIC 2007'!$B$2:$D$89, 2,FALSE)</f>
        <v xml:space="preserve"> P</v>
      </c>
      <c r="V316" s="26" t="s">
        <v>487</v>
      </c>
      <c r="W316" s="26" t="s">
        <v>486</v>
      </c>
      <c r="X316" s="28">
        <v>1957</v>
      </c>
      <c r="Y316" s="26" t="s">
        <v>492</v>
      </c>
      <c r="Z316" s="17" t="s">
        <v>486</v>
      </c>
      <c r="AA316" s="26" t="s">
        <v>486</v>
      </c>
      <c r="AB316" s="26" t="s">
        <v>492</v>
      </c>
      <c r="AE316" s="2" t="s">
        <v>487</v>
      </c>
    </row>
    <row r="317" spans="1:31" s="2" customFormat="1" x14ac:dyDescent="0.3">
      <c r="A317" s="26" t="s">
        <v>102</v>
      </c>
      <c r="B317" s="26" t="s">
        <v>1430</v>
      </c>
      <c r="C317" s="26" t="s">
        <v>1431</v>
      </c>
      <c r="D317" s="26" t="s">
        <v>1432</v>
      </c>
      <c r="E317" s="14" t="e">
        <f>VLOOKUP(B317,#REF!,2,FALSE)</f>
        <v>#REF!</v>
      </c>
      <c r="F317" s="17" t="e">
        <f>VLOOKUP(E317,[4]Combined!$C$2:$D$375,2,FALSE)</f>
        <v>#REF!</v>
      </c>
      <c r="G317" s="27">
        <v>43985</v>
      </c>
      <c r="H317" s="27"/>
      <c r="I317" s="27">
        <v>43627</v>
      </c>
      <c r="J317" s="28">
        <v>1399</v>
      </c>
      <c r="K317" s="29" t="s">
        <v>486</v>
      </c>
      <c r="L317" s="28">
        <v>1399</v>
      </c>
      <c r="M317" s="28">
        <v>0</v>
      </c>
      <c r="N317" s="26">
        <v>9</v>
      </c>
      <c r="O317" s="26">
        <v>9</v>
      </c>
      <c r="P317" s="26">
        <v>0</v>
      </c>
      <c r="Q317" s="26">
        <v>43330</v>
      </c>
      <c r="R317" s="17" t="str">
        <f>VLOOKUP(Q317,'[5]Numerical Index (LOOKUP)'!$A$2:$B$731, 2,FALSE)</f>
        <v>Floor and wall covering</v>
      </c>
      <c r="S317" s="17">
        <v>43</v>
      </c>
      <c r="T317" s="47" t="str">
        <f>VLOOKUP(S317,'[5]2 Digit SIC 2007'!$A$2:$B$89,2,FALSE)</f>
        <v>Specialised construction activities</v>
      </c>
      <c r="U317" s="17" t="str">
        <f>VLOOKUP(T317,'[5]2 Digit SIC 2007'!$B$2:$D$89, 2,FALSE)</f>
        <v xml:space="preserve"> F</v>
      </c>
      <c r="V317" s="26" t="s">
        <v>487</v>
      </c>
      <c r="W317" s="26" t="s">
        <v>486</v>
      </c>
      <c r="X317" s="28">
        <v>0</v>
      </c>
      <c r="Y317" s="26" t="s">
        <v>677</v>
      </c>
      <c r="Z317" s="17" t="s">
        <v>487</v>
      </c>
      <c r="AA317" s="26" t="s">
        <v>487</v>
      </c>
      <c r="AB317" s="26">
        <v>1123</v>
      </c>
      <c r="AE317" s="2" t="s">
        <v>487</v>
      </c>
    </row>
    <row r="318" spans="1:31" s="2" customFormat="1" x14ac:dyDescent="0.3">
      <c r="A318" s="26" t="s">
        <v>102</v>
      </c>
      <c r="B318" s="26" t="s">
        <v>1433</v>
      </c>
      <c r="C318" s="26" t="s">
        <v>1434</v>
      </c>
      <c r="D318" s="26" t="s">
        <v>1435</v>
      </c>
      <c r="E318" s="14" t="e">
        <f>VLOOKUP(B318,#REF!,2,FALSE)</f>
        <v>#REF!</v>
      </c>
      <c r="F318" s="17" t="e">
        <f>VLOOKUP(E318,[4]Combined!$C$2:$D$375,2,FALSE)</f>
        <v>#REF!</v>
      </c>
      <c r="G318" s="27">
        <v>43983</v>
      </c>
      <c r="H318" s="27"/>
      <c r="I318" s="27">
        <v>43719</v>
      </c>
      <c r="J318" s="28">
        <v>1895</v>
      </c>
      <c r="K318" s="29" t="s">
        <v>486</v>
      </c>
      <c r="L318" s="28">
        <v>0</v>
      </c>
      <c r="M318" s="28">
        <v>1895</v>
      </c>
      <c r="N318" s="26">
        <v>12</v>
      </c>
      <c r="O318" s="26">
        <v>0</v>
      </c>
      <c r="P318" s="26">
        <v>12</v>
      </c>
      <c r="Q318" s="26">
        <v>47110</v>
      </c>
      <c r="R318" s="17" t="str">
        <f>VLOOKUP(Q318,'[5]Numerical Index (LOOKUP)'!$A$2:$B$731, 2,FALSE)</f>
        <v>Retail sale in non-specialised stores with food, beverages or tobacco predominating</v>
      </c>
      <c r="S318" s="17">
        <v>47</v>
      </c>
      <c r="T318" s="47" t="str">
        <f>VLOOKUP(S318,'[5]2 Digit SIC 2007'!$A$2:$B$89,2,FALSE)</f>
        <v>Retail trade, except of motor vehicles and motorcycles</v>
      </c>
      <c r="U318" s="17" t="str">
        <f>VLOOKUP(T318,'[5]2 Digit SIC 2007'!$B$2:$D$89, 2,FALSE)</f>
        <v xml:space="preserve"> G</v>
      </c>
      <c r="V318" s="26" t="s">
        <v>486</v>
      </c>
      <c r="W318" s="26" t="s">
        <v>487</v>
      </c>
      <c r="X318" s="28">
        <v>0</v>
      </c>
      <c r="Y318" s="26" t="s">
        <v>488</v>
      </c>
      <c r="Z318" s="17" t="s">
        <v>487</v>
      </c>
      <c r="AA318" s="26" t="s">
        <v>487</v>
      </c>
      <c r="AB318" s="26">
        <v>19</v>
      </c>
      <c r="AE318" s="2" t="s">
        <v>487</v>
      </c>
    </row>
    <row r="319" spans="1:31" s="2" customFormat="1" x14ac:dyDescent="0.3">
      <c r="A319" s="26" t="s">
        <v>102</v>
      </c>
      <c r="B319" s="26" t="s">
        <v>1436</v>
      </c>
      <c r="C319" s="26" t="s">
        <v>1437</v>
      </c>
      <c r="D319" s="26" t="s">
        <v>1438</v>
      </c>
      <c r="E319" s="14" t="e">
        <f>VLOOKUP(B319,#REF!,2,FALSE)</f>
        <v>#REF!</v>
      </c>
      <c r="F319" s="17" t="e">
        <f>VLOOKUP(E319,[4]Combined!$C$2:$D$375,2,FALSE)</f>
        <v>#REF!</v>
      </c>
      <c r="G319" s="27">
        <v>43987</v>
      </c>
      <c r="H319" s="27"/>
      <c r="I319" s="27">
        <v>43732</v>
      </c>
      <c r="J319" s="28">
        <v>275</v>
      </c>
      <c r="K319" s="29" t="s">
        <v>486</v>
      </c>
      <c r="L319" s="28">
        <v>0</v>
      </c>
      <c r="M319" s="28">
        <v>275</v>
      </c>
      <c r="N319" s="26">
        <v>3</v>
      </c>
      <c r="O319" s="26">
        <v>0</v>
      </c>
      <c r="P319" s="26">
        <v>3</v>
      </c>
      <c r="Q319" s="26">
        <v>81300</v>
      </c>
      <c r="R319" s="17" t="str">
        <f>VLOOKUP(Q319,'[5]Numerical Index (LOOKUP)'!$A$2:$B$731, 2,FALSE)</f>
        <v>Landscape service activities</v>
      </c>
      <c r="S319" s="17">
        <v>81</v>
      </c>
      <c r="T319" s="47" t="str">
        <f>VLOOKUP(S319,'[5]2 Digit SIC 2007'!$A$2:$B$89,2,FALSE)</f>
        <v>Services to buildings and landscape activities</v>
      </c>
      <c r="U319" s="17" t="str">
        <f>VLOOKUP(T319,'[5]2 Digit SIC 2007'!$B$2:$D$89, 2,FALSE)</f>
        <v xml:space="preserve"> N</v>
      </c>
      <c r="V319" s="26" t="s">
        <v>487</v>
      </c>
      <c r="W319" s="26" t="s">
        <v>486</v>
      </c>
      <c r="X319" s="28">
        <v>0</v>
      </c>
      <c r="Y319" s="26" t="s">
        <v>488</v>
      </c>
      <c r="Z319" s="17" t="s">
        <v>487</v>
      </c>
      <c r="AA319" s="26" t="s">
        <v>487</v>
      </c>
      <c r="AB319" s="26">
        <v>11</v>
      </c>
      <c r="AE319" s="2" t="s">
        <v>487</v>
      </c>
    </row>
    <row r="320" spans="1:31" s="2" customFormat="1" x14ac:dyDescent="0.3">
      <c r="A320" s="26" t="s">
        <v>102</v>
      </c>
      <c r="B320" s="26" t="s">
        <v>1439</v>
      </c>
      <c r="C320" s="26" t="s">
        <v>1440</v>
      </c>
      <c r="D320" s="26" t="s">
        <v>1441</v>
      </c>
      <c r="E320" s="14" t="e">
        <f>VLOOKUP(B320,#REF!,2,FALSE)</f>
        <v>#REF!</v>
      </c>
      <c r="F320" s="17" t="e">
        <f>VLOOKUP(E320,[4]Combined!$C$2:$D$375,2,FALSE)</f>
        <v>#REF!</v>
      </c>
      <c r="G320" s="27">
        <v>43985</v>
      </c>
      <c r="H320" s="27"/>
      <c r="I320" s="27">
        <v>43746</v>
      </c>
      <c r="J320" s="28">
        <v>0</v>
      </c>
      <c r="K320" s="29" t="s">
        <v>487</v>
      </c>
      <c r="L320" s="28">
        <v>0</v>
      </c>
      <c r="M320" s="28">
        <v>0</v>
      </c>
      <c r="N320" s="26">
        <v>0</v>
      </c>
      <c r="O320" s="26">
        <v>0</v>
      </c>
      <c r="P320" s="26">
        <v>0</v>
      </c>
      <c r="Q320" s="26">
        <v>56290</v>
      </c>
      <c r="R320" s="17" t="str">
        <f>VLOOKUP(Q320,'[5]Numerical Index (LOOKUP)'!$A$2:$B$731, 2,FALSE)</f>
        <v>Other food service activities</v>
      </c>
      <c r="S320" s="17">
        <v>56</v>
      </c>
      <c r="T320" s="47" t="str">
        <f>VLOOKUP(S320,'[5]2 Digit SIC 2007'!$A$2:$B$89,2,FALSE)</f>
        <v>Food and beverage service activities</v>
      </c>
      <c r="U320" s="17" t="str">
        <f>VLOOKUP(T320,'[5]2 Digit SIC 2007'!$B$2:$D$89, 2,FALSE)</f>
        <v xml:space="preserve"> I</v>
      </c>
      <c r="V320" s="26" t="s">
        <v>487</v>
      </c>
      <c r="W320" s="26" t="s">
        <v>486</v>
      </c>
      <c r="X320" s="28">
        <v>0</v>
      </c>
      <c r="Y320" s="26" t="s">
        <v>502</v>
      </c>
      <c r="Z320" s="17" t="s">
        <v>487</v>
      </c>
      <c r="AA320" s="26" t="s">
        <v>487</v>
      </c>
      <c r="AB320" s="26">
        <v>20</v>
      </c>
      <c r="AE320" s="2" t="s">
        <v>487</v>
      </c>
    </row>
    <row r="321" spans="1:31" s="2" customFormat="1" x14ac:dyDescent="0.3">
      <c r="A321" s="26" t="s">
        <v>102</v>
      </c>
      <c r="B321" s="26" t="s">
        <v>1442</v>
      </c>
      <c r="C321" s="26" t="s">
        <v>1443</v>
      </c>
      <c r="D321" s="26" t="s">
        <v>1444</v>
      </c>
      <c r="E321" s="14" t="e">
        <f>VLOOKUP(B321,#REF!,2,FALSE)</f>
        <v>#REF!</v>
      </c>
      <c r="F321" s="17" t="e">
        <f>VLOOKUP(E321,[4]Combined!$C$2:$D$375,2,FALSE)</f>
        <v>#REF!</v>
      </c>
      <c r="G321" s="27">
        <v>43984</v>
      </c>
      <c r="H321" s="27"/>
      <c r="I321" s="27">
        <v>43748</v>
      </c>
      <c r="J321" s="28">
        <v>4482</v>
      </c>
      <c r="K321" s="29" t="s">
        <v>486</v>
      </c>
      <c r="L321" s="28">
        <v>0</v>
      </c>
      <c r="M321" s="28">
        <v>4482</v>
      </c>
      <c r="N321" s="26">
        <v>5</v>
      </c>
      <c r="O321" s="26">
        <v>0</v>
      </c>
      <c r="P321" s="26">
        <v>5</v>
      </c>
      <c r="Q321" s="26">
        <v>81222</v>
      </c>
      <c r="R321" s="17" t="str">
        <f>VLOOKUP(Q321,'[5]Numerical Index (LOOKUP)'!$A$2:$B$731, 2,FALSE)</f>
        <v>Specialised cleaning services</v>
      </c>
      <c r="S321" s="17">
        <v>81</v>
      </c>
      <c r="T321" s="47" t="str">
        <f>VLOOKUP(S321,'[5]2 Digit SIC 2007'!$A$2:$B$89,2,FALSE)</f>
        <v>Services to buildings and landscape activities</v>
      </c>
      <c r="U321" s="17" t="str">
        <f>VLOOKUP(T321,'[5]2 Digit SIC 2007'!$B$2:$D$89, 2,FALSE)</f>
        <v xml:space="preserve"> N</v>
      </c>
      <c r="V321" s="26" t="s">
        <v>486</v>
      </c>
      <c r="W321" s="26" t="s">
        <v>487</v>
      </c>
      <c r="X321" s="28">
        <v>8964</v>
      </c>
      <c r="Y321" s="26" t="s">
        <v>492</v>
      </c>
      <c r="Z321" s="17" t="s">
        <v>486</v>
      </c>
      <c r="AA321" s="26" t="s">
        <v>486</v>
      </c>
      <c r="AB321" s="26" t="s">
        <v>492</v>
      </c>
      <c r="AE321" s="2" t="s">
        <v>487</v>
      </c>
    </row>
    <row r="322" spans="1:31" s="2" customFormat="1" x14ac:dyDescent="0.3">
      <c r="A322" s="26" t="s">
        <v>102</v>
      </c>
      <c r="B322" s="26" t="s">
        <v>1445</v>
      </c>
      <c r="C322" s="26" t="s">
        <v>1446</v>
      </c>
      <c r="D322" s="26" t="s">
        <v>1447</v>
      </c>
      <c r="E322" s="14" t="e">
        <f>VLOOKUP(B322,#REF!,2,FALSE)</f>
        <v>#REF!</v>
      </c>
      <c r="F322" s="17" t="e">
        <f>VLOOKUP(E322,[4]Combined!$C$2:$D$375,2,FALSE)</f>
        <v>#REF!</v>
      </c>
      <c r="G322" s="27">
        <v>43986</v>
      </c>
      <c r="H322" s="27"/>
      <c r="I322" s="27">
        <v>43822</v>
      </c>
      <c r="J322" s="28">
        <v>0</v>
      </c>
      <c r="K322" s="29" t="s">
        <v>487</v>
      </c>
      <c r="L322" s="28">
        <v>0</v>
      </c>
      <c r="M322" s="28">
        <v>0</v>
      </c>
      <c r="N322" s="26">
        <v>0</v>
      </c>
      <c r="O322" s="26">
        <v>0</v>
      </c>
      <c r="P322" s="26">
        <v>0</v>
      </c>
      <c r="Q322" s="26">
        <v>17219</v>
      </c>
      <c r="R322" s="17" t="str">
        <f>VLOOKUP(Q322,'[5]Numerical Index (LOOKUP)'!$A$2:$B$731, 2,FALSE)</f>
        <v>Manufacture of paper and paperboard containers other than sacks and bags</v>
      </c>
      <c r="S322" s="17">
        <v>17</v>
      </c>
      <c r="T322" s="47" t="str">
        <f>VLOOKUP(S322,'[5]2 Digit SIC 2007'!$A$2:$B$89,2,FALSE)</f>
        <v>Manufacture of paper and paper products</v>
      </c>
      <c r="U322" s="17" t="str">
        <f>VLOOKUP(T322,'[5]2 Digit SIC 2007'!$B$2:$D$89, 2,FALSE)</f>
        <v xml:space="preserve"> C</v>
      </c>
      <c r="V322" s="26" t="s">
        <v>486</v>
      </c>
      <c r="W322" s="26" t="s">
        <v>487</v>
      </c>
      <c r="X322" s="28">
        <v>0</v>
      </c>
      <c r="Y322" s="26" t="s">
        <v>502</v>
      </c>
      <c r="Z322" s="17" t="s">
        <v>487</v>
      </c>
      <c r="AA322" s="26" t="s">
        <v>487</v>
      </c>
      <c r="AB322" s="26">
        <v>99</v>
      </c>
      <c r="AE322" s="2" t="s">
        <v>487</v>
      </c>
    </row>
    <row r="323" spans="1:31" s="2" customFormat="1" x14ac:dyDescent="0.3">
      <c r="A323" s="26" t="s">
        <v>102</v>
      </c>
      <c r="B323" s="26" t="s">
        <v>1448</v>
      </c>
      <c r="C323" s="26" t="s">
        <v>1449</v>
      </c>
      <c r="D323" s="26" t="s">
        <v>1450</v>
      </c>
      <c r="E323" s="14" t="e">
        <f>VLOOKUP(B323,#REF!,2,FALSE)</f>
        <v>#REF!</v>
      </c>
      <c r="F323" s="17" t="e">
        <f>VLOOKUP(E323,[4]Combined!$C$2:$D$375,2,FALSE)</f>
        <v>#REF!</v>
      </c>
      <c r="G323" s="27">
        <v>43986</v>
      </c>
      <c r="H323" s="27"/>
      <c r="I323" s="27">
        <v>43789</v>
      </c>
      <c r="J323" s="28">
        <v>2152</v>
      </c>
      <c r="K323" s="29" t="s">
        <v>486</v>
      </c>
      <c r="L323" s="28">
        <v>0</v>
      </c>
      <c r="M323" s="28">
        <v>2152</v>
      </c>
      <c r="N323" s="26">
        <v>14</v>
      </c>
      <c r="O323" s="26">
        <v>0</v>
      </c>
      <c r="P323" s="26">
        <v>14</v>
      </c>
      <c r="Q323" s="26">
        <v>56302</v>
      </c>
      <c r="R323" s="17" t="str">
        <f>VLOOKUP(Q323,'[5]Numerical Index (LOOKUP)'!$A$2:$B$731, 2,FALSE)</f>
        <v>Public houses and bars</v>
      </c>
      <c r="S323" s="17">
        <v>56</v>
      </c>
      <c r="T323" s="47" t="str">
        <f>VLOOKUP(S323,'[5]2 Digit SIC 2007'!$A$2:$B$89,2,FALSE)</f>
        <v>Food and beverage service activities</v>
      </c>
      <c r="U323" s="17" t="str">
        <f>VLOOKUP(T323,'[5]2 Digit SIC 2007'!$B$2:$D$89, 2,FALSE)</f>
        <v xml:space="preserve"> I</v>
      </c>
      <c r="V323" s="26" t="s">
        <v>486</v>
      </c>
      <c r="W323" s="26" t="s">
        <v>487</v>
      </c>
      <c r="X323" s="28">
        <v>0</v>
      </c>
      <c r="Y323" s="26" t="s">
        <v>488</v>
      </c>
      <c r="Z323" s="17" t="s">
        <v>487</v>
      </c>
      <c r="AA323" s="26" t="s">
        <v>487</v>
      </c>
      <c r="AB323" s="26">
        <v>20</v>
      </c>
      <c r="AE323" s="2" t="s">
        <v>487</v>
      </c>
    </row>
    <row r="324" spans="1:31" s="2" customFormat="1" x14ac:dyDescent="0.3">
      <c r="A324" s="26" t="s">
        <v>102</v>
      </c>
      <c r="B324" s="26" t="s">
        <v>1451</v>
      </c>
      <c r="C324" s="26" t="s">
        <v>1452</v>
      </c>
      <c r="D324" s="26" t="s">
        <v>1453</v>
      </c>
      <c r="E324" s="14" t="e">
        <f>VLOOKUP(B324,#REF!,2,FALSE)</f>
        <v>#REF!</v>
      </c>
      <c r="F324" s="17" t="e">
        <f>VLOOKUP(E324,[4]Combined!$C$2:$D$375,2,FALSE)</f>
        <v>#REF!</v>
      </c>
      <c r="G324" s="27">
        <v>43985</v>
      </c>
      <c r="H324" s="27"/>
      <c r="I324" s="27">
        <v>43805</v>
      </c>
      <c r="J324" s="28">
        <v>0</v>
      </c>
      <c r="K324" s="29" t="s">
        <v>487</v>
      </c>
      <c r="L324" s="28">
        <v>0</v>
      </c>
      <c r="M324" s="28">
        <v>0</v>
      </c>
      <c r="N324" s="26">
        <v>0</v>
      </c>
      <c r="O324" s="26">
        <v>0</v>
      </c>
      <c r="P324" s="26">
        <v>0</v>
      </c>
      <c r="Q324" s="26">
        <v>45200</v>
      </c>
      <c r="R324" s="17" t="str">
        <f>VLOOKUP(Q324,'[5]Numerical Index (LOOKUP)'!$A$2:$B$731, 2,FALSE)</f>
        <v>Maintenance and repair of motor vehicles</v>
      </c>
      <c r="S324" s="17">
        <v>45</v>
      </c>
      <c r="T324" s="47" t="str">
        <f>VLOOKUP(S324,'[5]2 Digit SIC 2007'!$A$2:$B$89,2,FALSE)</f>
        <v>Wholesale and retail trade and repair of motor vehicles and motorcycles</v>
      </c>
      <c r="U324" s="17" t="str">
        <f>VLOOKUP(T324,'[5]2 Digit SIC 2007'!$B$2:$D$89, 2,FALSE)</f>
        <v xml:space="preserve"> G</v>
      </c>
      <c r="V324" s="26" t="s">
        <v>486</v>
      </c>
      <c r="W324" s="26" t="s">
        <v>487</v>
      </c>
      <c r="X324" s="28">
        <v>0</v>
      </c>
      <c r="Y324" s="26" t="s">
        <v>502</v>
      </c>
      <c r="Z324" s="17" t="s">
        <v>487</v>
      </c>
      <c r="AA324" s="26" t="s">
        <v>487</v>
      </c>
      <c r="AB324" s="26">
        <v>8</v>
      </c>
      <c r="AE324" s="2" t="s">
        <v>487</v>
      </c>
    </row>
    <row r="325" spans="1:31" s="2" customFormat="1" x14ac:dyDescent="0.3">
      <c r="A325" s="26" t="s">
        <v>102</v>
      </c>
      <c r="B325" s="26" t="s">
        <v>1454</v>
      </c>
      <c r="C325" s="26" t="s">
        <v>1455</v>
      </c>
      <c r="D325" s="26" t="s">
        <v>1456</v>
      </c>
      <c r="E325" s="14" t="e">
        <f>VLOOKUP(B325,#REF!,2,FALSE)</f>
        <v>#REF!</v>
      </c>
      <c r="F325" s="17" t="e">
        <f>VLOOKUP(E325,[4]Combined!$C$2:$D$375,2,FALSE)</f>
        <v>#REF!</v>
      </c>
      <c r="G325" s="27">
        <v>43983</v>
      </c>
      <c r="H325" s="27"/>
      <c r="I325" s="27">
        <v>43801</v>
      </c>
      <c r="J325" s="28">
        <v>71</v>
      </c>
      <c r="K325" s="29" t="s">
        <v>486</v>
      </c>
      <c r="L325" s="28">
        <v>0</v>
      </c>
      <c r="M325" s="28">
        <v>71</v>
      </c>
      <c r="N325" s="26">
        <v>1</v>
      </c>
      <c r="O325" s="26">
        <v>0</v>
      </c>
      <c r="P325" s="26">
        <v>1</v>
      </c>
      <c r="Q325" s="26">
        <v>87100</v>
      </c>
      <c r="R325" s="17" t="str">
        <f>VLOOKUP(Q325,'[5]Numerical Index (LOOKUP)'!$A$2:$B$731, 2,FALSE)</f>
        <v>Residential nursing care activities</v>
      </c>
      <c r="S325" s="17">
        <v>87</v>
      </c>
      <c r="T325" s="47" t="str">
        <f>VLOOKUP(S325,'[5]2 Digit SIC 2007'!$A$2:$B$89,2,FALSE)</f>
        <v>Residential care activities</v>
      </c>
      <c r="U325" s="17" t="str">
        <f>VLOOKUP(T325,'[5]2 Digit SIC 2007'!$B$2:$D$89, 2,FALSE)</f>
        <v xml:space="preserve"> Q</v>
      </c>
      <c r="V325" s="26" t="s">
        <v>487</v>
      </c>
      <c r="W325" s="26" t="s">
        <v>486</v>
      </c>
      <c r="X325" s="28">
        <v>0</v>
      </c>
      <c r="Y325" s="26" t="s">
        <v>488</v>
      </c>
      <c r="Z325" s="17" t="s">
        <v>487</v>
      </c>
      <c r="AA325" s="26" t="s">
        <v>487</v>
      </c>
      <c r="AB325" s="26">
        <v>71</v>
      </c>
      <c r="AE325" s="2" t="s">
        <v>487</v>
      </c>
    </row>
    <row r="326" spans="1:31" s="2" customFormat="1" x14ac:dyDescent="0.3">
      <c r="A326" s="26" t="s">
        <v>102</v>
      </c>
      <c r="B326" s="26" t="s">
        <v>1457</v>
      </c>
      <c r="C326" s="26" t="s">
        <v>1458</v>
      </c>
      <c r="D326" s="26" t="s">
        <v>1459</v>
      </c>
      <c r="E326" s="14" t="e">
        <f>VLOOKUP(B326,#REF!,2,FALSE)</f>
        <v>#REF!</v>
      </c>
      <c r="F326" s="17" t="e">
        <f>VLOOKUP(E326,[4]Combined!$C$2:$D$375,2,FALSE)</f>
        <v>#REF!</v>
      </c>
      <c r="G326" s="27">
        <v>43984</v>
      </c>
      <c r="H326" s="27"/>
      <c r="I326" s="27">
        <v>43811</v>
      </c>
      <c r="J326" s="28">
        <v>0</v>
      </c>
      <c r="K326" s="29" t="s">
        <v>487</v>
      </c>
      <c r="L326" s="28">
        <v>0</v>
      </c>
      <c r="M326" s="28">
        <v>0</v>
      </c>
      <c r="N326" s="26">
        <v>0</v>
      </c>
      <c r="O326" s="26">
        <v>0</v>
      </c>
      <c r="P326" s="26">
        <v>0</v>
      </c>
      <c r="Q326" s="26">
        <v>10130</v>
      </c>
      <c r="R326" s="17" t="e">
        <f>VLOOKUP(Q326,'[5]Numerical Index (LOOKUP)'!$A$2:$B$731, 2,FALSE)</f>
        <v>#N/A</v>
      </c>
      <c r="S326" s="17">
        <v>10</v>
      </c>
      <c r="T326" s="47" t="str">
        <f>VLOOKUP(S326,'[5]2 Digit SIC 2007'!$A$2:$B$89,2,FALSE)</f>
        <v>Manufacture of food products</v>
      </c>
      <c r="U326" s="17" t="str">
        <f>VLOOKUP(T326,'[5]2 Digit SIC 2007'!$B$2:$D$89, 2,FALSE)</f>
        <v xml:space="preserve"> C</v>
      </c>
      <c r="V326" s="26" t="s">
        <v>486</v>
      </c>
      <c r="W326" s="26" t="s">
        <v>487</v>
      </c>
      <c r="X326" s="28">
        <v>0</v>
      </c>
      <c r="Y326" s="26" t="s">
        <v>502</v>
      </c>
      <c r="Z326" s="17" t="s">
        <v>487</v>
      </c>
      <c r="AA326" s="26" t="s">
        <v>487</v>
      </c>
      <c r="AB326" s="26">
        <v>218</v>
      </c>
      <c r="AE326" s="2" t="s">
        <v>487</v>
      </c>
    </row>
    <row r="327" spans="1:31" s="2" customFormat="1" x14ac:dyDescent="0.3">
      <c r="A327" s="26" t="s">
        <v>102</v>
      </c>
      <c r="B327" s="26" t="s">
        <v>1460</v>
      </c>
      <c r="C327" s="26" t="s">
        <v>1461</v>
      </c>
      <c r="D327" s="26" t="s">
        <v>1462</v>
      </c>
      <c r="E327" s="14" t="e">
        <f>VLOOKUP(B327,#REF!,2,FALSE)</f>
        <v>#REF!</v>
      </c>
      <c r="F327" s="17" t="e">
        <f>VLOOKUP(E327,[4]Combined!$C$2:$D$375,2,FALSE)</f>
        <v>#REF!</v>
      </c>
      <c r="G327" s="27">
        <v>43987</v>
      </c>
      <c r="H327" s="27"/>
      <c r="I327" s="27">
        <v>43868</v>
      </c>
      <c r="J327" s="28">
        <v>0</v>
      </c>
      <c r="K327" s="29" t="s">
        <v>487</v>
      </c>
      <c r="L327" s="28">
        <v>0</v>
      </c>
      <c r="M327" s="28">
        <v>0</v>
      </c>
      <c r="N327" s="26">
        <v>0</v>
      </c>
      <c r="O327" s="26">
        <v>0</v>
      </c>
      <c r="P327" s="26">
        <v>0</v>
      </c>
      <c r="Q327" s="26">
        <v>81299</v>
      </c>
      <c r="R327" s="17" t="str">
        <f>VLOOKUP(Q327,'[5]Numerical Index (LOOKUP)'!$A$2:$B$731, 2,FALSE)</f>
        <v>Cleaning services (other than disinfecting and extermination services) n.e.c.</v>
      </c>
      <c r="S327" s="17">
        <v>81</v>
      </c>
      <c r="T327" s="47" t="str">
        <f>VLOOKUP(S327,'[5]2 Digit SIC 2007'!$A$2:$B$89,2,FALSE)</f>
        <v>Services to buildings and landscape activities</v>
      </c>
      <c r="U327" s="17" t="str">
        <f>VLOOKUP(T327,'[5]2 Digit SIC 2007'!$B$2:$D$89, 2,FALSE)</f>
        <v xml:space="preserve"> N</v>
      </c>
      <c r="V327" s="26" t="s">
        <v>486</v>
      </c>
      <c r="W327" s="26" t="s">
        <v>487</v>
      </c>
      <c r="X327" s="28">
        <v>0</v>
      </c>
      <c r="Y327" s="26" t="s">
        <v>502</v>
      </c>
      <c r="Z327" s="17" t="s">
        <v>487</v>
      </c>
      <c r="AA327" s="26" t="s">
        <v>487</v>
      </c>
      <c r="AB327" s="26">
        <v>4</v>
      </c>
      <c r="AE327" s="2" t="s">
        <v>487</v>
      </c>
    </row>
    <row r="328" spans="1:31" s="2" customFormat="1" x14ac:dyDescent="0.3">
      <c r="A328" s="26" t="s">
        <v>102</v>
      </c>
      <c r="B328" s="26" t="s">
        <v>1463</v>
      </c>
      <c r="C328" s="26" t="s">
        <v>1464</v>
      </c>
      <c r="D328" s="26" t="s">
        <v>1465</v>
      </c>
      <c r="E328" s="14" t="e">
        <f>VLOOKUP(B328,#REF!,2,FALSE)</f>
        <v>#REF!</v>
      </c>
      <c r="F328" s="17" t="e">
        <f>VLOOKUP(E328,[4]Combined!$C$2:$D$375,2,FALSE)</f>
        <v>#REF!</v>
      </c>
      <c r="G328" s="27">
        <v>43986</v>
      </c>
      <c r="H328" s="27"/>
      <c r="I328" s="27">
        <v>43881</v>
      </c>
      <c r="J328" s="28">
        <v>0</v>
      </c>
      <c r="K328" s="29" t="s">
        <v>487</v>
      </c>
      <c r="L328" s="28">
        <v>0</v>
      </c>
      <c r="M328" s="28">
        <v>0</v>
      </c>
      <c r="N328" s="26">
        <v>0</v>
      </c>
      <c r="O328" s="26">
        <v>0</v>
      </c>
      <c r="P328" s="26">
        <v>0</v>
      </c>
      <c r="Q328" s="26">
        <v>96090</v>
      </c>
      <c r="R328" s="17" t="str">
        <f>VLOOKUP(Q328,'[5]Numerical Index (LOOKUP)'!$A$2:$B$731, 2,FALSE)</f>
        <v>Other personal service activities n.e.c.</v>
      </c>
      <c r="S328" s="17">
        <v>96</v>
      </c>
      <c r="T328" s="47" t="str">
        <f>VLOOKUP(S328,'[5]2 Digit SIC 2007'!$A$2:$B$89,2,FALSE)</f>
        <v>Other personal service activities</v>
      </c>
      <c r="U328" s="17" t="str">
        <f>VLOOKUP(T328,'[5]2 Digit SIC 2007'!$B$2:$D$89, 2,FALSE)</f>
        <v xml:space="preserve"> S</v>
      </c>
      <c r="V328" s="26" t="s">
        <v>486</v>
      </c>
      <c r="W328" s="26" t="s">
        <v>487</v>
      </c>
      <c r="X328" s="28">
        <v>0</v>
      </c>
      <c r="Y328" s="26" t="s">
        <v>502</v>
      </c>
      <c r="Z328" s="17" t="s">
        <v>487</v>
      </c>
      <c r="AA328" s="26" t="s">
        <v>487</v>
      </c>
      <c r="AB328" s="26">
        <v>10</v>
      </c>
      <c r="AE328" s="2" t="s">
        <v>487</v>
      </c>
    </row>
    <row r="329" spans="1:31" s="2" customFormat="1" x14ac:dyDescent="0.3">
      <c r="A329" s="26" t="s">
        <v>102</v>
      </c>
      <c r="B329" s="26" t="s">
        <v>1466</v>
      </c>
      <c r="C329" s="26" t="s">
        <v>1467</v>
      </c>
      <c r="D329" s="26" t="s">
        <v>1468</v>
      </c>
      <c r="E329" s="14" t="e">
        <f>VLOOKUP(B329,#REF!,2,FALSE)</f>
        <v>#REF!</v>
      </c>
      <c r="F329" s="17" t="e">
        <f>VLOOKUP(E329,[4]Combined!$C$2:$D$375,2,FALSE)</f>
        <v>#REF!</v>
      </c>
      <c r="G329" s="27">
        <v>43984</v>
      </c>
      <c r="H329" s="27"/>
      <c r="I329" s="27">
        <v>43881</v>
      </c>
      <c r="J329" s="28">
        <v>0</v>
      </c>
      <c r="K329" s="29" t="s">
        <v>487</v>
      </c>
      <c r="L329" s="28">
        <v>0</v>
      </c>
      <c r="M329" s="28">
        <v>0</v>
      </c>
      <c r="N329" s="26">
        <v>0</v>
      </c>
      <c r="O329" s="26">
        <v>0</v>
      </c>
      <c r="P329" s="26">
        <v>0</v>
      </c>
      <c r="Q329" s="26">
        <v>81299</v>
      </c>
      <c r="R329" s="17" t="str">
        <f>VLOOKUP(Q329,'[5]Numerical Index (LOOKUP)'!$A$2:$B$731, 2,FALSE)</f>
        <v>Cleaning services (other than disinfecting and extermination services) n.e.c.</v>
      </c>
      <c r="S329" s="17">
        <v>81</v>
      </c>
      <c r="T329" s="47" t="str">
        <f>VLOOKUP(S329,'[5]2 Digit SIC 2007'!$A$2:$B$89,2,FALSE)</f>
        <v>Services to buildings and landscape activities</v>
      </c>
      <c r="U329" s="17" t="str">
        <f>VLOOKUP(T329,'[5]2 Digit SIC 2007'!$B$2:$D$89, 2,FALSE)</f>
        <v xml:space="preserve"> N</v>
      </c>
      <c r="V329" s="26" t="s">
        <v>486</v>
      </c>
      <c r="W329" s="26" t="s">
        <v>487</v>
      </c>
      <c r="X329" s="28">
        <v>0</v>
      </c>
      <c r="Y329" s="26" t="s">
        <v>502</v>
      </c>
      <c r="Z329" s="17" t="s">
        <v>487</v>
      </c>
      <c r="AA329" s="26" t="s">
        <v>487</v>
      </c>
      <c r="AB329" s="26">
        <v>5</v>
      </c>
      <c r="AE329" s="2" t="s">
        <v>487</v>
      </c>
    </row>
    <row r="330" spans="1:31" s="2" customFormat="1" x14ac:dyDescent="0.3">
      <c r="A330" s="26" t="s">
        <v>102</v>
      </c>
      <c r="B330" s="26" t="s">
        <v>1469</v>
      </c>
      <c r="C330" s="26" t="s">
        <v>1470</v>
      </c>
      <c r="D330" s="26" t="s">
        <v>1471</v>
      </c>
      <c r="E330" s="14" t="e">
        <f>VLOOKUP(B330,#REF!,2,FALSE)</f>
        <v>#REF!</v>
      </c>
      <c r="F330" s="17" t="e">
        <f>VLOOKUP(E330,[4]Combined!$C$2:$D$375,2,FALSE)</f>
        <v>#REF!</v>
      </c>
      <c r="G330" s="27">
        <v>43983</v>
      </c>
      <c r="H330" s="27"/>
      <c r="I330" s="27">
        <v>43865</v>
      </c>
      <c r="J330" s="28">
        <v>23</v>
      </c>
      <c r="K330" s="29" t="s">
        <v>486</v>
      </c>
      <c r="L330" s="28">
        <v>23</v>
      </c>
      <c r="M330" s="28">
        <v>0</v>
      </c>
      <c r="N330" s="26">
        <v>1</v>
      </c>
      <c r="O330" s="26">
        <v>1</v>
      </c>
      <c r="P330" s="26">
        <v>0</v>
      </c>
      <c r="Q330" s="26">
        <v>46520</v>
      </c>
      <c r="R330" s="17" t="str">
        <f>VLOOKUP(Q330,'[5]Numerical Index (LOOKUP)'!$A$2:$B$731, 2,FALSE)</f>
        <v>Wholesale of electronic and telecommunications equipment and parts</v>
      </c>
      <c r="S330" s="17">
        <v>46</v>
      </c>
      <c r="T330" s="47" t="str">
        <f>VLOOKUP(S330,'[5]2 Digit SIC 2007'!$A$2:$B$89,2,FALSE)</f>
        <v>Wholesale trade, except of motor vehicles and motorcycles</v>
      </c>
      <c r="U330" s="17" t="str">
        <f>VLOOKUP(T330,'[5]2 Digit SIC 2007'!$B$2:$D$89, 2,FALSE)</f>
        <v xml:space="preserve"> G</v>
      </c>
      <c r="V330" s="26" t="s">
        <v>487</v>
      </c>
      <c r="W330" s="26" t="s">
        <v>486</v>
      </c>
      <c r="X330" s="28">
        <v>0</v>
      </c>
      <c r="Y330" s="26" t="s">
        <v>677</v>
      </c>
      <c r="Z330" s="17" t="s">
        <v>487</v>
      </c>
      <c r="AA330" s="26" t="s">
        <v>487</v>
      </c>
      <c r="AB330" s="26">
        <v>226</v>
      </c>
      <c r="AE330" s="2" t="s">
        <v>487</v>
      </c>
    </row>
    <row r="331" spans="1:31" s="2" customFormat="1" x14ac:dyDescent="0.3">
      <c r="A331" s="26" t="s">
        <v>102</v>
      </c>
      <c r="B331" s="26" t="s">
        <v>1472</v>
      </c>
      <c r="C331" s="26" t="s">
        <v>1473</v>
      </c>
      <c r="D331" s="26" t="s">
        <v>1474</v>
      </c>
      <c r="E331" s="14" t="e">
        <f>VLOOKUP(B331,#REF!,2,FALSE)</f>
        <v>#REF!</v>
      </c>
      <c r="F331" s="17" t="e">
        <f>VLOOKUP(E331,[4]Combined!$C$2:$D$375,2,FALSE)</f>
        <v>#REF!</v>
      </c>
      <c r="G331" s="27">
        <v>43984</v>
      </c>
      <c r="H331" s="27"/>
      <c r="I331" s="27">
        <v>43872</v>
      </c>
      <c r="J331" s="28">
        <v>0</v>
      </c>
      <c r="K331" s="29" t="s">
        <v>487</v>
      </c>
      <c r="L331" s="28">
        <v>0</v>
      </c>
      <c r="M331" s="28">
        <v>0</v>
      </c>
      <c r="N331" s="26">
        <v>0</v>
      </c>
      <c r="O331" s="26">
        <v>0</v>
      </c>
      <c r="P331" s="26">
        <v>0</v>
      </c>
      <c r="Q331" s="26">
        <v>56302</v>
      </c>
      <c r="R331" s="17" t="str">
        <f>VLOOKUP(Q331,'[5]Numerical Index (LOOKUP)'!$A$2:$B$731, 2,FALSE)</f>
        <v>Public houses and bars</v>
      </c>
      <c r="S331" s="17">
        <v>56</v>
      </c>
      <c r="T331" s="47" t="str">
        <f>VLOOKUP(S331,'[5]2 Digit SIC 2007'!$A$2:$B$89,2,FALSE)</f>
        <v>Food and beverage service activities</v>
      </c>
      <c r="U331" s="17" t="str">
        <f>VLOOKUP(T331,'[5]2 Digit SIC 2007'!$B$2:$D$89, 2,FALSE)</f>
        <v xml:space="preserve"> I</v>
      </c>
      <c r="V331" s="26" t="s">
        <v>487</v>
      </c>
      <c r="W331" s="26" t="s">
        <v>486</v>
      </c>
      <c r="X331" s="28">
        <v>0</v>
      </c>
      <c r="Y331" s="26" t="s">
        <v>502</v>
      </c>
      <c r="Z331" s="17" t="s">
        <v>487</v>
      </c>
      <c r="AA331" s="26" t="s">
        <v>487</v>
      </c>
      <c r="AB331" s="26">
        <v>2</v>
      </c>
      <c r="AE331" s="2" t="s">
        <v>487</v>
      </c>
    </row>
    <row r="332" spans="1:31" s="2" customFormat="1" x14ac:dyDescent="0.3">
      <c r="A332" s="26" t="s">
        <v>102</v>
      </c>
      <c r="B332" s="26" t="s">
        <v>1475</v>
      </c>
      <c r="C332" s="26" t="s">
        <v>1476</v>
      </c>
      <c r="D332" s="26" t="s">
        <v>1477</v>
      </c>
      <c r="E332" s="14" t="e">
        <f>VLOOKUP(B332,#REF!,2,FALSE)</f>
        <v>#REF!</v>
      </c>
      <c r="F332" s="17" t="e">
        <f>VLOOKUP(E332,[4]Combined!$C$2:$D$375,2,FALSE)</f>
        <v>#REF!</v>
      </c>
      <c r="G332" s="27">
        <v>43984</v>
      </c>
      <c r="H332" s="27"/>
      <c r="I332" s="27">
        <v>43901</v>
      </c>
      <c r="J332" s="28">
        <v>0</v>
      </c>
      <c r="K332" s="29" t="s">
        <v>487</v>
      </c>
      <c r="L332" s="28">
        <v>0</v>
      </c>
      <c r="M332" s="28">
        <v>0</v>
      </c>
      <c r="N332" s="26">
        <v>0</v>
      </c>
      <c r="O332" s="26">
        <v>0</v>
      </c>
      <c r="P332" s="26">
        <v>0</v>
      </c>
      <c r="Q332" s="26">
        <v>74909</v>
      </c>
      <c r="R332" s="17" t="str">
        <f>VLOOKUP(Q332,'[5]Numerical Index (LOOKUP)'!$A$2:$B$731, 2,FALSE)</f>
        <v>Other professional, scientific and technical activities (not including environmental consultancy or quantity surveying) n.e.c.</v>
      </c>
      <c r="S332" s="17">
        <v>74</v>
      </c>
      <c r="T332" s="47" t="str">
        <f>VLOOKUP(S332,'[5]2 Digit SIC 2007'!$A$2:$B$89,2,FALSE)</f>
        <v>Other professional, scientific and technical activities</v>
      </c>
      <c r="U332" s="17" t="str">
        <f>VLOOKUP(T332,'[5]2 Digit SIC 2007'!$B$2:$D$89, 2,FALSE)</f>
        <v xml:space="preserve"> M</v>
      </c>
      <c r="V332" s="26" t="s">
        <v>486</v>
      </c>
      <c r="W332" s="26" t="s">
        <v>487</v>
      </c>
      <c r="X332" s="28">
        <v>0</v>
      </c>
      <c r="Y332" s="26" t="s">
        <v>502</v>
      </c>
      <c r="Z332" s="17" t="s">
        <v>487</v>
      </c>
      <c r="AA332" s="26" t="s">
        <v>487</v>
      </c>
      <c r="AB332" s="26">
        <v>7</v>
      </c>
      <c r="AE332" s="2" t="s">
        <v>487</v>
      </c>
    </row>
    <row r="333" spans="1:31" s="2" customFormat="1" x14ac:dyDescent="0.3">
      <c r="A333" s="26" t="s">
        <v>102</v>
      </c>
      <c r="B333" s="26" t="s">
        <v>1478</v>
      </c>
      <c r="C333" s="26" t="s">
        <v>1479</v>
      </c>
      <c r="D333" s="26" t="s">
        <v>1480</v>
      </c>
      <c r="E333" s="14" t="e">
        <f>VLOOKUP(B333,#REF!,2,FALSE)</f>
        <v>#REF!</v>
      </c>
      <c r="F333" s="17" t="e">
        <f>VLOOKUP(E333,[4]Combined!$C$2:$D$375,2,FALSE)</f>
        <v>#REF!</v>
      </c>
      <c r="G333" s="27">
        <v>43986</v>
      </c>
      <c r="H333" s="27"/>
      <c r="I333" s="27">
        <v>43908</v>
      </c>
      <c r="J333" s="28">
        <v>0</v>
      </c>
      <c r="K333" s="29" t="s">
        <v>487</v>
      </c>
      <c r="L333" s="28">
        <v>0</v>
      </c>
      <c r="M333" s="28">
        <v>0</v>
      </c>
      <c r="N333" s="26">
        <v>0</v>
      </c>
      <c r="O333" s="26">
        <v>0</v>
      </c>
      <c r="P333" s="26">
        <v>0</v>
      </c>
      <c r="Q333" s="26">
        <v>56101</v>
      </c>
      <c r="R333" s="17" t="str">
        <f>VLOOKUP(Q333,'[5]Numerical Index (LOOKUP)'!$A$2:$B$731, 2,FALSE)</f>
        <v>Licensed restaurants</v>
      </c>
      <c r="S333" s="17">
        <v>56</v>
      </c>
      <c r="T333" s="47" t="str">
        <f>VLOOKUP(S333,'[5]2 Digit SIC 2007'!$A$2:$B$89,2,FALSE)</f>
        <v>Food and beverage service activities</v>
      </c>
      <c r="U333" s="17" t="str">
        <f>VLOOKUP(T333,'[5]2 Digit SIC 2007'!$B$2:$D$89, 2,FALSE)</f>
        <v xml:space="preserve"> I</v>
      </c>
      <c r="V333" s="26" t="s">
        <v>486</v>
      </c>
      <c r="W333" s="26" t="s">
        <v>487</v>
      </c>
      <c r="X333" s="28">
        <v>0</v>
      </c>
      <c r="Y333" s="26" t="s">
        <v>502</v>
      </c>
      <c r="Z333" s="17" t="s">
        <v>487</v>
      </c>
      <c r="AA333" s="26" t="s">
        <v>487</v>
      </c>
      <c r="AB333" s="26">
        <v>9</v>
      </c>
      <c r="AE333" s="2" t="s">
        <v>487</v>
      </c>
    </row>
    <row r="334" spans="1:31" s="2" customFormat="1" x14ac:dyDescent="0.3">
      <c r="A334" s="26" t="s">
        <v>102</v>
      </c>
      <c r="B334" s="26" t="s">
        <v>1481</v>
      </c>
      <c r="C334" s="26" t="s">
        <v>1482</v>
      </c>
      <c r="D334" s="26" t="s">
        <v>1483</v>
      </c>
      <c r="E334" s="14" t="e">
        <f>VLOOKUP(B334,#REF!,2,FALSE)</f>
        <v>#REF!</v>
      </c>
      <c r="F334" s="17" t="e">
        <f>VLOOKUP(E334,[4]Combined!$C$2:$D$375,2,FALSE)</f>
        <v>#REF!</v>
      </c>
      <c r="G334" s="27">
        <v>43987</v>
      </c>
      <c r="H334" s="27"/>
      <c r="I334" s="27">
        <v>43918</v>
      </c>
      <c r="J334" s="28">
        <v>105</v>
      </c>
      <c r="K334" s="29" t="s">
        <v>486</v>
      </c>
      <c r="L334" s="28">
        <v>105</v>
      </c>
      <c r="M334" s="28">
        <v>0</v>
      </c>
      <c r="N334" s="26">
        <v>1</v>
      </c>
      <c r="O334" s="26">
        <v>1</v>
      </c>
      <c r="P334" s="26">
        <v>0</v>
      </c>
      <c r="Q334" s="26">
        <v>47620</v>
      </c>
      <c r="R334" s="17" t="str">
        <f>VLOOKUP(Q334,'[5]Numerical Index (LOOKUP)'!$A$2:$B$731, 2,FALSE)</f>
        <v>Retail sale of newspapers and stationery in specialised stores</v>
      </c>
      <c r="S334" s="17">
        <v>47</v>
      </c>
      <c r="T334" s="47" t="str">
        <f>VLOOKUP(S334,'[5]2 Digit SIC 2007'!$A$2:$B$89,2,FALSE)</f>
        <v>Retail trade, except of motor vehicles and motorcycles</v>
      </c>
      <c r="U334" s="17" t="str">
        <f>VLOOKUP(T334,'[5]2 Digit SIC 2007'!$B$2:$D$89, 2,FALSE)</f>
        <v xml:space="preserve"> G</v>
      </c>
      <c r="V334" s="26" t="s">
        <v>487</v>
      </c>
      <c r="W334" s="26" t="s">
        <v>486</v>
      </c>
      <c r="X334" s="28">
        <v>0</v>
      </c>
      <c r="Y334" s="26" t="s">
        <v>677</v>
      </c>
      <c r="Z334" s="17" t="s">
        <v>487</v>
      </c>
      <c r="AA334" s="26" t="s">
        <v>487</v>
      </c>
      <c r="AB334" s="26">
        <v>4</v>
      </c>
      <c r="AE334" s="2" t="s">
        <v>487</v>
      </c>
    </row>
    <row r="335" spans="1:31" s="2" customFormat="1" x14ac:dyDescent="0.3">
      <c r="A335" s="26" t="s">
        <v>102</v>
      </c>
      <c r="B335" s="26" t="s">
        <v>1484</v>
      </c>
      <c r="C335" s="26" t="s">
        <v>1485</v>
      </c>
      <c r="D335" s="26" t="s">
        <v>1486</v>
      </c>
      <c r="E335" s="14" t="e">
        <f>VLOOKUP(B335,#REF!,2,FALSE)</f>
        <v>#REF!</v>
      </c>
      <c r="F335" s="17" t="e">
        <f>VLOOKUP(E335,[4]Combined!$C$2:$D$375,2,FALSE)</f>
        <v>#REF!</v>
      </c>
      <c r="G335" s="27">
        <v>43986</v>
      </c>
      <c r="H335" s="27"/>
      <c r="I335" s="27">
        <v>43950</v>
      </c>
      <c r="J335" s="28">
        <v>963</v>
      </c>
      <c r="K335" s="29" t="s">
        <v>486</v>
      </c>
      <c r="L335" s="28">
        <v>963</v>
      </c>
      <c r="M335" s="28">
        <v>0</v>
      </c>
      <c r="N335" s="26">
        <v>1</v>
      </c>
      <c r="O335" s="26">
        <v>1</v>
      </c>
      <c r="P335" s="26">
        <v>0</v>
      </c>
      <c r="Q335" s="26">
        <v>95210</v>
      </c>
      <c r="R335" s="17" t="str">
        <f>VLOOKUP(Q335,'[5]Numerical Index (LOOKUP)'!$A$2:$B$731, 2,FALSE)</f>
        <v>Repair of consumer electronics</v>
      </c>
      <c r="S335" s="17">
        <v>95</v>
      </c>
      <c r="T335" s="47" t="str">
        <f>VLOOKUP(S335,'[5]2 Digit SIC 2007'!$A$2:$B$89,2,FALSE)</f>
        <v>Repair of computers and personal and household goods</v>
      </c>
      <c r="U335" s="17" t="str">
        <f>VLOOKUP(T335,'[5]2 Digit SIC 2007'!$B$2:$D$89, 2,FALSE)</f>
        <v xml:space="preserve"> S</v>
      </c>
      <c r="V335" s="26" t="s">
        <v>487</v>
      </c>
      <c r="W335" s="26" t="s">
        <v>486</v>
      </c>
      <c r="X335" s="28">
        <v>0</v>
      </c>
      <c r="Y335" s="26" t="s">
        <v>677</v>
      </c>
      <c r="Z335" s="17" t="s">
        <v>487</v>
      </c>
      <c r="AA335" s="26" t="s">
        <v>487</v>
      </c>
      <c r="AB335" s="26">
        <v>9</v>
      </c>
      <c r="AE335" s="2" t="s">
        <v>487</v>
      </c>
    </row>
    <row r="336" spans="1:31" s="2" customFormat="1" x14ac:dyDescent="0.3">
      <c r="A336" s="26" t="s">
        <v>102</v>
      </c>
      <c r="B336" s="26" t="s">
        <v>1487</v>
      </c>
      <c r="C336" s="26" t="s">
        <v>1488</v>
      </c>
      <c r="D336" s="26" t="s">
        <v>1489</v>
      </c>
      <c r="E336" s="14" t="e">
        <f>VLOOKUP(B336,#REF!,2,FALSE)</f>
        <v>#REF!</v>
      </c>
      <c r="F336" s="17" t="e">
        <f>VLOOKUP(E336,[4]Combined!$C$2:$D$375,2,FALSE)</f>
        <v>#REF!</v>
      </c>
      <c r="G336" s="27">
        <v>43990</v>
      </c>
      <c r="H336" s="27"/>
      <c r="I336" s="27">
        <v>43091</v>
      </c>
      <c r="J336" s="28">
        <v>32134</v>
      </c>
      <c r="K336" s="29" t="s">
        <v>486</v>
      </c>
      <c r="L336" s="28">
        <v>32134</v>
      </c>
      <c r="M336" s="28">
        <v>0</v>
      </c>
      <c r="N336" s="26">
        <v>9</v>
      </c>
      <c r="O336" s="26">
        <v>9</v>
      </c>
      <c r="P336" s="26">
        <v>0</v>
      </c>
      <c r="Q336" s="26">
        <v>82990</v>
      </c>
      <c r="R336" s="17" t="str">
        <f>VLOOKUP(Q336,'[5]Numerical Index (LOOKUP)'!$A$2:$B$731, 2,FALSE)</f>
        <v>Other business support service activities n.e.c.</v>
      </c>
      <c r="S336" s="17">
        <v>82</v>
      </c>
      <c r="T336" s="47" t="str">
        <f>VLOOKUP(S336,'[5]2 Digit SIC 2007'!$A$2:$B$89,2,FALSE)</f>
        <v>Office administrative, office support and other business support activities</v>
      </c>
      <c r="U336" s="17" t="str">
        <f>VLOOKUP(T336,'[5]2 Digit SIC 2007'!$B$2:$D$89, 2,FALSE)</f>
        <v xml:space="preserve"> N</v>
      </c>
      <c r="V336" s="26" t="s">
        <v>486</v>
      </c>
      <c r="W336" s="26" t="s">
        <v>487</v>
      </c>
      <c r="X336" s="28">
        <v>0</v>
      </c>
      <c r="Y336" s="26" t="s">
        <v>677</v>
      </c>
      <c r="Z336" s="17" t="s">
        <v>487</v>
      </c>
      <c r="AA336" s="26" t="s">
        <v>487</v>
      </c>
      <c r="AB336" s="26">
        <v>32</v>
      </c>
      <c r="AE336" s="2" t="s">
        <v>487</v>
      </c>
    </row>
    <row r="337" spans="1:31" s="2" customFormat="1" x14ac:dyDescent="0.3">
      <c r="A337" s="26" t="s">
        <v>102</v>
      </c>
      <c r="B337" s="26" t="s">
        <v>1490</v>
      </c>
      <c r="C337" s="26" t="s">
        <v>1491</v>
      </c>
      <c r="D337" s="26" t="s">
        <v>1492</v>
      </c>
      <c r="E337" s="14" t="e">
        <f>VLOOKUP(B337,#REF!,2,FALSE)</f>
        <v>#REF!</v>
      </c>
      <c r="F337" s="17" t="e">
        <f>VLOOKUP(E337,[4]Combined!$C$2:$D$375,2,FALSE)</f>
        <v>#REF!</v>
      </c>
      <c r="G337" s="27">
        <v>43990</v>
      </c>
      <c r="H337" s="27"/>
      <c r="I337" s="27">
        <v>43413</v>
      </c>
      <c r="J337" s="28">
        <v>0</v>
      </c>
      <c r="K337" s="29" t="s">
        <v>487</v>
      </c>
      <c r="L337" s="28">
        <v>0</v>
      </c>
      <c r="M337" s="28">
        <v>0</v>
      </c>
      <c r="N337" s="26">
        <v>0</v>
      </c>
      <c r="O337" s="26">
        <v>0</v>
      </c>
      <c r="P337" s="26">
        <v>0</v>
      </c>
      <c r="Q337" s="26">
        <v>65110</v>
      </c>
      <c r="R337" s="17" t="str">
        <f>VLOOKUP(Q337,'[5]Numerical Index (LOOKUP)'!$A$2:$B$731, 2,FALSE)</f>
        <v>Life insurance</v>
      </c>
      <c r="S337" s="17">
        <v>65</v>
      </c>
      <c r="T337" s="47" t="str">
        <f>VLOOKUP(S337,'[5]2 Digit SIC 2007'!$A$2:$B$89,2,FALSE)</f>
        <v>Insurance, reinsurance and pension funding, except compulsory social security</v>
      </c>
      <c r="U337" s="17" t="str">
        <f>VLOOKUP(T337,'[5]2 Digit SIC 2007'!$B$2:$D$89, 2,FALSE)</f>
        <v xml:space="preserve"> K</v>
      </c>
      <c r="V337" s="26" t="s">
        <v>486</v>
      </c>
      <c r="W337" s="26" t="s">
        <v>487</v>
      </c>
      <c r="X337" s="28">
        <v>0</v>
      </c>
      <c r="Y337" s="26" t="s">
        <v>502</v>
      </c>
      <c r="Z337" s="17" t="s">
        <v>487</v>
      </c>
      <c r="AA337" s="26" t="s">
        <v>487</v>
      </c>
      <c r="AB337" s="26">
        <v>6466</v>
      </c>
      <c r="AE337" s="2" t="s">
        <v>487</v>
      </c>
    </row>
    <row r="338" spans="1:31" s="2" customFormat="1" x14ac:dyDescent="0.3">
      <c r="A338" s="26" t="s">
        <v>102</v>
      </c>
      <c r="B338" s="26" t="s">
        <v>1493</v>
      </c>
      <c r="C338" s="26" t="s">
        <v>1494</v>
      </c>
      <c r="D338" s="26" t="s">
        <v>1495</v>
      </c>
      <c r="E338" s="14" t="e">
        <f>VLOOKUP(B338,#REF!,2,FALSE)</f>
        <v>#REF!</v>
      </c>
      <c r="F338" s="17" t="e">
        <f>VLOOKUP(E338,[4]Combined!$C$2:$D$375,2,FALSE)</f>
        <v>#REF!</v>
      </c>
      <c r="G338" s="27">
        <v>43992</v>
      </c>
      <c r="H338" s="27"/>
      <c r="I338" s="27">
        <v>43543</v>
      </c>
      <c r="J338" s="28">
        <v>0</v>
      </c>
      <c r="K338" s="29" t="s">
        <v>487</v>
      </c>
      <c r="L338" s="28">
        <v>0</v>
      </c>
      <c r="M338" s="28">
        <v>0</v>
      </c>
      <c r="N338" s="26">
        <v>0</v>
      </c>
      <c r="O338" s="26">
        <v>0</v>
      </c>
      <c r="P338" s="26">
        <v>0</v>
      </c>
      <c r="Q338" s="26">
        <v>62020</v>
      </c>
      <c r="R338" s="17" t="str">
        <f>VLOOKUP(Q338,'[5]Numerical Index (LOOKUP)'!$A$2:$B$731, 2,FALSE)</f>
        <v>Computer consultancy activities</v>
      </c>
      <c r="S338" s="17">
        <v>62</v>
      </c>
      <c r="T338" s="47" t="str">
        <f>VLOOKUP(S338,'[5]2 Digit SIC 2007'!$A$2:$B$89,2,FALSE)</f>
        <v>Computer programming, consultancy and related activities</v>
      </c>
      <c r="U338" s="17" t="str">
        <f>VLOOKUP(T338,'[5]2 Digit SIC 2007'!$B$2:$D$89, 2,FALSE)</f>
        <v>J</v>
      </c>
      <c r="V338" s="26" t="s">
        <v>486</v>
      </c>
      <c r="W338" s="26" t="s">
        <v>487</v>
      </c>
      <c r="X338" s="28">
        <v>0</v>
      </c>
      <c r="Y338" s="26" t="s">
        <v>502</v>
      </c>
      <c r="Z338" s="17" t="s">
        <v>487</v>
      </c>
      <c r="AA338" s="26" t="s">
        <v>487</v>
      </c>
      <c r="AB338" s="26">
        <v>3725</v>
      </c>
      <c r="AE338" s="2" t="s">
        <v>487</v>
      </c>
    </row>
    <row r="339" spans="1:31" s="2" customFormat="1" x14ac:dyDescent="0.3">
      <c r="A339" s="26" t="s">
        <v>102</v>
      </c>
      <c r="B339" s="26" t="s">
        <v>1496</v>
      </c>
      <c r="C339" s="26" t="s">
        <v>1497</v>
      </c>
      <c r="D339" s="26" t="s">
        <v>1498</v>
      </c>
      <c r="E339" s="14" t="e">
        <f>VLOOKUP(B339,#REF!,2,FALSE)</f>
        <v>#REF!</v>
      </c>
      <c r="F339" s="17" t="e">
        <f>VLOOKUP(E339,[4]Combined!$C$2:$D$375,2,FALSE)</f>
        <v>#REF!</v>
      </c>
      <c r="G339" s="27">
        <v>43993</v>
      </c>
      <c r="H339" s="27"/>
      <c r="I339" s="27">
        <v>43564</v>
      </c>
      <c r="J339" s="28">
        <v>988</v>
      </c>
      <c r="K339" s="29" t="s">
        <v>486</v>
      </c>
      <c r="L339" s="28">
        <v>0</v>
      </c>
      <c r="M339" s="28">
        <v>988</v>
      </c>
      <c r="N339" s="26">
        <v>19</v>
      </c>
      <c r="O339" s="26">
        <v>0</v>
      </c>
      <c r="P339" s="26">
        <v>19</v>
      </c>
      <c r="Q339" s="26">
        <v>56302</v>
      </c>
      <c r="R339" s="17" t="str">
        <f>VLOOKUP(Q339,'[5]Numerical Index (LOOKUP)'!$A$2:$B$731, 2,FALSE)</f>
        <v>Public houses and bars</v>
      </c>
      <c r="S339" s="17">
        <v>56</v>
      </c>
      <c r="T339" s="47" t="str">
        <f>VLOOKUP(S339,'[5]2 Digit SIC 2007'!$A$2:$B$89,2,FALSE)</f>
        <v>Food and beverage service activities</v>
      </c>
      <c r="U339" s="17" t="str">
        <f>VLOOKUP(T339,'[5]2 Digit SIC 2007'!$B$2:$D$89, 2,FALSE)</f>
        <v xml:space="preserve"> I</v>
      </c>
      <c r="V339" s="26" t="s">
        <v>487</v>
      </c>
      <c r="W339" s="26" t="s">
        <v>486</v>
      </c>
      <c r="X339" s="28">
        <v>0</v>
      </c>
      <c r="Y339" s="26" t="s">
        <v>488</v>
      </c>
      <c r="Z339" s="17" t="s">
        <v>487</v>
      </c>
      <c r="AA339" s="26" t="s">
        <v>487</v>
      </c>
      <c r="AB339" s="26">
        <v>34</v>
      </c>
      <c r="AE339" s="2" t="s">
        <v>487</v>
      </c>
    </row>
    <row r="340" spans="1:31" s="2" customFormat="1" x14ac:dyDescent="0.3">
      <c r="A340" s="26" t="s">
        <v>102</v>
      </c>
      <c r="B340" s="26" t="s">
        <v>1499</v>
      </c>
      <c r="C340" s="26" t="s">
        <v>1500</v>
      </c>
      <c r="D340" s="26" t="s">
        <v>1501</v>
      </c>
      <c r="E340" s="14" t="e">
        <f>VLOOKUP(B340,#REF!,2,FALSE)</f>
        <v>#REF!</v>
      </c>
      <c r="F340" s="17" t="e">
        <f>VLOOKUP(E340,[4]Combined!$C$2:$D$375,2,FALSE)</f>
        <v>#REF!</v>
      </c>
      <c r="G340" s="27">
        <v>43991</v>
      </c>
      <c r="H340" s="27"/>
      <c r="I340" s="27">
        <v>43614</v>
      </c>
      <c r="J340" s="28">
        <v>140627</v>
      </c>
      <c r="K340" s="29" t="s">
        <v>486</v>
      </c>
      <c r="L340" s="28">
        <v>0</v>
      </c>
      <c r="M340" s="28">
        <v>140627</v>
      </c>
      <c r="N340" s="26">
        <v>336</v>
      </c>
      <c r="O340" s="26">
        <v>0</v>
      </c>
      <c r="P340" s="26">
        <v>336</v>
      </c>
      <c r="Q340" s="26">
        <v>23490</v>
      </c>
      <c r="R340" s="17" t="str">
        <f>VLOOKUP(Q340,'[5]Numerical Index (LOOKUP)'!$A$2:$B$731, 2,FALSE)</f>
        <v>Manufacture of other ceramic products</v>
      </c>
      <c r="S340" s="17">
        <v>23</v>
      </c>
      <c r="T340" s="47" t="str">
        <f>VLOOKUP(S340,'[5]2 Digit SIC 2007'!$A$2:$B$89,2,FALSE)</f>
        <v>Manufacture of other non-metallic mineral products</v>
      </c>
      <c r="U340" s="17" t="str">
        <f>VLOOKUP(T340,'[5]2 Digit SIC 2007'!$B$2:$D$89, 2,FALSE)</f>
        <v xml:space="preserve"> C</v>
      </c>
      <c r="V340" s="26" t="s">
        <v>486</v>
      </c>
      <c r="W340" s="26" t="s">
        <v>487</v>
      </c>
      <c r="X340" s="28">
        <v>0</v>
      </c>
      <c r="Y340" s="26" t="s">
        <v>488</v>
      </c>
      <c r="Z340" s="17" t="s">
        <v>487</v>
      </c>
      <c r="AA340" s="26" t="s">
        <v>487</v>
      </c>
      <c r="AB340" s="26">
        <v>905</v>
      </c>
      <c r="AE340" s="2" t="s">
        <v>487</v>
      </c>
    </row>
    <row r="341" spans="1:31" s="2" customFormat="1" x14ac:dyDescent="0.3">
      <c r="A341" s="26" t="s">
        <v>102</v>
      </c>
      <c r="B341" s="26" t="s">
        <v>1502</v>
      </c>
      <c r="C341" s="26" t="s">
        <v>1503</v>
      </c>
      <c r="D341" s="26" t="s">
        <v>1504</v>
      </c>
      <c r="E341" s="14" t="e">
        <f>VLOOKUP(B341,#REF!,2,FALSE)</f>
        <v>#REF!</v>
      </c>
      <c r="F341" s="17" t="e">
        <f>VLOOKUP(E341,[4]Combined!$C$2:$D$375,2,FALSE)</f>
        <v>#REF!</v>
      </c>
      <c r="G341" s="27">
        <v>43992</v>
      </c>
      <c r="H341" s="27"/>
      <c r="I341" s="27">
        <v>43596</v>
      </c>
      <c r="J341" s="28">
        <v>3049</v>
      </c>
      <c r="K341" s="29" t="s">
        <v>486</v>
      </c>
      <c r="L341" s="28">
        <v>0</v>
      </c>
      <c r="M341" s="28">
        <v>3049</v>
      </c>
      <c r="N341" s="26">
        <v>3</v>
      </c>
      <c r="O341" s="26">
        <v>0</v>
      </c>
      <c r="P341" s="26">
        <v>3</v>
      </c>
      <c r="Q341" s="26">
        <v>96020</v>
      </c>
      <c r="R341" s="17" t="str">
        <f>VLOOKUP(Q341,'[5]Numerical Index (LOOKUP)'!$A$2:$B$731, 2,FALSE)</f>
        <v>Hairdressing and other beauty treatment</v>
      </c>
      <c r="S341" s="17">
        <v>96</v>
      </c>
      <c r="T341" s="47" t="str">
        <f>VLOOKUP(S341,'[5]2 Digit SIC 2007'!$A$2:$B$89,2,FALSE)</f>
        <v>Other personal service activities</v>
      </c>
      <c r="U341" s="17" t="str">
        <f>VLOOKUP(T341,'[5]2 Digit SIC 2007'!$B$2:$D$89, 2,FALSE)</f>
        <v xml:space="preserve"> S</v>
      </c>
      <c r="V341" s="26" t="s">
        <v>487</v>
      </c>
      <c r="W341" s="26" t="s">
        <v>486</v>
      </c>
      <c r="X341" s="28">
        <v>0</v>
      </c>
      <c r="Y341" s="26" t="s">
        <v>488</v>
      </c>
      <c r="Z341" s="17" t="s">
        <v>487</v>
      </c>
      <c r="AA341" s="26" t="s">
        <v>487</v>
      </c>
      <c r="AB341" s="26">
        <v>5</v>
      </c>
      <c r="AE341" s="2" t="s">
        <v>487</v>
      </c>
    </row>
    <row r="342" spans="1:31" s="2" customFormat="1" x14ac:dyDescent="0.3">
      <c r="A342" s="26" t="s">
        <v>102</v>
      </c>
      <c r="B342" s="26" t="s">
        <v>1505</v>
      </c>
      <c r="C342" s="26" t="s">
        <v>1506</v>
      </c>
      <c r="D342" s="26" t="s">
        <v>1507</v>
      </c>
      <c r="E342" s="14" t="e">
        <f>VLOOKUP(B342,#REF!,2,FALSE)</f>
        <v>#REF!</v>
      </c>
      <c r="F342" s="17" t="e">
        <f>VLOOKUP(E342,[4]Combined!$C$2:$D$375,2,FALSE)</f>
        <v>#REF!</v>
      </c>
      <c r="G342" s="27">
        <v>43991</v>
      </c>
      <c r="H342" s="27"/>
      <c r="I342" s="27">
        <v>43636</v>
      </c>
      <c r="J342" s="28">
        <v>2983</v>
      </c>
      <c r="K342" s="29" t="s">
        <v>486</v>
      </c>
      <c r="L342" s="28">
        <v>0</v>
      </c>
      <c r="M342" s="28">
        <v>2983</v>
      </c>
      <c r="N342" s="26">
        <v>34</v>
      </c>
      <c r="O342" s="26">
        <v>0</v>
      </c>
      <c r="P342" s="26">
        <v>34</v>
      </c>
      <c r="Q342" s="26">
        <v>87100</v>
      </c>
      <c r="R342" s="17" t="str">
        <f>VLOOKUP(Q342,'[5]Numerical Index (LOOKUP)'!$A$2:$B$731, 2,FALSE)</f>
        <v>Residential nursing care activities</v>
      </c>
      <c r="S342" s="17">
        <v>87</v>
      </c>
      <c r="T342" s="47" t="str">
        <f>VLOOKUP(S342,'[5]2 Digit SIC 2007'!$A$2:$B$89,2,FALSE)</f>
        <v>Residential care activities</v>
      </c>
      <c r="U342" s="17" t="str">
        <f>VLOOKUP(T342,'[5]2 Digit SIC 2007'!$B$2:$D$89, 2,FALSE)</f>
        <v xml:space="preserve"> Q</v>
      </c>
      <c r="V342" s="26" t="s">
        <v>487</v>
      </c>
      <c r="W342" s="26" t="s">
        <v>486</v>
      </c>
      <c r="X342" s="28">
        <v>0</v>
      </c>
      <c r="Y342" s="26" t="s">
        <v>488</v>
      </c>
      <c r="Z342" s="17" t="s">
        <v>487</v>
      </c>
      <c r="AA342" s="26" t="s">
        <v>487</v>
      </c>
      <c r="AB342" s="26">
        <v>42</v>
      </c>
      <c r="AE342" s="2" t="s">
        <v>487</v>
      </c>
    </row>
    <row r="343" spans="1:31" s="2" customFormat="1" x14ac:dyDescent="0.3">
      <c r="A343" s="26" t="s">
        <v>102</v>
      </c>
      <c r="B343" s="26" t="s">
        <v>1508</v>
      </c>
      <c r="C343" s="26" t="s">
        <v>1509</v>
      </c>
      <c r="D343" s="26" t="s">
        <v>1510</v>
      </c>
      <c r="E343" s="14" t="e">
        <f>VLOOKUP(B343,#REF!,2,FALSE)</f>
        <v>#REF!</v>
      </c>
      <c r="F343" s="17" t="e">
        <f>VLOOKUP(E343,[4]Combined!$C$2:$D$375,2,FALSE)</f>
        <v>#REF!</v>
      </c>
      <c r="G343" s="27">
        <v>43993</v>
      </c>
      <c r="H343" s="27"/>
      <c r="I343" s="27">
        <v>43683</v>
      </c>
      <c r="J343" s="28">
        <v>269</v>
      </c>
      <c r="K343" s="29" t="s">
        <v>486</v>
      </c>
      <c r="L343" s="28">
        <v>0</v>
      </c>
      <c r="M343" s="28">
        <v>269</v>
      </c>
      <c r="N343" s="26">
        <v>2</v>
      </c>
      <c r="O343" s="26">
        <v>0</v>
      </c>
      <c r="P343" s="26">
        <v>2</v>
      </c>
      <c r="Q343" s="26">
        <v>55100</v>
      </c>
      <c r="R343" s="17" t="str">
        <f>VLOOKUP(Q343,'[5]Numerical Index (LOOKUP)'!$A$2:$B$731, 2,FALSE)</f>
        <v>Hotels and similar accommodation</v>
      </c>
      <c r="S343" s="17">
        <v>55</v>
      </c>
      <c r="T343" s="47" t="str">
        <f>VLOOKUP(S343,'[5]2 Digit SIC 2007'!$A$2:$B$89,2,FALSE)</f>
        <v>Accommodation</v>
      </c>
      <c r="U343" s="17" t="str">
        <f>VLOOKUP(T343,'[5]2 Digit SIC 2007'!$B$2:$D$89, 2,FALSE)</f>
        <v xml:space="preserve"> I</v>
      </c>
      <c r="V343" s="26" t="s">
        <v>486</v>
      </c>
      <c r="W343" s="26" t="s">
        <v>487</v>
      </c>
      <c r="X343" s="28">
        <v>0</v>
      </c>
      <c r="Y343" s="26" t="s">
        <v>488</v>
      </c>
      <c r="Z343" s="17" t="s">
        <v>487</v>
      </c>
      <c r="AA343" s="26" t="s">
        <v>487</v>
      </c>
      <c r="AB343" s="26">
        <v>33</v>
      </c>
      <c r="AE343" s="2" t="s">
        <v>487</v>
      </c>
    </row>
    <row r="344" spans="1:31" s="2" customFormat="1" x14ac:dyDescent="0.3">
      <c r="A344" s="26" t="s">
        <v>102</v>
      </c>
      <c r="B344" s="26" t="s">
        <v>1511</v>
      </c>
      <c r="C344" s="26" t="s">
        <v>1512</v>
      </c>
      <c r="D344" s="26" t="s">
        <v>1513</v>
      </c>
      <c r="E344" s="14" t="e">
        <f>VLOOKUP(B344,#REF!,2,FALSE)</f>
        <v>#REF!</v>
      </c>
      <c r="F344" s="17" t="e">
        <f>VLOOKUP(E344,[4]Combined!$C$2:$D$375,2,FALSE)</f>
        <v>#REF!</v>
      </c>
      <c r="G344" s="27">
        <v>43994</v>
      </c>
      <c r="H344" s="27"/>
      <c r="I344" s="27">
        <v>43672</v>
      </c>
      <c r="J344" s="28">
        <v>0</v>
      </c>
      <c r="K344" s="29" t="s">
        <v>487</v>
      </c>
      <c r="L344" s="28">
        <v>0</v>
      </c>
      <c r="M344" s="28">
        <v>0</v>
      </c>
      <c r="N344" s="26">
        <v>0</v>
      </c>
      <c r="O344" s="26">
        <v>0</v>
      </c>
      <c r="P344" s="26">
        <v>0</v>
      </c>
      <c r="Q344" s="26">
        <v>87100</v>
      </c>
      <c r="R344" s="17" t="str">
        <f>VLOOKUP(Q344,'[5]Numerical Index (LOOKUP)'!$A$2:$B$731, 2,FALSE)</f>
        <v>Residential nursing care activities</v>
      </c>
      <c r="S344" s="17">
        <v>87</v>
      </c>
      <c r="T344" s="47" t="str">
        <f>VLOOKUP(S344,'[5]2 Digit SIC 2007'!$A$2:$B$89,2,FALSE)</f>
        <v>Residential care activities</v>
      </c>
      <c r="U344" s="17" t="str">
        <f>VLOOKUP(T344,'[5]2 Digit SIC 2007'!$B$2:$D$89, 2,FALSE)</f>
        <v xml:space="preserve"> Q</v>
      </c>
      <c r="V344" s="26" t="s">
        <v>487</v>
      </c>
      <c r="W344" s="26" t="s">
        <v>486</v>
      </c>
      <c r="X344" s="28">
        <v>0</v>
      </c>
      <c r="Y344" s="26" t="s">
        <v>502</v>
      </c>
      <c r="Z344" s="17" t="s">
        <v>487</v>
      </c>
      <c r="AA344" s="26" t="s">
        <v>487</v>
      </c>
      <c r="AB344" s="26">
        <v>80</v>
      </c>
      <c r="AE344" s="2" t="s">
        <v>487</v>
      </c>
    </row>
    <row r="345" spans="1:31" s="2" customFormat="1" x14ac:dyDescent="0.3">
      <c r="A345" s="26" t="s">
        <v>102</v>
      </c>
      <c r="B345" s="26" t="s">
        <v>1514</v>
      </c>
      <c r="C345" s="26" t="s">
        <v>1515</v>
      </c>
      <c r="D345" s="26" t="s">
        <v>1516</v>
      </c>
      <c r="E345" s="14" t="e">
        <f>VLOOKUP(B345,#REF!,2,FALSE)</f>
        <v>#REF!</v>
      </c>
      <c r="F345" s="17" t="e">
        <f>VLOOKUP(E345,[4]Combined!$C$2:$D$375,2,FALSE)</f>
        <v>#REF!</v>
      </c>
      <c r="G345" s="27">
        <v>43993</v>
      </c>
      <c r="H345" s="27"/>
      <c r="I345" s="27">
        <v>43727</v>
      </c>
      <c r="J345" s="28">
        <v>0</v>
      </c>
      <c r="K345" s="29" t="s">
        <v>487</v>
      </c>
      <c r="L345" s="28">
        <v>0</v>
      </c>
      <c r="M345" s="28">
        <v>0</v>
      </c>
      <c r="N345" s="26">
        <v>0</v>
      </c>
      <c r="O345" s="26">
        <v>0</v>
      </c>
      <c r="P345" s="26">
        <v>0</v>
      </c>
      <c r="Q345" s="26">
        <v>56101</v>
      </c>
      <c r="R345" s="17" t="str">
        <f>VLOOKUP(Q345,'[5]Numerical Index (LOOKUP)'!$A$2:$B$731, 2,FALSE)</f>
        <v>Licensed restaurants</v>
      </c>
      <c r="S345" s="17">
        <v>56</v>
      </c>
      <c r="T345" s="47" t="str">
        <f>VLOOKUP(S345,'[5]2 Digit SIC 2007'!$A$2:$B$89,2,FALSE)</f>
        <v>Food and beverage service activities</v>
      </c>
      <c r="U345" s="17" t="str">
        <f>VLOOKUP(T345,'[5]2 Digit SIC 2007'!$B$2:$D$89, 2,FALSE)</f>
        <v xml:space="preserve"> I</v>
      </c>
      <c r="V345" s="26" t="s">
        <v>486</v>
      </c>
      <c r="W345" s="26" t="s">
        <v>487</v>
      </c>
      <c r="X345" s="28">
        <v>0</v>
      </c>
      <c r="Y345" s="26" t="s">
        <v>502</v>
      </c>
      <c r="Z345" s="17" t="s">
        <v>487</v>
      </c>
      <c r="AA345" s="26" t="s">
        <v>487</v>
      </c>
      <c r="AB345" s="26">
        <v>6</v>
      </c>
      <c r="AE345" s="2" t="s">
        <v>487</v>
      </c>
    </row>
    <row r="346" spans="1:31" s="2" customFormat="1" x14ac:dyDescent="0.3">
      <c r="A346" s="26" t="s">
        <v>102</v>
      </c>
      <c r="B346" s="26" t="s">
        <v>1517</v>
      </c>
      <c r="C346" s="26" t="s">
        <v>1518</v>
      </c>
      <c r="D346" s="26" t="s">
        <v>1519</v>
      </c>
      <c r="E346" s="14" t="e">
        <f>VLOOKUP(B346,#REF!,2,FALSE)</f>
        <v>#REF!</v>
      </c>
      <c r="F346" s="17" t="e">
        <f>VLOOKUP(E346,[4]Combined!$C$2:$D$375,2,FALSE)</f>
        <v>#REF!</v>
      </c>
      <c r="G346" s="27">
        <v>43994</v>
      </c>
      <c r="H346" s="27"/>
      <c r="I346" s="27">
        <v>43691</v>
      </c>
      <c r="J346" s="28">
        <v>0</v>
      </c>
      <c r="K346" s="29" t="s">
        <v>487</v>
      </c>
      <c r="L346" s="28">
        <v>0</v>
      </c>
      <c r="M346" s="28">
        <v>0</v>
      </c>
      <c r="N346" s="26">
        <v>0</v>
      </c>
      <c r="O346" s="26">
        <v>0</v>
      </c>
      <c r="P346" s="26">
        <v>0</v>
      </c>
      <c r="Q346" s="26">
        <v>47599</v>
      </c>
      <c r="R346" s="17" t="str">
        <f>VLOOKUP(Q346,'[5]Numerical Index (LOOKUP)'!$A$2:$B$731, 2,FALSE)</f>
        <v>Retail sale of furniture, lighting equipment and other household articles (other than musical instruments) n.e.c., in specialised stores</v>
      </c>
      <c r="S346" s="17">
        <v>47</v>
      </c>
      <c r="T346" s="47" t="str">
        <f>VLOOKUP(S346,'[5]2 Digit SIC 2007'!$A$2:$B$89,2,FALSE)</f>
        <v>Retail trade, except of motor vehicles and motorcycles</v>
      </c>
      <c r="U346" s="17" t="str">
        <f>VLOOKUP(T346,'[5]2 Digit SIC 2007'!$B$2:$D$89, 2,FALSE)</f>
        <v xml:space="preserve"> G</v>
      </c>
      <c r="V346" s="26" t="s">
        <v>487</v>
      </c>
      <c r="W346" s="26" t="s">
        <v>486</v>
      </c>
      <c r="X346" s="28">
        <v>0</v>
      </c>
      <c r="Y346" s="26" t="s">
        <v>502</v>
      </c>
      <c r="Z346" s="17" t="s">
        <v>487</v>
      </c>
      <c r="AA346" s="26" t="s">
        <v>487</v>
      </c>
      <c r="AB346" s="26" t="s">
        <v>492</v>
      </c>
      <c r="AE346" s="2" t="s">
        <v>487</v>
      </c>
    </row>
    <row r="347" spans="1:31" s="2" customFormat="1" x14ac:dyDescent="0.3">
      <c r="A347" s="26" t="s">
        <v>102</v>
      </c>
      <c r="B347" s="26" t="s">
        <v>1520</v>
      </c>
      <c r="C347" s="26" t="s">
        <v>1521</v>
      </c>
      <c r="D347" s="26" t="s">
        <v>1522</v>
      </c>
      <c r="E347" s="14" t="e">
        <f>VLOOKUP(B347,#REF!,2,FALSE)</f>
        <v>#REF!</v>
      </c>
      <c r="F347" s="17" t="e">
        <f>VLOOKUP(E347,[4]Combined!$C$2:$D$375,2,FALSE)</f>
        <v>#REF!</v>
      </c>
      <c r="G347" s="27">
        <v>43992</v>
      </c>
      <c r="H347" s="27"/>
      <c r="I347" s="27">
        <v>43733</v>
      </c>
      <c r="J347" s="28">
        <v>3081</v>
      </c>
      <c r="K347" s="29" t="s">
        <v>486</v>
      </c>
      <c r="L347" s="28">
        <v>0</v>
      </c>
      <c r="M347" s="28">
        <v>3081</v>
      </c>
      <c r="N347" s="26">
        <v>1</v>
      </c>
      <c r="O347" s="26">
        <v>0</v>
      </c>
      <c r="P347" s="26">
        <v>1</v>
      </c>
      <c r="Q347" s="26">
        <v>45200</v>
      </c>
      <c r="R347" s="17" t="str">
        <f>VLOOKUP(Q347,'[5]Numerical Index (LOOKUP)'!$A$2:$B$731, 2,FALSE)</f>
        <v>Maintenance and repair of motor vehicles</v>
      </c>
      <c r="S347" s="17">
        <v>45</v>
      </c>
      <c r="T347" s="47" t="str">
        <f>VLOOKUP(S347,'[5]2 Digit SIC 2007'!$A$2:$B$89,2,FALSE)</f>
        <v>Wholesale and retail trade and repair of motor vehicles and motorcycles</v>
      </c>
      <c r="U347" s="17" t="str">
        <f>VLOOKUP(T347,'[5]2 Digit SIC 2007'!$B$2:$D$89, 2,FALSE)</f>
        <v xml:space="preserve"> G</v>
      </c>
      <c r="V347" s="26" t="s">
        <v>486</v>
      </c>
      <c r="W347" s="26" t="s">
        <v>487</v>
      </c>
      <c r="X347" s="28">
        <v>0</v>
      </c>
      <c r="Y347" s="26" t="s">
        <v>488</v>
      </c>
      <c r="Z347" s="17" t="s">
        <v>487</v>
      </c>
      <c r="AA347" s="26" t="s">
        <v>487</v>
      </c>
      <c r="AB347" s="26">
        <v>4</v>
      </c>
      <c r="AE347" s="2" t="s">
        <v>487</v>
      </c>
    </row>
    <row r="348" spans="1:31" s="2" customFormat="1" x14ac:dyDescent="0.3">
      <c r="A348" s="26" t="s">
        <v>102</v>
      </c>
      <c r="B348" s="26" t="s">
        <v>1523</v>
      </c>
      <c r="C348" s="26" t="s">
        <v>1524</v>
      </c>
      <c r="D348" s="26" t="s">
        <v>1525</v>
      </c>
      <c r="E348" s="14" t="e">
        <f>VLOOKUP(B348,#REF!,2,FALSE)</f>
        <v>#REF!</v>
      </c>
      <c r="F348" s="17" t="e">
        <f>VLOOKUP(E348,[4]Combined!$C$2:$D$375,2,FALSE)</f>
        <v>#REF!</v>
      </c>
      <c r="G348" s="27">
        <v>43991</v>
      </c>
      <c r="H348" s="27"/>
      <c r="I348" s="27">
        <v>43760</v>
      </c>
      <c r="J348" s="28">
        <v>116</v>
      </c>
      <c r="K348" s="29" t="s">
        <v>486</v>
      </c>
      <c r="L348" s="28">
        <v>0</v>
      </c>
      <c r="M348" s="28">
        <v>116</v>
      </c>
      <c r="N348" s="26">
        <v>3</v>
      </c>
      <c r="O348" s="26">
        <v>0</v>
      </c>
      <c r="P348" s="26">
        <v>3</v>
      </c>
      <c r="Q348" s="26">
        <v>56101</v>
      </c>
      <c r="R348" s="17" t="str">
        <f>VLOOKUP(Q348,'[5]Numerical Index (LOOKUP)'!$A$2:$B$731, 2,FALSE)</f>
        <v>Licensed restaurants</v>
      </c>
      <c r="S348" s="17">
        <v>56</v>
      </c>
      <c r="T348" s="47" t="str">
        <f>VLOOKUP(S348,'[5]2 Digit SIC 2007'!$A$2:$B$89,2,FALSE)</f>
        <v>Food and beverage service activities</v>
      </c>
      <c r="U348" s="17" t="str">
        <f>VLOOKUP(T348,'[5]2 Digit SIC 2007'!$B$2:$D$89, 2,FALSE)</f>
        <v xml:space="preserve"> I</v>
      </c>
      <c r="V348" s="26" t="s">
        <v>486</v>
      </c>
      <c r="W348" s="26" t="s">
        <v>487</v>
      </c>
      <c r="X348" s="28">
        <v>0</v>
      </c>
      <c r="Y348" s="26" t="s">
        <v>488</v>
      </c>
      <c r="Z348" s="17" t="s">
        <v>487</v>
      </c>
      <c r="AA348" s="26" t="s">
        <v>487</v>
      </c>
      <c r="AB348" s="26">
        <v>4</v>
      </c>
      <c r="AE348" s="2" t="s">
        <v>487</v>
      </c>
    </row>
    <row r="349" spans="1:31" s="2" customFormat="1" x14ac:dyDescent="0.3">
      <c r="A349" s="26" t="s">
        <v>102</v>
      </c>
      <c r="B349" s="26" t="s">
        <v>1526</v>
      </c>
      <c r="C349" s="26" t="s">
        <v>1527</v>
      </c>
      <c r="D349" s="26" t="s">
        <v>1528</v>
      </c>
      <c r="E349" s="14" t="e">
        <f>VLOOKUP(B349,#REF!,2,FALSE)</f>
        <v>#REF!</v>
      </c>
      <c r="F349" s="17" t="e">
        <f>VLOOKUP(E349,[4]Combined!$C$2:$D$375,2,FALSE)</f>
        <v>#REF!</v>
      </c>
      <c r="G349" s="27">
        <v>43992</v>
      </c>
      <c r="H349" s="27"/>
      <c r="I349" s="27">
        <v>43641</v>
      </c>
      <c r="J349" s="28">
        <v>0</v>
      </c>
      <c r="K349" s="29" t="s">
        <v>487</v>
      </c>
      <c r="L349" s="28">
        <v>0</v>
      </c>
      <c r="M349" s="28">
        <v>0</v>
      </c>
      <c r="N349" s="26">
        <v>0</v>
      </c>
      <c r="O349" s="26">
        <v>0</v>
      </c>
      <c r="P349" s="26">
        <v>0</v>
      </c>
      <c r="Q349" s="26">
        <v>43390</v>
      </c>
      <c r="R349" s="17" t="str">
        <f>VLOOKUP(Q349,'[5]Numerical Index (LOOKUP)'!$A$2:$B$731, 2,FALSE)</f>
        <v>Other building completion and finishing</v>
      </c>
      <c r="S349" s="17">
        <v>43</v>
      </c>
      <c r="T349" s="47" t="str">
        <f>VLOOKUP(S349,'[5]2 Digit SIC 2007'!$A$2:$B$89,2,FALSE)</f>
        <v>Specialised construction activities</v>
      </c>
      <c r="U349" s="17" t="str">
        <f>VLOOKUP(T349,'[5]2 Digit SIC 2007'!$B$2:$D$89, 2,FALSE)</f>
        <v xml:space="preserve"> F</v>
      </c>
      <c r="V349" s="26" t="s">
        <v>487</v>
      </c>
      <c r="W349" s="26" t="s">
        <v>486</v>
      </c>
      <c r="X349" s="28">
        <v>0</v>
      </c>
      <c r="Y349" s="26" t="s">
        <v>502</v>
      </c>
      <c r="Z349" s="17" t="s">
        <v>487</v>
      </c>
      <c r="AA349" s="26" t="s">
        <v>487</v>
      </c>
      <c r="AB349" s="26" t="s">
        <v>492</v>
      </c>
      <c r="AE349" s="2" t="s">
        <v>487</v>
      </c>
    </row>
    <row r="350" spans="1:31" s="2" customFormat="1" x14ac:dyDescent="0.3">
      <c r="A350" s="26" t="s">
        <v>102</v>
      </c>
      <c r="B350" s="26" t="s">
        <v>1529</v>
      </c>
      <c r="C350" s="26" t="s">
        <v>1530</v>
      </c>
      <c r="D350" s="26" t="s">
        <v>1531</v>
      </c>
      <c r="E350" s="14" t="e">
        <f>VLOOKUP(B350,#REF!,2,FALSE)</f>
        <v>#REF!</v>
      </c>
      <c r="F350" s="17" t="e">
        <f>VLOOKUP(E350,[4]Combined!$C$2:$D$375,2,FALSE)</f>
        <v>#REF!</v>
      </c>
      <c r="G350" s="27">
        <v>43992</v>
      </c>
      <c r="H350" s="27"/>
      <c r="I350" s="27">
        <v>43759</v>
      </c>
      <c r="J350" s="28">
        <v>14912</v>
      </c>
      <c r="K350" s="29" t="s">
        <v>486</v>
      </c>
      <c r="L350" s="28">
        <v>0</v>
      </c>
      <c r="M350" s="28">
        <v>14912</v>
      </c>
      <c r="N350" s="26">
        <v>2</v>
      </c>
      <c r="O350" s="26">
        <v>0</v>
      </c>
      <c r="P350" s="26">
        <v>2</v>
      </c>
      <c r="Q350" s="26">
        <v>47610</v>
      </c>
      <c r="R350" s="17" t="str">
        <f>VLOOKUP(Q350,'[5]Numerical Index (LOOKUP)'!$A$2:$B$731, 2,FALSE)</f>
        <v>Retail sale of books in specialised stores</v>
      </c>
      <c r="S350" s="17">
        <v>47</v>
      </c>
      <c r="T350" s="47" t="str">
        <f>VLOOKUP(S350,'[5]2 Digit SIC 2007'!$A$2:$B$89,2,FALSE)</f>
        <v>Retail trade, except of motor vehicles and motorcycles</v>
      </c>
      <c r="U350" s="17" t="str">
        <f>VLOOKUP(T350,'[5]2 Digit SIC 2007'!$B$2:$D$89, 2,FALSE)</f>
        <v xml:space="preserve"> G</v>
      </c>
      <c r="V350" s="26" t="s">
        <v>487</v>
      </c>
      <c r="W350" s="26" t="s">
        <v>486</v>
      </c>
      <c r="X350" s="28">
        <v>0</v>
      </c>
      <c r="Y350" s="26" t="s">
        <v>488</v>
      </c>
      <c r="Z350" s="17" t="s">
        <v>487</v>
      </c>
      <c r="AA350" s="26" t="s">
        <v>487</v>
      </c>
      <c r="AB350" s="26">
        <v>1</v>
      </c>
      <c r="AE350" s="2" t="s">
        <v>487</v>
      </c>
    </row>
    <row r="351" spans="1:31" s="2" customFormat="1" x14ac:dyDescent="0.3">
      <c r="A351" s="26" t="s">
        <v>102</v>
      </c>
      <c r="B351" s="26" t="s">
        <v>1532</v>
      </c>
      <c r="C351" s="26" t="s">
        <v>1533</v>
      </c>
      <c r="D351" s="26" t="s">
        <v>1534</v>
      </c>
      <c r="E351" s="14" t="e">
        <f>VLOOKUP(B351,#REF!,2,FALSE)</f>
        <v>#REF!</v>
      </c>
      <c r="F351" s="17" t="e">
        <f>VLOOKUP(E351,[4]Combined!$C$2:$D$375,2,FALSE)</f>
        <v>#REF!</v>
      </c>
      <c r="G351" s="27">
        <v>43992</v>
      </c>
      <c r="H351" s="27"/>
      <c r="I351" s="27">
        <v>43741</v>
      </c>
      <c r="J351" s="28">
        <v>0</v>
      </c>
      <c r="K351" s="29" t="s">
        <v>487</v>
      </c>
      <c r="L351" s="28">
        <v>0</v>
      </c>
      <c r="M351" s="28">
        <v>0</v>
      </c>
      <c r="N351" s="26">
        <v>0</v>
      </c>
      <c r="O351" s="26">
        <v>0</v>
      </c>
      <c r="P351" s="26">
        <v>0</v>
      </c>
      <c r="Q351" s="26">
        <v>77310</v>
      </c>
      <c r="R351" s="17" t="str">
        <f>VLOOKUP(Q351,'[5]Numerical Index (LOOKUP)'!$A$2:$B$731, 2,FALSE)</f>
        <v>Renting and leasing of agricultural machinery and equipment</v>
      </c>
      <c r="S351" s="17">
        <v>77</v>
      </c>
      <c r="T351" s="47" t="str">
        <f>VLOOKUP(S351,'[5]2 Digit SIC 2007'!$A$2:$B$89,2,FALSE)</f>
        <v>Rental and leasing activities</v>
      </c>
      <c r="U351" s="17" t="str">
        <f>VLOOKUP(T351,'[5]2 Digit SIC 2007'!$B$2:$D$89, 2,FALSE)</f>
        <v xml:space="preserve"> N</v>
      </c>
      <c r="V351" s="26" t="s">
        <v>487</v>
      </c>
      <c r="W351" s="26" t="s">
        <v>486</v>
      </c>
      <c r="X351" s="28">
        <v>0</v>
      </c>
      <c r="Y351" s="26" t="s">
        <v>502</v>
      </c>
      <c r="Z351" s="17" t="s">
        <v>487</v>
      </c>
      <c r="AA351" s="26" t="s">
        <v>487</v>
      </c>
      <c r="AB351" s="26">
        <v>7</v>
      </c>
      <c r="AE351" s="2" t="s">
        <v>487</v>
      </c>
    </row>
    <row r="352" spans="1:31" s="2" customFormat="1" x14ac:dyDescent="0.3">
      <c r="A352" s="26" t="s">
        <v>102</v>
      </c>
      <c r="B352" s="26" t="s">
        <v>1535</v>
      </c>
      <c r="C352" s="26" t="s">
        <v>1536</v>
      </c>
      <c r="D352" s="26" t="s">
        <v>1537</v>
      </c>
      <c r="E352" s="14" t="e">
        <f>VLOOKUP(B352,#REF!,2,FALSE)</f>
        <v>#REF!</v>
      </c>
      <c r="F352" s="17" t="e">
        <f>VLOOKUP(E352,[4]Combined!$C$2:$D$375,2,FALSE)</f>
        <v>#REF!</v>
      </c>
      <c r="G352" s="27">
        <v>43990</v>
      </c>
      <c r="H352" s="27"/>
      <c r="I352" s="27">
        <v>43791</v>
      </c>
      <c r="J352" s="28">
        <v>915</v>
      </c>
      <c r="K352" s="29" t="s">
        <v>486</v>
      </c>
      <c r="L352" s="28">
        <v>0</v>
      </c>
      <c r="M352" s="28">
        <v>915</v>
      </c>
      <c r="N352" s="26">
        <v>21</v>
      </c>
      <c r="O352" s="26">
        <v>0</v>
      </c>
      <c r="P352" s="26">
        <v>21</v>
      </c>
      <c r="Q352" s="26">
        <v>88100</v>
      </c>
      <c r="R352" s="17" t="str">
        <f>VLOOKUP(Q352,'[5]Numerical Index (LOOKUP)'!$A$2:$B$731, 2,FALSE)</f>
        <v>Social work activities without accommodation for the elderly and disabled</v>
      </c>
      <c r="S352" s="17">
        <v>88</v>
      </c>
      <c r="T352" s="47" t="str">
        <f>VLOOKUP(S352,'[5]2 Digit SIC 2007'!$A$2:$B$89,2,FALSE)</f>
        <v>Social work activities without accommodation</v>
      </c>
      <c r="U352" s="17" t="str">
        <f>VLOOKUP(T352,'[5]2 Digit SIC 2007'!$B$2:$D$89, 2,FALSE)</f>
        <v xml:space="preserve"> Q</v>
      </c>
      <c r="V352" s="26" t="s">
        <v>486</v>
      </c>
      <c r="W352" s="26" t="s">
        <v>487</v>
      </c>
      <c r="X352" s="28">
        <v>0</v>
      </c>
      <c r="Y352" s="26" t="s">
        <v>488</v>
      </c>
      <c r="Z352" s="17" t="s">
        <v>487</v>
      </c>
      <c r="AA352" s="26" t="s">
        <v>487</v>
      </c>
      <c r="AB352" s="26">
        <v>171</v>
      </c>
      <c r="AE352" s="2" t="s">
        <v>487</v>
      </c>
    </row>
    <row r="353" spans="1:31" s="2" customFormat="1" x14ac:dyDescent="0.3">
      <c r="A353" s="26" t="s">
        <v>102</v>
      </c>
      <c r="B353" s="26" t="s">
        <v>1538</v>
      </c>
      <c r="C353" s="26" t="s">
        <v>1539</v>
      </c>
      <c r="D353" s="26" t="s">
        <v>1540</v>
      </c>
      <c r="E353" s="14" t="e">
        <f>VLOOKUP(B353,#REF!,2,FALSE)</f>
        <v>#REF!</v>
      </c>
      <c r="F353" s="17" t="e">
        <f>VLOOKUP(E353,[4]Combined!$C$2:$D$375,2,FALSE)</f>
        <v>#REF!</v>
      </c>
      <c r="G353" s="27">
        <v>43991</v>
      </c>
      <c r="H353" s="27"/>
      <c r="I353" s="27">
        <v>43839</v>
      </c>
      <c r="J353" s="28">
        <v>1070</v>
      </c>
      <c r="K353" s="29" t="s">
        <v>486</v>
      </c>
      <c r="L353" s="28">
        <v>0</v>
      </c>
      <c r="M353" s="28">
        <v>1070</v>
      </c>
      <c r="N353" s="26">
        <v>1</v>
      </c>
      <c r="O353" s="26">
        <v>0</v>
      </c>
      <c r="P353" s="26">
        <v>1</v>
      </c>
      <c r="Q353" s="26">
        <v>56103</v>
      </c>
      <c r="R353" s="17" t="str">
        <f>VLOOKUP(Q353,'[5]Numerical Index (LOOKUP)'!$A$2:$B$731, 2,FALSE)</f>
        <v>Take away food shops and mobile food stands</v>
      </c>
      <c r="S353" s="17">
        <v>56</v>
      </c>
      <c r="T353" s="47" t="str">
        <f>VLOOKUP(S353,'[5]2 Digit SIC 2007'!$A$2:$B$89,2,FALSE)</f>
        <v>Food and beverage service activities</v>
      </c>
      <c r="U353" s="17" t="str">
        <f>VLOOKUP(T353,'[5]2 Digit SIC 2007'!$B$2:$D$89, 2,FALSE)</f>
        <v xml:space="preserve"> I</v>
      </c>
      <c r="V353" s="26" t="s">
        <v>486</v>
      </c>
      <c r="W353" s="26" t="s">
        <v>487</v>
      </c>
      <c r="X353" s="28">
        <v>0</v>
      </c>
      <c r="Y353" s="26" t="s">
        <v>488</v>
      </c>
      <c r="Z353" s="17" t="s">
        <v>487</v>
      </c>
      <c r="AA353" s="26" t="s">
        <v>487</v>
      </c>
      <c r="AB353" s="26">
        <v>2</v>
      </c>
      <c r="AE353" s="2" t="s">
        <v>487</v>
      </c>
    </row>
    <row r="354" spans="1:31" s="2" customFormat="1" x14ac:dyDescent="0.3">
      <c r="A354" s="26" t="s">
        <v>102</v>
      </c>
      <c r="B354" s="26" t="s">
        <v>1541</v>
      </c>
      <c r="C354" s="26" t="s">
        <v>1542</v>
      </c>
      <c r="D354" s="26" t="s">
        <v>1543</v>
      </c>
      <c r="E354" s="14" t="e">
        <f>VLOOKUP(B354,#REF!,2,FALSE)</f>
        <v>#REF!</v>
      </c>
      <c r="F354" s="17" t="e">
        <f>VLOOKUP(E354,[4]Combined!$C$2:$D$375,2,FALSE)</f>
        <v>#REF!</v>
      </c>
      <c r="G354" s="27">
        <v>43991</v>
      </c>
      <c r="H354" s="27"/>
      <c r="I354" s="27">
        <v>43801</v>
      </c>
      <c r="J354" s="28">
        <v>1567</v>
      </c>
      <c r="K354" s="29" t="s">
        <v>486</v>
      </c>
      <c r="L354" s="28">
        <v>0</v>
      </c>
      <c r="M354" s="28">
        <v>1567</v>
      </c>
      <c r="N354" s="26">
        <v>4</v>
      </c>
      <c r="O354" s="26">
        <v>0</v>
      </c>
      <c r="P354" s="26">
        <v>4</v>
      </c>
      <c r="Q354" s="26">
        <v>87100</v>
      </c>
      <c r="R354" s="17" t="str">
        <f>VLOOKUP(Q354,'[5]Numerical Index (LOOKUP)'!$A$2:$B$731, 2,FALSE)</f>
        <v>Residential nursing care activities</v>
      </c>
      <c r="S354" s="17">
        <v>87</v>
      </c>
      <c r="T354" s="47" t="str">
        <f>VLOOKUP(S354,'[5]2 Digit SIC 2007'!$A$2:$B$89,2,FALSE)</f>
        <v>Residential care activities</v>
      </c>
      <c r="U354" s="17" t="str">
        <f>VLOOKUP(T354,'[5]2 Digit SIC 2007'!$B$2:$D$89, 2,FALSE)</f>
        <v xml:space="preserve"> Q</v>
      </c>
      <c r="V354" s="26" t="s">
        <v>486</v>
      </c>
      <c r="W354" s="26" t="s">
        <v>487</v>
      </c>
      <c r="X354" s="28">
        <v>0</v>
      </c>
      <c r="Y354" s="26" t="s">
        <v>488</v>
      </c>
      <c r="Z354" s="17" t="s">
        <v>487</v>
      </c>
      <c r="AA354" s="26" t="s">
        <v>487</v>
      </c>
      <c r="AB354" s="26">
        <v>49</v>
      </c>
      <c r="AE354" s="2" t="s">
        <v>487</v>
      </c>
    </row>
    <row r="355" spans="1:31" s="2" customFormat="1" x14ac:dyDescent="0.3">
      <c r="A355" s="26" t="s">
        <v>102</v>
      </c>
      <c r="B355" s="26" t="s">
        <v>1544</v>
      </c>
      <c r="C355" s="26" t="s">
        <v>1545</v>
      </c>
      <c r="D355" s="26" t="s">
        <v>1546</v>
      </c>
      <c r="E355" s="14" t="e">
        <f>VLOOKUP(B355,#REF!,2,FALSE)</f>
        <v>#REF!</v>
      </c>
      <c r="F355" s="17" t="e">
        <f>VLOOKUP(E355,[4]Combined!$C$2:$D$375,2,FALSE)</f>
        <v>#REF!</v>
      </c>
      <c r="G355" s="27">
        <v>43993</v>
      </c>
      <c r="H355" s="27"/>
      <c r="I355" s="27">
        <v>43787</v>
      </c>
      <c r="J355" s="28">
        <v>3934</v>
      </c>
      <c r="K355" s="29" t="s">
        <v>486</v>
      </c>
      <c r="L355" s="28">
        <v>0</v>
      </c>
      <c r="M355" s="28">
        <v>3934</v>
      </c>
      <c r="N355" s="26">
        <v>1</v>
      </c>
      <c r="O355" s="26">
        <v>0</v>
      </c>
      <c r="P355" s="26">
        <v>1</v>
      </c>
      <c r="Q355" s="26">
        <v>45200</v>
      </c>
      <c r="R355" s="17" t="str">
        <f>VLOOKUP(Q355,'[5]Numerical Index (LOOKUP)'!$A$2:$B$731, 2,FALSE)</f>
        <v>Maintenance and repair of motor vehicles</v>
      </c>
      <c r="S355" s="17">
        <v>45</v>
      </c>
      <c r="T355" s="47" t="str">
        <f>VLOOKUP(S355,'[5]2 Digit SIC 2007'!$A$2:$B$89,2,FALSE)</f>
        <v>Wholesale and retail trade and repair of motor vehicles and motorcycles</v>
      </c>
      <c r="U355" s="17" t="str">
        <f>VLOOKUP(T355,'[5]2 Digit SIC 2007'!$B$2:$D$89, 2,FALSE)</f>
        <v xml:space="preserve"> G</v>
      </c>
      <c r="V355" s="26" t="s">
        <v>487</v>
      </c>
      <c r="W355" s="26" t="s">
        <v>486</v>
      </c>
      <c r="X355" s="28">
        <v>6190</v>
      </c>
      <c r="Y355" s="26" t="s">
        <v>492</v>
      </c>
      <c r="Z355" s="17" t="s">
        <v>486</v>
      </c>
      <c r="AA355" s="26" t="s">
        <v>486</v>
      </c>
      <c r="AB355" s="26">
        <v>1</v>
      </c>
      <c r="AE355" s="2" t="s">
        <v>487</v>
      </c>
    </row>
    <row r="356" spans="1:31" s="2" customFormat="1" x14ac:dyDescent="0.3">
      <c r="A356" s="26" t="s">
        <v>102</v>
      </c>
      <c r="B356" s="26" t="s">
        <v>1547</v>
      </c>
      <c r="C356" s="26" t="s">
        <v>1548</v>
      </c>
      <c r="D356" s="26" t="s">
        <v>1549</v>
      </c>
      <c r="E356" s="14" t="e">
        <f>VLOOKUP(B356,#REF!,2,FALSE)</f>
        <v>#REF!</v>
      </c>
      <c r="F356" s="17" t="e">
        <f>VLOOKUP(E356,[4]Combined!$C$2:$D$375,2,FALSE)</f>
        <v>#REF!</v>
      </c>
      <c r="G356" s="27">
        <v>43991</v>
      </c>
      <c r="H356" s="27"/>
      <c r="I356" s="27">
        <v>43878</v>
      </c>
      <c r="J356" s="28">
        <v>0</v>
      </c>
      <c r="K356" s="29" t="s">
        <v>487</v>
      </c>
      <c r="L356" s="28">
        <v>0</v>
      </c>
      <c r="M356" s="28">
        <v>0</v>
      </c>
      <c r="N356" s="26">
        <v>0</v>
      </c>
      <c r="O356" s="26">
        <v>0</v>
      </c>
      <c r="P356" s="26">
        <v>0</v>
      </c>
      <c r="Q356" s="26">
        <v>81210</v>
      </c>
      <c r="R356" s="17" t="str">
        <f>VLOOKUP(Q356,'[5]Numerical Index (LOOKUP)'!$A$2:$B$731, 2,FALSE)</f>
        <v>General cleaning of buildings</v>
      </c>
      <c r="S356" s="17">
        <v>81</v>
      </c>
      <c r="T356" s="47" t="str">
        <f>VLOOKUP(S356,'[5]2 Digit SIC 2007'!$A$2:$B$89,2,FALSE)</f>
        <v>Services to buildings and landscape activities</v>
      </c>
      <c r="U356" s="17" t="str">
        <f>VLOOKUP(T356,'[5]2 Digit SIC 2007'!$B$2:$D$89, 2,FALSE)</f>
        <v xml:space="preserve"> N</v>
      </c>
      <c r="V356" s="26" t="s">
        <v>486</v>
      </c>
      <c r="W356" s="26" t="s">
        <v>487</v>
      </c>
      <c r="X356" s="28">
        <v>0</v>
      </c>
      <c r="Y356" s="26" t="s">
        <v>502</v>
      </c>
      <c r="Z356" s="17" t="s">
        <v>487</v>
      </c>
      <c r="AA356" s="26" t="s">
        <v>487</v>
      </c>
      <c r="AB356" s="26">
        <v>13</v>
      </c>
      <c r="AE356" s="2" t="s">
        <v>487</v>
      </c>
    </row>
    <row r="357" spans="1:31" s="2" customFormat="1" x14ac:dyDescent="0.3">
      <c r="A357" s="26" t="s">
        <v>102</v>
      </c>
      <c r="B357" s="26" t="s">
        <v>1550</v>
      </c>
      <c r="C357" s="26" t="s">
        <v>1551</v>
      </c>
      <c r="D357" s="26" t="s">
        <v>1552</v>
      </c>
      <c r="E357" s="14" t="e">
        <f>VLOOKUP(B357,#REF!,2,FALSE)</f>
        <v>#REF!</v>
      </c>
      <c r="F357" s="17" t="e">
        <f>VLOOKUP(E357,[4]Combined!$C$2:$D$375,2,FALSE)</f>
        <v>#REF!</v>
      </c>
      <c r="G357" s="27">
        <v>43990</v>
      </c>
      <c r="H357" s="27"/>
      <c r="I357" s="27">
        <v>43857</v>
      </c>
      <c r="J357" s="28">
        <v>0</v>
      </c>
      <c r="K357" s="29" t="s">
        <v>487</v>
      </c>
      <c r="L357" s="28">
        <v>0</v>
      </c>
      <c r="M357" s="28">
        <v>0</v>
      </c>
      <c r="N357" s="26">
        <v>0</v>
      </c>
      <c r="O357" s="26">
        <v>0</v>
      </c>
      <c r="P357" s="26">
        <v>0</v>
      </c>
      <c r="Q357" s="26">
        <v>81210</v>
      </c>
      <c r="R357" s="17" t="str">
        <f>VLOOKUP(Q357,'[5]Numerical Index (LOOKUP)'!$A$2:$B$731, 2,FALSE)</f>
        <v>General cleaning of buildings</v>
      </c>
      <c r="S357" s="17">
        <v>81</v>
      </c>
      <c r="T357" s="47" t="str">
        <f>VLOOKUP(S357,'[5]2 Digit SIC 2007'!$A$2:$B$89,2,FALSE)</f>
        <v>Services to buildings and landscape activities</v>
      </c>
      <c r="U357" s="17" t="str">
        <f>VLOOKUP(T357,'[5]2 Digit SIC 2007'!$B$2:$D$89, 2,FALSE)</f>
        <v xml:space="preserve"> N</v>
      </c>
      <c r="V357" s="26" t="s">
        <v>486</v>
      </c>
      <c r="W357" s="26" t="s">
        <v>487</v>
      </c>
      <c r="X357" s="28">
        <v>0</v>
      </c>
      <c r="Y357" s="26" t="s">
        <v>502</v>
      </c>
      <c r="Z357" s="17" t="s">
        <v>487</v>
      </c>
      <c r="AA357" s="26" t="s">
        <v>487</v>
      </c>
      <c r="AB357" s="26">
        <v>27</v>
      </c>
      <c r="AE357" s="2" t="s">
        <v>487</v>
      </c>
    </row>
    <row r="358" spans="1:31" s="2" customFormat="1" x14ac:dyDescent="0.3">
      <c r="A358" s="26" t="s">
        <v>102</v>
      </c>
      <c r="B358" s="26" t="s">
        <v>1553</v>
      </c>
      <c r="C358" s="26" t="s">
        <v>1554</v>
      </c>
      <c r="D358" s="26" t="s">
        <v>1555</v>
      </c>
      <c r="E358" s="14" t="e">
        <f>VLOOKUP(B358,#REF!,2,FALSE)</f>
        <v>#REF!</v>
      </c>
      <c r="F358" s="17" t="e">
        <f>VLOOKUP(E358,[4]Combined!$C$2:$D$375,2,FALSE)</f>
        <v>#REF!</v>
      </c>
      <c r="G358" s="27">
        <v>43991</v>
      </c>
      <c r="H358" s="27"/>
      <c r="I358" s="27">
        <v>43871</v>
      </c>
      <c r="J358" s="28">
        <v>0</v>
      </c>
      <c r="K358" s="29" t="s">
        <v>487</v>
      </c>
      <c r="L358" s="28">
        <v>0</v>
      </c>
      <c r="M358" s="28">
        <v>0</v>
      </c>
      <c r="N358" s="26">
        <v>0</v>
      </c>
      <c r="O358" s="26">
        <v>0</v>
      </c>
      <c r="P358" s="26">
        <v>0</v>
      </c>
      <c r="Q358" s="26">
        <v>81299</v>
      </c>
      <c r="R358" s="17" t="str">
        <f>VLOOKUP(Q358,'[5]Numerical Index (LOOKUP)'!$A$2:$B$731, 2,FALSE)</f>
        <v>Cleaning services (other than disinfecting and extermination services) n.e.c.</v>
      </c>
      <c r="S358" s="17">
        <v>81</v>
      </c>
      <c r="T358" s="47" t="str">
        <f>VLOOKUP(S358,'[5]2 Digit SIC 2007'!$A$2:$B$89,2,FALSE)</f>
        <v>Services to buildings and landscape activities</v>
      </c>
      <c r="U358" s="17" t="str">
        <f>VLOOKUP(T358,'[5]2 Digit SIC 2007'!$B$2:$D$89, 2,FALSE)</f>
        <v xml:space="preserve"> N</v>
      </c>
      <c r="V358" s="26" t="s">
        <v>486</v>
      </c>
      <c r="W358" s="26" t="s">
        <v>487</v>
      </c>
      <c r="X358" s="28">
        <v>0</v>
      </c>
      <c r="Y358" s="26" t="s">
        <v>502</v>
      </c>
      <c r="Z358" s="17" t="s">
        <v>487</v>
      </c>
      <c r="AA358" s="26" t="s">
        <v>487</v>
      </c>
      <c r="AB358" s="26">
        <v>11</v>
      </c>
      <c r="AE358" s="2" t="s">
        <v>487</v>
      </c>
    </row>
    <row r="359" spans="1:31" s="2" customFormat="1" x14ac:dyDescent="0.3">
      <c r="A359" s="26" t="s">
        <v>102</v>
      </c>
      <c r="B359" s="26" t="s">
        <v>1556</v>
      </c>
      <c r="C359" s="26" t="s">
        <v>1557</v>
      </c>
      <c r="D359" s="26" t="s">
        <v>1558</v>
      </c>
      <c r="E359" s="14" t="e">
        <f>VLOOKUP(B359,#REF!,2,FALSE)</f>
        <v>#REF!</v>
      </c>
      <c r="F359" s="17" t="e">
        <f>VLOOKUP(E359,[4]Combined!$C$2:$D$375,2,FALSE)</f>
        <v>#REF!</v>
      </c>
      <c r="G359" s="27">
        <v>43990</v>
      </c>
      <c r="H359" s="27"/>
      <c r="I359" s="27">
        <v>43895</v>
      </c>
      <c r="J359" s="28">
        <v>0</v>
      </c>
      <c r="K359" s="29" t="s">
        <v>487</v>
      </c>
      <c r="L359" s="28">
        <v>0</v>
      </c>
      <c r="M359" s="28">
        <v>0</v>
      </c>
      <c r="N359" s="26">
        <v>0</v>
      </c>
      <c r="O359" s="26">
        <v>0</v>
      </c>
      <c r="P359" s="26">
        <v>0</v>
      </c>
      <c r="Q359" s="26">
        <v>32990</v>
      </c>
      <c r="R359" s="17" t="str">
        <f>VLOOKUP(Q359,'[5]Numerical Index (LOOKUP)'!$A$2:$B$731, 2,FALSE)</f>
        <v>Other manufacturing n.e.c.</v>
      </c>
      <c r="S359" s="17">
        <v>32</v>
      </c>
      <c r="T359" s="47" t="str">
        <f>VLOOKUP(S359,'[5]2 Digit SIC 2007'!$A$2:$B$89,2,FALSE)</f>
        <v>Other manufacturing</v>
      </c>
      <c r="U359" s="17" t="str">
        <f>VLOOKUP(T359,'[5]2 Digit SIC 2007'!$B$2:$D$89, 2,FALSE)</f>
        <v xml:space="preserve"> C</v>
      </c>
      <c r="V359" s="26" t="s">
        <v>486</v>
      </c>
      <c r="W359" s="26" t="s">
        <v>487</v>
      </c>
      <c r="X359" s="28">
        <v>0</v>
      </c>
      <c r="Y359" s="26" t="s">
        <v>502</v>
      </c>
      <c r="Z359" s="17" t="s">
        <v>487</v>
      </c>
      <c r="AA359" s="26" t="s">
        <v>487</v>
      </c>
      <c r="AB359" s="26">
        <v>25</v>
      </c>
      <c r="AE359" s="2" t="s">
        <v>487</v>
      </c>
    </row>
    <row r="360" spans="1:31" s="2" customFormat="1" x14ac:dyDescent="0.3">
      <c r="A360" s="26" t="s">
        <v>102</v>
      </c>
      <c r="B360" s="26" t="s">
        <v>1559</v>
      </c>
      <c r="C360" s="26" t="s">
        <v>1560</v>
      </c>
      <c r="D360" s="26" t="s">
        <v>1561</v>
      </c>
      <c r="E360" s="14" t="e">
        <f>VLOOKUP(B360,#REF!,2,FALSE)</f>
        <v>#REF!</v>
      </c>
      <c r="F360" s="17" t="e">
        <f>VLOOKUP(E360,[4]Combined!$C$2:$D$375,2,FALSE)</f>
        <v>#REF!</v>
      </c>
      <c r="G360" s="27">
        <v>43994</v>
      </c>
      <c r="H360" s="27"/>
      <c r="I360" s="27">
        <v>43865</v>
      </c>
      <c r="J360" s="28">
        <v>2013</v>
      </c>
      <c r="K360" s="29" t="s">
        <v>486</v>
      </c>
      <c r="L360" s="28">
        <v>0</v>
      </c>
      <c r="M360" s="28">
        <v>2013</v>
      </c>
      <c r="N360" s="26">
        <v>1</v>
      </c>
      <c r="O360" s="26">
        <v>0</v>
      </c>
      <c r="P360" s="26">
        <v>1</v>
      </c>
      <c r="Q360" s="26">
        <v>43330</v>
      </c>
      <c r="R360" s="17" t="str">
        <f>VLOOKUP(Q360,'[5]Numerical Index (LOOKUP)'!$A$2:$B$731, 2,FALSE)</f>
        <v>Floor and wall covering</v>
      </c>
      <c r="S360" s="17">
        <v>43</v>
      </c>
      <c r="T360" s="47" t="str">
        <f>VLOOKUP(S360,'[5]2 Digit SIC 2007'!$A$2:$B$89,2,FALSE)</f>
        <v>Specialised construction activities</v>
      </c>
      <c r="U360" s="17" t="str">
        <f>VLOOKUP(T360,'[5]2 Digit SIC 2007'!$B$2:$D$89, 2,FALSE)</f>
        <v xml:space="preserve"> F</v>
      </c>
      <c r="V360" s="26" t="s">
        <v>487</v>
      </c>
      <c r="W360" s="26" t="s">
        <v>486</v>
      </c>
      <c r="X360" s="28">
        <v>0</v>
      </c>
      <c r="Y360" s="26" t="s">
        <v>488</v>
      </c>
      <c r="Z360" s="17" t="s">
        <v>487</v>
      </c>
      <c r="AA360" s="26" t="s">
        <v>487</v>
      </c>
      <c r="AB360" s="26">
        <v>1</v>
      </c>
      <c r="AE360" s="2" t="s">
        <v>487</v>
      </c>
    </row>
    <row r="361" spans="1:31" s="2" customFormat="1" x14ac:dyDescent="0.3">
      <c r="A361" s="26" t="s">
        <v>102</v>
      </c>
      <c r="B361" s="26" t="s">
        <v>1562</v>
      </c>
      <c r="C361" s="26" t="s">
        <v>1563</v>
      </c>
      <c r="D361" s="26" t="s">
        <v>1564</v>
      </c>
      <c r="E361" s="14" t="e">
        <f>VLOOKUP(B361,#REF!,2,FALSE)</f>
        <v>#REF!</v>
      </c>
      <c r="F361" s="17" t="e">
        <f>VLOOKUP(E361,[4]Combined!$C$2:$D$375,2,FALSE)</f>
        <v>#REF!</v>
      </c>
      <c r="G361" s="27">
        <v>43994</v>
      </c>
      <c r="H361" s="27"/>
      <c r="I361" s="27">
        <v>43889</v>
      </c>
      <c r="J361" s="28">
        <v>0</v>
      </c>
      <c r="K361" s="29" t="s">
        <v>487</v>
      </c>
      <c r="L361" s="28">
        <v>0</v>
      </c>
      <c r="M361" s="28">
        <v>0</v>
      </c>
      <c r="N361" s="26">
        <v>0</v>
      </c>
      <c r="O361" s="26">
        <v>0</v>
      </c>
      <c r="P361" s="26">
        <v>0</v>
      </c>
      <c r="Q361" s="26">
        <v>55100</v>
      </c>
      <c r="R361" s="17" t="str">
        <f>VLOOKUP(Q361,'[5]Numerical Index (LOOKUP)'!$A$2:$B$731, 2,FALSE)</f>
        <v>Hotels and similar accommodation</v>
      </c>
      <c r="S361" s="17">
        <v>55</v>
      </c>
      <c r="T361" s="47" t="str">
        <f>VLOOKUP(S361,'[5]2 Digit SIC 2007'!$A$2:$B$89,2,FALSE)</f>
        <v>Accommodation</v>
      </c>
      <c r="U361" s="17" t="str">
        <f>VLOOKUP(T361,'[5]2 Digit SIC 2007'!$B$2:$D$89, 2,FALSE)</f>
        <v xml:space="preserve"> I</v>
      </c>
      <c r="V361" s="26" t="s">
        <v>486</v>
      </c>
      <c r="W361" s="26" t="s">
        <v>487</v>
      </c>
      <c r="X361" s="28">
        <v>0</v>
      </c>
      <c r="Y361" s="26" t="s">
        <v>502</v>
      </c>
      <c r="Z361" s="17" t="s">
        <v>487</v>
      </c>
      <c r="AA361" s="26" t="s">
        <v>487</v>
      </c>
      <c r="AB361" s="26">
        <v>7</v>
      </c>
      <c r="AE361" s="2" t="s">
        <v>487</v>
      </c>
    </row>
    <row r="362" spans="1:31" s="2" customFormat="1" x14ac:dyDescent="0.3">
      <c r="A362" s="26" t="s">
        <v>102</v>
      </c>
      <c r="B362" s="26" t="s">
        <v>1565</v>
      </c>
      <c r="C362" s="26" t="s">
        <v>1566</v>
      </c>
      <c r="D362" s="26" t="s">
        <v>1567</v>
      </c>
      <c r="E362" s="14" t="e">
        <f>VLOOKUP(B362,#REF!,2,FALSE)</f>
        <v>#REF!</v>
      </c>
      <c r="F362" s="17" t="e">
        <f>VLOOKUP(E362,[4]Combined!$C$2:$D$375,2,FALSE)</f>
        <v>#REF!</v>
      </c>
      <c r="G362" s="27">
        <v>43992</v>
      </c>
      <c r="H362" s="27"/>
      <c r="I362" s="27">
        <v>43893</v>
      </c>
      <c r="J362" s="28">
        <v>0</v>
      </c>
      <c r="K362" s="29" t="s">
        <v>487</v>
      </c>
      <c r="L362" s="28">
        <v>0</v>
      </c>
      <c r="M362" s="28">
        <v>0</v>
      </c>
      <c r="N362" s="26">
        <v>0</v>
      </c>
      <c r="O362" s="26">
        <v>0</v>
      </c>
      <c r="P362" s="26">
        <v>0</v>
      </c>
      <c r="Q362" s="26">
        <v>56103</v>
      </c>
      <c r="R362" s="17" t="str">
        <f>VLOOKUP(Q362,'[5]Numerical Index (LOOKUP)'!$A$2:$B$731, 2,FALSE)</f>
        <v>Take away food shops and mobile food stands</v>
      </c>
      <c r="S362" s="17">
        <v>56</v>
      </c>
      <c r="T362" s="47" t="str">
        <f>VLOOKUP(S362,'[5]2 Digit SIC 2007'!$A$2:$B$89,2,FALSE)</f>
        <v>Food and beverage service activities</v>
      </c>
      <c r="U362" s="17" t="str">
        <f>VLOOKUP(T362,'[5]2 Digit SIC 2007'!$B$2:$D$89, 2,FALSE)</f>
        <v xml:space="preserve"> I</v>
      </c>
      <c r="V362" s="26" t="s">
        <v>486</v>
      </c>
      <c r="W362" s="26" t="s">
        <v>487</v>
      </c>
      <c r="X362" s="28">
        <v>0</v>
      </c>
      <c r="Y362" s="26" t="s">
        <v>502</v>
      </c>
      <c r="Z362" s="17" t="s">
        <v>487</v>
      </c>
      <c r="AA362" s="26" t="s">
        <v>487</v>
      </c>
      <c r="AB362" s="26">
        <v>6</v>
      </c>
      <c r="AE362" s="2" t="s">
        <v>487</v>
      </c>
    </row>
    <row r="363" spans="1:31" s="2" customFormat="1" x14ac:dyDescent="0.3">
      <c r="A363" s="26" t="s">
        <v>102</v>
      </c>
      <c r="B363" s="26" t="s">
        <v>1568</v>
      </c>
      <c r="C363" s="26" t="s">
        <v>1569</v>
      </c>
      <c r="D363" s="26" t="s">
        <v>1570</v>
      </c>
      <c r="E363" s="14" t="e">
        <f>VLOOKUP(B363,#REF!,2,FALSE)</f>
        <v>#REF!</v>
      </c>
      <c r="F363" s="17" t="e">
        <f>VLOOKUP(E363,[4]Combined!$C$2:$D$375,2,FALSE)</f>
        <v>#REF!</v>
      </c>
      <c r="G363" s="27">
        <v>43991</v>
      </c>
      <c r="H363" s="27"/>
      <c r="I363" s="27">
        <v>43915</v>
      </c>
      <c r="J363" s="28">
        <v>837</v>
      </c>
      <c r="K363" s="29" t="s">
        <v>486</v>
      </c>
      <c r="L363" s="28">
        <v>837</v>
      </c>
      <c r="M363" s="28">
        <v>0</v>
      </c>
      <c r="N363" s="26">
        <v>1</v>
      </c>
      <c r="O363" s="26">
        <v>1</v>
      </c>
      <c r="P363" s="26">
        <v>0</v>
      </c>
      <c r="Q363" s="26">
        <v>47110</v>
      </c>
      <c r="R363" s="17" t="str">
        <f>VLOOKUP(Q363,'[5]Numerical Index (LOOKUP)'!$A$2:$B$731, 2,FALSE)</f>
        <v>Retail sale in non-specialised stores with food, beverages or tobacco predominating</v>
      </c>
      <c r="S363" s="17">
        <v>47</v>
      </c>
      <c r="T363" s="47" t="str">
        <f>VLOOKUP(S363,'[5]2 Digit SIC 2007'!$A$2:$B$89,2,FALSE)</f>
        <v>Retail trade, except of motor vehicles and motorcycles</v>
      </c>
      <c r="U363" s="17" t="str">
        <f>VLOOKUP(T363,'[5]2 Digit SIC 2007'!$B$2:$D$89, 2,FALSE)</f>
        <v xml:space="preserve"> G</v>
      </c>
      <c r="V363" s="26" t="s">
        <v>487</v>
      </c>
      <c r="W363" s="26" t="s">
        <v>486</v>
      </c>
      <c r="X363" s="28">
        <v>0</v>
      </c>
      <c r="Y363" s="26" t="s">
        <v>677</v>
      </c>
      <c r="Z363" s="17" t="s">
        <v>487</v>
      </c>
      <c r="AA363" s="26" t="s">
        <v>487</v>
      </c>
      <c r="AB363" s="26">
        <v>1</v>
      </c>
      <c r="AE363" s="2" t="s">
        <v>487</v>
      </c>
    </row>
    <row r="364" spans="1:31" s="2" customFormat="1" x14ac:dyDescent="0.3">
      <c r="A364" s="26" t="s">
        <v>102</v>
      </c>
      <c r="B364" s="26" t="s">
        <v>1571</v>
      </c>
      <c r="C364" s="26" t="s">
        <v>1572</v>
      </c>
      <c r="D364" s="26" t="s">
        <v>1573</v>
      </c>
      <c r="E364" s="14" t="e">
        <f>VLOOKUP(B364,#REF!,2,FALSE)</f>
        <v>#REF!</v>
      </c>
      <c r="F364" s="17" t="e">
        <f>VLOOKUP(E364,[4]Combined!$C$2:$D$375,2,FALSE)</f>
        <v>#REF!</v>
      </c>
      <c r="G364" s="27">
        <v>43993</v>
      </c>
      <c r="H364" s="27"/>
      <c r="I364" s="27">
        <v>43938</v>
      </c>
      <c r="J364" s="28">
        <v>0</v>
      </c>
      <c r="K364" s="29" t="s">
        <v>487</v>
      </c>
      <c r="L364" s="28">
        <v>0</v>
      </c>
      <c r="M364" s="28">
        <v>0</v>
      </c>
      <c r="N364" s="26">
        <v>0</v>
      </c>
      <c r="O364" s="26">
        <v>0</v>
      </c>
      <c r="P364" s="26">
        <v>0</v>
      </c>
      <c r="Q364" s="26">
        <v>56101</v>
      </c>
      <c r="R364" s="17" t="str">
        <f>VLOOKUP(Q364,'[5]Numerical Index (LOOKUP)'!$A$2:$B$731, 2,FALSE)</f>
        <v>Licensed restaurants</v>
      </c>
      <c r="S364" s="17">
        <v>56</v>
      </c>
      <c r="T364" s="47" t="str">
        <f>VLOOKUP(S364,'[5]2 Digit SIC 2007'!$A$2:$B$89,2,FALSE)</f>
        <v>Food and beverage service activities</v>
      </c>
      <c r="U364" s="17" t="str">
        <f>VLOOKUP(T364,'[5]2 Digit SIC 2007'!$B$2:$D$89, 2,FALSE)</f>
        <v xml:space="preserve"> I</v>
      </c>
      <c r="V364" s="26" t="s">
        <v>487</v>
      </c>
      <c r="W364" s="26" t="s">
        <v>486</v>
      </c>
      <c r="X364" s="28">
        <v>0</v>
      </c>
      <c r="Y364" s="26" t="s">
        <v>502</v>
      </c>
      <c r="Z364" s="17" t="s">
        <v>487</v>
      </c>
      <c r="AA364" s="26" t="s">
        <v>487</v>
      </c>
      <c r="AB364" s="26">
        <v>7</v>
      </c>
      <c r="AE364" s="2" t="s">
        <v>487</v>
      </c>
    </row>
    <row r="365" spans="1:31" s="2" customFormat="1" x14ac:dyDescent="0.3">
      <c r="A365" s="26" t="s">
        <v>102</v>
      </c>
      <c r="B365" s="26" t="s">
        <v>1574</v>
      </c>
      <c r="C365" s="26" t="s">
        <v>1575</v>
      </c>
      <c r="D365" s="26" t="s">
        <v>1576</v>
      </c>
      <c r="E365" s="14" t="e">
        <f>VLOOKUP(B365,#REF!,2,FALSE)</f>
        <v>#REF!</v>
      </c>
      <c r="F365" s="17" t="e">
        <f>VLOOKUP(E365,[4]Combined!$C$2:$D$375,2,FALSE)</f>
        <v>#REF!</v>
      </c>
      <c r="G365" s="27">
        <v>43992</v>
      </c>
      <c r="H365" s="27"/>
      <c r="I365" s="27">
        <v>43964</v>
      </c>
      <c r="J365" s="28">
        <v>154</v>
      </c>
      <c r="K365" s="29" t="s">
        <v>486</v>
      </c>
      <c r="L365" s="28">
        <v>154</v>
      </c>
      <c r="M365" s="28">
        <v>0</v>
      </c>
      <c r="N365" s="26">
        <v>1</v>
      </c>
      <c r="O365" s="26">
        <v>1</v>
      </c>
      <c r="P365" s="26">
        <v>0</v>
      </c>
      <c r="Q365" s="26">
        <v>47190</v>
      </c>
      <c r="R365" s="17" t="str">
        <f>VLOOKUP(Q365,'[5]Numerical Index (LOOKUP)'!$A$2:$B$731, 2,FALSE)</f>
        <v>Other retail sale in non-specialised stores</v>
      </c>
      <c r="S365" s="17">
        <v>47</v>
      </c>
      <c r="T365" s="47" t="str">
        <f>VLOOKUP(S365,'[5]2 Digit SIC 2007'!$A$2:$B$89,2,FALSE)</f>
        <v>Retail trade, except of motor vehicles and motorcycles</v>
      </c>
      <c r="U365" s="17" t="str">
        <f>VLOOKUP(T365,'[5]2 Digit SIC 2007'!$B$2:$D$89, 2,FALSE)</f>
        <v xml:space="preserve"> G</v>
      </c>
      <c r="V365" s="26" t="s">
        <v>487</v>
      </c>
      <c r="W365" s="26" t="s">
        <v>486</v>
      </c>
      <c r="X365" s="28">
        <v>0</v>
      </c>
      <c r="Y365" s="26" t="s">
        <v>677</v>
      </c>
      <c r="Z365" s="17" t="s">
        <v>487</v>
      </c>
      <c r="AA365" s="26" t="s">
        <v>487</v>
      </c>
      <c r="AB365" s="26">
        <v>28</v>
      </c>
      <c r="AE365" s="2" t="s">
        <v>487</v>
      </c>
    </row>
    <row r="366" spans="1:31" s="2" customFormat="1" x14ac:dyDescent="0.3">
      <c r="A366" s="26" t="s">
        <v>102</v>
      </c>
      <c r="B366" s="26" t="s">
        <v>1577</v>
      </c>
      <c r="C366" s="26" t="s">
        <v>1578</v>
      </c>
      <c r="D366" s="26" t="s">
        <v>1579</v>
      </c>
      <c r="E366" s="14" t="e">
        <f>VLOOKUP(B366,#REF!,2,FALSE)</f>
        <v>#REF!</v>
      </c>
      <c r="F366" s="17" t="e">
        <f>VLOOKUP(E366,[4]Combined!$C$2:$D$375,2,FALSE)</f>
        <v>#REF!</v>
      </c>
      <c r="G366" s="27">
        <v>43993</v>
      </c>
      <c r="H366" s="27"/>
      <c r="I366" s="27">
        <v>43970</v>
      </c>
      <c r="J366" s="28">
        <v>0</v>
      </c>
      <c r="K366" s="29" t="s">
        <v>487</v>
      </c>
      <c r="L366" s="28">
        <v>0</v>
      </c>
      <c r="M366" s="28">
        <v>0</v>
      </c>
      <c r="N366" s="26">
        <v>0</v>
      </c>
      <c r="O366" s="26">
        <v>0</v>
      </c>
      <c r="P366" s="26">
        <v>0</v>
      </c>
      <c r="Q366" s="26">
        <v>71111</v>
      </c>
      <c r="R366" s="17" t="str">
        <f>VLOOKUP(Q366,'[5]Numerical Index (LOOKUP)'!$A$2:$B$731, 2,FALSE)</f>
        <v>Architectural activities</v>
      </c>
      <c r="S366" s="17">
        <v>71</v>
      </c>
      <c r="T366" s="47" t="str">
        <f>VLOOKUP(S366,'[5]2 Digit SIC 2007'!$A$2:$B$89,2,FALSE)</f>
        <v>Architectural and engineering activities; technical testing and analysis</v>
      </c>
      <c r="U366" s="17" t="str">
        <f>VLOOKUP(T366,'[5]2 Digit SIC 2007'!$B$2:$D$89, 2,FALSE)</f>
        <v xml:space="preserve"> M</v>
      </c>
      <c r="V366" s="26" t="s">
        <v>487</v>
      </c>
      <c r="W366" s="26" t="s">
        <v>486</v>
      </c>
      <c r="X366" s="28">
        <v>0</v>
      </c>
      <c r="Y366" s="26" t="s">
        <v>502</v>
      </c>
      <c r="Z366" s="17" t="s">
        <v>487</v>
      </c>
      <c r="AA366" s="26" t="s">
        <v>487</v>
      </c>
      <c r="AB366" s="26">
        <v>1</v>
      </c>
      <c r="AE366" s="2" t="s">
        <v>487</v>
      </c>
    </row>
    <row r="367" spans="1:31" s="2" customFormat="1" x14ac:dyDescent="0.3">
      <c r="A367" s="26" t="s">
        <v>102</v>
      </c>
      <c r="B367" s="26" t="s">
        <v>1580</v>
      </c>
      <c r="C367" s="26" t="s">
        <v>1581</v>
      </c>
      <c r="D367" s="26" t="s">
        <v>1582</v>
      </c>
      <c r="E367" s="14" t="e">
        <f>VLOOKUP(B367,#REF!,2,FALSE)</f>
        <v>#REF!</v>
      </c>
      <c r="F367" s="17" t="e">
        <f>VLOOKUP(E367,[4]Combined!$C$2:$D$375,2,FALSE)</f>
        <v>#REF!</v>
      </c>
      <c r="G367" s="27">
        <v>43997</v>
      </c>
      <c r="H367" s="27"/>
      <c r="I367" s="27">
        <v>43822</v>
      </c>
      <c r="J367" s="28">
        <v>0</v>
      </c>
      <c r="K367" s="29" t="s">
        <v>487</v>
      </c>
      <c r="L367" s="28">
        <v>0</v>
      </c>
      <c r="M367" s="28">
        <v>0</v>
      </c>
      <c r="N367" s="26">
        <v>0</v>
      </c>
      <c r="O367" s="26">
        <v>0</v>
      </c>
      <c r="P367" s="26">
        <v>0</v>
      </c>
      <c r="Q367" s="26">
        <v>96020</v>
      </c>
      <c r="R367" s="17" t="str">
        <f>VLOOKUP(Q367,'[5]Numerical Index (LOOKUP)'!$A$2:$B$731, 2,FALSE)</f>
        <v>Hairdressing and other beauty treatment</v>
      </c>
      <c r="S367" s="17">
        <v>96</v>
      </c>
      <c r="T367" s="47" t="str">
        <f>VLOOKUP(S367,'[5]2 Digit SIC 2007'!$A$2:$B$89,2,FALSE)</f>
        <v>Other personal service activities</v>
      </c>
      <c r="U367" s="17" t="str">
        <f>VLOOKUP(T367,'[5]2 Digit SIC 2007'!$B$2:$D$89, 2,FALSE)</f>
        <v xml:space="preserve"> S</v>
      </c>
      <c r="V367" s="26" t="s">
        <v>487</v>
      </c>
      <c r="W367" s="26" t="s">
        <v>486</v>
      </c>
      <c r="X367" s="28">
        <v>0</v>
      </c>
      <c r="Y367" s="26" t="s">
        <v>502</v>
      </c>
      <c r="Z367" s="17" t="s">
        <v>487</v>
      </c>
      <c r="AA367" s="26" t="s">
        <v>487</v>
      </c>
      <c r="AB367" s="26">
        <v>35</v>
      </c>
      <c r="AE367" s="2" t="s">
        <v>487</v>
      </c>
    </row>
    <row r="368" spans="1:31" s="2" customFormat="1" x14ac:dyDescent="0.3">
      <c r="A368" s="26" t="s">
        <v>102</v>
      </c>
      <c r="B368" s="26" t="s">
        <v>1583</v>
      </c>
      <c r="C368" s="26" t="s">
        <v>1584</v>
      </c>
      <c r="D368" s="26" t="s">
        <v>1585</v>
      </c>
      <c r="E368" s="14" t="e">
        <f>VLOOKUP(B368,#REF!,2,FALSE)</f>
        <v>#REF!</v>
      </c>
      <c r="F368" s="17" t="e">
        <f>VLOOKUP(E368,[4]Combined!$C$2:$D$375,2,FALSE)</f>
        <v>#REF!</v>
      </c>
      <c r="G368" s="27">
        <v>43997</v>
      </c>
      <c r="H368" s="27"/>
      <c r="I368" s="27">
        <v>43846</v>
      </c>
      <c r="J368" s="28">
        <v>0</v>
      </c>
      <c r="K368" s="29" t="s">
        <v>487</v>
      </c>
      <c r="L368" s="28">
        <v>0</v>
      </c>
      <c r="M368" s="28">
        <v>0</v>
      </c>
      <c r="N368" s="26">
        <v>0</v>
      </c>
      <c r="O368" s="26">
        <v>0</v>
      </c>
      <c r="P368" s="26">
        <v>0</v>
      </c>
      <c r="Q368" s="26">
        <v>47110</v>
      </c>
      <c r="R368" s="17" t="str">
        <f>VLOOKUP(Q368,'[5]Numerical Index (LOOKUP)'!$A$2:$B$731, 2,FALSE)</f>
        <v>Retail sale in non-specialised stores with food, beverages or tobacco predominating</v>
      </c>
      <c r="S368" s="17">
        <v>47</v>
      </c>
      <c r="T368" s="47" t="str">
        <f>VLOOKUP(S368,'[5]2 Digit SIC 2007'!$A$2:$B$89,2,FALSE)</f>
        <v>Retail trade, except of motor vehicles and motorcycles</v>
      </c>
      <c r="U368" s="17" t="str">
        <f>VLOOKUP(T368,'[5]2 Digit SIC 2007'!$B$2:$D$89, 2,FALSE)</f>
        <v xml:space="preserve"> G</v>
      </c>
      <c r="V368" s="26" t="s">
        <v>486</v>
      </c>
      <c r="W368" s="26" t="s">
        <v>487</v>
      </c>
      <c r="X368" s="28">
        <v>0</v>
      </c>
      <c r="Y368" s="26" t="s">
        <v>502</v>
      </c>
      <c r="Z368" s="17" t="s">
        <v>487</v>
      </c>
      <c r="AA368" s="26" t="s">
        <v>487</v>
      </c>
      <c r="AB368" s="26">
        <v>7</v>
      </c>
      <c r="AE368" s="2" t="s">
        <v>487</v>
      </c>
    </row>
    <row r="369" spans="1:31" s="2" customFormat="1" x14ac:dyDescent="0.3">
      <c r="A369" s="26" t="s">
        <v>102</v>
      </c>
      <c r="B369" s="26" t="s">
        <v>1586</v>
      </c>
      <c r="C369" s="26" t="s">
        <v>1587</v>
      </c>
      <c r="D369" s="26" t="s">
        <v>1588</v>
      </c>
      <c r="E369" s="14" t="e">
        <f>VLOOKUP(B369,#REF!,2,FALSE)</f>
        <v>#REF!</v>
      </c>
      <c r="F369" s="17" t="e">
        <f>VLOOKUP(E369,[4]Combined!$C$2:$D$375,2,FALSE)</f>
        <v>#REF!</v>
      </c>
      <c r="G369" s="27">
        <v>43997</v>
      </c>
      <c r="H369" s="27"/>
      <c r="I369" s="27">
        <v>43859</v>
      </c>
      <c r="J369" s="28">
        <v>0</v>
      </c>
      <c r="K369" s="29" t="s">
        <v>487</v>
      </c>
      <c r="L369" s="28">
        <v>0</v>
      </c>
      <c r="M369" s="28">
        <v>0</v>
      </c>
      <c r="N369" s="26">
        <v>0</v>
      </c>
      <c r="O369" s="26">
        <v>0</v>
      </c>
      <c r="P369" s="26">
        <v>0</v>
      </c>
      <c r="Q369" s="26">
        <v>96090</v>
      </c>
      <c r="R369" s="17" t="str">
        <f>VLOOKUP(Q369,'[5]Numerical Index (LOOKUP)'!$A$2:$B$731, 2,FALSE)</f>
        <v>Other personal service activities n.e.c.</v>
      </c>
      <c r="S369" s="17">
        <v>96</v>
      </c>
      <c r="T369" s="47" t="str">
        <f>VLOOKUP(S369,'[5]2 Digit SIC 2007'!$A$2:$B$89,2,FALSE)</f>
        <v>Other personal service activities</v>
      </c>
      <c r="U369" s="17" t="str">
        <f>VLOOKUP(T369,'[5]2 Digit SIC 2007'!$B$2:$D$89, 2,FALSE)</f>
        <v xml:space="preserve"> S</v>
      </c>
      <c r="V369" s="26" t="s">
        <v>486</v>
      </c>
      <c r="W369" s="26" t="s">
        <v>487</v>
      </c>
      <c r="X369" s="28">
        <v>0</v>
      </c>
      <c r="Y369" s="26" t="s">
        <v>502</v>
      </c>
      <c r="Z369" s="17" t="s">
        <v>487</v>
      </c>
      <c r="AA369" s="26" t="s">
        <v>487</v>
      </c>
      <c r="AB369" s="26">
        <v>3</v>
      </c>
      <c r="AE369" s="2" t="s">
        <v>487</v>
      </c>
    </row>
    <row r="370" spans="1:31" s="2" customFormat="1" x14ac:dyDescent="0.3">
      <c r="A370" s="26" t="s">
        <v>102</v>
      </c>
      <c r="B370" s="26" t="s">
        <v>1589</v>
      </c>
      <c r="C370" s="26" t="s">
        <v>1590</v>
      </c>
      <c r="D370" s="26" t="s">
        <v>1591</v>
      </c>
      <c r="E370" s="14" t="e">
        <f>VLOOKUP(B370,#REF!,2,FALSE)</f>
        <v>#REF!</v>
      </c>
      <c r="F370" s="17" t="e">
        <f>VLOOKUP(E370,[4]Combined!$C$2:$D$375,2,FALSE)</f>
        <v>#REF!</v>
      </c>
      <c r="G370" s="27">
        <v>43997</v>
      </c>
      <c r="H370" s="27"/>
      <c r="I370" s="27">
        <v>43964</v>
      </c>
      <c r="J370" s="28">
        <v>35</v>
      </c>
      <c r="K370" s="29" t="s">
        <v>486</v>
      </c>
      <c r="L370" s="28">
        <v>35</v>
      </c>
      <c r="M370" s="28">
        <v>0</v>
      </c>
      <c r="N370" s="26">
        <v>1</v>
      </c>
      <c r="O370" s="26">
        <v>1</v>
      </c>
      <c r="P370" s="26">
        <v>0</v>
      </c>
      <c r="Q370" s="26">
        <v>47110</v>
      </c>
      <c r="R370" s="17" t="str">
        <f>VLOOKUP(Q370,'[5]Numerical Index (LOOKUP)'!$A$2:$B$731, 2,FALSE)</f>
        <v>Retail sale in non-specialised stores with food, beverages or tobacco predominating</v>
      </c>
      <c r="S370" s="17">
        <v>47</v>
      </c>
      <c r="T370" s="47" t="str">
        <f>VLOOKUP(S370,'[5]2 Digit SIC 2007'!$A$2:$B$89,2,FALSE)</f>
        <v>Retail trade, except of motor vehicles and motorcycles</v>
      </c>
      <c r="U370" s="17" t="str">
        <f>VLOOKUP(T370,'[5]2 Digit SIC 2007'!$B$2:$D$89, 2,FALSE)</f>
        <v xml:space="preserve"> G</v>
      </c>
      <c r="V370" s="26" t="s">
        <v>487</v>
      </c>
      <c r="W370" s="26" t="s">
        <v>486</v>
      </c>
      <c r="X370" s="28">
        <v>0</v>
      </c>
      <c r="Y370" s="26" t="s">
        <v>677</v>
      </c>
      <c r="Z370" s="17" t="s">
        <v>487</v>
      </c>
      <c r="AA370" s="26" t="s">
        <v>487</v>
      </c>
      <c r="AB370" s="26">
        <v>3</v>
      </c>
      <c r="AE370" s="2" t="s">
        <v>487</v>
      </c>
    </row>
    <row r="371" spans="1:31" s="2" customFormat="1" x14ac:dyDescent="0.3">
      <c r="A371" s="26" t="s">
        <v>102</v>
      </c>
      <c r="B371" s="26" t="s">
        <v>1592</v>
      </c>
      <c r="C371" s="26" t="s">
        <v>1593</v>
      </c>
      <c r="D371" s="26" t="s">
        <v>1594</v>
      </c>
      <c r="E371" s="14" t="e">
        <f>VLOOKUP(B371,#REF!,2,FALSE)</f>
        <v>#REF!</v>
      </c>
      <c r="F371" s="17" t="e">
        <f>VLOOKUP(E371,[4]Combined!$C$2:$D$375,2,FALSE)</f>
        <v>#REF!</v>
      </c>
      <c r="G371" s="27">
        <v>43998</v>
      </c>
      <c r="H371" s="27"/>
      <c r="I371" s="27">
        <v>43216</v>
      </c>
      <c r="J371" s="28">
        <v>611</v>
      </c>
      <c r="K371" s="29" t="s">
        <v>486</v>
      </c>
      <c r="L371" s="28">
        <v>0</v>
      </c>
      <c r="M371" s="28">
        <v>611</v>
      </c>
      <c r="N371" s="26">
        <v>3</v>
      </c>
      <c r="O371" s="26">
        <v>0</v>
      </c>
      <c r="P371" s="26">
        <v>3</v>
      </c>
      <c r="Q371" s="26">
        <v>51101</v>
      </c>
      <c r="R371" s="17" t="str">
        <f>VLOOKUP(Q371,'[5]Numerical Index (LOOKUP)'!$A$2:$B$731, 2,FALSE)</f>
        <v>Scheduled passenger air transport</v>
      </c>
      <c r="S371" s="17">
        <v>51</v>
      </c>
      <c r="T371" s="47" t="str">
        <f>VLOOKUP(S371,'[5]2 Digit SIC 2007'!$A$2:$B$89,2,FALSE)</f>
        <v>Air transport</v>
      </c>
      <c r="U371" s="17" t="str">
        <f>VLOOKUP(T371,'[5]2 Digit SIC 2007'!$B$2:$D$89, 2,FALSE)</f>
        <v xml:space="preserve"> H</v>
      </c>
      <c r="V371" s="26" t="s">
        <v>486</v>
      </c>
      <c r="W371" s="26" t="s">
        <v>487</v>
      </c>
      <c r="X371" s="28">
        <v>0</v>
      </c>
      <c r="Y371" s="26" t="s">
        <v>1595</v>
      </c>
      <c r="Z371" s="17" t="s">
        <v>487</v>
      </c>
      <c r="AA371" s="26" t="s">
        <v>487</v>
      </c>
      <c r="AB371" s="26">
        <v>1922</v>
      </c>
      <c r="AE371" s="2" t="s">
        <v>487</v>
      </c>
    </row>
    <row r="372" spans="1:31" s="2" customFormat="1" x14ac:dyDescent="0.3">
      <c r="A372" s="26" t="s">
        <v>102</v>
      </c>
      <c r="B372" s="26" t="s">
        <v>1596</v>
      </c>
      <c r="C372" s="26" t="s">
        <v>1597</v>
      </c>
      <c r="D372" s="26" t="s">
        <v>1598</v>
      </c>
      <c r="E372" s="14" t="e">
        <f>VLOOKUP(B372,#REF!,2,FALSE)</f>
        <v>#REF!</v>
      </c>
      <c r="F372" s="17" t="e">
        <f>VLOOKUP(E372,[4]Combined!$C$2:$D$375,2,FALSE)</f>
        <v>#REF!</v>
      </c>
      <c r="G372" s="27">
        <v>43998</v>
      </c>
      <c r="H372" s="27"/>
      <c r="I372" s="27">
        <v>43884</v>
      </c>
      <c r="J372" s="28">
        <v>230</v>
      </c>
      <c r="K372" s="29" t="s">
        <v>486</v>
      </c>
      <c r="L372" s="28">
        <v>230</v>
      </c>
      <c r="M372" s="28">
        <v>0</v>
      </c>
      <c r="N372" s="26">
        <v>1</v>
      </c>
      <c r="O372" s="26">
        <v>1</v>
      </c>
      <c r="P372" s="26">
        <v>0</v>
      </c>
      <c r="Q372" s="26">
        <v>56101</v>
      </c>
      <c r="R372" s="17" t="str">
        <f>VLOOKUP(Q372,'[5]Numerical Index (LOOKUP)'!$A$2:$B$731, 2,FALSE)</f>
        <v>Licensed restaurants</v>
      </c>
      <c r="S372" s="17">
        <v>56</v>
      </c>
      <c r="T372" s="47" t="str">
        <f>VLOOKUP(S372,'[5]2 Digit SIC 2007'!$A$2:$B$89,2,FALSE)</f>
        <v>Food and beverage service activities</v>
      </c>
      <c r="U372" s="17" t="str">
        <f>VLOOKUP(T372,'[5]2 Digit SIC 2007'!$B$2:$D$89, 2,FALSE)</f>
        <v xml:space="preserve"> I</v>
      </c>
      <c r="V372" s="26" t="s">
        <v>487</v>
      </c>
      <c r="W372" s="26" t="s">
        <v>486</v>
      </c>
      <c r="X372" s="28">
        <v>0</v>
      </c>
      <c r="Y372" s="26" t="s">
        <v>677</v>
      </c>
      <c r="Z372" s="17" t="s">
        <v>487</v>
      </c>
      <c r="AA372" s="26" t="s">
        <v>487</v>
      </c>
      <c r="AB372" s="26">
        <v>3</v>
      </c>
      <c r="AE372" s="2" t="s">
        <v>487</v>
      </c>
    </row>
    <row r="373" spans="1:31" s="2" customFormat="1" x14ac:dyDescent="0.3">
      <c r="A373" s="26" t="s">
        <v>102</v>
      </c>
      <c r="B373" s="26" t="s">
        <v>1599</v>
      </c>
      <c r="C373" s="26" t="s">
        <v>1600</v>
      </c>
      <c r="D373" s="26" t="s">
        <v>1601</v>
      </c>
      <c r="E373" s="14" t="e">
        <f>VLOOKUP(B373,#REF!,2,FALSE)</f>
        <v>#REF!</v>
      </c>
      <c r="F373" s="17" t="e">
        <f>VLOOKUP(E373,[4]Combined!$C$2:$D$375,2,FALSE)</f>
        <v>#REF!</v>
      </c>
      <c r="G373" s="27">
        <v>43998</v>
      </c>
      <c r="H373" s="27"/>
      <c r="I373" s="27">
        <v>43913</v>
      </c>
      <c r="J373" s="28">
        <v>55</v>
      </c>
      <c r="K373" s="29" t="s">
        <v>486</v>
      </c>
      <c r="L373" s="28">
        <v>55</v>
      </c>
      <c r="M373" s="28">
        <v>0</v>
      </c>
      <c r="N373" s="26">
        <v>1</v>
      </c>
      <c r="O373" s="26">
        <v>1</v>
      </c>
      <c r="P373" s="26">
        <v>0</v>
      </c>
      <c r="Q373" s="26">
        <v>47750</v>
      </c>
      <c r="R373" s="17" t="str">
        <f>VLOOKUP(Q373,'[5]Numerical Index (LOOKUP)'!$A$2:$B$731, 2,FALSE)</f>
        <v>Retail sale of cosmetic and toilet articles in specialised stores</v>
      </c>
      <c r="S373" s="17">
        <v>47</v>
      </c>
      <c r="T373" s="47" t="str">
        <f>VLOOKUP(S373,'[5]2 Digit SIC 2007'!$A$2:$B$89,2,FALSE)</f>
        <v>Retail trade, except of motor vehicles and motorcycles</v>
      </c>
      <c r="U373" s="17" t="str">
        <f>VLOOKUP(T373,'[5]2 Digit SIC 2007'!$B$2:$D$89, 2,FALSE)</f>
        <v xml:space="preserve"> G</v>
      </c>
      <c r="V373" s="26" t="s">
        <v>487</v>
      </c>
      <c r="W373" s="26" t="s">
        <v>486</v>
      </c>
      <c r="X373" s="28">
        <v>0</v>
      </c>
      <c r="Y373" s="26" t="s">
        <v>677</v>
      </c>
      <c r="Z373" s="17" t="s">
        <v>487</v>
      </c>
      <c r="AA373" s="26" t="s">
        <v>487</v>
      </c>
      <c r="AB373" s="26">
        <v>17</v>
      </c>
      <c r="AE373" s="2" t="s">
        <v>487</v>
      </c>
    </row>
    <row r="374" spans="1:31" s="2" customFormat="1" x14ac:dyDescent="0.3">
      <c r="A374" s="26" t="s">
        <v>102</v>
      </c>
      <c r="B374" s="26" t="s">
        <v>1602</v>
      </c>
      <c r="C374" s="26" t="s">
        <v>1603</v>
      </c>
      <c r="D374" s="26" t="s">
        <v>1604</v>
      </c>
      <c r="E374" s="14" t="e">
        <f>VLOOKUP(B374,#REF!,2,FALSE)</f>
        <v>#REF!</v>
      </c>
      <c r="F374" s="17" t="e">
        <f>VLOOKUP(E374,[4]Combined!$C$2:$D$375,2,FALSE)</f>
        <v>#REF!</v>
      </c>
      <c r="G374" s="27">
        <v>43998</v>
      </c>
      <c r="H374" s="27"/>
      <c r="I374" s="27">
        <v>43951</v>
      </c>
      <c r="J374" s="28">
        <v>582</v>
      </c>
      <c r="K374" s="29" t="s">
        <v>486</v>
      </c>
      <c r="L374" s="28">
        <v>582</v>
      </c>
      <c r="M374" s="28">
        <v>0</v>
      </c>
      <c r="N374" s="26">
        <v>1</v>
      </c>
      <c r="O374" s="26">
        <v>1</v>
      </c>
      <c r="P374" s="26">
        <v>0</v>
      </c>
      <c r="Q374" s="26">
        <v>64209</v>
      </c>
      <c r="R374" s="17" t="str">
        <f>VLOOKUP(Q374,'[5]Numerical Index (LOOKUP)'!$A$2:$B$731, 2,FALSE)</f>
        <v>Activities of other holding companies (not including agricultural, production, construction, distribution and financial services holding companies) n.e.c.</v>
      </c>
      <c r="S374" s="17">
        <v>64</v>
      </c>
      <c r="T374" s="47" t="str">
        <f>VLOOKUP(S374,'[5]2 Digit SIC 2007'!$A$2:$B$89,2,FALSE)</f>
        <v>Financial service activities, except insurance and pension funding</v>
      </c>
      <c r="U374" s="17" t="str">
        <f>VLOOKUP(T374,'[5]2 Digit SIC 2007'!$B$2:$D$89, 2,FALSE)</f>
        <v xml:space="preserve"> K</v>
      </c>
      <c r="V374" s="26" t="s">
        <v>487</v>
      </c>
      <c r="W374" s="26" t="s">
        <v>486</v>
      </c>
      <c r="X374" s="28">
        <v>0</v>
      </c>
      <c r="Y374" s="26" t="s">
        <v>677</v>
      </c>
      <c r="Z374" s="17" t="s">
        <v>487</v>
      </c>
      <c r="AA374" s="26" t="s">
        <v>487</v>
      </c>
      <c r="AB374" s="26">
        <v>71</v>
      </c>
      <c r="AE374" s="2" t="s">
        <v>487</v>
      </c>
    </row>
    <row r="375" spans="1:31" s="2" customFormat="1" x14ac:dyDescent="0.3">
      <c r="A375" s="26" t="s">
        <v>102</v>
      </c>
      <c r="B375" s="26" t="s">
        <v>1605</v>
      </c>
      <c r="C375" s="26" t="s">
        <v>1606</v>
      </c>
      <c r="D375" s="26" t="s">
        <v>1607</v>
      </c>
      <c r="E375" s="14" t="e">
        <f>VLOOKUP(B375,#REF!,2,FALSE)</f>
        <v>#REF!</v>
      </c>
      <c r="F375" s="17" t="e">
        <f>VLOOKUP(E375,[4]Combined!$C$2:$D$375,2,FALSE)</f>
        <v>#REF!</v>
      </c>
      <c r="G375" s="27">
        <v>43999</v>
      </c>
      <c r="H375" s="27"/>
      <c r="I375" s="27">
        <v>43635</v>
      </c>
      <c r="J375" s="28">
        <v>1658</v>
      </c>
      <c r="K375" s="29" t="s">
        <v>486</v>
      </c>
      <c r="L375" s="28">
        <v>0</v>
      </c>
      <c r="M375" s="28">
        <v>1658</v>
      </c>
      <c r="N375" s="26">
        <v>1</v>
      </c>
      <c r="O375" s="26">
        <v>0</v>
      </c>
      <c r="P375" s="26">
        <v>1</v>
      </c>
      <c r="Q375" s="26">
        <v>56103</v>
      </c>
      <c r="R375" s="17" t="str">
        <f>VLOOKUP(Q375,'[5]Numerical Index (LOOKUP)'!$A$2:$B$731, 2,FALSE)</f>
        <v>Take away food shops and mobile food stands</v>
      </c>
      <c r="S375" s="17">
        <v>56</v>
      </c>
      <c r="T375" s="47" t="str">
        <f>VLOOKUP(S375,'[5]2 Digit SIC 2007'!$A$2:$B$89,2,FALSE)</f>
        <v>Food and beverage service activities</v>
      </c>
      <c r="U375" s="17" t="str">
        <f>VLOOKUP(T375,'[5]2 Digit SIC 2007'!$B$2:$D$89, 2,FALSE)</f>
        <v xml:space="preserve"> I</v>
      </c>
      <c r="V375" s="26" t="s">
        <v>487</v>
      </c>
      <c r="W375" s="26" t="s">
        <v>486</v>
      </c>
      <c r="X375" s="28">
        <v>0</v>
      </c>
      <c r="Y375" s="26" t="s">
        <v>488</v>
      </c>
      <c r="Z375" s="17" t="s">
        <v>487</v>
      </c>
      <c r="AA375" s="26" t="s">
        <v>487</v>
      </c>
      <c r="AB375" s="26">
        <v>3</v>
      </c>
      <c r="AE375" s="2" t="s">
        <v>487</v>
      </c>
    </row>
    <row r="376" spans="1:31" s="2" customFormat="1" x14ac:dyDescent="0.3">
      <c r="A376" s="26" t="s">
        <v>102</v>
      </c>
      <c r="B376" s="26" t="s">
        <v>1608</v>
      </c>
      <c r="C376" s="26" t="s">
        <v>1609</v>
      </c>
      <c r="D376" s="26" t="s">
        <v>1610</v>
      </c>
      <c r="E376" s="14" t="e">
        <f>VLOOKUP(B376,#REF!,2,FALSE)</f>
        <v>#REF!</v>
      </c>
      <c r="F376" s="17" t="e">
        <f>VLOOKUP(E376,[4]Combined!$C$2:$D$375,2,FALSE)</f>
        <v>#REF!</v>
      </c>
      <c r="G376" s="27">
        <v>43999</v>
      </c>
      <c r="H376" s="27"/>
      <c r="I376" s="27">
        <v>43683</v>
      </c>
      <c r="J376" s="28">
        <v>2302</v>
      </c>
      <c r="K376" s="29" t="s">
        <v>486</v>
      </c>
      <c r="L376" s="28">
        <v>0</v>
      </c>
      <c r="M376" s="28">
        <v>2302</v>
      </c>
      <c r="N376" s="26">
        <v>1</v>
      </c>
      <c r="O376" s="26">
        <v>0</v>
      </c>
      <c r="P376" s="26">
        <v>1</v>
      </c>
      <c r="Q376" s="26">
        <v>96020</v>
      </c>
      <c r="R376" s="17" t="str">
        <f>VLOOKUP(Q376,'[5]Numerical Index (LOOKUP)'!$A$2:$B$731, 2,FALSE)</f>
        <v>Hairdressing and other beauty treatment</v>
      </c>
      <c r="S376" s="17">
        <v>96</v>
      </c>
      <c r="T376" s="47" t="str">
        <f>VLOOKUP(S376,'[5]2 Digit SIC 2007'!$A$2:$B$89,2,FALSE)</f>
        <v>Other personal service activities</v>
      </c>
      <c r="U376" s="17" t="str">
        <f>VLOOKUP(T376,'[5]2 Digit SIC 2007'!$B$2:$D$89, 2,FALSE)</f>
        <v xml:space="preserve"> S</v>
      </c>
      <c r="V376" s="26" t="s">
        <v>486</v>
      </c>
      <c r="W376" s="26" t="s">
        <v>487</v>
      </c>
      <c r="X376" s="28">
        <v>0</v>
      </c>
      <c r="Y376" s="26" t="s">
        <v>488</v>
      </c>
      <c r="Z376" s="17" t="s">
        <v>487</v>
      </c>
      <c r="AA376" s="26" t="s">
        <v>487</v>
      </c>
      <c r="AB376" s="26">
        <v>5</v>
      </c>
      <c r="AE376" s="2" t="s">
        <v>487</v>
      </c>
    </row>
    <row r="377" spans="1:31" s="2" customFormat="1" x14ac:dyDescent="0.3">
      <c r="A377" s="26" t="s">
        <v>102</v>
      </c>
      <c r="B377" s="26" t="s">
        <v>1611</v>
      </c>
      <c r="C377" s="26" t="s">
        <v>1612</v>
      </c>
      <c r="D377" s="26" t="s">
        <v>1613</v>
      </c>
      <c r="E377" s="14" t="e">
        <f>VLOOKUP(B377,#REF!,2,FALSE)</f>
        <v>#REF!</v>
      </c>
      <c r="F377" s="17" t="e">
        <f>VLOOKUP(E377,[4]Combined!$C$2:$D$375,2,FALSE)</f>
        <v>#REF!</v>
      </c>
      <c r="G377" s="27">
        <v>43999</v>
      </c>
      <c r="H377" s="27"/>
      <c r="I377" s="27">
        <v>43712</v>
      </c>
      <c r="J377" s="28">
        <v>0</v>
      </c>
      <c r="K377" s="29" t="s">
        <v>487</v>
      </c>
      <c r="L377" s="28">
        <v>0</v>
      </c>
      <c r="M377" s="28">
        <v>0</v>
      </c>
      <c r="N377" s="26">
        <v>0</v>
      </c>
      <c r="O377" s="26">
        <v>0</v>
      </c>
      <c r="P377" s="26">
        <v>0</v>
      </c>
      <c r="Q377" s="26">
        <v>78200</v>
      </c>
      <c r="R377" s="17" t="str">
        <f>VLOOKUP(Q377,'[5]Numerical Index (LOOKUP)'!$A$2:$B$731, 2,FALSE)</f>
        <v>Temporary employment agency activities</v>
      </c>
      <c r="S377" s="17">
        <v>78</v>
      </c>
      <c r="T377" s="47" t="str">
        <f>VLOOKUP(S377,'[5]2 Digit SIC 2007'!$A$2:$B$89,2,FALSE)</f>
        <v>Employment activities</v>
      </c>
      <c r="U377" s="17" t="str">
        <f>VLOOKUP(T377,'[5]2 Digit SIC 2007'!$B$2:$D$89, 2,FALSE)</f>
        <v xml:space="preserve"> N</v>
      </c>
      <c r="V377" s="26" t="s">
        <v>486</v>
      </c>
      <c r="W377" s="26" t="s">
        <v>487</v>
      </c>
      <c r="X377" s="28">
        <v>0</v>
      </c>
      <c r="Y377" s="26" t="s">
        <v>502</v>
      </c>
      <c r="Z377" s="17" t="s">
        <v>487</v>
      </c>
      <c r="AA377" s="26" t="s">
        <v>487</v>
      </c>
      <c r="AB377" s="26">
        <v>549</v>
      </c>
      <c r="AE377" s="2" t="s">
        <v>487</v>
      </c>
    </row>
    <row r="378" spans="1:31" s="2" customFormat="1" x14ac:dyDescent="0.3">
      <c r="A378" s="26" t="s">
        <v>102</v>
      </c>
      <c r="B378" s="26" t="s">
        <v>1614</v>
      </c>
      <c r="C378" s="26" t="s">
        <v>1615</v>
      </c>
      <c r="D378" s="26" t="s">
        <v>1616</v>
      </c>
      <c r="E378" s="14" t="e">
        <f>VLOOKUP(B378,#REF!,2,FALSE)</f>
        <v>#REF!</v>
      </c>
      <c r="F378" s="17" t="e">
        <f>VLOOKUP(E378,[4]Combined!$C$2:$D$375,2,FALSE)</f>
        <v>#REF!</v>
      </c>
      <c r="G378" s="27">
        <v>43999</v>
      </c>
      <c r="H378" s="27"/>
      <c r="I378" s="27">
        <v>43710</v>
      </c>
      <c r="J378" s="28">
        <v>4754</v>
      </c>
      <c r="K378" s="29" t="s">
        <v>486</v>
      </c>
      <c r="L378" s="28">
        <v>0</v>
      </c>
      <c r="M378" s="28">
        <v>4754</v>
      </c>
      <c r="N378" s="26">
        <v>87</v>
      </c>
      <c r="O378" s="26">
        <v>0</v>
      </c>
      <c r="P378" s="26">
        <v>87</v>
      </c>
      <c r="Q378" s="26">
        <v>87100</v>
      </c>
      <c r="R378" s="17" t="str">
        <f>VLOOKUP(Q378,'[5]Numerical Index (LOOKUP)'!$A$2:$B$731, 2,FALSE)</f>
        <v>Residential nursing care activities</v>
      </c>
      <c r="S378" s="17">
        <v>87</v>
      </c>
      <c r="T378" s="47" t="str">
        <f>VLOOKUP(S378,'[5]2 Digit SIC 2007'!$A$2:$B$89,2,FALSE)</f>
        <v>Residential care activities</v>
      </c>
      <c r="U378" s="17" t="str">
        <f>VLOOKUP(T378,'[5]2 Digit SIC 2007'!$B$2:$D$89, 2,FALSE)</f>
        <v xml:space="preserve"> Q</v>
      </c>
      <c r="V378" s="26" t="s">
        <v>486</v>
      </c>
      <c r="W378" s="26" t="s">
        <v>487</v>
      </c>
      <c r="X378" s="28">
        <v>0</v>
      </c>
      <c r="Y378" s="26" t="s">
        <v>488</v>
      </c>
      <c r="Z378" s="17" t="s">
        <v>487</v>
      </c>
      <c r="AA378" s="26" t="s">
        <v>487</v>
      </c>
      <c r="AB378" s="26">
        <v>97</v>
      </c>
      <c r="AE378" s="2" t="s">
        <v>487</v>
      </c>
    </row>
    <row r="379" spans="1:31" s="2" customFormat="1" x14ac:dyDescent="0.3">
      <c r="A379" s="26" t="s">
        <v>102</v>
      </c>
      <c r="B379" s="26" t="s">
        <v>1617</v>
      </c>
      <c r="C379" s="26" t="s">
        <v>1618</v>
      </c>
      <c r="D379" s="26" t="s">
        <v>1619</v>
      </c>
      <c r="E379" s="14" t="e">
        <f>VLOOKUP(B379,#REF!,2,FALSE)</f>
        <v>#REF!</v>
      </c>
      <c r="F379" s="17" t="e">
        <f>VLOOKUP(E379,[4]Combined!$C$2:$D$375,2,FALSE)</f>
        <v>#REF!</v>
      </c>
      <c r="G379" s="27">
        <v>43999</v>
      </c>
      <c r="H379" s="27"/>
      <c r="I379" s="27">
        <v>43718</v>
      </c>
      <c r="J379" s="28">
        <v>0</v>
      </c>
      <c r="K379" s="29" t="s">
        <v>487</v>
      </c>
      <c r="L379" s="28">
        <v>0</v>
      </c>
      <c r="M379" s="28">
        <v>0</v>
      </c>
      <c r="N379" s="26">
        <v>0</v>
      </c>
      <c r="O379" s="26">
        <v>0</v>
      </c>
      <c r="P379" s="26">
        <v>0</v>
      </c>
      <c r="Q379" s="26">
        <v>56102</v>
      </c>
      <c r="R379" s="17" t="str">
        <f>VLOOKUP(Q379,'[5]Numerical Index (LOOKUP)'!$A$2:$B$731, 2,FALSE)</f>
        <v>Unlicensed restaurants and cafes</v>
      </c>
      <c r="S379" s="17">
        <v>56</v>
      </c>
      <c r="T379" s="47" t="str">
        <f>VLOOKUP(S379,'[5]2 Digit SIC 2007'!$A$2:$B$89,2,FALSE)</f>
        <v>Food and beverage service activities</v>
      </c>
      <c r="U379" s="17" t="str">
        <f>VLOOKUP(T379,'[5]2 Digit SIC 2007'!$B$2:$D$89, 2,FALSE)</f>
        <v xml:space="preserve"> I</v>
      </c>
      <c r="V379" s="26" t="s">
        <v>487</v>
      </c>
      <c r="W379" s="26" t="s">
        <v>486</v>
      </c>
      <c r="X379" s="28">
        <v>0</v>
      </c>
      <c r="Y379" s="26" t="s">
        <v>502</v>
      </c>
      <c r="Z379" s="17" t="s">
        <v>487</v>
      </c>
      <c r="AA379" s="26" t="s">
        <v>487</v>
      </c>
      <c r="AB379" s="26">
        <v>4</v>
      </c>
      <c r="AE379" s="2" t="s">
        <v>487</v>
      </c>
    </row>
    <row r="380" spans="1:31" s="2" customFormat="1" x14ac:dyDescent="0.3">
      <c r="A380" s="26" t="s">
        <v>102</v>
      </c>
      <c r="B380" s="26" t="s">
        <v>1620</v>
      </c>
      <c r="C380" s="26" t="s">
        <v>1621</v>
      </c>
      <c r="D380" s="26" t="s">
        <v>1622</v>
      </c>
      <c r="E380" s="14" t="e">
        <f>VLOOKUP(B380,#REF!,2,FALSE)</f>
        <v>#REF!</v>
      </c>
      <c r="F380" s="17" t="e">
        <f>VLOOKUP(E380,[4]Combined!$C$2:$D$375,2,FALSE)</f>
        <v>#REF!</v>
      </c>
      <c r="G380" s="27">
        <v>43999</v>
      </c>
      <c r="H380" s="27"/>
      <c r="I380" s="27">
        <v>43901</v>
      </c>
      <c r="J380" s="28">
        <v>0</v>
      </c>
      <c r="K380" s="29" t="s">
        <v>487</v>
      </c>
      <c r="L380" s="28">
        <v>0</v>
      </c>
      <c r="M380" s="28">
        <v>0</v>
      </c>
      <c r="N380" s="26">
        <v>0</v>
      </c>
      <c r="O380" s="26">
        <v>0</v>
      </c>
      <c r="P380" s="26">
        <v>0</v>
      </c>
      <c r="Q380" s="26">
        <v>56103</v>
      </c>
      <c r="R380" s="17" t="str">
        <f>VLOOKUP(Q380,'[5]Numerical Index (LOOKUP)'!$A$2:$B$731, 2,FALSE)</f>
        <v>Take away food shops and mobile food stands</v>
      </c>
      <c r="S380" s="17">
        <v>56</v>
      </c>
      <c r="T380" s="47" t="str">
        <f>VLOOKUP(S380,'[5]2 Digit SIC 2007'!$A$2:$B$89,2,FALSE)</f>
        <v>Food and beverage service activities</v>
      </c>
      <c r="U380" s="17" t="str">
        <f>VLOOKUP(T380,'[5]2 Digit SIC 2007'!$B$2:$D$89, 2,FALSE)</f>
        <v xml:space="preserve"> I</v>
      </c>
      <c r="V380" s="26" t="s">
        <v>486</v>
      </c>
      <c r="W380" s="26" t="s">
        <v>487</v>
      </c>
      <c r="X380" s="28">
        <v>0</v>
      </c>
      <c r="Y380" s="26" t="s">
        <v>502</v>
      </c>
      <c r="Z380" s="17" t="s">
        <v>487</v>
      </c>
      <c r="AA380" s="26" t="s">
        <v>487</v>
      </c>
      <c r="AB380" s="26" t="s">
        <v>492</v>
      </c>
      <c r="AE380" s="2" t="s">
        <v>487</v>
      </c>
    </row>
    <row r="381" spans="1:31" s="2" customFormat="1" x14ac:dyDescent="0.3">
      <c r="A381" s="26" t="s">
        <v>102</v>
      </c>
      <c r="B381" s="26" t="s">
        <v>1623</v>
      </c>
      <c r="C381" s="26" t="s">
        <v>1624</v>
      </c>
      <c r="D381" s="26" t="s">
        <v>1625</v>
      </c>
      <c r="E381" s="14" t="e">
        <f>VLOOKUP(B381,#REF!,2,FALSE)</f>
        <v>#REF!</v>
      </c>
      <c r="F381" s="17" t="e">
        <f>VLOOKUP(E381,[4]Combined!$C$2:$D$375,2,FALSE)</f>
        <v>#REF!</v>
      </c>
      <c r="G381" s="27">
        <v>43999</v>
      </c>
      <c r="H381" s="27"/>
      <c r="I381" s="27">
        <v>43894</v>
      </c>
      <c r="J381" s="28">
        <v>154</v>
      </c>
      <c r="K381" s="29" t="s">
        <v>486</v>
      </c>
      <c r="L381" s="28">
        <v>154</v>
      </c>
      <c r="M381" s="28">
        <v>0</v>
      </c>
      <c r="N381" s="26">
        <v>1</v>
      </c>
      <c r="O381" s="26">
        <v>1</v>
      </c>
      <c r="P381" s="26">
        <v>0</v>
      </c>
      <c r="Q381" s="26">
        <v>62020</v>
      </c>
      <c r="R381" s="17" t="str">
        <f>VLOOKUP(Q381,'[5]Numerical Index (LOOKUP)'!$A$2:$B$731, 2,FALSE)</f>
        <v>Computer consultancy activities</v>
      </c>
      <c r="S381" s="17">
        <v>62</v>
      </c>
      <c r="T381" s="47" t="str">
        <f>VLOOKUP(S381,'[5]2 Digit SIC 2007'!$A$2:$B$89,2,FALSE)</f>
        <v>Computer programming, consultancy and related activities</v>
      </c>
      <c r="U381" s="17" t="str">
        <f>VLOOKUP(T381,'[5]2 Digit SIC 2007'!$B$2:$D$89, 2,FALSE)</f>
        <v>J</v>
      </c>
      <c r="V381" s="26" t="s">
        <v>487</v>
      </c>
      <c r="W381" s="26" t="s">
        <v>486</v>
      </c>
      <c r="X381" s="28">
        <v>0</v>
      </c>
      <c r="Y381" s="26" t="s">
        <v>677</v>
      </c>
      <c r="Z381" s="17" t="s">
        <v>487</v>
      </c>
      <c r="AA381" s="26" t="s">
        <v>487</v>
      </c>
      <c r="AB381" s="26">
        <v>2</v>
      </c>
      <c r="AE381" s="2" t="s">
        <v>487</v>
      </c>
    </row>
    <row r="382" spans="1:31" s="2" customFormat="1" x14ac:dyDescent="0.3">
      <c r="A382" s="26" t="s">
        <v>102</v>
      </c>
      <c r="B382" s="26" t="s">
        <v>1626</v>
      </c>
      <c r="C382" s="26" t="s">
        <v>1627</v>
      </c>
      <c r="D382" s="26" t="s">
        <v>1628</v>
      </c>
      <c r="E382" s="14" t="e">
        <f>VLOOKUP(B382,#REF!,2,FALSE)</f>
        <v>#REF!</v>
      </c>
      <c r="F382" s="17" t="e">
        <f>VLOOKUP(E382,[4]Combined!$C$2:$D$375,2,FALSE)</f>
        <v>#REF!</v>
      </c>
      <c r="G382" s="27">
        <v>43999</v>
      </c>
      <c r="H382" s="27"/>
      <c r="I382" s="27">
        <v>43895</v>
      </c>
      <c r="J382" s="28">
        <v>0</v>
      </c>
      <c r="K382" s="29" t="s">
        <v>487</v>
      </c>
      <c r="L382" s="28">
        <v>0</v>
      </c>
      <c r="M382" s="28">
        <v>0</v>
      </c>
      <c r="N382" s="26">
        <v>0</v>
      </c>
      <c r="O382" s="26">
        <v>0</v>
      </c>
      <c r="P382" s="26">
        <v>0</v>
      </c>
      <c r="Q382" s="26">
        <v>56103</v>
      </c>
      <c r="R382" s="17" t="str">
        <f>VLOOKUP(Q382,'[5]Numerical Index (LOOKUP)'!$A$2:$B$731, 2,FALSE)</f>
        <v>Take away food shops and mobile food stands</v>
      </c>
      <c r="S382" s="17">
        <v>56</v>
      </c>
      <c r="T382" s="47" t="str">
        <f>VLOOKUP(S382,'[5]2 Digit SIC 2007'!$A$2:$B$89,2,FALSE)</f>
        <v>Food and beverage service activities</v>
      </c>
      <c r="U382" s="17" t="str">
        <f>VLOOKUP(T382,'[5]2 Digit SIC 2007'!$B$2:$D$89, 2,FALSE)</f>
        <v xml:space="preserve"> I</v>
      </c>
      <c r="V382" s="26" t="s">
        <v>486</v>
      </c>
      <c r="W382" s="26" t="s">
        <v>487</v>
      </c>
      <c r="X382" s="28">
        <v>0</v>
      </c>
      <c r="Y382" s="26" t="s">
        <v>502</v>
      </c>
      <c r="Z382" s="17" t="s">
        <v>487</v>
      </c>
      <c r="AA382" s="26" t="s">
        <v>487</v>
      </c>
      <c r="AB382" s="26">
        <v>2</v>
      </c>
      <c r="AE382" s="2" t="s">
        <v>487</v>
      </c>
    </row>
    <row r="383" spans="1:31" s="2" customFormat="1" x14ac:dyDescent="0.3">
      <c r="A383" s="26" t="s">
        <v>102</v>
      </c>
      <c r="B383" s="26" t="s">
        <v>1629</v>
      </c>
      <c r="C383" s="26" t="s">
        <v>1630</v>
      </c>
      <c r="D383" s="26" t="s">
        <v>1631</v>
      </c>
      <c r="E383" s="14" t="e">
        <f>VLOOKUP(B383,#REF!,2,FALSE)</f>
        <v>#REF!</v>
      </c>
      <c r="F383" s="17" t="e">
        <f>VLOOKUP(E383,[4]Combined!$C$2:$D$375,2,FALSE)</f>
        <v>#REF!</v>
      </c>
      <c r="G383" s="27">
        <v>43999</v>
      </c>
      <c r="H383" s="27"/>
      <c r="I383" s="27">
        <v>43922</v>
      </c>
      <c r="J383" s="28">
        <v>488</v>
      </c>
      <c r="K383" s="29" t="s">
        <v>486</v>
      </c>
      <c r="L383" s="28">
        <v>488</v>
      </c>
      <c r="M383" s="28">
        <v>0</v>
      </c>
      <c r="N383" s="26">
        <v>1</v>
      </c>
      <c r="O383" s="26">
        <v>1</v>
      </c>
      <c r="P383" s="26">
        <v>0</v>
      </c>
      <c r="Q383" s="26">
        <v>47110</v>
      </c>
      <c r="R383" s="17" t="str">
        <f>VLOOKUP(Q383,'[5]Numerical Index (LOOKUP)'!$A$2:$B$731, 2,FALSE)</f>
        <v>Retail sale in non-specialised stores with food, beverages or tobacco predominating</v>
      </c>
      <c r="S383" s="17">
        <v>47</v>
      </c>
      <c r="T383" s="47" t="str">
        <f>VLOOKUP(S383,'[5]2 Digit SIC 2007'!$A$2:$B$89,2,FALSE)</f>
        <v>Retail trade, except of motor vehicles and motorcycles</v>
      </c>
      <c r="U383" s="17" t="str">
        <f>VLOOKUP(T383,'[5]2 Digit SIC 2007'!$B$2:$D$89, 2,FALSE)</f>
        <v xml:space="preserve"> G</v>
      </c>
      <c r="V383" s="26" t="s">
        <v>487</v>
      </c>
      <c r="W383" s="26" t="s">
        <v>486</v>
      </c>
      <c r="X383" s="28">
        <v>0</v>
      </c>
      <c r="Y383" s="26" t="s">
        <v>677</v>
      </c>
      <c r="Z383" s="17" t="s">
        <v>487</v>
      </c>
      <c r="AA383" s="26" t="s">
        <v>487</v>
      </c>
      <c r="AB383" s="26">
        <v>9</v>
      </c>
      <c r="AE383" s="2" t="s">
        <v>487</v>
      </c>
    </row>
    <row r="384" spans="1:31" s="2" customFormat="1" x14ac:dyDescent="0.3">
      <c r="A384" s="26" t="s">
        <v>102</v>
      </c>
      <c r="B384" s="26" t="s">
        <v>1632</v>
      </c>
      <c r="C384" s="26" t="s">
        <v>1633</v>
      </c>
      <c r="D384" s="26" t="s">
        <v>1634</v>
      </c>
      <c r="E384" s="14" t="e">
        <f>VLOOKUP(B384,#REF!,2,FALSE)</f>
        <v>#REF!</v>
      </c>
      <c r="F384" s="17" t="e">
        <f>VLOOKUP(E384,[4]Combined!$C$2:$D$375,2,FALSE)</f>
        <v>#REF!</v>
      </c>
      <c r="G384" s="27">
        <v>43999</v>
      </c>
      <c r="H384" s="27"/>
      <c r="I384" s="27">
        <v>43957</v>
      </c>
      <c r="J384" s="28">
        <v>0</v>
      </c>
      <c r="K384" s="29" t="s">
        <v>487</v>
      </c>
      <c r="L384" s="28">
        <v>0</v>
      </c>
      <c r="M384" s="28">
        <v>0</v>
      </c>
      <c r="N384" s="26">
        <v>0</v>
      </c>
      <c r="O384" s="26">
        <v>0</v>
      </c>
      <c r="P384" s="26">
        <v>0</v>
      </c>
      <c r="Q384" s="26">
        <v>47910</v>
      </c>
      <c r="R384" s="17" t="str">
        <f>VLOOKUP(Q384,'[5]Numerical Index (LOOKUP)'!$A$2:$B$731, 2,FALSE)</f>
        <v>Retail sale via mail order houses or via Internet</v>
      </c>
      <c r="S384" s="17">
        <v>47</v>
      </c>
      <c r="T384" s="47" t="str">
        <f>VLOOKUP(S384,'[5]2 Digit SIC 2007'!$A$2:$B$89,2,FALSE)</f>
        <v>Retail trade, except of motor vehicles and motorcycles</v>
      </c>
      <c r="U384" s="17" t="str">
        <f>VLOOKUP(T384,'[5]2 Digit SIC 2007'!$B$2:$D$89, 2,FALSE)</f>
        <v xml:space="preserve"> G</v>
      </c>
      <c r="V384" s="26" t="s">
        <v>487</v>
      </c>
      <c r="W384" s="26" t="s">
        <v>486</v>
      </c>
      <c r="X384" s="28">
        <v>0</v>
      </c>
      <c r="Y384" s="26" t="s">
        <v>502</v>
      </c>
      <c r="Z384" s="17" t="s">
        <v>487</v>
      </c>
      <c r="AA384" s="26" t="s">
        <v>487</v>
      </c>
      <c r="AB384" s="26" t="s">
        <v>492</v>
      </c>
      <c r="AE384" s="2" t="s">
        <v>487</v>
      </c>
    </row>
    <row r="385" spans="1:31" s="2" customFormat="1" x14ac:dyDescent="0.3">
      <c r="A385" s="26" t="s">
        <v>102</v>
      </c>
      <c r="B385" s="26" t="s">
        <v>1635</v>
      </c>
      <c r="C385" s="26" t="s">
        <v>1636</v>
      </c>
      <c r="D385" s="26" t="s">
        <v>1637</v>
      </c>
      <c r="E385" s="14" t="e">
        <f>VLOOKUP(B385,#REF!,2,FALSE)</f>
        <v>#REF!</v>
      </c>
      <c r="F385" s="17" t="e">
        <f>VLOOKUP(E385,[4]Combined!$C$2:$D$375,2,FALSE)</f>
        <v>#REF!</v>
      </c>
      <c r="G385" s="27">
        <v>43999</v>
      </c>
      <c r="H385" s="27"/>
      <c r="I385" s="27">
        <v>43992</v>
      </c>
      <c r="J385" s="28">
        <v>0</v>
      </c>
      <c r="K385" s="29" t="s">
        <v>487</v>
      </c>
      <c r="L385" s="28">
        <v>0</v>
      </c>
      <c r="M385" s="28">
        <v>0</v>
      </c>
      <c r="N385" s="26">
        <v>0</v>
      </c>
      <c r="O385" s="26">
        <v>0</v>
      </c>
      <c r="P385" s="26">
        <v>0</v>
      </c>
      <c r="Q385" s="26">
        <v>81210</v>
      </c>
      <c r="R385" s="17" t="str">
        <f>VLOOKUP(Q385,'[5]Numerical Index (LOOKUP)'!$A$2:$B$731, 2,FALSE)</f>
        <v>General cleaning of buildings</v>
      </c>
      <c r="S385" s="17">
        <v>81</v>
      </c>
      <c r="T385" s="47" t="str">
        <f>VLOOKUP(S385,'[5]2 Digit SIC 2007'!$A$2:$B$89,2,FALSE)</f>
        <v>Services to buildings and landscape activities</v>
      </c>
      <c r="U385" s="17" t="str">
        <f>VLOOKUP(T385,'[5]2 Digit SIC 2007'!$B$2:$D$89, 2,FALSE)</f>
        <v xml:space="preserve"> N</v>
      </c>
      <c r="V385" s="26" t="s">
        <v>486</v>
      </c>
      <c r="W385" s="26" t="s">
        <v>487</v>
      </c>
      <c r="X385" s="28">
        <v>0</v>
      </c>
      <c r="Y385" s="26" t="s">
        <v>502</v>
      </c>
      <c r="Z385" s="17" t="s">
        <v>487</v>
      </c>
      <c r="AA385" s="26" t="s">
        <v>487</v>
      </c>
      <c r="AB385" s="26">
        <v>0</v>
      </c>
      <c r="AE385" s="2" t="s">
        <v>487</v>
      </c>
    </row>
    <row r="386" spans="1:31" s="2" customFormat="1" x14ac:dyDescent="0.3">
      <c r="A386" s="26" t="s">
        <v>102</v>
      </c>
      <c r="B386" s="26" t="s">
        <v>1638</v>
      </c>
      <c r="C386" s="26" t="s">
        <v>1639</v>
      </c>
      <c r="D386" s="26" t="s">
        <v>1640</v>
      </c>
      <c r="E386" s="14" t="e">
        <f>VLOOKUP(B386,#REF!,2,FALSE)</f>
        <v>#REF!</v>
      </c>
      <c r="F386" s="17" t="e">
        <f>VLOOKUP(E386,[4]Combined!$C$2:$D$375,2,FALSE)</f>
        <v>#REF!</v>
      </c>
      <c r="G386" s="27">
        <v>44000</v>
      </c>
      <c r="H386" s="27"/>
      <c r="I386" s="27">
        <v>43572</v>
      </c>
      <c r="J386" s="28">
        <v>0</v>
      </c>
      <c r="K386" s="29" t="s">
        <v>487</v>
      </c>
      <c r="L386" s="28">
        <v>0</v>
      </c>
      <c r="M386" s="28">
        <v>0</v>
      </c>
      <c r="N386" s="26">
        <v>0</v>
      </c>
      <c r="O386" s="26">
        <v>0</v>
      </c>
      <c r="P386" s="26">
        <v>0</v>
      </c>
      <c r="Q386" s="26">
        <v>92000</v>
      </c>
      <c r="R386" s="17" t="str">
        <f>VLOOKUP(Q386,'[5]Numerical Index (LOOKUP)'!$A$2:$B$731, 2,FALSE)</f>
        <v>Gambling and betting activities</v>
      </c>
      <c r="S386" s="17">
        <v>92</v>
      </c>
      <c r="T386" s="47" t="str">
        <f>VLOOKUP(S386,'[5]2 Digit SIC 2007'!$A$2:$B$89,2,FALSE)</f>
        <v>Gambling and betting activities</v>
      </c>
      <c r="U386" s="17" t="str">
        <f>VLOOKUP(T386,'[5]2 Digit SIC 2007'!$B$2:$D$89, 2,FALSE)</f>
        <v xml:space="preserve"> R</v>
      </c>
      <c r="V386" s="26" t="s">
        <v>487</v>
      </c>
      <c r="W386" s="26" t="s">
        <v>486</v>
      </c>
      <c r="X386" s="28">
        <v>0</v>
      </c>
      <c r="Y386" s="26" t="s">
        <v>502</v>
      </c>
      <c r="Z386" s="17" t="s">
        <v>487</v>
      </c>
      <c r="AA386" s="26" t="s">
        <v>487</v>
      </c>
      <c r="AB386" s="26">
        <v>6</v>
      </c>
      <c r="AE386" s="2" t="s">
        <v>487</v>
      </c>
    </row>
    <row r="387" spans="1:31" s="2" customFormat="1" x14ac:dyDescent="0.3">
      <c r="A387" s="26" t="s">
        <v>102</v>
      </c>
      <c r="B387" s="26" t="s">
        <v>1641</v>
      </c>
      <c r="C387" s="26" t="s">
        <v>1642</v>
      </c>
      <c r="D387" s="26" t="s">
        <v>1643</v>
      </c>
      <c r="E387" s="14" t="e">
        <f>VLOOKUP(B387,#REF!,2,FALSE)</f>
        <v>#REF!</v>
      </c>
      <c r="F387" s="17" t="e">
        <f>VLOOKUP(E387,[4]Combined!$C$2:$D$375,2,FALSE)</f>
        <v>#REF!</v>
      </c>
      <c r="G387" s="27">
        <v>44000</v>
      </c>
      <c r="H387" s="27"/>
      <c r="I387" s="27">
        <v>43621</v>
      </c>
      <c r="J387" s="28">
        <v>1917</v>
      </c>
      <c r="K387" s="29" t="s">
        <v>486</v>
      </c>
      <c r="L387" s="28">
        <v>1917</v>
      </c>
      <c r="M387" s="28">
        <v>0</v>
      </c>
      <c r="N387" s="26">
        <v>9</v>
      </c>
      <c r="O387" s="26">
        <v>9</v>
      </c>
      <c r="P387" s="26">
        <v>0</v>
      </c>
      <c r="Q387" s="26">
        <v>86900</v>
      </c>
      <c r="R387" s="17" t="str">
        <f>VLOOKUP(Q387,'[5]Numerical Index (LOOKUP)'!$A$2:$B$731, 2,FALSE)</f>
        <v>Other human health activities</v>
      </c>
      <c r="S387" s="17">
        <v>86</v>
      </c>
      <c r="T387" s="47" t="str">
        <f>VLOOKUP(S387,'[5]2 Digit SIC 2007'!$A$2:$B$89,2,FALSE)</f>
        <v>Human health activities</v>
      </c>
      <c r="U387" s="17" t="str">
        <f>VLOOKUP(T387,'[5]2 Digit SIC 2007'!$B$2:$D$89, 2,FALSE)</f>
        <v xml:space="preserve"> Q</v>
      </c>
      <c r="V387" s="26" t="s">
        <v>487</v>
      </c>
      <c r="W387" s="26" t="s">
        <v>486</v>
      </c>
      <c r="X387" s="28">
        <v>0</v>
      </c>
      <c r="Y387" s="26" t="s">
        <v>677</v>
      </c>
      <c r="Z387" s="17" t="s">
        <v>487</v>
      </c>
      <c r="AA387" s="26" t="s">
        <v>487</v>
      </c>
      <c r="AB387" s="26">
        <v>92</v>
      </c>
      <c r="AE387" s="2" t="s">
        <v>487</v>
      </c>
    </row>
    <row r="388" spans="1:31" s="2" customFormat="1" x14ac:dyDescent="0.3">
      <c r="A388" s="26" t="s">
        <v>102</v>
      </c>
      <c r="B388" s="26" t="s">
        <v>1644</v>
      </c>
      <c r="C388" s="26" t="s">
        <v>1645</v>
      </c>
      <c r="D388" s="26" t="s">
        <v>1646</v>
      </c>
      <c r="E388" s="14" t="e">
        <f>VLOOKUP(B388,#REF!,2,FALSE)</f>
        <v>#REF!</v>
      </c>
      <c r="F388" s="17" t="e">
        <f>VLOOKUP(E388,[4]Combined!$C$2:$D$375,2,FALSE)</f>
        <v>#REF!</v>
      </c>
      <c r="G388" s="27">
        <v>44000</v>
      </c>
      <c r="H388" s="27"/>
      <c r="I388" s="27">
        <v>43808</v>
      </c>
      <c r="J388" s="28">
        <v>0</v>
      </c>
      <c r="K388" s="29" t="s">
        <v>487</v>
      </c>
      <c r="L388" s="28">
        <v>0</v>
      </c>
      <c r="M388" s="28">
        <v>0</v>
      </c>
      <c r="N388" s="26">
        <v>0</v>
      </c>
      <c r="O388" s="26">
        <v>0</v>
      </c>
      <c r="P388" s="26">
        <v>0</v>
      </c>
      <c r="Q388" s="26">
        <v>86900</v>
      </c>
      <c r="R388" s="17" t="str">
        <f>VLOOKUP(Q388,'[5]Numerical Index (LOOKUP)'!$A$2:$B$731, 2,FALSE)</f>
        <v>Other human health activities</v>
      </c>
      <c r="S388" s="17">
        <v>86</v>
      </c>
      <c r="T388" s="47" t="str">
        <f>VLOOKUP(S388,'[5]2 Digit SIC 2007'!$A$2:$B$89,2,FALSE)</f>
        <v>Human health activities</v>
      </c>
      <c r="U388" s="17" t="str">
        <f>VLOOKUP(T388,'[5]2 Digit SIC 2007'!$B$2:$D$89, 2,FALSE)</f>
        <v xml:space="preserve"> Q</v>
      </c>
      <c r="V388" s="26" t="s">
        <v>486</v>
      </c>
      <c r="W388" s="26" t="s">
        <v>487</v>
      </c>
      <c r="X388" s="28">
        <v>0</v>
      </c>
      <c r="Y388" s="26" t="s">
        <v>502</v>
      </c>
      <c r="Z388" s="17" t="s">
        <v>487</v>
      </c>
      <c r="AA388" s="26" t="s">
        <v>487</v>
      </c>
      <c r="AB388" s="26" t="s">
        <v>492</v>
      </c>
      <c r="AE388" s="2" t="s">
        <v>487</v>
      </c>
    </row>
    <row r="389" spans="1:31" s="2" customFormat="1" x14ac:dyDescent="0.3">
      <c r="A389" s="26" t="s">
        <v>102</v>
      </c>
      <c r="B389" s="26" t="s">
        <v>1647</v>
      </c>
      <c r="C389" s="26" t="s">
        <v>1648</v>
      </c>
      <c r="D389" s="26" t="s">
        <v>1649</v>
      </c>
      <c r="E389" s="14" t="e">
        <f>VLOOKUP(B389,#REF!,2,FALSE)</f>
        <v>#REF!</v>
      </c>
      <c r="F389" s="17" t="e">
        <f>VLOOKUP(E389,[4]Combined!$C$2:$D$375,2,FALSE)</f>
        <v>#REF!</v>
      </c>
      <c r="G389" s="27">
        <v>44000</v>
      </c>
      <c r="H389" s="27"/>
      <c r="I389" s="27">
        <v>43732</v>
      </c>
      <c r="J389" s="28">
        <v>0</v>
      </c>
      <c r="K389" s="29" t="s">
        <v>487</v>
      </c>
      <c r="L389" s="28">
        <v>0</v>
      </c>
      <c r="M389" s="28">
        <v>0</v>
      </c>
      <c r="N389" s="26">
        <v>0</v>
      </c>
      <c r="O389" s="26">
        <v>0</v>
      </c>
      <c r="P389" s="26">
        <v>0</v>
      </c>
      <c r="Q389" s="26">
        <v>85100</v>
      </c>
      <c r="R389" s="17" t="str">
        <f>VLOOKUP(Q389,'[5]Numerical Index (LOOKUP)'!$A$2:$B$731, 2,FALSE)</f>
        <v>Pre-primary education</v>
      </c>
      <c r="S389" s="17">
        <v>85</v>
      </c>
      <c r="T389" s="47" t="str">
        <f>VLOOKUP(S389,'[5]2 Digit SIC 2007'!$A$2:$B$89,2,FALSE)</f>
        <v>Education</v>
      </c>
      <c r="U389" s="17" t="str">
        <f>VLOOKUP(T389,'[5]2 Digit SIC 2007'!$B$2:$D$89, 2,FALSE)</f>
        <v xml:space="preserve"> P</v>
      </c>
      <c r="V389" s="26" t="s">
        <v>487</v>
      </c>
      <c r="W389" s="26" t="s">
        <v>486</v>
      </c>
      <c r="X389" s="28">
        <v>0</v>
      </c>
      <c r="Y389" s="26" t="s">
        <v>502</v>
      </c>
      <c r="Z389" s="17" t="s">
        <v>487</v>
      </c>
      <c r="AA389" s="26" t="s">
        <v>487</v>
      </c>
      <c r="AB389" s="26">
        <v>30</v>
      </c>
      <c r="AE389" s="2" t="s">
        <v>487</v>
      </c>
    </row>
    <row r="390" spans="1:31" s="2" customFormat="1" x14ac:dyDescent="0.3">
      <c r="A390" s="26" t="s">
        <v>102</v>
      </c>
      <c r="B390" s="26" t="s">
        <v>1650</v>
      </c>
      <c r="C390" s="26" t="s">
        <v>1651</v>
      </c>
      <c r="D390" s="26" t="s">
        <v>1652</v>
      </c>
      <c r="E390" s="14" t="e">
        <f>VLOOKUP(B390,#REF!,2,FALSE)</f>
        <v>#REF!</v>
      </c>
      <c r="F390" s="17" t="e">
        <f>VLOOKUP(E390,[4]Combined!$C$2:$D$375,2,FALSE)</f>
        <v>#REF!</v>
      </c>
      <c r="G390" s="27">
        <v>44000</v>
      </c>
      <c r="H390" s="27"/>
      <c r="I390" s="27">
        <v>43740</v>
      </c>
      <c r="J390" s="28">
        <v>2296</v>
      </c>
      <c r="K390" s="29" t="s">
        <v>486</v>
      </c>
      <c r="L390" s="28">
        <v>0</v>
      </c>
      <c r="M390" s="28">
        <v>2296</v>
      </c>
      <c r="N390" s="26">
        <v>3</v>
      </c>
      <c r="O390" s="26">
        <v>0</v>
      </c>
      <c r="P390" s="26">
        <v>3</v>
      </c>
      <c r="Q390" s="26">
        <v>62020</v>
      </c>
      <c r="R390" s="17" t="str">
        <f>VLOOKUP(Q390,'[5]Numerical Index (LOOKUP)'!$A$2:$B$731, 2,FALSE)</f>
        <v>Computer consultancy activities</v>
      </c>
      <c r="S390" s="17">
        <v>62</v>
      </c>
      <c r="T390" s="47" t="str">
        <f>VLOOKUP(S390,'[5]2 Digit SIC 2007'!$A$2:$B$89,2,FALSE)</f>
        <v>Computer programming, consultancy and related activities</v>
      </c>
      <c r="U390" s="17" t="str">
        <f>VLOOKUP(T390,'[5]2 Digit SIC 2007'!$B$2:$D$89, 2,FALSE)</f>
        <v>J</v>
      </c>
      <c r="V390" s="26" t="s">
        <v>487</v>
      </c>
      <c r="W390" s="26" t="s">
        <v>486</v>
      </c>
      <c r="X390" s="28">
        <v>4592</v>
      </c>
      <c r="Y390" s="26" t="s">
        <v>492</v>
      </c>
      <c r="Z390" s="17" t="s">
        <v>486</v>
      </c>
      <c r="AA390" s="26" t="s">
        <v>486</v>
      </c>
      <c r="AB390" s="26" t="s">
        <v>492</v>
      </c>
      <c r="AE390" s="2" t="s">
        <v>487</v>
      </c>
    </row>
    <row r="391" spans="1:31" s="2" customFormat="1" x14ac:dyDescent="0.3">
      <c r="A391" s="26" t="s">
        <v>102</v>
      </c>
      <c r="B391" s="26" t="s">
        <v>1653</v>
      </c>
      <c r="C391" s="26" t="s">
        <v>1654</v>
      </c>
      <c r="D391" s="26" t="s">
        <v>1655</v>
      </c>
      <c r="E391" s="14" t="e">
        <f>VLOOKUP(B391,#REF!,2,FALSE)</f>
        <v>#REF!</v>
      </c>
      <c r="F391" s="17" t="e">
        <f>VLOOKUP(E391,[4]Combined!$C$2:$D$375,2,FALSE)</f>
        <v>#REF!</v>
      </c>
      <c r="G391" s="27">
        <v>44000</v>
      </c>
      <c r="H391" s="27"/>
      <c r="I391" s="27">
        <v>43886</v>
      </c>
      <c r="J391" s="28">
        <v>0</v>
      </c>
      <c r="K391" s="29" t="s">
        <v>487</v>
      </c>
      <c r="L391" s="28">
        <v>0</v>
      </c>
      <c r="M391" s="28">
        <v>0</v>
      </c>
      <c r="N391" s="26">
        <v>0</v>
      </c>
      <c r="O391" s="26">
        <v>0</v>
      </c>
      <c r="P391" s="26">
        <v>0</v>
      </c>
      <c r="Q391" s="26">
        <v>61900</v>
      </c>
      <c r="R391" s="17" t="str">
        <f>VLOOKUP(Q391,'[5]Numerical Index (LOOKUP)'!$A$2:$B$731, 2,FALSE)</f>
        <v>Other telecommunications activities</v>
      </c>
      <c r="S391" s="17">
        <v>61</v>
      </c>
      <c r="T391" s="47" t="str">
        <f>VLOOKUP(S391,'[5]2 Digit SIC 2007'!$A$2:$B$89,2,FALSE)</f>
        <v>Telecommunications</v>
      </c>
      <c r="U391" s="17" t="str">
        <f>VLOOKUP(T391,'[5]2 Digit SIC 2007'!$B$2:$D$89, 2,FALSE)</f>
        <v>J</v>
      </c>
      <c r="V391" s="26" t="s">
        <v>486</v>
      </c>
      <c r="W391" s="26" t="s">
        <v>487</v>
      </c>
      <c r="X391" s="28">
        <v>0</v>
      </c>
      <c r="Y391" s="26" t="s">
        <v>502</v>
      </c>
      <c r="Z391" s="17" t="s">
        <v>487</v>
      </c>
      <c r="AA391" s="26" t="s">
        <v>487</v>
      </c>
      <c r="AB391" s="26">
        <v>22</v>
      </c>
      <c r="AE391" s="2" t="s">
        <v>487</v>
      </c>
    </row>
    <row r="392" spans="1:31" s="2" customFormat="1" x14ac:dyDescent="0.3">
      <c r="A392" s="26" t="s">
        <v>102</v>
      </c>
      <c r="B392" s="26" t="s">
        <v>1656</v>
      </c>
      <c r="C392" s="26" t="s">
        <v>1657</v>
      </c>
      <c r="D392" s="26" t="s">
        <v>1658</v>
      </c>
      <c r="E392" s="14" t="e">
        <f>VLOOKUP(B392,#REF!,2,FALSE)</f>
        <v>#REF!</v>
      </c>
      <c r="F392" s="17" t="e">
        <f>VLOOKUP(E392,[4]Combined!$C$2:$D$375,2,FALSE)</f>
        <v>#REF!</v>
      </c>
      <c r="G392" s="27">
        <v>44000</v>
      </c>
      <c r="H392" s="27"/>
      <c r="I392" s="27">
        <v>43887</v>
      </c>
      <c r="J392" s="28">
        <v>0</v>
      </c>
      <c r="K392" s="29" t="s">
        <v>487</v>
      </c>
      <c r="L392" s="28">
        <v>0</v>
      </c>
      <c r="M392" s="28">
        <v>0</v>
      </c>
      <c r="N392" s="26">
        <v>0</v>
      </c>
      <c r="O392" s="26">
        <v>0</v>
      </c>
      <c r="P392" s="26">
        <v>0</v>
      </c>
      <c r="Q392" s="26">
        <v>55201</v>
      </c>
      <c r="R392" s="17" t="str">
        <f>VLOOKUP(Q392,'[5]Numerical Index (LOOKUP)'!$A$2:$B$731, 2,FALSE)</f>
        <v>Holiday centres and villages</v>
      </c>
      <c r="S392" s="17">
        <v>55</v>
      </c>
      <c r="T392" s="47" t="str">
        <f>VLOOKUP(S392,'[5]2 Digit SIC 2007'!$A$2:$B$89,2,FALSE)</f>
        <v>Accommodation</v>
      </c>
      <c r="U392" s="17" t="str">
        <f>VLOOKUP(T392,'[5]2 Digit SIC 2007'!$B$2:$D$89, 2,FALSE)</f>
        <v xml:space="preserve"> I</v>
      </c>
      <c r="V392" s="26" t="s">
        <v>486</v>
      </c>
      <c r="W392" s="26" t="s">
        <v>487</v>
      </c>
      <c r="X392" s="28">
        <v>0</v>
      </c>
      <c r="Y392" s="26" t="s">
        <v>502</v>
      </c>
      <c r="Z392" s="17" t="s">
        <v>487</v>
      </c>
      <c r="AA392" s="26" t="s">
        <v>487</v>
      </c>
      <c r="AB392" s="26">
        <v>150</v>
      </c>
      <c r="AE392" s="2" t="s">
        <v>487</v>
      </c>
    </row>
    <row r="393" spans="1:31" s="2" customFormat="1" x14ac:dyDescent="0.3">
      <c r="A393" s="26" t="s">
        <v>102</v>
      </c>
      <c r="B393" s="26" t="s">
        <v>1659</v>
      </c>
      <c r="C393" s="26" t="s">
        <v>1660</v>
      </c>
      <c r="D393" s="26" t="s">
        <v>1661</v>
      </c>
      <c r="E393" s="14" t="e">
        <f>VLOOKUP(B393,#REF!,2,FALSE)</f>
        <v>#REF!</v>
      </c>
      <c r="F393" s="17" t="e">
        <f>VLOOKUP(E393,[4]Combined!$C$2:$D$375,2,FALSE)</f>
        <v>#REF!</v>
      </c>
      <c r="G393" s="27">
        <v>44000</v>
      </c>
      <c r="H393" s="27"/>
      <c r="I393" s="27">
        <v>43926</v>
      </c>
      <c r="J393" s="28">
        <v>825</v>
      </c>
      <c r="K393" s="29" t="s">
        <v>486</v>
      </c>
      <c r="L393" s="28">
        <v>825</v>
      </c>
      <c r="M393" s="28">
        <v>0</v>
      </c>
      <c r="N393" s="26">
        <v>1</v>
      </c>
      <c r="O393" s="26">
        <v>1</v>
      </c>
      <c r="P393" s="26">
        <v>0</v>
      </c>
      <c r="Q393" s="26">
        <v>43310</v>
      </c>
      <c r="R393" s="17" t="str">
        <f>VLOOKUP(Q393,'[5]Numerical Index (LOOKUP)'!$A$2:$B$731, 2,FALSE)</f>
        <v>Plastering</v>
      </c>
      <c r="S393" s="17">
        <v>43</v>
      </c>
      <c r="T393" s="47" t="str">
        <f>VLOOKUP(S393,'[5]2 Digit SIC 2007'!$A$2:$B$89,2,FALSE)</f>
        <v>Specialised construction activities</v>
      </c>
      <c r="U393" s="17" t="str">
        <f>VLOOKUP(T393,'[5]2 Digit SIC 2007'!$B$2:$D$89, 2,FALSE)</f>
        <v xml:space="preserve"> F</v>
      </c>
      <c r="V393" s="26" t="s">
        <v>487</v>
      </c>
      <c r="W393" s="26" t="s">
        <v>486</v>
      </c>
      <c r="X393" s="28">
        <v>0</v>
      </c>
      <c r="Y393" s="26" t="s">
        <v>677</v>
      </c>
      <c r="Z393" s="17" t="s">
        <v>487</v>
      </c>
      <c r="AA393" s="26" t="s">
        <v>487</v>
      </c>
      <c r="AB393" s="26">
        <v>3</v>
      </c>
      <c r="AE393" s="2" t="s">
        <v>487</v>
      </c>
    </row>
    <row r="394" spans="1:31" s="2" customFormat="1" x14ac:dyDescent="0.3">
      <c r="A394" s="26" t="s">
        <v>102</v>
      </c>
      <c r="B394" s="26" t="s">
        <v>1662</v>
      </c>
      <c r="C394" s="26" t="s">
        <v>1663</v>
      </c>
      <c r="D394" s="26" t="s">
        <v>1664</v>
      </c>
      <c r="E394" s="14" t="e">
        <f>VLOOKUP(B394,#REF!,2,FALSE)</f>
        <v>#REF!</v>
      </c>
      <c r="F394" s="17" t="e">
        <f>VLOOKUP(E394,[4]Combined!$C$2:$D$375,2,FALSE)</f>
        <v>#REF!</v>
      </c>
      <c r="G394" s="27">
        <v>44001</v>
      </c>
      <c r="H394" s="27"/>
      <c r="I394" s="27">
        <v>43257</v>
      </c>
      <c r="J394" s="28">
        <v>75610</v>
      </c>
      <c r="K394" s="29" t="s">
        <v>486</v>
      </c>
      <c r="L394" s="28">
        <v>21878</v>
      </c>
      <c r="M394" s="28">
        <v>53732</v>
      </c>
      <c r="N394" s="26">
        <v>1779</v>
      </c>
      <c r="O394" s="26">
        <v>612</v>
      </c>
      <c r="P394" s="26">
        <v>1167</v>
      </c>
      <c r="Q394" s="26">
        <v>47110</v>
      </c>
      <c r="R394" s="17" t="str">
        <f>VLOOKUP(Q394,'[5]Numerical Index (LOOKUP)'!$A$2:$B$731, 2,FALSE)</f>
        <v>Retail sale in non-specialised stores with food, beverages or tobacco predominating</v>
      </c>
      <c r="S394" s="17">
        <v>47</v>
      </c>
      <c r="T394" s="47" t="str">
        <f>VLOOKUP(S394,'[5]2 Digit SIC 2007'!$A$2:$B$89,2,FALSE)</f>
        <v>Retail trade, except of motor vehicles and motorcycles</v>
      </c>
      <c r="U394" s="17" t="str">
        <f>VLOOKUP(T394,'[5]2 Digit SIC 2007'!$B$2:$D$89, 2,FALSE)</f>
        <v xml:space="preserve"> G</v>
      </c>
      <c r="V394" s="26" t="s">
        <v>486</v>
      </c>
      <c r="W394" s="26" t="s">
        <v>487</v>
      </c>
      <c r="X394" s="28">
        <v>0</v>
      </c>
      <c r="Y394" s="26" t="s">
        <v>488</v>
      </c>
      <c r="Z394" s="17" t="s">
        <v>487</v>
      </c>
      <c r="AA394" s="26" t="s">
        <v>487</v>
      </c>
      <c r="AB394" s="26">
        <v>2111</v>
      </c>
      <c r="AE394" s="2" t="s">
        <v>487</v>
      </c>
    </row>
    <row r="395" spans="1:31" s="2" customFormat="1" x14ac:dyDescent="0.3">
      <c r="A395" s="26" t="s">
        <v>102</v>
      </c>
      <c r="B395" s="26" t="s">
        <v>1665</v>
      </c>
      <c r="C395" s="26" t="s">
        <v>1666</v>
      </c>
      <c r="D395" s="26" t="s">
        <v>1667</v>
      </c>
      <c r="E395" s="14" t="e">
        <f>VLOOKUP(B395,#REF!,2,FALSE)</f>
        <v>#REF!</v>
      </c>
      <c r="F395" s="17" t="e">
        <f>VLOOKUP(E395,[4]Combined!$C$2:$D$375,2,FALSE)</f>
        <v>#REF!</v>
      </c>
      <c r="G395" s="27">
        <v>44001</v>
      </c>
      <c r="H395" s="27"/>
      <c r="I395" s="27">
        <v>43426</v>
      </c>
      <c r="J395" s="28">
        <v>12838</v>
      </c>
      <c r="K395" s="29" t="s">
        <v>486</v>
      </c>
      <c r="L395" s="28">
        <v>0</v>
      </c>
      <c r="M395" s="28">
        <v>12838</v>
      </c>
      <c r="N395" s="26">
        <v>4</v>
      </c>
      <c r="O395" s="26">
        <v>0</v>
      </c>
      <c r="P395" s="26">
        <v>4</v>
      </c>
      <c r="Q395" s="26">
        <v>55100</v>
      </c>
      <c r="R395" s="17" t="str">
        <f>VLOOKUP(Q395,'[5]Numerical Index (LOOKUP)'!$A$2:$B$731, 2,FALSE)</f>
        <v>Hotels and similar accommodation</v>
      </c>
      <c r="S395" s="17">
        <v>55</v>
      </c>
      <c r="T395" s="47" t="str">
        <f>VLOOKUP(S395,'[5]2 Digit SIC 2007'!$A$2:$B$89,2,FALSE)</f>
        <v>Accommodation</v>
      </c>
      <c r="U395" s="17" t="str">
        <f>VLOOKUP(T395,'[5]2 Digit SIC 2007'!$B$2:$D$89, 2,FALSE)</f>
        <v xml:space="preserve"> I</v>
      </c>
      <c r="V395" s="26" t="s">
        <v>486</v>
      </c>
      <c r="W395" s="26" t="s">
        <v>487</v>
      </c>
      <c r="X395" s="28">
        <v>0</v>
      </c>
      <c r="Y395" s="26" t="s">
        <v>488</v>
      </c>
      <c r="Z395" s="17" t="s">
        <v>487</v>
      </c>
      <c r="AA395" s="26" t="s">
        <v>487</v>
      </c>
      <c r="AB395" s="26">
        <v>12012</v>
      </c>
      <c r="AE395" s="2" t="s">
        <v>487</v>
      </c>
    </row>
    <row r="396" spans="1:31" s="2" customFormat="1" x14ac:dyDescent="0.3">
      <c r="A396" s="26" t="s">
        <v>102</v>
      </c>
      <c r="B396" s="26" t="s">
        <v>1668</v>
      </c>
      <c r="C396" s="26" t="s">
        <v>1669</v>
      </c>
      <c r="D396" s="26" t="s">
        <v>1670</v>
      </c>
      <c r="E396" s="14" t="e">
        <f>VLOOKUP(B396,#REF!,2,FALSE)</f>
        <v>#REF!</v>
      </c>
      <c r="F396" s="17" t="e">
        <f>VLOOKUP(E396,[4]Combined!$C$2:$D$375,2,FALSE)</f>
        <v>#REF!</v>
      </c>
      <c r="G396" s="27">
        <v>44001</v>
      </c>
      <c r="H396" s="27"/>
      <c r="I396" s="27">
        <v>43606</v>
      </c>
      <c r="J396" s="28">
        <v>0</v>
      </c>
      <c r="K396" s="29" t="s">
        <v>487</v>
      </c>
      <c r="L396" s="28">
        <v>0</v>
      </c>
      <c r="M396" s="28">
        <v>0</v>
      </c>
      <c r="N396" s="26">
        <v>0</v>
      </c>
      <c r="O396" s="26">
        <v>0</v>
      </c>
      <c r="P396" s="26">
        <v>0</v>
      </c>
      <c r="Q396" s="26">
        <v>82990</v>
      </c>
      <c r="R396" s="17" t="str">
        <f>VLOOKUP(Q396,'[5]Numerical Index (LOOKUP)'!$A$2:$B$731, 2,FALSE)</f>
        <v>Other business support service activities n.e.c.</v>
      </c>
      <c r="S396" s="17">
        <v>82</v>
      </c>
      <c r="T396" s="47" t="str">
        <f>VLOOKUP(S396,'[5]2 Digit SIC 2007'!$A$2:$B$89,2,FALSE)</f>
        <v>Office administrative, office support and other business support activities</v>
      </c>
      <c r="U396" s="17" t="str">
        <f>VLOOKUP(T396,'[5]2 Digit SIC 2007'!$B$2:$D$89, 2,FALSE)</f>
        <v xml:space="preserve"> N</v>
      </c>
      <c r="V396" s="26" t="s">
        <v>486</v>
      </c>
      <c r="W396" s="26" t="s">
        <v>487</v>
      </c>
      <c r="X396" s="28">
        <v>0</v>
      </c>
      <c r="Y396" s="26" t="s">
        <v>502</v>
      </c>
      <c r="Z396" s="17" t="s">
        <v>487</v>
      </c>
      <c r="AA396" s="26" t="s">
        <v>487</v>
      </c>
      <c r="AB396" s="26">
        <v>3872</v>
      </c>
      <c r="AE396" s="2" t="s">
        <v>487</v>
      </c>
    </row>
    <row r="397" spans="1:31" s="2" customFormat="1" x14ac:dyDescent="0.3">
      <c r="A397" s="26" t="s">
        <v>102</v>
      </c>
      <c r="B397" s="26" t="s">
        <v>1671</v>
      </c>
      <c r="C397" s="26" t="s">
        <v>1672</v>
      </c>
      <c r="D397" s="26" t="s">
        <v>1673</v>
      </c>
      <c r="E397" s="14" t="e">
        <f>VLOOKUP(B397,#REF!,2,FALSE)</f>
        <v>#REF!</v>
      </c>
      <c r="F397" s="17" t="e">
        <f>VLOOKUP(E397,[4]Combined!$C$2:$D$375,2,FALSE)</f>
        <v>#REF!</v>
      </c>
      <c r="G397" s="27">
        <v>44001</v>
      </c>
      <c r="H397" s="27"/>
      <c r="I397" s="27">
        <v>43634</v>
      </c>
      <c r="J397" s="28">
        <v>0</v>
      </c>
      <c r="K397" s="29" t="s">
        <v>487</v>
      </c>
      <c r="L397" s="28">
        <v>0</v>
      </c>
      <c r="M397" s="28">
        <v>0</v>
      </c>
      <c r="N397" s="26">
        <v>0</v>
      </c>
      <c r="O397" s="26">
        <v>0</v>
      </c>
      <c r="P397" s="26">
        <v>0</v>
      </c>
      <c r="Q397" s="26">
        <v>88100</v>
      </c>
      <c r="R397" s="17" t="str">
        <f>VLOOKUP(Q397,'[5]Numerical Index (LOOKUP)'!$A$2:$B$731, 2,FALSE)</f>
        <v>Social work activities without accommodation for the elderly and disabled</v>
      </c>
      <c r="S397" s="17">
        <v>88</v>
      </c>
      <c r="T397" s="47" t="str">
        <f>VLOOKUP(S397,'[5]2 Digit SIC 2007'!$A$2:$B$89,2,FALSE)</f>
        <v>Social work activities without accommodation</v>
      </c>
      <c r="U397" s="17" t="str">
        <f>VLOOKUP(T397,'[5]2 Digit SIC 2007'!$B$2:$D$89, 2,FALSE)</f>
        <v xml:space="preserve"> Q</v>
      </c>
      <c r="V397" s="26" t="s">
        <v>487</v>
      </c>
      <c r="W397" s="26" t="s">
        <v>486</v>
      </c>
      <c r="X397" s="28">
        <v>0</v>
      </c>
      <c r="Y397" s="26" t="s">
        <v>502</v>
      </c>
      <c r="Z397" s="17" t="s">
        <v>487</v>
      </c>
      <c r="AA397" s="26" t="s">
        <v>487</v>
      </c>
      <c r="AB397" s="26">
        <v>2726</v>
      </c>
      <c r="AE397" s="2" t="s">
        <v>487</v>
      </c>
    </row>
    <row r="398" spans="1:31" s="2" customFormat="1" x14ac:dyDescent="0.3">
      <c r="A398" s="26" t="s">
        <v>102</v>
      </c>
      <c r="B398" s="26" t="s">
        <v>1674</v>
      </c>
      <c r="C398" s="26" t="s">
        <v>1675</v>
      </c>
      <c r="D398" s="26" t="s">
        <v>1676</v>
      </c>
      <c r="E398" s="14" t="e">
        <f>VLOOKUP(B398,#REF!,2,FALSE)</f>
        <v>#REF!</v>
      </c>
      <c r="F398" s="17" t="e">
        <f>VLOOKUP(E398,[4]Combined!$C$2:$D$375,2,FALSE)</f>
        <v>#REF!</v>
      </c>
      <c r="G398" s="27">
        <v>44001</v>
      </c>
      <c r="H398" s="27"/>
      <c r="I398" s="27">
        <v>43668</v>
      </c>
      <c r="J398" s="28">
        <v>0</v>
      </c>
      <c r="K398" s="29" t="s">
        <v>487</v>
      </c>
      <c r="L398" s="28">
        <v>0</v>
      </c>
      <c r="M398" s="28">
        <v>0</v>
      </c>
      <c r="N398" s="26">
        <v>0</v>
      </c>
      <c r="O398" s="26">
        <v>0</v>
      </c>
      <c r="P398" s="26">
        <v>0</v>
      </c>
      <c r="Q398" s="26">
        <v>55100</v>
      </c>
      <c r="R398" s="17" t="str">
        <f>VLOOKUP(Q398,'[5]Numerical Index (LOOKUP)'!$A$2:$B$731, 2,FALSE)</f>
        <v>Hotels and similar accommodation</v>
      </c>
      <c r="S398" s="17">
        <v>55</v>
      </c>
      <c r="T398" s="47" t="str">
        <f>VLOOKUP(S398,'[5]2 Digit SIC 2007'!$A$2:$B$89,2,FALSE)</f>
        <v>Accommodation</v>
      </c>
      <c r="U398" s="17" t="str">
        <f>VLOOKUP(T398,'[5]2 Digit SIC 2007'!$B$2:$D$89, 2,FALSE)</f>
        <v xml:space="preserve"> I</v>
      </c>
      <c r="V398" s="26" t="s">
        <v>486</v>
      </c>
      <c r="W398" s="26" t="s">
        <v>487</v>
      </c>
      <c r="X398" s="28">
        <v>0</v>
      </c>
      <c r="Y398" s="26" t="s">
        <v>502</v>
      </c>
      <c r="Z398" s="17" t="s">
        <v>487</v>
      </c>
      <c r="AA398" s="26" t="s">
        <v>487</v>
      </c>
      <c r="AB398" s="26">
        <v>30</v>
      </c>
      <c r="AE398" s="2" t="s">
        <v>487</v>
      </c>
    </row>
    <row r="399" spans="1:31" s="2" customFormat="1" x14ac:dyDescent="0.3">
      <c r="A399" s="26" t="s">
        <v>102</v>
      </c>
      <c r="B399" s="26" t="s">
        <v>1677</v>
      </c>
      <c r="C399" s="26" t="s">
        <v>1678</v>
      </c>
      <c r="D399" s="26" t="s">
        <v>1679</v>
      </c>
      <c r="E399" s="14" t="e">
        <f>VLOOKUP(B399,#REF!,2,FALSE)</f>
        <v>#REF!</v>
      </c>
      <c r="F399" s="17" t="e">
        <f>VLOOKUP(E399,[4]Combined!$C$2:$D$375,2,FALSE)</f>
        <v>#REF!</v>
      </c>
      <c r="G399" s="27">
        <v>44001</v>
      </c>
      <c r="H399" s="27"/>
      <c r="I399" s="27">
        <v>43857</v>
      </c>
      <c r="J399" s="28">
        <v>0</v>
      </c>
      <c r="K399" s="29" t="s">
        <v>487</v>
      </c>
      <c r="L399" s="28">
        <v>0</v>
      </c>
      <c r="M399" s="28">
        <v>0</v>
      </c>
      <c r="N399" s="26">
        <v>0</v>
      </c>
      <c r="O399" s="26">
        <v>0</v>
      </c>
      <c r="P399" s="26">
        <v>0</v>
      </c>
      <c r="Q399" s="26">
        <v>56101</v>
      </c>
      <c r="R399" s="17" t="str">
        <f>VLOOKUP(Q399,'[5]Numerical Index (LOOKUP)'!$A$2:$B$731, 2,FALSE)</f>
        <v>Licensed restaurants</v>
      </c>
      <c r="S399" s="17">
        <v>56</v>
      </c>
      <c r="T399" s="47" t="str">
        <f>VLOOKUP(S399,'[5]2 Digit SIC 2007'!$A$2:$B$89,2,FALSE)</f>
        <v>Food and beverage service activities</v>
      </c>
      <c r="U399" s="17" t="str">
        <f>VLOOKUP(T399,'[5]2 Digit SIC 2007'!$B$2:$D$89, 2,FALSE)</f>
        <v xml:space="preserve"> I</v>
      </c>
      <c r="V399" s="26" t="s">
        <v>486</v>
      </c>
      <c r="W399" s="26" t="s">
        <v>487</v>
      </c>
      <c r="X399" s="28">
        <v>0</v>
      </c>
      <c r="Y399" s="26" t="s">
        <v>502</v>
      </c>
      <c r="Z399" s="17" t="s">
        <v>487</v>
      </c>
      <c r="AA399" s="26" t="s">
        <v>487</v>
      </c>
      <c r="AB399" s="26">
        <v>14</v>
      </c>
      <c r="AE399" s="2" t="s">
        <v>487</v>
      </c>
    </row>
    <row r="400" spans="1:31" s="2" customFormat="1" x14ac:dyDescent="0.3">
      <c r="A400" s="26" t="s">
        <v>102</v>
      </c>
      <c r="B400" s="26" t="s">
        <v>1680</v>
      </c>
      <c r="C400" s="26" t="s">
        <v>1681</v>
      </c>
      <c r="D400" s="26" t="s">
        <v>1682</v>
      </c>
      <c r="E400" s="14" t="e">
        <f>VLOOKUP(B400,#REF!,2,FALSE)</f>
        <v>#REF!</v>
      </c>
      <c r="F400" s="17" t="e">
        <f>VLOOKUP(E400,[4]Combined!$C$2:$D$375,2,FALSE)</f>
        <v>#REF!</v>
      </c>
      <c r="G400" s="27">
        <v>44001</v>
      </c>
      <c r="H400" s="27"/>
      <c r="I400" s="27">
        <v>43866</v>
      </c>
      <c r="J400" s="28">
        <v>0</v>
      </c>
      <c r="K400" s="29" t="s">
        <v>487</v>
      </c>
      <c r="L400" s="28">
        <v>0</v>
      </c>
      <c r="M400" s="28">
        <v>0</v>
      </c>
      <c r="N400" s="26">
        <v>0</v>
      </c>
      <c r="O400" s="26">
        <v>0</v>
      </c>
      <c r="P400" s="26">
        <v>0</v>
      </c>
      <c r="Q400" s="26">
        <v>47290</v>
      </c>
      <c r="R400" s="17" t="str">
        <f>VLOOKUP(Q400,'[5]Numerical Index (LOOKUP)'!$A$2:$B$731, 2,FALSE)</f>
        <v>Other retail sale of food in specialised stores</v>
      </c>
      <c r="S400" s="17">
        <v>47</v>
      </c>
      <c r="T400" s="47" t="str">
        <f>VLOOKUP(S400,'[5]2 Digit SIC 2007'!$A$2:$B$89,2,FALSE)</f>
        <v>Retail trade, except of motor vehicles and motorcycles</v>
      </c>
      <c r="U400" s="17" t="str">
        <f>VLOOKUP(T400,'[5]2 Digit SIC 2007'!$B$2:$D$89, 2,FALSE)</f>
        <v xml:space="preserve"> G</v>
      </c>
      <c r="V400" s="26" t="s">
        <v>486</v>
      </c>
      <c r="W400" s="26" t="s">
        <v>487</v>
      </c>
      <c r="X400" s="28">
        <v>0</v>
      </c>
      <c r="Y400" s="26" t="s">
        <v>502</v>
      </c>
      <c r="Z400" s="17" t="s">
        <v>487</v>
      </c>
      <c r="AA400" s="26" t="s">
        <v>487</v>
      </c>
      <c r="AB400" s="26">
        <v>88</v>
      </c>
      <c r="AE400" s="2" t="s">
        <v>487</v>
      </c>
    </row>
    <row r="401" spans="1:31" s="2" customFormat="1" x14ac:dyDescent="0.3">
      <c r="A401" s="26" t="s">
        <v>102</v>
      </c>
      <c r="B401" s="26" t="s">
        <v>1683</v>
      </c>
      <c r="C401" s="26" t="s">
        <v>1684</v>
      </c>
      <c r="D401" s="26" t="s">
        <v>1685</v>
      </c>
      <c r="E401" s="14" t="e">
        <f>VLOOKUP(B401,#REF!,2,FALSE)</f>
        <v>#REF!</v>
      </c>
      <c r="F401" s="17" t="e">
        <f>VLOOKUP(E401,[4]Combined!$C$2:$D$375,2,FALSE)</f>
        <v>#REF!</v>
      </c>
      <c r="G401" s="27">
        <v>44008</v>
      </c>
      <c r="H401" s="27"/>
      <c r="I401" s="27">
        <v>43082</v>
      </c>
      <c r="J401" s="28">
        <v>863</v>
      </c>
      <c r="K401" s="29" t="s">
        <v>486</v>
      </c>
      <c r="L401" s="28">
        <v>376</v>
      </c>
      <c r="M401" s="28">
        <v>487</v>
      </c>
      <c r="N401" s="26">
        <v>2</v>
      </c>
      <c r="O401" s="26">
        <v>1</v>
      </c>
      <c r="P401" s="26">
        <v>1</v>
      </c>
      <c r="Q401" s="26">
        <v>82990</v>
      </c>
      <c r="R401" s="17" t="str">
        <f>VLOOKUP(Q401,'[5]Numerical Index (LOOKUP)'!$A$2:$B$731, 2,FALSE)</f>
        <v>Other business support service activities n.e.c.</v>
      </c>
      <c r="S401" s="17">
        <v>82</v>
      </c>
      <c r="T401" s="47" t="str">
        <f>VLOOKUP(S401,'[5]2 Digit SIC 2007'!$A$2:$B$89,2,FALSE)</f>
        <v>Office administrative, office support and other business support activities</v>
      </c>
      <c r="U401" s="17" t="str">
        <f>VLOOKUP(T401,'[5]2 Digit SIC 2007'!$B$2:$D$89, 2,FALSE)</f>
        <v xml:space="preserve"> N</v>
      </c>
      <c r="V401" s="26" t="s">
        <v>486</v>
      </c>
      <c r="W401" s="26" t="s">
        <v>487</v>
      </c>
      <c r="X401" s="28">
        <v>847</v>
      </c>
      <c r="Y401" s="26" t="s">
        <v>492</v>
      </c>
      <c r="Z401" s="17" t="s">
        <v>486</v>
      </c>
      <c r="AA401" s="26" t="s">
        <v>487</v>
      </c>
      <c r="AB401" s="26">
        <v>3272</v>
      </c>
      <c r="AE401" s="2" t="s">
        <v>487</v>
      </c>
    </row>
    <row r="402" spans="1:31" s="2" customFormat="1" x14ac:dyDescent="0.3">
      <c r="A402" s="26" t="s">
        <v>102</v>
      </c>
      <c r="B402" s="26" t="s">
        <v>1686</v>
      </c>
      <c r="C402" s="26" t="s">
        <v>1687</v>
      </c>
      <c r="D402" s="26" t="s">
        <v>1688</v>
      </c>
      <c r="E402" s="14" t="e">
        <f>VLOOKUP(B402,#REF!,2,FALSE)</f>
        <v>#REF!</v>
      </c>
      <c r="F402" s="17" t="e">
        <f>VLOOKUP(E402,[4]Combined!$C$2:$D$375,2,FALSE)</f>
        <v>#REF!</v>
      </c>
      <c r="G402" s="27">
        <v>44005</v>
      </c>
      <c r="H402" s="27"/>
      <c r="I402" s="27">
        <v>43122</v>
      </c>
      <c r="J402" s="28">
        <v>271</v>
      </c>
      <c r="K402" s="29" t="s">
        <v>486</v>
      </c>
      <c r="L402" s="28">
        <v>0</v>
      </c>
      <c r="M402" s="28">
        <v>271</v>
      </c>
      <c r="N402" s="26">
        <v>1</v>
      </c>
      <c r="O402" s="26">
        <v>0</v>
      </c>
      <c r="P402" s="26">
        <v>1</v>
      </c>
      <c r="Q402" s="26">
        <v>88910</v>
      </c>
      <c r="R402" s="17" t="str">
        <f>VLOOKUP(Q402,'[5]Numerical Index (LOOKUP)'!$A$2:$B$731, 2,FALSE)</f>
        <v>Child day-care activities</v>
      </c>
      <c r="S402" s="17">
        <v>88</v>
      </c>
      <c r="T402" s="47" t="str">
        <f>VLOOKUP(S402,'[5]2 Digit SIC 2007'!$A$2:$B$89,2,FALSE)</f>
        <v>Social work activities without accommodation</v>
      </c>
      <c r="U402" s="17" t="str">
        <f>VLOOKUP(T402,'[5]2 Digit SIC 2007'!$B$2:$D$89, 2,FALSE)</f>
        <v xml:space="preserve"> Q</v>
      </c>
      <c r="V402" s="26" t="s">
        <v>487</v>
      </c>
      <c r="W402" s="26" t="s">
        <v>486</v>
      </c>
      <c r="X402" s="28">
        <v>0</v>
      </c>
      <c r="Y402" s="26" t="s">
        <v>1689</v>
      </c>
      <c r="Z402" s="17" t="s">
        <v>487</v>
      </c>
      <c r="AA402" s="26" t="s">
        <v>487</v>
      </c>
      <c r="AB402" s="26">
        <v>46</v>
      </c>
      <c r="AE402" s="2" t="s">
        <v>487</v>
      </c>
    </row>
    <row r="403" spans="1:31" s="2" customFormat="1" x14ac:dyDescent="0.3">
      <c r="A403" s="26" t="s">
        <v>102</v>
      </c>
      <c r="B403" s="26" t="s">
        <v>1690</v>
      </c>
      <c r="C403" s="26" t="s">
        <v>1691</v>
      </c>
      <c r="D403" s="26" t="s">
        <v>1692</v>
      </c>
      <c r="E403" s="14" t="e">
        <f>VLOOKUP(B403,#REF!,2,FALSE)</f>
        <v>#REF!</v>
      </c>
      <c r="F403" s="17" t="e">
        <f>VLOOKUP(E403,[4]Combined!$C$2:$D$375,2,FALSE)</f>
        <v>#REF!</v>
      </c>
      <c r="G403" s="27">
        <v>44008</v>
      </c>
      <c r="H403" s="27"/>
      <c r="I403" s="27">
        <v>43486</v>
      </c>
      <c r="J403" s="28">
        <v>0</v>
      </c>
      <c r="K403" s="29" t="s">
        <v>487</v>
      </c>
      <c r="L403" s="28">
        <v>0</v>
      </c>
      <c r="M403" s="28">
        <v>0</v>
      </c>
      <c r="N403" s="26">
        <v>0</v>
      </c>
      <c r="O403" s="26">
        <v>0</v>
      </c>
      <c r="P403" s="26">
        <v>0</v>
      </c>
      <c r="Q403" s="26">
        <v>74909</v>
      </c>
      <c r="R403" s="17" t="str">
        <f>VLOOKUP(Q403,'[5]Numerical Index (LOOKUP)'!$A$2:$B$731, 2,FALSE)</f>
        <v>Other professional, scientific and technical activities (not including environmental consultancy or quantity surveying) n.e.c.</v>
      </c>
      <c r="S403" s="17">
        <v>74</v>
      </c>
      <c r="T403" s="47" t="str">
        <f>VLOOKUP(S403,'[5]2 Digit SIC 2007'!$A$2:$B$89,2,FALSE)</f>
        <v>Other professional, scientific and technical activities</v>
      </c>
      <c r="U403" s="17" t="str">
        <f>VLOOKUP(T403,'[5]2 Digit SIC 2007'!$B$2:$D$89, 2,FALSE)</f>
        <v xml:space="preserve"> M</v>
      </c>
      <c r="V403" s="26" t="s">
        <v>486</v>
      </c>
      <c r="W403" s="26" t="s">
        <v>487</v>
      </c>
      <c r="X403" s="28">
        <v>0</v>
      </c>
      <c r="Y403" s="26" t="s">
        <v>502</v>
      </c>
      <c r="Z403" s="17" t="s">
        <v>487</v>
      </c>
      <c r="AA403" s="26" t="s">
        <v>487</v>
      </c>
      <c r="AB403" s="26">
        <v>706</v>
      </c>
      <c r="AE403" s="2" t="s">
        <v>487</v>
      </c>
    </row>
    <row r="404" spans="1:31" s="2" customFormat="1" x14ac:dyDescent="0.3">
      <c r="A404" s="26" t="s">
        <v>102</v>
      </c>
      <c r="B404" s="26" t="s">
        <v>1693</v>
      </c>
      <c r="C404" s="26" t="s">
        <v>1694</v>
      </c>
      <c r="D404" s="26" t="s">
        <v>1695</v>
      </c>
      <c r="E404" s="14" t="e">
        <f>VLOOKUP(B404,#REF!,2,FALSE)</f>
        <v>#REF!</v>
      </c>
      <c r="F404" s="17" t="e">
        <f>VLOOKUP(E404,[4]Combined!$C$2:$D$375,2,FALSE)</f>
        <v>#REF!</v>
      </c>
      <c r="G404" s="27">
        <v>44006</v>
      </c>
      <c r="H404" s="27"/>
      <c r="I404" s="27">
        <v>43602</v>
      </c>
      <c r="J404" s="28">
        <v>0</v>
      </c>
      <c r="K404" s="29" t="s">
        <v>487</v>
      </c>
      <c r="L404" s="28">
        <v>0</v>
      </c>
      <c r="M404" s="28">
        <v>0</v>
      </c>
      <c r="N404" s="26">
        <v>0</v>
      </c>
      <c r="O404" s="26">
        <v>0</v>
      </c>
      <c r="P404" s="26">
        <v>0</v>
      </c>
      <c r="Q404" s="26">
        <v>10120</v>
      </c>
      <c r="R404" s="17" t="e">
        <f>VLOOKUP(Q404,'[5]Numerical Index (LOOKUP)'!$A$2:$B$731, 2,FALSE)</f>
        <v>#N/A</v>
      </c>
      <c r="S404" s="17">
        <v>10</v>
      </c>
      <c r="T404" s="47" t="str">
        <f>VLOOKUP(S404,'[5]2 Digit SIC 2007'!$A$2:$B$89,2,FALSE)</f>
        <v>Manufacture of food products</v>
      </c>
      <c r="U404" s="17" t="str">
        <f>VLOOKUP(T404,'[5]2 Digit SIC 2007'!$B$2:$D$89, 2,FALSE)</f>
        <v xml:space="preserve"> C</v>
      </c>
      <c r="V404" s="26" t="s">
        <v>486</v>
      </c>
      <c r="W404" s="26" t="s">
        <v>487</v>
      </c>
      <c r="X404" s="28">
        <v>0</v>
      </c>
      <c r="Y404" s="26" t="s">
        <v>502</v>
      </c>
      <c r="Z404" s="17" t="s">
        <v>487</v>
      </c>
      <c r="AA404" s="26" t="s">
        <v>487</v>
      </c>
      <c r="AB404" s="26">
        <v>124</v>
      </c>
      <c r="AE404" s="2" t="s">
        <v>487</v>
      </c>
    </row>
    <row r="405" spans="1:31" s="2" customFormat="1" x14ac:dyDescent="0.3">
      <c r="A405" s="26" t="s">
        <v>102</v>
      </c>
      <c r="B405" s="26" t="s">
        <v>1696</v>
      </c>
      <c r="C405" s="26" t="s">
        <v>1697</v>
      </c>
      <c r="D405" s="26" t="s">
        <v>1698</v>
      </c>
      <c r="E405" s="14" t="e">
        <f>VLOOKUP(B405,#REF!,2,FALSE)</f>
        <v>#REF!</v>
      </c>
      <c r="F405" s="17" t="e">
        <f>VLOOKUP(E405,[4]Combined!$C$2:$D$375,2,FALSE)</f>
        <v>#REF!</v>
      </c>
      <c r="G405" s="27">
        <v>44004</v>
      </c>
      <c r="H405" s="27"/>
      <c r="I405" s="27">
        <v>43626</v>
      </c>
      <c r="J405" s="28">
        <v>25</v>
      </c>
      <c r="K405" s="29" t="s">
        <v>486</v>
      </c>
      <c r="L405" s="28">
        <v>0</v>
      </c>
      <c r="M405" s="28">
        <v>25</v>
      </c>
      <c r="N405" s="26">
        <v>4</v>
      </c>
      <c r="O405" s="26">
        <v>0</v>
      </c>
      <c r="P405" s="26">
        <v>4</v>
      </c>
      <c r="Q405" s="26">
        <v>55100</v>
      </c>
      <c r="R405" s="17" t="str">
        <f>VLOOKUP(Q405,'[5]Numerical Index (LOOKUP)'!$A$2:$B$731, 2,FALSE)</f>
        <v>Hotels and similar accommodation</v>
      </c>
      <c r="S405" s="17">
        <v>55</v>
      </c>
      <c r="T405" s="47" t="str">
        <f>VLOOKUP(S405,'[5]2 Digit SIC 2007'!$A$2:$B$89,2,FALSE)</f>
        <v>Accommodation</v>
      </c>
      <c r="U405" s="17" t="str">
        <f>VLOOKUP(T405,'[5]2 Digit SIC 2007'!$B$2:$D$89, 2,FALSE)</f>
        <v xml:space="preserve"> I</v>
      </c>
      <c r="V405" s="26" t="s">
        <v>486</v>
      </c>
      <c r="W405" s="26" t="s">
        <v>487</v>
      </c>
      <c r="X405" s="28">
        <v>100</v>
      </c>
      <c r="Y405" s="26" t="s">
        <v>492</v>
      </c>
      <c r="Z405" s="17" t="s">
        <v>486</v>
      </c>
      <c r="AA405" s="26" t="s">
        <v>487</v>
      </c>
      <c r="AB405" s="26">
        <v>35</v>
      </c>
      <c r="AE405" s="2" t="s">
        <v>487</v>
      </c>
    </row>
    <row r="406" spans="1:31" s="2" customFormat="1" x14ac:dyDescent="0.3">
      <c r="A406" s="26" t="s">
        <v>102</v>
      </c>
      <c r="B406" s="26" t="s">
        <v>1699</v>
      </c>
      <c r="C406" s="26" t="s">
        <v>1700</v>
      </c>
      <c r="D406" s="26" t="s">
        <v>1701</v>
      </c>
      <c r="E406" s="14" t="e">
        <f>VLOOKUP(B406,#REF!,2,FALSE)</f>
        <v>#REF!</v>
      </c>
      <c r="F406" s="17" t="e">
        <f>VLOOKUP(E406,[4]Combined!$C$2:$D$375,2,FALSE)</f>
        <v>#REF!</v>
      </c>
      <c r="G406" s="27">
        <v>44008</v>
      </c>
      <c r="H406" s="27"/>
      <c r="I406" s="27">
        <v>43789</v>
      </c>
      <c r="J406" s="28">
        <v>0</v>
      </c>
      <c r="K406" s="29" t="s">
        <v>487</v>
      </c>
      <c r="L406" s="28">
        <v>0</v>
      </c>
      <c r="M406" s="28">
        <v>0</v>
      </c>
      <c r="N406" s="26">
        <v>0</v>
      </c>
      <c r="O406" s="26">
        <v>0</v>
      </c>
      <c r="P406" s="26">
        <v>0</v>
      </c>
      <c r="Q406" s="26">
        <v>81222</v>
      </c>
      <c r="R406" s="17" t="str">
        <f>VLOOKUP(Q406,'[5]Numerical Index (LOOKUP)'!$A$2:$B$731, 2,FALSE)</f>
        <v>Specialised cleaning services</v>
      </c>
      <c r="S406" s="17">
        <v>81</v>
      </c>
      <c r="T406" s="47" t="str">
        <f>VLOOKUP(S406,'[5]2 Digit SIC 2007'!$A$2:$B$89,2,FALSE)</f>
        <v>Services to buildings and landscape activities</v>
      </c>
      <c r="U406" s="17" t="str">
        <f>VLOOKUP(T406,'[5]2 Digit SIC 2007'!$B$2:$D$89, 2,FALSE)</f>
        <v xml:space="preserve"> N</v>
      </c>
      <c r="V406" s="26" t="s">
        <v>486</v>
      </c>
      <c r="W406" s="26" t="s">
        <v>487</v>
      </c>
      <c r="X406" s="28">
        <v>0</v>
      </c>
      <c r="Y406" s="26" t="s">
        <v>502</v>
      </c>
      <c r="Z406" s="17" t="s">
        <v>487</v>
      </c>
      <c r="AA406" s="26" t="s">
        <v>487</v>
      </c>
      <c r="AB406" s="26" t="s">
        <v>492</v>
      </c>
      <c r="AE406" s="2" t="s">
        <v>487</v>
      </c>
    </row>
    <row r="407" spans="1:31" s="2" customFormat="1" x14ac:dyDescent="0.3">
      <c r="A407" s="26" t="s">
        <v>102</v>
      </c>
      <c r="B407" s="26" t="s">
        <v>1702</v>
      </c>
      <c r="C407" s="26" t="s">
        <v>1703</v>
      </c>
      <c r="D407" s="26" t="s">
        <v>1704</v>
      </c>
      <c r="E407" s="14" t="e">
        <f>VLOOKUP(B407,#REF!,2,FALSE)</f>
        <v>#REF!</v>
      </c>
      <c r="F407" s="17" t="e">
        <f>VLOOKUP(E407,[4]Combined!$C$2:$D$375,2,FALSE)</f>
        <v>#REF!</v>
      </c>
      <c r="G407" s="27">
        <v>44007</v>
      </c>
      <c r="H407" s="27"/>
      <c r="I407" s="27">
        <v>43706</v>
      </c>
      <c r="J407" s="28">
        <v>0</v>
      </c>
      <c r="K407" s="29" t="s">
        <v>487</v>
      </c>
      <c r="L407" s="28">
        <v>0</v>
      </c>
      <c r="M407" s="28">
        <v>0</v>
      </c>
      <c r="N407" s="26">
        <v>0</v>
      </c>
      <c r="O407" s="26">
        <v>0</v>
      </c>
      <c r="P407" s="26">
        <v>0</v>
      </c>
      <c r="Q407" s="26">
        <v>78200</v>
      </c>
      <c r="R407" s="17" t="str">
        <f>VLOOKUP(Q407,'[5]Numerical Index (LOOKUP)'!$A$2:$B$731, 2,FALSE)</f>
        <v>Temporary employment agency activities</v>
      </c>
      <c r="S407" s="17">
        <v>78</v>
      </c>
      <c r="T407" s="47" t="str">
        <f>VLOOKUP(S407,'[5]2 Digit SIC 2007'!$A$2:$B$89,2,FALSE)</f>
        <v>Employment activities</v>
      </c>
      <c r="U407" s="17" t="str">
        <f>VLOOKUP(T407,'[5]2 Digit SIC 2007'!$B$2:$D$89, 2,FALSE)</f>
        <v xml:space="preserve"> N</v>
      </c>
      <c r="V407" s="26" t="s">
        <v>486</v>
      </c>
      <c r="W407" s="26" t="s">
        <v>487</v>
      </c>
      <c r="X407" s="28">
        <v>0</v>
      </c>
      <c r="Y407" s="26" t="s">
        <v>502</v>
      </c>
      <c r="Z407" s="17" t="s">
        <v>487</v>
      </c>
      <c r="AA407" s="26" t="s">
        <v>487</v>
      </c>
      <c r="AB407" s="26">
        <v>1096</v>
      </c>
      <c r="AE407" s="2" t="s">
        <v>487</v>
      </c>
    </row>
    <row r="408" spans="1:31" s="2" customFormat="1" x14ac:dyDescent="0.3">
      <c r="A408" s="26" t="s">
        <v>102</v>
      </c>
      <c r="B408" s="26" t="s">
        <v>1705</v>
      </c>
      <c r="C408" s="26" t="s">
        <v>1706</v>
      </c>
      <c r="D408" s="26" t="s">
        <v>1707</v>
      </c>
      <c r="E408" s="14" t="e">
        <f>VLOOKUP(B408,#REF!,2,FALSE)</f>
        <v>#REF!</v>
      </c>
      <c r="F408" s="17" t="e">
        <f>VLOOKUP(E408,[4]Combined!$C$2:$D$375,2,FALSE)</f>
        <v>#REF!</v>
      </c>
      <c r="G408" s="27">
        <v>44008</v>
      </c>
      <c r="H408" s="27"/>
      <c r="I408" s="27">
        <v>43685</v>
      </c>
      <c r="J408" s="28">
        <v>0</v>
      </c>
      <c r="K408" s="29" t="s">
        <v>487</v>
      </c>
      <c r="L408" s="28">
        <v>0</v>
      </c>
      <c r="M408" s="28">
        <v>0</v>
      </c>
      <c r="N408" s="26">
        <v>0</v>
      </c>
      <c r="O408" s="26">
        <v>0</v>
      </c>
      <c r="P408" s="26">
        <v>0</v>
      </c>
      <c r="Q408" s="26">
        <v>96020</v>
      </c>
      <c r="R408" s="17" t="str">
        <f>VLOOKUP(Q408,'[5]Numerical Index (LOOKUP)'!$A$2:$B$731, 2,FALSE)</f>
        <v>Hairdressing and other beauty treatment</v>
      </c>
      <c r="S408" s="17">
        <v>96</v>
      </c>
      <c r="T408" s="47" t="str">
        <f>VLOOKUP(S408,'[5]2 Digit SIC 2007'!$A$2:$B$89,2,FALSE)</f>
        <v>Other personal service activities</v>
      </c>
      <c r="U408" s="17" t="str">
        <f>VLOOKUP(T408,'[5]2 Digit SIC 2007'!$B$2:$D$89, 2,FALSE)</f>
        <v xml:space="preserve"> S</v>
      </c>
      <c r="V408" s="26" t="s">
        <v>487</v>
      </c>
      <c r="W408" s="26" t="s">
        <v>486</v>
      </c>
      <c r="X408" s="28">
        <v>0</v>
      </c>
      <c r="Y408" s="26" t="s">
        <v>502</v>
      </c>
      <c r="Z408" s="17" t="s">
        <v>487</v>
      </c>
      <c r="AA408" s="26" t="s">
        <v>487</v>
      </c>
      <c r="AB408" s="26">
        <v>5</v>
      </c>
      <c r="AE408" s="2" t="s">
        <v>487</v>
      </c>
    </row>
    <row r="409" spans="1:31" s="2" customFormat="1" x14ac:dyDescent="0.3">
      <c r="A409" s="26" t="s">
        <v>102</v>
      </c>
      <c r="B409" s="26" t="s">
        <v>1708</v>
      </c>
      <c r="C409" s="26" t="s">
        <v>1709</v>
      </c>
      <c r="D409" s="26" t="s">
        <v>1710</v>
      </c>
      <c r="E409" s="14" t="e">
        <f>VLOOKUP(B409,#REF!,2,FALSE)</f>
        <v>#REF!</v>
      </c>
      <c r="F409" s="17" t="e">
        <f>VLOOKUP(E409,[4]Combined!$C$2:$D$375,2,FALSE)</f>
        <v>#REF!</v>
      </c>
      <c r="G409" s="27">
        <v>44004</v>
      </c>
      <c r="H409" s="27"/>
      <c r="I409" s="27">
        <v>43740</v>
      </c>
      <c r="J409" s="28">
        <v>0</v>
      </c>
      <c r="K409" s="29" t="s">
        <v>487</v>
      </c>
      <c r="L409" s="28">
        <v>0</v>
      </c>
      <c r="M409" s="28">
        <v>0</v>
      </c>
      <c r="N409" s="26">
        <v>0</v>
      </c>
      <c r="O409" s="26">
        <v>0</v>
      </c>
      <c r="P409" s="26">
        <v>0</v>
      </c>
      <c r="Q409" s="26">
        <v>81222</v>
      </c>
      <c r="R409" s="17" t="str">
        <f>VLOOKUP(Q409,'[5]Numerical Index (LOOKUP)'!$A$2:$B$731, 2,FALSE)</f>
        <v>Specialised cleaning services</v>
      </c>
      <c r="S409" s="17">
        <v>81</v>
      </c>
      <c r="T409" s="47" t="str">
        <f>VLOOKUP(S409,'[5]2 Digit SIC 2007'!$A$2:$B$89,2,FALSE)</f>
        <v>Services to buildings and landscape activities</v>
      </c>
      <c r="U409" s="17" t="str">
        <f>VLOOKUP(T409,'[5]2 Digit SIC 2007'!$B$2:$D$89, 2,FALSE)</f>
        <v xml:space="preserve"> N</v>
      </c>
      <c r="V409" s="26" t="s">
        <v>486</v>
      </c>
      <c r="W409" s="26" t="s">
        <v>487</v>
      </c>
      <c r="X409" s="28">
        <v>0</v>
      </c>
      <c r="Y409" s="26" t="s">
        <v>502</v>
      </c>
      <c r="Z409" s="17" t="s">
        <v>487</v>
      </c>
      <c r="AA409" s="26" t="s">
        <v>487</v>
      </c>
      <c r="AB409" s="26">
        <v>5</v>
      </c>
      <c r="AE409" s="2" t="s">
        <v>487</v>
      </c>
    </row>
    <row r="410" spans="1:31" s="2" customFormat="1" x14ac:dyDescent="0.3">
      <c r="A410" s="26" t="s">
        <v>102</v>
      </c>
      <c r="B410" s="26" t="s">
        <v>1711</v>
      </c>
      <c r="C410" s="26" t="s">
        <v>1712</v>
      </c>
      <c r="D410" s="26" t="s">
        <v>1713</v>
      </c>
      <c r="E410" s="14" t="e">
        <f>VLOOKUP(B410,#REF!,2,FALSE)</f>
        <v>#REF!</v>
      </c>
      <c r="F410" s="17" t="e">
        <f>VLOOKUP(E410,[4]Combined!$C$2:$D$375,2,FALSE)</f>
        <v>#REF!</v>
      </c>
      <c r="G410" s="27">
        <v>44004</v>
      </c>
      <c r="H410" s="27"/>
      <c r="I410" s="27">
        <v>43719</v>
      </c>
      <c r="J410" s="28">
        <v>0</v>
      </c>
      <c r="K410" s="29" t="s">
        <v>487</v>
      </c>
      <c r="L410" s="28">
        <v>0</v>
      </c>
      <c r="M410" s="28">
        <v>0</v>
      </c>
      <c r="N410" s="26">
        <v>0</v>
      </c>
      <c r="O410" s="26">
        <v>0</v>
      </c>
      <c r="P410" s="26">
        <v>0</v>
      </c>
      <c r="Q410" s="26">
        <v>56101</v>
      </c>
      <c r="R410" s="17" t="str">
        <f>VLOOKUP(Q410,'[5]Numerical Index (LOOKUP)'!$A$2:$B$731, 2,FALSE)</f>
        <v>Licensed restaurants</v>
      </c>
      <c r="S410" s="17">
        <v>56</v>
      </c>
      <c r="T410" s="47" t="str">
        <f>VLOOKUP(S410,'[5]2 Digit SIC 2007'!$A$2:$B$89,2,FALSE)</f>
        <v>Food and beverage service activities</v>
      </c>
      <c r="U410" s="17" t="str">
        <f>VLOOKUP(T410,'[5]2 Digit SIC 2007'!$B$2:$D$89, 2,FALSE)</f>
        <v xml:space="preserve"> I</v>
      </c>
      <c r="V410" s="26" t="s">
        <v>487</v>
      </c>
      <c r="W410" s="26" t="s">
        <v>486</v>
      </c>
      <c r="X410" s="28">
        <v>0</v>
      </c>
      <c r="Y410" s="26" t="s">
        <v>502</v>
      </c>
      <c r="Z410" s="17" t="s">
        <v>487</v>
      </c>
      <c r="AA410" s="26" t="s">
        <v>487</v>
      </c>
      <c r="AB410" s="26">
        <v>4</v>
      </c>
      <c r="AE410" s="2" t="s">
        <v>487</v>
      </c>
    </row>
    <row r="411" spans="1:31" s="2" customFormat="1" x14ac:dyDescent="0.3">
      <c r="A411" s="26" t="s">
        <v>102</v>
      </c>
      <c r="B411" s="26" t="s">
        <v>1714</v>
      </c>
      <c r="C411" s="26" t="s">
        <v>1715</v>
      </c>
      <c r="D411" s="26" t="s">
        <v>1716</v>
      </c>
      <c r="E411" s="14" t="e">
        <f>VLOOKUP(B411,#REF!,2,FALSE)</f>
        <v>#REF!</v>
      </c>
      <c r="F411" s="17" t="e">
        <f>VLOOKUP(E411,[4]Combined!$C$2:$D$375,2,FALSE)</f>
        <v>#REF!</v>
      </c>
      <c r="G411" s="27">
        <v>44008</v>
      </c>
      <c r="H411" s="27"/>
      <c r="I411" s="27">
        <v>43796</v>
      </c>
      <c r="J411" s="28">
        <v>0</v>
      </c>
      <c r="K411" s="29" t="s">
        <v>487</v>
      </c>
      <c r="L411" s="28">
        <v>0</v>
      </c>
      <c r="M411" s="28">
        <v>0</v>
      </c>
      <c r="N411" s="26">
        <v>0</v>
      </c>
      <c r="O411" s="26">
        <v>0</v>
      </c>
      <c r="P411" s="26">
        <v>0</v>
      </c>
      <c r="Q411" s="26">
        <v>81222</v>
      </c>
      <c r="R411" s="17" t="str">
        <f>VLOOKUP(Q411,'[5]Numerical Index (LOOKUP)'!$A$2:$B$731, 2,FALSE)</f>
        <v>Specialised cleaning services</v>
      </c>
      <c r="S411" s="17">
        <v>81</v>
      </c>
      <c r="T411" s="47" t="str">
        <f>VLOOKUP(S411,'[5]2 Digit SIC 2007'!$A$2:$B$89,2,FALSE)</f>
        <v>Services to buildings and landscape activities</v>
      </c>
      <c r="U411" s="17" t="str">
        <f>VLOOKUP(T411,'[5]2 Digit SIC 2007'!$B$2:$D$89, 2,FALSE)</f>
        <v xml:space="preserve"> N</v>
      </c>
      <c r="V411" s="26" t="s">
        <v>486</v>
      </c>
      <c r="W411" s="26" t="s">
        <v>487</v>
      </c>
      <c r="X411" s="28">
        <v>0</v>
      </c>
      <c r="Y411" s="26" t="s">
        <v>502</v>
      </c>
      <c r="Z411" s="17" t="s">
        <v>487</v>
      </c>
      <c r="AA411" s="26" t="s">
        <v>487</v>
      </c>
      <c r="AB411" s="26" t="s">
        <v>492</v>
      </c>
      <c r="AE411" s="2" t="s">
        <v>487</v>
      </c>
    </row>
    <row r="412" spans="1:31" s="2" customFormat="1" x14ac:dyDescent="0.3">
      <c r="A412" s="26" t="s">
        <v>102</v>
      </c>
      <c r="B412" s="26" t="s">
        <v>1717</v>
      </c>
      <c r="C412" s="26" t="s">
        <v>1718</v>
      </c>
      <c r="D412" s="26" t="s">
        <v>1719</v>
      </c>
      <c r="E412" s="14" t="e">
        <f>VLOOKUP(B412,#REF!,2,FALSE)</f>
        <v>#REF!</v>
      </c>
      <c r="F412" s="17" t="e">
        <f>VLOOKUP(E412,[4]Combined!$C$2:$D$375,2,FALSE)</f>
        <v>#REF!</v>
      </c>
      <c r="G412" s="27">
        <v>44008</v>
      </c>
      <c r="H412" s="27"/>
      <c r="I412" s="27">
        <v>43776</v>
      </c>
      <c r="J412" s="28">
        <v>0</v>
      </c>
      <c r="K412" s="29" t="s">
        <v>487</v>
      </c>
      <c r="L412" s="28">
        <v>0</v>
      </c>
      <c r="M412" s="28">
        <v>0</v>
      </c>
      <c r="N412" s="26">
        <v>0</v>
      </c>
      <c r="O412" s="26">
        <v>0</v>
      </c>
      <c r="P412" s="26">
        <v>0</v>
      </c>
      <c r="Q412" s="26">
        <v>16230</v>
      </c>
      <c r="R412" s="17" t="str">
        <f>VLOOKUP(Q412,'[5]Numerical Index (LOOKUP)'!$A$2:$B$731, 2,FALSE)</f>
        <v>Manufacture of other builders' carpentry and joinery</v>
      </c>
      <c r="S412" s="17">
        <v>16</v>
      </c>
      <c r="T412" s="47" t="str">
        <f>VLOOKUP(S412,'[5]2 Digit SIC 2007'!$A$2:$B$89,2,FALSE)</f>
        <v>Manufacture of wood and of products of wood and cork, except furniture; manufacture of articles of straw and plaiting materials</v>
      </c>
      <c r="U412" s="17" t="str">
        <f>VLOOKUP(T412,'[5]2 Digit SIC 2007'!$B$2:$D$89, 2,FALSE)</f>
        <v xml:space="preserve"> C</v>
      </c>
      <c r="V412" s="26" t="s">
        <v>487</v>
      </c>
      <c r="W412" s="26" t="s">
        <v>486</v>
      </c>
      <c r="X412" s="28">
        <v>0</v>
      </c>
      <c r="Y412" s="26" t="s">
        <v>502</v>
      </c>
      <c r="Z412" s="17" t="s">
        <v>487</v>
      </c>
      <c r="AA412" s="26" t="s">
        <v>487</v>
      </c>
      <c r="AB412" s="26">
        <v>30</v>
      </c>
      <c r="AE412" s="2" t="s">
        <v>487</v>
      </c>
    </row>
    <row r="413" spans="1:31" s="2" customFormat="1" x14ac:dyDescent="0.3">
      <c r="A413" s="26" t="s">
        <v>102</v>
      </c>
      <c r="B413" s="26" t="s">
        <v>1720</v>
      </c>
      <c r="C413" s="26" t="s">
        <v>1721</v>
      </c>
      <c r="D413" s="26" t="s">
        <v>1722</v>
      </c>
      <c r="E413" s="14" t="e">
        <f>VLOOKUP(B413,#REF!,2,FALSE)</f>
        <v>#REF!</v>
      </c>
      <c r="F413" s="17" t="e">
        <f>VLOOKUP(E413,[4]Combined!$C$2:$D$375,2,FALSE)</f>
        <v>#REF!</v>
      </c>
      <c r="G413" s="27">
        <v>44005</v>
      </c>
      <c r="H413" s="27"/>
      <c r="I413" s="27">
        <v>43804</v>
      </c>
      <c r="J413" s="28">
        <v>638</v>
      </c>
      <c r="K413" s="29" t="s">
        <v>486</v>
      </c>
      <c r="L413" s="28">
        <v>0</v>
      </c>
      <c r="M413" s="28">
        <v>638</v>
      </c>
      <c r="N413" s="26">
        <v>1</v>
      </c>
      <c r="O413" s="26">
        <v>0</v>
      </c>
      <c r="P413" s="26">
        <v>1</v>
      </c>
      <c r="Q413" s="26">
        <v>45200</v>
      </c>
      <c r="R413" s="17" t="str">
        <f>VLOOKUP(Q413,'[5]Numerical Index (LOOKUP)'!$A$2:$B$731, 2,FALSE)</f>
        <v>Maintenance and repair of motor vehicles</v>
      </c>
      <c r="S413" s="17">
        <v>45</v>
      </c>
      <c r="T413" s="47" t="str">
        <f>VLOOKUP(S413,'[5]2 Digit SIC 2007'!$A$2:$B$89,2,FALSE)</f>
        <v>Wholesale and retail trade and repair of motor vehicles and motorcycles</v>
      </c>
      <c r="U413" s="17" t="str">
        <f>VLOOKUP(T413,'[5]2 Digit SIC 2007'!$B$2:$D$89, 2,FALSE)</f>
        <v xml:space="preserve"> G</v>
      </c>
      <c r="V413" s="26" t="s">
        <v>486</v>
      </c>
      <c r="W413" s="26" t="s">
        <v>487</v>
      </c>
      <c r="X413" s="28">
        <v>0</v>
      </c>
      <c r="Y413" s="26" t="s">
        <v>488</v>
      </c>
      <c r="Z413" s="17" t="s">
        <v>487</v>
      </c>
      <c r="AA413" s="26" t="s">
        <v>487</v>
      </c>
      <c r="AB413" s="26">
        <v>5</v>
      </c>
      <c r="AE413" s="2" t="s">
        <v>487</v>
      </c>
    </row>
    <row r="414" spans="1:31" s="2" customFormat="1" x14ac:dyDescent="0.3">
      <c r="A414" s="26" t="s">
        <v>102</v>
      </c>
      <c r="B414" s="26" t="s">
        <v>1723</v>
      </c>
      <c r="C414" s="26" t="s">
        <v>1724</v>
      </c>
      <c r="D414" s="26" t="s">
        <v>1725</v>
      </c>
      <c r="E414" s="14" t="e">
        <f>VLOOKUP(B414,#REF!,2,FALSE)</f>
        <v>#REF!</v>
      </c>
      <c r="F414" s="17" t="e">
        <f>VLOOKUP(E414,[4]Combined!$C$2:$D$375,2,FALSE)</f>
        <v>#REF!</v>
      </c>
      <c r="G414" s="27">
        <v>44010</v>
      </c>
      <c r="H414" s="27"/>
      <c r="I414" s="27">
        <v>43784</v>
      </c>
      <c r="J414" s="28">
        <v>0</v>
      </c>
      <c r="K414" s="29" t="s">
        <v>487</v>
      </c>
      <c r="L414" s="28">
        <v>0</v>
      </c>
      <c r="M414" s="28">
        <v>0</v>
      </c>
      <c r="N414" s="26">
        <v>0</v>
      </c>
      <c r="O414" s="26">
        <v>0</v>
      </c>
      <c r="P414" s="26">
        <v>0</v>
      </c>
      <c r="Q414" s="26">
        <v>68310</v>
      </c>
      <c r="R414" s="17" t="str">
        <f>VLOOKUP(Q414,'[5]Numerical Index (LOOKUP)'!$A$2:$B$731, 2,FALSE)</f>
        <v>Real estate agencies</v>
      </c>
      <c r="S414" s="17">
        <v>68</v>
      </c>
      <c r="T414" s="47" t="str">
        <f>VLOOKUP(S414,'[5]2 Digit SIC 2007'!$A$2:$B$89,2,FALSE)</f>
        <v>Real estate activities</v>
      </c>
      <c r="U414" s="17" t="str">
        <f>VLOOKUP(T414,'[5]2 Digit SIC 2007'!$B$2:$D$89, 2,FALSE)</f>
        <v xml:space="preserve"> L</v>
      </c>
      <c r="V414" s="26" t="s">
        <v>487</v>
      </c>
      <c r="W414" s="26" t="s">
        <v>486</v>
      </c>
      <c r="X414" s="28">
        <v>0</v>
      </c>
      <c r="Y414" s="26" t="s">
        <v>502</v>
      </c>
      <c r="Z414" s="17" t="s">
        <v>487</v>
      </c>
      <c r="AA414" s="26" t="s">
        <v>487</v>
      </c>
      <c r="AB414" s="26">
        <v>3</v>
      </c>
      <c r="AE414" s="2" t="s">
        <v>487</v>
      </c>
    </row>
    <row r="415" spans="1:31" s="2" customFormat="1" x14ac:dyDescent="0.3">
      <c r="A415" s="26" t="s">
        <v>102</v>
      </c>
      <c r="B415" s="26" t="s">
        <v>1726</v>
      </c>
      <c r="C415" s="26" t="s">
        <v>1727</v>
      </c>
      <c r="D415" s="26" t="s">
        <v>1728</v>
      </c>
      <c r="E415" s="14" t="e">
        <f>VLOOKUP(B415,#REF!,2,FALSE)</f>
        <v>#REF!</v>
      </c>
      <c r="F415" s="17" t="e">
        <f>VLOOKUP(E415,[4]Combined!$C$2:$D$375,2,FALSE)</f>
        <v>#REF!</v>
      </c>
      <c r="G415" s="27">
        <v>44007</v>
      </c>
      <c r="H415" s="27"/>
      <c r="I415" s="27">
        <v>43812</v>
      </c>
      <c r="J415" s="28">
        <v>0</v>
      </c>
      <c r="K415" s="29" t="s">
        <v>487</v>
      </c>
      <c r="L415" s="28">
        <v>0</v>
      </c>
      <c r="M415" s="28">
        <v>0</v>
      </c>
      <c r="N415" s="26">
        <v>0</v>
      </c>
      <c r="O415" s="26">
        <v>0</v>
      </c>
      <c r="P415" s="26">
        <v>0</v>
      </c>
      <c r="Q415" s="26">
        <v>64205</v>
      </c>
      <c r="R415" s="17" t="str">
        <f>VLOOKUP(Q415,'[5]Numerical Index (LOOKUP)'!$A$2:$B$731, 2,FALSE)</f>
        <v>Activities of financial services holding companies</v>
      </c>
      <c r="S415" s="17">
        <v>64</v>
      </c>
      <c r="T415" s="47" t="str">
        <f>VLOOKUP(S415,'[5]2 Digit SIC 2007'!$A$2:$B$89,2,FALSE)</f>
        <v>Financial service activities, except insurance and pension funding</v>
      </c>
      <c r="U415" s="17" t="str">
        <f>VLOOKUP(T415,'[5]2 Digit SIC 2007'!$B$2:$D$89, 2,FALSE)</f>
        <v xml:space="preserve"> K</v>
      </c>
      <c r="V415" s="26" t="s">
        <v>486</v>
      </c>
      <c r="W415" s="26" t="s">
        <v>487</v>
      </c>
      <c r="X415" s="28">
        <v>0</v>
      </c>
      <c r="Y415" s="26" t="s">
        <v>502</v>
      </c>
      <c r="Z415" s="17" t="s">
        <v>487</v>
      </c>
      <c r="AA415" s="26" t="s">
        <v>487</v>
      </c>
      <c r="AB415" s="26" t="s">
        <v>492</v>
      </c>
      <c r="AE415" s="2" t="s">
        <v>487</v>
      </c>
    </row>
    <row r="416" spans="1:31" s="2" customFormat="1" x14ac:dyDescent="0.3">
      <c r="A416" s="26" t="s">
        <v>102</v>
      </c>
      <c r="B416" s="26" t="s">
        <v>1729</v>
      </c>
      <c r="C416" s="26" t="s">
        <v>1730</v>
      </c>
      <c r="D416" s="26" t="s">
        <v>1731</v>
      </c>
      <c r="E416" s="14" t="e">
        <f>VLOOKUP(B416,#REF!,2,FALSE)</f>
        <v>#REF!</v>
      </c>
      <c r="F416" s="17" t="e">
        <f>VLOOKUP(E416,[4]Combined!$C$2:$D$375,2,FALSE)</f>
        <v>#REF!</v>
      </c>
      <c r="G416" s="27">
        <v>44008</v>
      </c>
      <c r="H416" s="27"/>
      <c r="I416" s="27">
        <v>43797</v>
      </c>
      <c r="J416" s="28">
        <v>0</v>
      </c>
      <c r="K416" s="29" t="s">
        <v>487</v>
      </c>
      <c r="L416" s="28">
        <v>0</v>
      </c>
      <c r="M416" s="28">
        <v>0</v>
      </c>
      <c r="N416" s="26">
        <v>0</v>
      </c>
      <c r="O416" s="26">
        <v>0</v>
      </c>
      <c r="P416" s="26">
        <v>0</v>
      </c>
      <c r="Q416" s="26">
        <v>66220</v>
      </c>
      <c r="R416" s="17" t="str">
        <f>VLOOKUP(Q416,'[5]Numerical Index (LOOKUP)'!$A$2:$B$731, 2,FALSE)</f>
        <v>Activities of insurance agents and brokers</v>
      </c>
      <c r="S416" s="17">
        <v>66</v>
      </c>
      <c r="T416" s="47" t="str">
        <f>VLOOKUP(S416,'[5]2 Digit SIC 2007'!$A$2:$B$89,2,FALSE)</f>
        <v>Activities auxiliary to financial services and insurance activities</v>
      </c>
      <c r="U416" s="17" t="str">
        <f>VLOOKUP(T416,'[5]2 Digit SIC 2007'!$B$2:$D$89, 2,FALSE)</f>
        <v xml:space="preserve"> K</v>
      </c>
      <c r="V416" s="26" t="s">
        <v>487</v>
      </c>
      <c r="W416" s="26" t="s">
        <v>486</v>
      </c>
      <c r="X416" s="28">
        <v>0</v>
      </c>
      <c r="Y416" s="26" t="s">
        <v>502</v>
      </c>
      <c r="Z416" s="17" t="s">
        <v>487</v>
      </c>
      <c r="AA416" s="26" t="s">
        <v>487</v>
      </c>
      <c r="AB416" s="26">
        <v>43</v>
      </c>
      <c r="AE416" s="2" t="s">
        <v>487</v>
      </c>
    </row>
    <row r="417" spans="1:31" s="2" customFormat="1" x14ac:dyDescent="0.3">
      <c r="A417" s="26" t="s">
        <v>102</v>
      </c>
      <c r="B417" s="26" t="s">
        <v>1732</v>
      </c>
      <c r="C417" s="26" t="s">
        <v>1733</v>
      </c>
      <c r="D417" s="26" t="s">
        <v>1734</v>
      </c>
      <c r="E417" s="14" t="e">
        <f>VLOOKUP(B417,#REF!,2,FALSE)</f>
        <v>#REF!</v>
      </c>
      <c r="F417" s="17" t="e">
        <f>VLOOKUP(E417,[4]Combined!$C$2:$D$375,2,FALSE)</f>
        <v>#REF!</v>
      </c>
      <c r="G417" s="27">
        <v>44004</v>
      </c>
      <c r="H417" s="27"/>
      <c r="I417" s="27">
        <v>43833</v>
      </c>
      <c r="J417" s="28">
        <v>2606</v>
      </c>
      <c r="K417" s="29" t="s">
        <v>486</v>
      </c>
      <c r="L417" s="28">
        <v>0</v>
      </c>
      <c r="M417" s="28">
        <v>2606</v>
      </c>
      <c r="N417" s="26">
        <v>1</v>
      </c>
      <c r="O417" s="26">
        <v>0</v>
      </c>
      <c r="P417" s="26">
        <v>1</v>
      </c>
      <c r="Q417" s="26">
        <v>47620</v>
      </c>
      <c r="R417" s="17" t="str">
        <f>VLOOKUP(Q417,'[5]Numerical Index (LOOKUP)'!$A$2:$B$731, 2,FALSE)</f>
        <v>Retail sale of newspapers and stationery in specialised stores</v>
      </c>
      <c r="S417" s="17">
        <v>47</v>
      </c>
      <c r="T417" s="47" t="str">
        <f>VLOOKUP(S417,'[5]2 Digit SIC 2007'!$A$2:$B$89,2,FALSE)</f>
        <v>Retail trade, except of motor vehicles and motorcycles</v>
      </c>
      <c r="U417" s="17" t="str">
        <f>VLOOKUP(T417,'[5]2 Digit SIC 2007'!$B$2:$D$89, 2,FALSE)</f>
        <v xml:space="preserve"> G</v>
      </c>
      <c r="V417" s="26" t="s">
        <v>487</v>
      </c>
      <c r="W417" s="26" t="s">
        <v>486</v>
      </c>
      <c r="X417" s="28">
        <v>0</v>
      </c>
      <c r="Y417" s="26" t="s">
        <v>488</v>
      </c>
      <c r="Z417" s="17" t="s">
        <v>487</v>
      </c>
      <c r="AA417" s="26" t="s">
        <v>487</v>
      </c>
      <c r="AB417" s="26">
        <v>1</v>
      </c>
      <c r="AE417" s="2" t="s">
        <v>487</v>
      </c>
    </row>
    <row r="418" spans="1:31" s="2" customFormat="1" x14ac:dyDescent="0.3">
      <c r="A418" s="26" t="s">
        <v>102</v>
      </c>
      <c r="B418" s="26" t="s">
        <v>1735</v>
      </c>
      <c r="C418" s="26" t="s">
        <v>1736</v>
      </c>
      <c r="D418" s="26" t="s">
        <v>1737</v>
      </c>
      <c r="E418" s="14" t="e">
        <f>VLOOKUP(B418,#REF!,2,FALSE)</f>
        <v>#REF!</v>
      </c>
      <c r="F418" s="17" t="e">
        <f>VLOOKUP(E418,[4]Combined!$C$2:$D$375,2,FALSE)</f>
        <v>#REF!</v>
      </c>
      <c r="G418" s="27">
        <v>44005</v>
      </c>
      <c r="H418" s="27"/>
      <c r="I418" s="27">
        <v>44000</v>
      </c>
      <c r="J418" s="28">
        <v>0</v>
      </c>
      <c r="K418" s="29" t="s">
        <v>487</v>
      </c>
      <c r="L418" s="28">
        <v>0</v>
      </c>
      <c r="M418" s="28">
        <v>0</v>
      </c>
      <c r="N418" s="26">
        <v>0</v>
      </c>
      <c r="O418" s="26">
        <v>0</v>
      </c>
      <c r="P418" s="26">
        <v>0</v>
      </c>
      <c r="Q418" s="26">
        <v>90010</v>
      </c>
      <c r="R418" s="17" t="str">
        <f>VLOOKUP(Q418,'[5]Numerical Index (LOOKUP)'!$A$2:$B$731, 2,FALSE)</f>
        <v>Performing arts</v>
      </c>
      <c r="S418" s="17">
        <v>90</v>
      </c>
      <c r="T418" s="47" t="str">
        <f>VLOOKUP(S418,'[5]2 Digit SIC 2007'!$A$2:$B$89,2,FALSE)</f>
        <v>Creative, arts and entertainment activities</v>
      </c>
      <c r="U418" s="17" t="str">
        <f>VLOOKUP(T418,'[5]2 Digit SIC 2007'!$B$2:$D$89, 2,FALSE)</f>
        <v xml:space="preserve"> R</v>
      </c>
      <c r="V418" s="26" t="s">
        <v>486</v>
      </c>
      <c r="W418" s="26" t="s">
        <v>487</v>
      </c>
      <c r="X418" s="28">
        <v>0</v>
      </c>
      <c r="Y418" s="26" t="s">
        <v>502</v>
      </c>
      <c r="Z418" s="17" t="s">
        <v>487</v>
      </c>
      <c r="AA418" s="26" t="s">
        <v>487</v>
      </c>
      <c r="AB418" s="26" t="s">
        <v>492</v>
      </c>
      <c r="AE418" s="2" t="s">
        <v>487</v>
      </c>
    </row>
    <row r="419" spans="1:31" s="2" customFormat="1" x14ac:dyDescent="0.3">
      <c r="A419" s="26" t="s">
        <v>102</v>
      </c>
      <c r="B419" s="26" t="s">
        <v>1738</v>
      </c>
      <c r="C419" s="26" t="s">
        <v>1739</v>
      </c>
      <c r="D419" s="26" t="s">
        <v>1740</v>
      </c>
      <c r="E419" s="14" t="e">
        <f>VLOOKUP(B419,#REF!,2,FALSE)</f>
        <v>#REF!</v>
      </c>
      <c r="F419" s="17" t="e">
        <f>VLOOKUP(E419,[4]Combined!$C$2:$D$375,2,FALSE)</f>
        <v>#REF!</v>
      </c>
      <c r="G419" s="27">
        <v>44008</v>
      </c>
      <c r="H419" s="27"/>
      <c r="I419" s="27">
        <v>43880</v>
      </c>
      <c r="J419" s="28">
        <v>669</v>
      </c>
      <c r="K419" s="29" t="s">
        <v>486</v>
      </c>
      <c r="L419" s="28">
        <v>669</v>
      </c>
      <c r="M419" s="28">
        <v>0</v>
      </c>
      <c r="N419" s="26">
        <v>1</v>
      </c>
      <c r="O419" s="26">
        <v>1</v>
      </c>
      <c r="P419" s="26">
        <v>0</v>
      </c>
      <c r="Q419" s="26">
        <v>88990</v>
      </c>
      <c r="R419" s="17" t="str">
        <f>VLOOKUP(Q419,'[5]Numerical Index (LOOKUP)'!$A$2:$B$731, 2,FALSE)</f>
        <v>Other social work activities without accommodation n.e.c.</v>
      </c>
      <c r="S419" s="17">
        <v>88</v>
      </c>
      <c r="T419" s="47" t="str">
        <f>VLOOKUP(S419,'[5]2 Digit SIC 2007'!$A$2:$B$89,2,FALSE)</f>
        <v>Social work activities without accommodation</v>
      </c>
      <c r="U419" s="17" t="str">
        <f>VLOOKUP(T419,'[5]2 Digit SIC 2007'!$B$2:$D$89, 2,FALSE)</f>
        <v xml:space="preserve"> Q</v>
      </c>
      <c r="V419" s="26" t="s">
        <v>487</v>
      </c>
      <c r="W419" s="26" t="s">
        <v>486</v>
      </c>
      <c r="X419" s="28">
        <v>0</v>
      </c>
      <c r="Y419" s="26" t="s">
        <v>677</v>
      </c>
      <c r="Z419" s="17" t="s">
        <v>487</v>
      </c>
      <c r="AA419" s="26" t="s">
        <v>487</v>
      </c>
      <c r="AB419" s="26">
        <v>55</v>
      </c>
      <c r="AE419" s="2" t="s">
        <v>487</v>
      </c>
    </row>
    <row r="420" spans="1:31" s="2" customFormat="1" x14ac:dyDescent="0.3">
      <c r="A420" s="26" t="s">
        <v>102</v>
      </c>
      <c r="B420" s="26" t="s">
        <v>1741</v>
      </c>
      <c r="C420" s="26" t="s">
        <v>1742</v>
      </c>
      <c r="D420" s="26" t="s">
        <v>1743</v>
      </c>
      <c r="E420" s="14" t="e">
        <f>VLOOKUP(B420,#REF!,2,FALSE)</f>
        <v>#REF!</v>
      </c>
      <c r="F420" s="17" t="e">
        <f>VLOOKUP(E420,[4]Combined!$C$2:$D$375,2,FALSE)</f>
        <v>#REF!</v>
      </c>
      <c r="G420" s="27">
        <v>44008</v>
      </c>
      <c r="H420" s="27"/>
      <c r="I420" s="27">
        <v>43888</v>
      </c>
      <c r="J420" s="28">
        <v>192</v>
      </c>
      <c r="K420" s="29" t="s">
        <v>486</v>
      </c>
      <c r="L420" s="28">
        <v>192</v>
      </c>
      <c r="M420" s="28">
        <v>0</v>
      </c>
      <c r="N420" s="26">
        <v>1</v>
      </c>
      <c r="O420" s="26">
        <v>1</v>
      </c>
      <c r="P420" s="26">
        <v>0</v>
      </c>
      <c r="Q420" s="26">
        <v>88100</v>
      </c>
      <c r="R420" s="17" t="str">
        <f>VLOOKUP(Q420,'[5]Numerical Index (LOOKUP)'!$A$2:$B$731, 2,FALSE)</f>
        <v>Social work activities without accommodation for the elderly and disabled</v>
      </c>
      <c r="S420" s="17">
        <v>88</v>
      </c>
      <c r="T420" s="47" t="str">
        <f>VLOOKUP(S420,'[5]2 Digit SIC 2007'!$A$2:$B$89,2,FALSE)</f>
        <v>Social work activities without accommodation</v>
      </c>
      <c r="U420" s="17" t="str">
        <f>VLOOKUP(T420,'[5]2 Digit SIC 2007'!$B$2:$D$89, 2,FALSE)</f>
        <v xml:space="preserve"> Q</v>
      </c>
      <c r="V420" s="26" t="s">
        <v>487</v>
      </c>
      <c r="W420" s="26" t="s">
        <v>486</v>
      </c>
      <c r="X420" s="28">
        <v>0</v>
      </c>
      <c r="Y420" s="26" t="s">
        <v>677</v>
      </c>
      <c r="Z420" s="17" t="s">
        <v>487</v>
      </c>
      <c r="AA420" s="26" t="s">
        <v>487</v>
      </c>
      <c r="AB420" s="26">
        <v>49</v>
      </c>
      <c r="AE420" s="2" t="s">
        <v>487</v>
      </c>
    </row>
    <row r="421" spans="1:31" s="2" customFormat="1" x14ac:dyDescent="0.3">
      <c r="A421" s="26" t="s">
        <v>102</v>
      </c>
      <c r="B421" s="26" t="s">
        <v>1744</v>
      </c>
      <c r="C421" s="26" t="s">
        <v>1745</v>
      </c>
      <c r="D421" s="26" t="s">
        <v>1746</v>
      </c>
      <c r="E421" s="14" t="e">
        <f>VLOOKUP(B421,#REF!,2,FALSE)</f>
        <v>#REF!</v>
      </c>
      <c r="F421" s="17" t="e">
        <f>VLOOKUP(E421,[4]Combined!$C$2:$D$375,2,FALSE)</f>
        <v>#REF!</v>
      </c>
      <c r="G421" s="27">
        <v>44007</v>
      </c>
      <c r="H421" s="27"/>
      <c r="I421" s="27">
        <v>43901</v>
      </c>
      <c r="J421" s="28">
        <v>0</v>
      </c>
      <c r="K421" s="29" t="s">
        <v>487</v>
      </c>
      <c r="L421" s="28">
        <v>0</v>
      </c>
      <c r="M421" s="28">
        <v>0</v>
      </c>
      <c r="N421" s="26">
        <v>0</v>
      </c>
      <c r="O421" s="26">
        <v>0</v>
      </c>
      <c r="P421" s="26">
        <v>0</v>
      </c>
      <c r="Q421" s="26">
        <v>65110</v>
      </c>
      <c r="R421" s="17" t="str">
        <f>VLOOKUP(Q421,'[5]Numerical Index (LOOKUP)'!$A$2:$B$731, 2,FALSE)</f>
        <v>Life insurance</v>
      </c>
      <c r="S421" s="17">
        <v>65</v>
      </c>
      <c r="T421" s="47" t="str">
        <f>VLOOKUP(S421,'[5]2 Digit SIC 2007'!$A$2:$B$89,2,FALSE)</f>
        <v>Insurance, reinsurance and pension funding, except compulsory social security</v>
      </c>
      <c r="U421" s="17" t="str">
        <f>VLOOKUP(T421,'[5]2 Digit SIC 2007'!$B$2:$D$89, 2,FALSE)</f>
        <v xml:space="preserve"> K</v>
      </c>
      <c r="V421" s="26" t="s">
        <v>487</v>
      </c>
      <c r="W421" s="26" t="s">
        <v>486</v>
      </c>
      <c r="X421" s="28">
        <v>0</v>
      </c>
      <c r="Y421" s="26" t="s">
        <v>502</v>
      </c>
      <c r="Z421" s="17" t="s">
        <v>487</v>
      </c>
      <c r="AA421" s="26" t="s">
        <v>487</v>
      </c>
      <c r="AB421" s="26">
        <v>31</v>
      </c>
      <c r="AE421" s="2" t="s">
        <v>487</v>
      </c>
    </row>
    <row r="422" spans="1:31" s="2" customFormat="1" x14ac:dyDescent="0.3">
      <c r="A422" s="26" t="s">
        <v>102</v>
      </c>
      <c r="B422" s="26" t="s">
        <v>1747</v>
      </c>
      <c r="C422" s="26" t="s">
        <v>1748</v>
      </c>
      <c r="D422" s="26" t="s">
        <v>1749</v>
      </c>
      <c r="E422" s="14" t="e">
        <f>VLOOKUP(B422,#REF!,2,FALSE)</f>
        <v>#REF!</v>
      </c>
      <c r="F422" s="17" t="e">
        <f>VLOOKUP(E422,[4]Combined!$C$2:$D$375,2,FALSE)</f>
        <v>#REF!</v>
      </c>
      <c r="G422" s="27">
        <v>44008</v>
      </c>
      <c r="H422" s="27"/>
      <c r="I422" s="27">
        <v>43902</v>
      </c>
      <c r="J422" s="28">
        <v>240</v>
      </c>
      <c r="K422" s="29" t="s">
        <v>486</v>
      </c>
      <c r="L422" s="28">
        <v>240</v>
      </c>
      <c r="M422" s="28">
        <v>0</v>
      </c>
      <c r="N422" s="26">
        <v>1</v>
      </c>
      <c r="O422" s="26">
        <v>1</v>
      </c>
      <c r="P422" s="26">
        <v>0</v>
      </c>
      <c r="Q422" s="26">
        <v>88910</v>
      </c>
      <c r="R422" s="17" t="str">
        <f>VLOOKUP(Q422,'[5]Numerical Index (LOOKUP)'!$A$2:$B$731, 2,FALSE)</f>
        <v>Child day-care activities</v>
      </c>
      <c r="S422" s="17">
        <v>88</v>
      </c>
      <c r="T422" s="47" t="str">
        <f>VLOOKUP(S422,'[5]2 Digit SIC 2007'!$A$2:$B$89,2,FALSE)</f>
        <v>Social work activities without accommodation</v>
      </c>
      <c r="U422" s="17" t="str">
        <f>VLOOKUP(T422,'[5]2 Digit SIC 2007'!$B$2:$D$89, 2,FALSE)</f>
        <v xml:space="preserve"> Q</v>
      </c>
      <c r="V422" s="26" t="s">
        <v>487</v>
      </c>
      <c r="W422" s="26" t="s">
        <v>486</v>
      </c>
      <c r="X422" s="28">
        <v>0</v>
      </c>
      <c r="Y422" s="26" t="s">
        <v>677</v>
      </c>
      <c r="Z422" s="17" t="s">
        <v>487</v>
      </c>
      <c r="AA422" s="26" t="s">
        <v>487</v>
      </c>
      <c r="AB422" s="26">
        <v>26</v>
      </c>
      <c r="AE422" s="2" t="s">
        <v>487</v>
      </c>
    </row>
    <row r="423" spans="1:31" s="2" customFormat="1" x14ac:dyDescent="0.3">
      <c r="A423" s="26" t="s">
        <v>102</v>
      </c>
      <c r="B423" s="26" t="s">
        <v>1750</v>
      </c>
      <c r="C423" s="26" t="s">
        <v>1751</v>
      </c>
      <c r="D423" s="26" t="s">
        <v>1752</v>
      </c>
      <c r="E423" s="14" t="e">
        <f>VLOOKUP(B423,#REF!,2,FALSE)</f>
        <v>#REF!</v>
      </c>
      <c r="F423" s="17" t="e">
        <f>VLOOKUP(E423,[4]Combined!$C$2:$D$375,2,FALSE)</f>
        <v>#REF!</v>
      </c>
      <c r="G423" s="27">
        <v>44008</v>
      </c>
      <c r="H423" s="27"/>
      <c r="I423" s="27">
        <v>43923</v>
      </c>
      <c r="J423" s="28">
        <v>0</v>
      </c>
      <c r="K423" s="29" t="s">
        <v>487</v>
      </c>
      <c r="L423" s="28">
        <v>0</v>
      </c>
      <c r="M423" s="28">
        <v>0</v>
      </c>
      <c r="N423" s="26">
        <v>0</v>
      </c>
      <c r="O423" s="26">
        <v>0</v>
      </c>
      <c r="P423" s="26">
        <v>0</v>
      </c>
      <c r="Q423" s="26">
        <v>43220</v>
      </c>
      <c r="R423" s="17" t="str">
        <f>VLOOKUP(Q423,'[5]Numerical Index (LOOKUP)'!$A$2:$B$731, 2,FALSE)</f>
        <v>Plumbing, heat and air-conditioning installation</v>
      </c>
      <c r="S423" s="17">
        <v>43</v>
      </c>
      <c r="T423" s="47" t="str">
        <f>VLOOKUP(S423,'[5]2 Digit SIC 2007'!$A$2:$B$89,2,FALSE)</f>
        <v>Specialised construction activities</v>
      </c>
      <c r="U423" s="17" t="str">
        <f>VLOOKUP(T423,'[5]2 Digit SIC 2007'!$B$2:$D$89, 2,FALSE)</f>
        <v xml:space="preserve"> F</v>
      </c>
      <c r="V423" s="26" t="s">
        <v>487</v>
      </c>
      <c r="W423" s="26" t="s">
        <v>486</v>
      </c>
      <c r="X423" s="28">
        <v>0</v>
      </c>
      <c r="Y423" s="26" t="s">
        <v>502</v>
      </c>
      <c r="Z423" s="17" t="s">
        <v>487</v>
      </c>
      <c r="AA423" s="26" t="s">
        <v>487</v>
      </c>
      <c r="AB423" s="26">
        <v>12</v>
      </c>
      <c r="AE423" s="2" t="s">
        <v>487</v>
      </c>
    </row>
    <row r="424" spans="1:31" s="2" customFormat="1" x14ac:dyDescent="0.3">
      <c r="A424" s="26" t="s">
        <v>102</v>
      </c>
      <c r="B424" s="26" t="s">
        <v>1753</v>
      </c>
      <c r="C424" s="26" t="s">
        <v>1754</v>
      </c>
      <c r="D424" s="26" t="s">
        <v>1755</v>
      </c>
      <c r="E424" s="14" t="e">
        <f>VLOOKUP(B424,#REF!,2,FALSE)</f>
        <v>#REF!</v>
      </c>
      <c r="F424" s="17" t="e">
        <f>VLOOKUP(E424,[4]Combined!$C$2:$D$375,2,FALSE)</f>
        <v>#REF!</v>
      </c>
      <c r="G424" s="27">
        <v>44004</v>
      </c>
      <c r="H424" s="27"/>
      <c r="I424" s="27">
        <v>43938</v>
      </c>
      <c r="J424" s="28">
        <v>626</v>
      </c>
      <c r="K424" s="29" t="s">
        <v>486</v>
      </c>
      <c r="L424" s="28">
        <v>626</v>
      </c>
      <c r="M424" s="28">
        <v>0</v>
      </c>
      <c r="N424" s="26">
        <v>1</v>
      </c>
      <c r="O424" s="26">
        <v>1</v>
      </c>
      <c r="P424" s="26">
        <v>0</v>
      </c>
      <c r="Q424" s="26">
        <v>88990</v>
      </c>
      <c r="R424" s="17" t="str">
        <f>VLOOKUP(Q424,'[5]Numerical Index (LOOKUP)'!$A$2:$B$731, 2,FALSE)</f>
        <v>Other social work activities without accommodation n.e.c.</v>
      </c>
      <c r="S424" s="17">
        <v>88</v>
      </c>
      <c r="T424" s="47" t="str">
        <f>VLOOKUP(S424,'[5]2 Digit SIC 2007'!$A$2:$B$89,2,FALSE)</f>
        <v>Social work activities without accommodation</v>
      </c>
      <c r="U424" s="17" t="str">
        <f>VLOOKUP(T424,'[5]2 Digit SIC 2007'!$B$2:$D$89, 2,FALSE)</f>
        <v xml:space="preserve"> Q</v>
      </c>
      <c r="V424" s="26" t="s">
        <v>487</v>
      </c>
      <c r="W424" s="26" t="s">
        <v>486</v>
      </c>
      <c r="X424" s="28">
        <v>0</v>
      </c>
      <c r="Y424" s="26" t="s">
        <v>677</v>
      </c>
      <c r="Z424" s="17" t="s">
        <v>487</v>
      </c>
      <c r="AA424" s="26" t="s">
        <v>487</v>
      </c>
      <c r="AB424" s="26">
        <v>25</v>
      </c>
      <c r="AE424" s="2" t="s">
        <v>487</v>
      </c>
    </row>
    <row r="425" spans="1:31" s="2" customFormat="1" x14ac:dyDescent="0.3">
      <c r="A425" s="26" t="s">
        <v>102</v>
      </c>
      <c r="B425" s="26" t="s">
        <v>1756</v>
      </c>
      <c r="C425" s="26" t="s">
        <v>1757</v>
      </c>
      <c r="D425" s="26" t="s">
        <v>1758</v>
      </c>
      <c r="E425" s="14" t="e">
        <f>VLOOKUP(B425,#REF!,2,FALSE)</f>
        <v>#REF!</v>
      </c>
      <c r="F425" s="17" t="e">
        <f>VLOOKUP(E425,[4]Combined!$C$2:$D$375,2,FALSE)</f>
        <v>#REF!</v>
      </c>
      <c r="G425" s="27">
        <v>44008</v>
      </c>
      <c r="H425" s="27"/>
      <c r="I425" s="27">
        <v>43936</v>
      </c>
      <c r="J425" s="28">
        <v>850</v>
      </c>
      <c r="K425" s="29" t="s">
        <v>486</v>
      </c>
      <c r="L425" s="28">
        <v>850</v>
      </c>
      <c r="M425" s="28">
        <v>0</v>
      </c>
      <c r="N425" s="26">
        <v>1</v>
      </c>
      <c r="O425" s="26">
        <v>1</v>
      </c>
      <c r="P425" s="26">
        <v>0</v>
      </c>
      <c r="Q425" s="26">
        <v>56101</v>
      </c>
      <c r="R425" s="17" t="str">
        <f>VLOOKUP(Q425,'[5]Numerical Index (LOOKUP)'!$A$2:$B$731, 2,FALSE)</f>
        <v>Licensed restaurants</v>
      </c>
      <c r="S425" s="17">
        <v>56</v>
      </c>
      <c r="T425" s="47" t="str">
        <f>VLOOKUP(S425,'[5]2 Digit SIC 2007'!$A$2:$B$89,2,FALSE)</f>
        <v>Food and beverage service activities</v>
      </c>
      <c r="U425" s="17" t="str">
        <f>VLOOKUP(T425,'[5]2 Digit SIC 2007'!$B$2:$D$89, 2,FALSE)</f>
        <v xml:space="preserve"> I</v>
      </c>
      <c r="V425" s="26" t="s">
        <v>487</v>
      </c>
      <c r="W425" s="26" t="s">
        <v>486</v>
      </c>
      <c r="X425" s="28">
        <v>0</v>
      </c>
      <c r="Y425" s="26" t="s">
        <v>677</v>
      </c>
      <c r="Z425" s="17" t="s">
        <v>487</v>
      </c>
      <c r="AA425" s="26" t="s">
        <v>487</v>
      </c>
      <c r="AB425" s="26">
        <v>5</v>
      </c>
      <c r="AE425" s="2" t="s">
        <v>487</v>
      </c>
    </row>
    <row r="426" spans="1:31" s="2" customFormat="1" x14ac:dyDescent="0.3">
      <c r="A426" s="26" t="s">
        <v>102</v>
      </c>
      <c r="B426" s="26" t="s">
        <v>1759</v>
      </c>
      <c r="C426" s="26" t="s">
        <v>1760</v>
      </c>
      <c r="D426" s="26" t="s">
        <v>1761</v>
      </c>
      <c r="E426" s="14" t="e">
        <f>VLOOKUP(B426,#REF!,2,FALSE)</f>
        <v>#REF!</v>
      </c>
      <c r="F426" s="17" t="e">
        <f>VLOOKUP(E426,[4]Combined!$C$2:$D$375,2,FALSE)</f>
        <v>#REF!</v>
      </c>
      <c r="G426" s="27">
        <v>44008</v>
      </c>
      <c r="H426" s="27"/>
      <c r="I426" s="27">
        <v>43948</v>
      </c>
      <c r="J426" s="28">
        <v>437</v>
      </c>
      <c r="K426" s="29" t="s">
        <v>486</v>
      </c>
      <c r="L426" s="28">
        <v>437</v>
      </c>
      <c r="M426" s="28">
        <v>0</v>
      </c>
      <c r="N426" s="26">
        <v>1</v>
      </c>
      <c r="O426" s="26">
        <v>1</v>
      </c>
      <c r="P426" s="26">
        <v>0</v>
      </c>
      <c r="Q426" s="26">
        <v>29202</v>
      </c>
      <c r="R426" s="17" t="str">
        <f>VLOOKUP(Q426,'[5]Numerical Index (LOOKUP)'!$A$2:$B$731, 2,FALSE)</f>
        <v>Manufacture of trailers and semi-trailers</v>
      </c>
      <c r="S426" s="17">
        <v>29</v>
      </c>
      <c r="T426" s="47" t="str">
        <f>VLOOKUP(S426,'[5]2 Digit SIC 2007'!$A$2:$B$89,2,FALSE)</f>
        <v>Manufacture of motor vehicles, trailers and semi-trailers</v>
      </c>
      <c r="U426" s="17" t="str">
        <f>VLOOKUP(T426,'[5]2 Digit SIC 2007'!$B$2:$D$89, 2,FALSE)</f>
        <v xml:space="preserve"> C</v>
      </c>
      <c r="V426" s="26" t="s">
        <v>487</v>
      </c>
      <c r="W426" s="26" t="s">
        <v>486</v>
      </c>
      <c r="X426" s="28">
        <v>0</v>
      </c>
      <c r="Y426" s="26" t="s">
        <v>677</v>
      </c>
      <c r="Z426" s="17" t="s">
        <v>487</v>
      </c>
      <c r="AA426" s="26" t="s">
        <v>487</v>
      </c>
      <c r="AB426" s="26">
        <v>71</v>
      </c>
      <c r="AE426" s="2" t="s">
        <v>487</v>
      </c>
    </row>
    <row r="427" spans="1:31" s="2" customFormat="1" x14ac:dyDescent="0.3">
      <c r="A427" s="26" t="s">
        <v>102</v>
      </c>
      <c r="B427" s="26" t="s">
        <v>1762</v>
      </c>
      <c r="C427" s="26" t="s">
        <v>1763</v>
      </c>
      <c r="D427" s="26" t="s">
        <v>1764</v>
      </c>
      <c r="E427" s="14" t="e">
        <f>VLOOKUP(B427,#REF!,2,FALSE)</f>
        <v>#REF!</v>
      </c>
      <c r="F427" s="17" t="e">
        <f>VLOOKUP(E427,[4]Combined!$C$2:$D$375,2,FALSE)</f>
        <v>#REF!</v>
      </c>
      <c r="G427" s="27">
        <v>44004</v>
      </c>
      <c r="H427" s="27"/>
      <c r="I427" s="27">
        <v>43966</v>
      </c>
      <c r="J427" s="28">
        <v>307</v>
      </c>
      <c r="K427" s="29" t="s">
        <v>486</v>
      </c>
      <c r="L427" s="28">
        <v>307</v>
      </c>
      <c r="M427" s="28">
        <v>0</v>
      </c>
      <c r="N427" s="26">
        <v>1</v>
      </c>
      <c r="O427" s="26">
        <v>1</v>
      </c>
      <c r="P427" s="26">
        <v>0</v>
      </c>
      <c r="Q427" s="26">
        <v>58190</v>
      </c>
      <c r="R427" s="17" t="str">
        <f>VLOOKUP(Q427,'[5]Numerical Index (LOOKUP)'!$A$2:$B$731, 2,FALSE)</f>
        <v>Other publishing activities</v>
      </c>
      <c r="S427" s="17">
        <v>58</v>
      </c>
      <c r="T427" s="47" t="str">
        <f>VLOOKUP(S427,'[5]2 Digit SIC 2007'!$A$2:$B$89,2,FALSE)</f>
        <v>Publishing activities</v>
      </c>
      <c r="U427" s="17" t="str">
        <f>VLOOKUP(T427,'[5]2 Digit SIC 2007'!$B$2:$D$89, 2,FALSE)</f>
        <v>J</v>
      </c>
      <c r="V427" s="26" t="s">
        <v>487</v>
      </c>
      <c r="W427" s="26" t="s">
        <v>486</v>
      </c>
      <c r="X427" s="28">
        <v>0</v>
      </c>
      <c r="Y427" s="26" t="s">
        <v>677</v>
      </c>
      <c r="Z427" s="17" t="s">
        <v>487</v>
      </c>
      <c r="AA427" s="26" t="s">
        <v>487</v>
      </c>
      <c r="AB427" s="26">
        <v>2</v>
      </c>
      <c r="AE427" s="2" t="s">
        <v>487</v>
      </c>
    </row>
    <row r="428" spans="1:31" s="2" customFormat="1" x14ac:dyDescent="0.3">
      <c r="A428" s="26" t="s">
        <v>102</v>
      </c>
      <c r="B428" s="26" t="s">
        <v>1765</v>
      </c>
      <c r="C428" s="26" t="s">
        <v>1766</v>
      </c>
      <c r="D428" s="26" t="s">
        <v>1767</v>
      </c>
      <c r="E428" s="14" t="e">
        <f>VLOOKUP(B428,#REF!,2,FALSE)</f>
        <v>#REF!</v>
      </c>
      <c r="F428" s="17" t="e">
        <f>VLOOKUP(E428,[4]Combined!$C$2:$D$375,2,FALSE)</f>
        <v>#REF!</v>
      </c>
      <c r="G428" s="27">
        <v>44007</v>
      </c>
      <c r="H428" s="27"/>
      <c r="I428" s="27">
        <v>43987</v>
      </c>
      <c r="J428" s="28">
        <v>0</v>
      </c>
      <c r="K428" s="29" t="s">
        <v>487</v>
      </c>
      <c r="L428" s="28">
        <v>0</v>
      </c>
      <c r="M428" s="28">
        <v>0</v>
      </c>
      <c r="N428" s="26">
        <v>0</v>
      </c>
      <c r="O428" s="26">
        <v>0</v>
      </c>
      <c r="P428" s="26">
        <v>0</v>
      </c>
      <c r="Q428" s="26">
        <v>56102</v>
      </c>
      <c r="R428" s="17" t="str">
        <f>VLOOKUP(Q428,'[5]Numerical Index (LOOKUP)'!$A$2:$B$731, 2,FALSE)</f>
        <v>Unlicensed restaurants and cafes</v>
      </c>
      <c r="S428" s="17">
        <v>56</v>
      </c>
      <c r="T428" s="47" t="str">
        <f>VLOOKUP(S428,'[5]2 Digit SIC 2007'!$A$2:$B$89,2,FALSE)</f>
        <v>Food and beverage service activities</v>
      </c>
      <c r="U428" s="17" t="str">
        <f>VLOOKUP(T428,'[5]2 Digit SIC 2007'!$B$2:$D$89, 2,FALSE)</f>
        <v xml:space="preserve"> I</v>
      </c>
      <c r="V428" s="26" t="s">
        <v>486</v>
      </c>
      <c r="W428" s="26" t="s">
        <v>487</v>
      </c>
      <c r="X428" s="28">
        <v>0</v>
      </c>
      <c r="Y428" s="26" t="s">
        <v>502</v>
      </c>
      <c r="Z428" s="17" t="s">
        <v>487</v>
      </c>
      <c r="AA428" s="26" t="s">
        <v>487</v>
      </c>
      <c r="AB428" s="26" t="s">
        <v>492</v>
      </c>
      <c r="AE428" s="2" t="s">
        <v>487</v>
      </c>
    </row>
    <row r="429" spans="1:31" s="2" customFormat="1" x14ac:dyDescent="0.3">
      <c r="A429" s="26" t="s">
        <v>102</v>
      </c>
      <c r="B429" s="26" t="s">
        <v>1768</v>
      </c>
      <c r="C429" s="26" t="s">
        <v>1769</v>
      </c>
      <c r="D429" s="26" t="s">
        <v>1770</v>
      </c>
      <c r="E429" s="14" t="e">
        <f>VLOOKUP(B429,#REF!,2,FALSE)</f>
        <v>#REF!</v>
      </c>
      <c r="F429" s="17" t="e">
        <f>VLOOKUP(E429,[4]Combined!$C$2:$D$375,2,FALSE)</f>
        <v>#REF!</v>
      </c>
      <c r="G429" s="27">
        <v>44013</v>
      </c>
      <c r="H429" s="27"/>
      <c r="I429" s="27">
        <v>43216</v>
      </c>
      <c r="J429" s="28">
        <v>13</v>
      </c>
      <c r="K429" s="29" t="s">
        <v>486</v>
      </c>
      <c r="L429" s="28">
        <v>13</v>
      </c>
      <c r="M429" s="28">
        <v>0</v>
      </c>
      <c r="N429" s="26">
        <v>1</v>
      </c>
      <c r="O429" s="26">
        <v>1</v>
      </c>
      <c r="P429" s="26">
        <v>0</v>
      </c>
      <c r="Q429" s="26">
        <v>49319</v>
      </c>
      <c r="R429" s="17" t="str">
        <f>VLOOKUP(Q429,'[5]Numerical Index (LOOKUP)'!$A$2:$B$731, 2,FALSE)</f>
        <v>Urban, suburban or metropolitan area passenger land transport other than railway transportation by underground, metro and similar systems</v>
      </c>
      <c r="S429" s="17">
        <v>49</v>
      </c>
      <c r="T429" s="47" t="str">
        <f>VLOOKUP(S429,'[5]2 Digit SIC 2007'!$A$2:$B$89,2,FALSE)</f>
        <v>Land transport and transport via pipelines</v>
      </c>
      <c r="U429" s="17" t="str">
        <f>VLOOKUP(T429,'[5]2 Digit SIC 2007'!$B$2:$D$89, 2,FALSE)</f>
        <v xml:space="preserve"> H</v>
      </c>
      <c r="V429" s="26" t="s">
        <v>486</v>
      </c>
      <c r="W429" s="26" t="s">
        <v>487</v>
      </c>
      <c r="X429" s="28">
        <v>0</v>
      </c>
      <c r="Y429" s="26" t="s">
        <v>677</v>
      </c>
      <c r="Z429" s="17" t="s">
        <v>487</v>
      </c>
      <c r="AA429" s="26" t="s">
        <v>487</v>
      </c>
      <c r="AB429" s="26">
        <v>5207</v>
      </c>
      <c r="AE429" s="2" t="s">
        <v>487</v>
      </c>
    </row>
    <row r="430" spans="1:31" s="2" customFormat="1" x14ac:dyDescent="0.3">
      <c r="A430" s="26" t="s">
        <v>102</v>
      </c>
      <c r="B430" s="26" t="s">
        <v>1771</v>
      </c>
      <c r="C430" s="26" t="s">
        <v>1772</v>
      </c>
      <c r="D430" s="26" t="s">
        <v>1773</v>
      </c>
      <c r="E430" s="14" t="e">
        <f>VLOOKUP(B430,#REF!,2,FALSE)</f>
        <v>#REF!</v>
      </c>
      <c r="F430" s="17" t="e">
        <f>VLOOKUP(E430,[4]Combined!$C$2:$D$375,2,FALSE)</f>
        <v>#REF!</v>
      </c>
      <c r="G430" s="27">
        <v>44015</v>
      </c>
      <c r="H430" s="27"/>
      <c r="I430" s="27">
        <v>43262</v>
      </c>
      <c r="J430" s="28">
        <v>0</v>
      </c>
      <c r="K430" s="29" t="s">
        <v>487</v>
      </c>
      <c r="L430" s="28">
        <v>0</v>
      </c>
      <c r="M430" s="28">
        <v>0</v>
      </c>
      <c r="N430" s="26">
        <v>0</v>
      </c>
      <c r="O430" s="26">
        <v>0</v>
      </c>
      <c r="P430" s="26">
        <v>0</v>
      </c>
      <c r="Q430" s="26">
        <v>56101</v>
      </c>
      <c r="R430" s="17" t="str">
        <f>VLOOKUP(Q430,'[5]Numerical Index (LOOKUP)'!$A$2:$B$731, 2,FALSE)</f>
        <v>Licensed restaurants</v>
      </c>
      <c r="S430" s="17">
        <v>56</v>
      </c>
      <c r="T430" s="47" t="str">
        <f>VLOOKUP(S430,'[5]2 Digit SIC 2007'!$A$2:$B$89,2,FALSE)</f>
        <v>Food and beverage service activities</v>
      </c>
      <c r="U430" s="17" t="str">
        <f>VLOOKUP(T430,'[5]2 Digit SIC 2007'!$B$2:$D$89, 2,FALSE)</f>
        <v xml:space="preserve"> I</v>
      </c>
      <c r="V430" s="26" t="s">
        <v>487</v>
      </c>
      <c r="W430" s="26" t="s">
        <v>486</v>
      </c>
      <c r="X430" s="28">
        <v>0</v>
      </c>
      <c r="Y430" s="26" t="s">
        <v>502</v>
      </c>
      <c r="Z430" s="17" t="s">
        <v>487</v>
      </c>
      <c r="AA430" s="26" t="s">
        <v>487</v>
      </c>
      <c r="AB430" s="26">
        <v>52</v>
      </c>
      <c r="AE430" s="2" t="s">
        <v>487</v>
      </c>
    </row>
    <row r="431" spans="1:31" s="2" customFormat="1" x14ac:dyDescent="0.3">
      <c r="A431" s="26" t="s">
        <v>102</v>
      </c>
      <c r="B431" s="26" t="s">
        <v>1774</v>
      </c>
      <c r="C431" s="26" t="s">
        <v>1775</v>
      </c>
      <c r="D431" s="26" t="s">
        <v>1776</v>
      </c>
      <c r="E431" s="14" t="e">
        <f>VLOOKUP(B431,#REF!,2,FALSE)</f>
        <v>#REF!</v>
      </c>
      <c r="F431" s="17" t="e">
        <f>VLOOKUP(E431,[4]Combined!$C$2:$D$375,2,FALSE)</f>
        <v>#REF!</v>
      </c>
      <c r="G431" s="27">
        <v>44012</v>
      </c>
      <c r="H431" s="27"/>
      <c r="I431" s="27">
        <v>43376</v>
      </c>
      <c r="J431" s="28">
        <v>511</v>
      </c>
      <c r="K431" s="29" t="s">
        <v>486</v>
      </c>
      <c r="L431" s="28">
        <v>0</v>
      </c>
      <c r="M431" s="28">
        <v>511</v>
      </c>
      <c r="N431" s="26">
        <v>1</v>
      </c>
      <c r="O431" s="26">
        <v>0</v>
      </c>
      <c r="P431" s="26">
        <v>1</v>
      </c>
      <c r="Q431" s="26">
        <v>56102</v>
      </c>
      <c r="R431" s="17" t="str">
        <f>VLOOKUP(Q431,'[5]Numerical Index (LOOKUP)'!$A$2:$B$731, 2,FALSE)</f>
        <v>Unlicensed restaurants and cafes</v>
      </c>
      <c r="S431" s="17">
        <v>56</v>
      </c>
      <c r="T431" s="47" t="str">
        <f>VLOOKUP(S431,'[5]2 Digit SIC 2007'!$A$2:$B$89,2,FALSE)</f>
        <v>Food and beverage service activities</v>
      </c>
      <c r="U431" s="17" t="str">
        <f>VLOOKUP(T431,'[5]2 Digit SIC 2007'!$B$2:$D$89, 2,FALSE)</f>
        <v xml:space="preserve"> I</v>
      </c>
      <c r="V431" s="26" t="s">
        <v>486</v>
      </c>
      <c r="W431" s="26" t="s">
        <v>487</v>
      </c>
      <c r="X431" s="28">
        <v>980</v>
      </c>
      <c r="Y431" s="26" t="s">
        <v>492</v>
      </c>
      <c r="Z431" s="17" t="s">
        <v>486</v>
      </c>
      <c r="AA431" s="26" t="s">
        <v>486</v>
      </c>
      <c r="AB431" s="26">
        <v>15</v>
      </c>
      <c r="AE431" s="2" t="s">
        <v>487</v>
      </c>
    </row>
    <row r="432" spans="1:31" s="2" customFormat="1" x14ac:dyDescent="0.3">
      <c r="A432" s="26" t="s">
        <v>102</v>
      </c>
      <c r="B432" s="26" t="s">
        <v>1777</v>
      </c>
      <c r="C432" s="26" t="s">
        <v>1778</v>
      </c>
      <c r="D432" s="26" t="s">
        <v>1779</v>
      </c>
      <c r="E432" s="14" t="e">
        <f>VLOOKUP(B432,#REF!,2,FALSE)</f>
        <v>#REF!</v>
      </c>
      <c r="F432" s="17" t="e">
        <f>VLOOKUP(E432,[4]Combined!$C$2:$D$375,2,FALSE)</f>
        <v>#REF!</v>
      </c>
      <c r="G432" s="27">
        <v>44015</v>
      </c>
      <c r="H432" s="27"/>
      <c r="I432" s="27">
        <v>43388</v>
      </c>
      <c r="J432" s="28">
        <v>0</v>
      </c>
      <c r="K432" s="29" t="s">
        <v>487</v>
      </c>
      <c r="L432" s="28">
        <v>0</v>
      </c>
      <c r="M432" s="28">
        <v>0</v>
      </c>
      <c r="N432" s="26">
        <v>0</v>
      </c>
      <c r="O432" s="26">
        <v>0</v>
      </c>
      <c r="P432" s="26">
        <v>0</v>
      </c>
      <c r="Q432" s="26">
        <v>55201</v>
      </c>
      <c r="R432" s="17" t="str">
        <f>VLOOKUP(Q432,'[5]Numerical Index (LOOKUP)'!$A$2:$B$731, 2,FALSE)</f>
        <v>Holiday centres and villages</v>
      </c>
      <c r="S432" s="17">
        <v>55</v>
      </c>
      <c r="T432" s="47" t="str">
        <f>VLOOKUP(S432,'[5]2 Digit SIC 2007'!$A$2:$B$89,2,FALSE)</f>
        <v>Accommodation</v>
      </c>
      <c r="U432" s="17" t="str">
        <f>VLOOKUP(T432,'[5]2 Digit SIC 2007'!$B$2:$D$89, 2,FALSE)</f>
        <v xml:space="preserve"> I</v>
      </c>
      <c r="V432" s="26" t="s">
        <v>486</v>
      </c>
      <c r="W432" s="26" t="s">
        <v>487</v>
      </c>
      <c r="X432" s="28">
        <v>0</v>
      </c>
      <c r="Y432" s="26" t="s">
        <v>502</v>
      </c>
      <c r="Z432" s="17" t="s">
        <v>487</v>
      </c>
      <c r="AA432" s="26" t="s">
        <v>487</v>
      </c>
      <c r="AB432" s="26">
        <v>150</v>
      </c>
      <c r="AE432" s="2" t="s">
        <v>487</v>
      </c>
    </row>
    <row r="433" spans="1:31" s="2" customFormat="1" x14ac:dyDescent="0.3">
      <c r="A433" s="26" t="s">
        <v>102</v>
      </c>
      <c r="B433" s="26" t="s">
        <v>1780</v>
      </c>
      <c r="C433" s="26" t="s">
        <v>1781</v>
      </c>
      <c r="D433" s="26" t="s">
        <v>1782</v>
      </c>
      <c r="E433" s="14" t="e">
        <f>VLOOKUP(B433,#REF!,2,FALSE)</f>
        <v>#REF!</v>
      </c>
      <c r="F433" s="17" t="e">
        <f>VLOOKUP(E433,[4]Combined!$C$2:$D$375,2,FALSE)</f>
        <v>#REF!</v>
      </c>
      <c r="G433" s="27">
        <v>44013</v>
      </c>
      <c r="H433" s="27"/>
      <c r="I433" s="27">
        <v>43593</v>
      </c>
      <c r="J433" s="28">
        <v>87601</v>
      </c>
      <c r="K433" s="29" t="s">
        <v>486</v>
      </c>
      <c r="L433" s="28">
        <v>0</v>
      </c>
      <c r="M433" s="28">
        <v>87601</v>
      </c>
      <c r="N433" s="26">
        <v>83</v>
      </c>
      <c r="O433" s="26">
        <v>0</v>
      </c>
      <c r="P433" s="26">
        <v>83</v>
      </c>
      <c r="Q433" s="26">
        <v>87300</v>
      </c>
      <c r="R433" s="17" t="str">
        <f>VLOOKUP(Q433,'[5]Numerical Index (LOOKUP)'!$A$2:$B$731, 2,FALSE)</f>
        <v>Residential care activities for the elderly and disabled</v>
      </c>
      <c r="S433" s="17">
        <v>87</v>
      </c>
      <c r="T433" s="47" t="str">
        <f>VLOOKUP(S433,'[5]2 Digit SIC 2007'!$A$2:$B$89,2,FALSE)</f>
        <v>Residential care activities</v>
      </c>
      <c r="U433" s="17" t="str">
        <f>VLOOKUP(T433,'[5]2 Digit SIC 2007'!$B$2:$D$89, 2,FALSE)</f>
        <v xml:space="preserve"> Q</v>
      </c>
      <c r="V433" s="26" t="s">
        <v>487</v>
      </c>
      <c r="W433" s="26" t="s">
        <v>486</v>
      </c>
      <c r="X433" s="28">
        <v>0</v>
      </c>
      <c r="Y433" s="26" t="s">
        <v>488</v>
      </c>
      <c r="Z433" s="17" t="s">
        <v>487</v>
      </c>
      <c r="AA433" s="26" t="s">
        <v>487</v>
      </c>
      <c r="AB433" s="26">
        <v>31</v>
      </c>
      <c r="AE433" s="2" t="s">
        <v>487</v>
      </c>
    </row>
    <row r="434" spans="1:31" s="2" customFormat="1" x14ac:dyDescent="0.3">
      <c r="A434" s="26" t="s">
        <v>102</v>
      </c>
      <c r="B434" s="26" t="s">
        <v>1783</v>
      </c>
      <c r="C434" s="26" t="s">
        <v>1784</v>
      </c>
      <c r="D434" s="26" t="s">
        <v>1785</v>
      </c>
      <c r="E434" s="14" t="e">
        <f>VLOOKUP(B434,#REF!,2,FALSE)</f>
        <v>#REF!</v>
      </c>
      <c r="F434" s="17" t="e">
        <f>VLOOKUP(E434,[4]Combined!$C$2:$D$375,2,FALSE)</f>
        <v>#REF!</v>
      </c>
      <c r="G434" s="27">
        <v>44015</v>
      </c>
      <c r="H434" s="27"/>
      <c r="I434" s="27">
        <v>43605</v>
      </c>
      <c r="J434" s="28">
        <v>2148</v>
      </c>
      <c r="K434" s="29" t="s">
        <v>486</v>
      </c>
      <c r="L434" s="28">
        <v>0</v>
      </c>
      <c r="M434" s="28">
        <v>2148</v>
      </c>
      <c r="N434" s="26">
        <v>12</v>
      </c>
      <c r="O434" s="26">
        <v>0</v>
      </c>
      <c r="P434" s="26">
        <v>12</v>
      </c>
      <c r="Q434" s="26">
        <v>96020</v>
      </c>
      <c r="R434" s="17" t="str">
        <f>VLOOKUP(Q434,'[5]Numerical Index (LOOKUP)'!$A$2:$B$731, 2,FALSE)</f>
        <v>Hairdressing and other beauty treatment</v>
      </c>
      <c r="S434" s="17">
        <v>96</v>
      </c>
      <c r="T434" s="47" t="str">
        <f>VLOOKUP(S434,'[5]2 Digit SIC 2007'!$A$2:$B$89,2,FALSE)</f>
        <v>Other personal service activities</v>
      </c>
      <c r="U434" s="17" t="str">
        <f>VLOOKUP(T434,'[5]2 Digit SIC 2007'!$B$2:$D$89, 2,FALSE)</f>
        <v xml:space="preserve"> S</v>
      </c>
      <c r="V434" s="26" t="s">
        <v>487</v>
      </c>
      <c r="W434" s="26" t="s">
        <v>486</v>
      </c>
      <c r="X434" s="28">
        <v>0</v>
      </c>
      <c r="Y434" s="26" t="s">
        <v>488</v>
      </c>
      <c r="Z434" s="17" t="s">
        <v>487</v>
      </c>
      <c r="AA434" s="26" t="s">
        <v>487</v>
      </c>
      <c r="AB434" s="26">
        <v>5</v>
      </c>
      <c r="AE434" s="2" t="s">
        <v>487</v>
      </c>
    </row>
    <row r="435" spans="1:31" s="2" customFormat="1" x14ac:dyDescent="0.3">
      <c r="A435" s="26" t="s">
        <v>102</v>
      </c>
      <c r="B435" s="26" t="s">
        <v>1786</v>
      </c>
      <c r="C435" s="26" t="s">
        <v>1787</v>
      </c>
      <c r="D435" s="26" t="s">
        <v>1788</v>
      </c>
      <c r="E435" s="14" t="e">
        <f>VLOOKUP(B435,#REF!,2,FALSE)</f>
        <v>#REF!</v>
      </c>
      <c r="F435" s="17" t="e">
        <f>VLOOKUP(E435,[4]Combined!$C$2:$D$375,2,FALSE)</f>
        <v>#REF!</v>
      </c>
      <c r="G435" s="27">
        <v>44014</v>
      </c>
      <c r="H435" s="27"/>
      <c r="I435" s="27">
        <v>43607</v>
      </c>
      <c r="J435" s="28">
        <v>0</v>
      </c>
      <c r="K435" s="29" t="s">
        <v>487</v>
      </c>
      <c r="L435" s="28">
        <v>0</v>
      </c>
      <c r="M435" s="28">
        <v>0</v>
      </c>
      <c r="N435" s="26">
        <v>0</v>
      </c>
      <c r="O435" s="26">
        <v>0</v>
      </c>
      <c r="P435" s="26">
        <v>0</v>
      </c>
      <c r="Q435" s="26">
        <v>87900</v>
      </c>
      <c r="R435" s="17" t="str">
        <f>VLOOKUP(Q435,'[5]Numerical Index (LOOKUP)'!$A$2:$B$731, 2,FALSE)</f>
        <v>Other residential care activities</v>
      </c>
      <c r="S435" s="17">
        <v>87</v>
      </c>
      <c r="T435" s="47" t="str">
        <f>VLOOKUP(S435,'[5]2 Digit SIC 2007'!$A$2:$B$89,2,FALSE)</f>
        <v>Residential care activities</v>
      </c>
      <c r="U435" s="17" t="str">
        <f>VLOOKUP(T435,'[5]2 Digit SIC 2007'!$B$2:$D$89, 2,FALSE)</f>
        <v xml:space="preserve"> Q</v>
      </c>
      <c r="V435" s="26" t="s">
        <v>487</v>
      </c>
      <c r="W435" s="26" t="s">
        <v>486</v>
      </c>
      <c r="X435" s="28">
        <v>0</v>
      </c>
      <c r="Y435" s="26" t="s">
        <v>502</v>
      </c>
      <c r="Z435" s="17" t="s">
        <v>487</v>
      </c>
      <c r="AA435" s="26" t="s">
        <v>487</v>
      </c>
      <c r="AB435" s="26">
        <v>652</v>
      </c>
      <c r="AE435" s="2" t="s">
        <v>487</v>
      </c>
    </row>
    <row r="436" spans="1:31" s="2" customFormat="1" x14ac:dyDescent="0.3">
      <c r="A436" s="26" t="s">
        <v>102</v>
      </c>
      <c r="B436" s="26" t="s">
        <v>1789</v>
      </c>
      <c r="C436" s="26" t="s">
        <v>1790</v>
      </c>
      <c r="D436" s="26" t="s">
        <v>1791</v>
      </c>
      <c r="E436" s="14" t="e">
        <f>VLOOKUP(B436,#REF!,2,FALSE)</f>
        <v>#REF!</v>
      </c>
      <c r="F436" s="17" t="e">
        <f>VLOOKUP(E436,[4]Combined!$C$2:$D$375,2,FALSE)</f>
        <v>#REF!</v>
      </c>
      <c r="G436" s="27">
        <v>44013</v>
      </c>
      <c r="H436" s="27"/>
      <c r="I436" s="27">
        <v>43633</v>
      </c>
      <c r="J436" s="28">
        <v>18185</v>
      </c>
      <c r="K436" s="29" t="s">
        <v>486</v>
      </c>
      <c r="L436" s="28">
        <v>0</v>
      </c>
      <c r="M436" s="28">
        <v>18185</v>
      </c>
      <c r="N436" s="26">
        <v>170</v>
      </c>
      <c r="O436" s="26">
        <v>0</v>
      </c>
      <c r="P436" s="26">
        <v>170</v>
      </c>
      <c r="Q436" s="26">
        <v>93210</v>
      </c>
      <c r="R436" s="17" t="str">
        <f>VLOOKUP(Q436,'[5]Numerical Index (LOOKUP)'!$A$2:$B$731, 2,FALSE)</f>
        <v>Activities of amusement parks and theme parks</v>
      </c>
      <c r="S436" s="17">
        <v>93</v>
      </c>
      <c r="T436" s="47" t="str">
        <f>VLOOKUP(S436,'[5]2 Digit SIC 2007'!$A$2:$B$89,2,FALSE)</f>
        <v>Sports activities and amusement and recreation activities</v>
      </c>
      <c r="U436" s="17" t="str">
        <f>VLOOKUP(T436,'[5]2 Digit SIC 2007'!$B$2:$D$89, 2,FALSE)</f>
        <v xml:space="preserve"> R</v>
      </c>
      <c r="V436" s="26" t="s">
        <v>486</v>
      </c>
      <c r="W436" s="26" t="s">
        <v>487</v>
      </c>
      <c r="X436" s="28">
        <v>0</v>
      </c>
      <c r="Y436" s="26" t="s">
        <v>1792</v>
      </c>
      <c r="Z436" s="17" t="s">
        <v>487</v>
      </c>
      <c r="AA436" s="26" t="s">
        <v>487</v>
      </c>
      <c r="AB436" s="26">
        <v>239</v>
      </c>
      <c r="AE436" s="2" t="s">
        <v>487</v>
      </c>
    </row>
    <row r="437" spans="1:31" s="2" customFormat="1" x14ac:dyDescent="0.3">
      <c r="A437" s="26" t="s">
        <v>102</v>
      </c>
      <c r="B437" s="26" t="s">
        <v>1793</v>
      </c>
      <c r="C437" s="26" t="s">
        <v>1794</v>
      </c>
      <c r="D437" s="26" t="s">
        <v>1795</v>
      </c>
      <c r="E437" s="14" t="e">
        <f>VLOOKUP(B437,#REF!,2,FALSE)</f>
        <v>#REF!</v>
      </c>
      <c r="F437" s="17" t="e">
        <f>VLOOKUP(E437,[4]Combined!$C$2:$D$375,2,FALSE)</f>
        <v>#REF!</v>
      </c>
      <c r="G437" s="27">
        <v>44012</v>
      </c>
      <c r="H437" s="27"/>
      <c r="I437" s="27">
        <v>43619</v>
      </c>
      <c r="J437" s="28">
        <v>0</v>
      </c>
      <c r="K437" s="29" t="s">
        <v>487</v>
      </c>
      <c r="L437" s="28">
        <v>0</v>
      </c>
      <c r="M437" s="28">
        <v>0</v>
      </c>
      <c r="N437" s="26">
        <v>0</v>
      </c>
      <c r="O437" s="26">
        <v>0</v>
      </c>
      <c r="P437" s="26">
        <v>0</v>
      </c>
      <c r="Q437" s="26">
        <v>47721</v>
      </c>
      <c r="R437" s="17" t="str">
        <f>VLOOKUP(Q437,'[5]Numerical Index (LOOKUP)'!$A$2:$B$731, 2,FALSE)</f>
        <v>Retail sale of footwear in specialised stores</v>
      </c>
      <c r="S437" s="17">
        <v>47</v>
      </c>
      <c r="T437" s="47" t="str">
        <f>VLOOKUP(S437,'[5]2 Digit SIC 2007'!$A$2:$B$89,2,FALSE)</f>
        <v>Retail trade, except of motor vehicles and motorcycles</v>
      </c>
      <c r="U437" s="17" t="str">
        <f>VLOOKUP(T437,'[5]2 Digit SIC 2007'!$B$2:$D$89, 2,FALSE)</f>
        <v xml:space="preserve"> G</v>
      </c>
      <c r="V437" s="26" t="s">
        <v>487</v>
      </c>
      <c r="W437" s="26" t="s">
        <v>486</v>
      </c>
      <c r="X437" s="28">
        <v>0</v>
      </c>
      <c r="Y437" s="26" t="s">
        <v>502</v>
      </c>
      <c r="Z437" s="17" t="s">
        <v>487</v>
      </c>
      <c r="AA437" s="26" t="s">
        <v>487</v>
      </c>
      <c r="AB437" s="26">
        <v>223</v>
      </c>
      <c r="AE437" s="2" t="s">
        <v>487</v>
      </c>
    </row>
    <row r="438" spans="1:31" s="2" customFormat="1" x14ac:dyDescent="0.3">
      <c r="A438" s="26" t="s">
        <v>102</v>
      </c>
      <c r="B438" s="26" t="s">
        <v>1796</v>
      </c>
      <c r="C438" s="26" t="s">
        <v>1797</v>
      </c>
      <c r="D438" s="26" t="s">
        <v>1798</v>
      </c>
      <c r="E438" s="14" t="e">
        <f>VLOOKUP(B438,#REF!,2,FALSE)</f>
        <v>#REF!</v>
      </c>
      <c r="F438" s="17" t="e">
        <f>VLOOKUP(E438,[4]Combined!$C$2:$D$375,2,FALSE)</f>
        <v>#REF!</v>
      </c>
      <c r="G438" s="27">
        <v>44013</v>
      </c>
      <c r="H438" s="27"/>
      <c r="I438" s="27">
        <v>43683</v>
      </c>
      <c r="J438" s="28">
        <v>3776</v>
      </c>
      <c r="K438" s="29" t="s">
        <v>486</v>
      </c>
      <c r="L438" s="28">
        <v>0</v>
      </c>
      <c r="M438" s="28">
        <v>3776</v>
      </c>
      <c r="N438" s="26">
        <v>1</v>
      </c>
      <c r="O438" s="26">
        <v>0</v>
      </c>
      <c r="P438" s="26">
        <v>1</v>
      </c>
      <c r="Q438" s="26">
        <v>93110</v>
      </c>
      <c r="R438" s="17" t="str">
        <f>VLOOKUP(Q438,'[5]Numerical Index (LOOKUP)'!$A$2:$B$731, 2,FALSE)</f>
        <v>Operation of sports facilities</v>
      </c>
      <c r="S438" s="17">
        <v>93</v>
      </c>
      <c r="T438" s="47" t="str">
        <f>VLOOKUP(S438,'[5]2 Digit SIC 2007'!$A$2:$B$89,2,FALSE)</f>
        <v>Sports activities and amusement and recreation activities</v>
      </c>
      <c r="U438" s="17" t="str">
        <f>VLOOKUP(T438,'[5]2 Digit SIC 2007'!$B$2:$D$89, 2,FALSE)</f>
        <v xml:space="preserve"> R</v>
      </c>
      <c r="V438" s="26" t="s">
        <v>486</v>
      </c>
      <c r="W438" s="26" t="s">
        <v>487</v>
      </c>
      <c r="X438" s="28">
        <v>0</v>
      </c>
      <c r="Y438" s="26" t="s">
        <v>488</v>
      </c>
      <c r="Z438" s="17" t="s">
        <v>487</v>
      </c>
      <c r="AA438" s="26" t="s">
        <v>487</v>
      </c>
      <c r="AB438" s="26">
        <v>7</v>
      </c>
      <c r="AE438" s="2" t="s">
        <v>487</v>
      </c>
    </row>
    <row r="439" spans="1:31" s="2" customFormat="1" x14ac:dyDescent="0.3">
      <c r="A439" s="26" t="s">
        <v>102</v>
      </c>
      <c r="B439" s="26" t="s">
        <v>1799</v>
      </c>
      <c r="C439" s="26" t="s">
        <v>1800</v>
      </c>
      <c r="D439" s="26" t="s">
        <v>1801</v>
      </c>
      <c r="E439" s="14" t="e">
        <f>VLOOKUP(B439,#REF!,2,FALSE)</f>
        <v>#REF!</v>
      </c>
      <c r="F439" s="17" t="e">
        <f>VLOOKUP(E439,[4]Combined!$C$2:$D$375,2,FALSE)</f>
        <v>#REF!</v>
      </c>
      <c r="G439" s="27">
        <v>44015</v>
      </c>
      <c r="H439" s="27"/>
      <c r="I439" s="27">
        <v>43667</v>
      </c>
      <c r="J439" s="28">
        <v>0</v>
      </c>
      <c r="K439" s="29" t="s">
        <v>487</v>
      </c>
      <c r="L439" s="28">
        <v>0</v>
      </c>
      <c r="M439" s="28">
        <v>0</v>
      </c>
      <c r="N439" s="26">
        <v>0</v>
      </c>
      <c r="O439" s="26">
        <v>0</v>
      </c>
      <c r="P439" s="26">
        <v>0</v>
      </c>
      <c r="Q439" s="26">
        <v>87900</v>
      </c>
      <c r="R439" s="17" t="str">
        <f>VLOOKUP(Q439,'[5]Numerical Index (LOOKUP)'!$A$2:$B$731, 2,FALSE)</f>
        <v>Other residential care activities</v>
      </c>
      <c r="S439" s="17">
        <v>87</v>
      </c>
      <c r="T439" s="47" t="str">
        <f>VLOOKUP(S439,'[5]2 Digit SIC 2007'!$A$2:$B$89,2,FALSE)</f>
        <v>Residential care activities</v>
      </c>
      <c r="U439" s="17" t="str">
        <f>VLOOKUP(T439,'[5]2 Digit SIC 2007'!$B$2:$D$89, 2,FALSE)</f>
        <v xml:space="preserve"> Q</v>
      </c>
      <c r="V439" s="26" t="s">
        <v>487</v>
      </c>
      <c r="W439" s="26" t="s">
        <v>486</v>
      </c>
      <c r="X439" s="28">
        <v>0</v>
      </c>
      <c r="Y439" s="26" t="s">
        <v>502</v>
      </c>
      <c r="Z439" s="17" t="s">
        <v>487</v>
      </c>
      <c r="AA439" s="26" t="s">
        <v>487</v>
      </c>
      <c r="AB439" s="26">
        <v>1194</v>
      </c>
      <c r="AE439" s="2" t="s">
        <v>487</v>
      </c>
    </row>
    <row r="440" spans="1:31" s="2" customFormat="1" x14ac:dyDescent="0.3">
      <c r="A440" s="26" t="s">
        <v>102</v>
      </c>
      <c r="B440" s="26" t="s">
        <v>1802</v>
      </c>
      <c r="C440" s="26" t="s">
        <v>1803</v>
      </c>
      <c r="D440" s="26" t="s">
        <v>1804</v>
      </c>
      <c r="E440" s="14" t="e">
        <f>VLOOKUP(B440,#REF!,2,FALSE)</f>
        <v>#REF!</v>
      </c>
      <c r="F440" s="17" t="e">
        <f>VLOOKUP(E440,[4]Combined!$C$2:$D$375,2,FALSE)</f>
        <v>#REF!</v>
      </c>
      <c r="G440" s="27">
        <v>44015</v>
      </c>
      <c r="H440" s="27"/>
      <c r="I440" s="27">
        <v>43725</v>
      </c>
      <c r="J440" s="28">
        <v>2</v>
      </c>
      <c r="K440" s="29" t="s">
        <v>486</v>
      </c>
      <c r="L440" s="28">
        <v>2</v>
      </c>
      <c r="M440" s="28">
        <v>0</v>
      </c>
      <c r="N440" s="26">
        <v>1</v>
      </c>
      <c r="O440" s="26">
        <v>1</v>
      </c>
      <c r="P440" s="26">
        <v>0</v>
      </c>
      <c r="Q440" s="26">
        <v>81222</v>
      </c>
      <c r="R440" s="17" t="str">
        <f>VLOOKUP(Q440,'[5]Numerical Index (LOOKUP)'!$A$2:$B$731, 2,FALSE)</f>
        <v>Specialised cleaning services</v>
      </c>
      <c r="S440" s="17">
        <v>81</v>
      </c>
      <c r="T440" s="47" t="str">
        <f>VLOOKUP(S440,'[5]2 Digit SIC 2007'!$A$2:$B$89,2,FALSE)</f>
        <v>Services to buildings and landscape activities</v>
      </c>
      <c r="U440" s="17" t="str">
        <f>VLOOKUP(T440,'[5]2 Digit SIC 2007'!$B$2:$D$89, 2,FALSE)</f>
        <v xml:space="preserve"> N</v>
      </c>
      <c r="V440" s="26" t="s">
        <v>486</v>
      </c>
      <c r="W440" s="26" t="s">
        <v>487</v>
      </c>
      <c r="X440" s="28">
        <v>0</v>
      </c>
      <c r="Y440" s="26" t="s">
        <v>677</v>
      </c>
      <c r="Z440" s="17" t="s">
        <v>487</v>
      </c>
      <c r="AA440" s="26" t="s">
        <v>487</v>
      </c>
      <c r="AB440" s="26">
        <v>4</v>
      </c>
      <c r="AE440" s="2" t="s">
        <v>487</v>
      </c>
    </row>
    <row r="441" spans="1:31" s="2" customFormat="1" x14ac:dyDescent="0.3">
      <c r="A441" s="26" t="s">
        <v>102</v>
      </c>
      <c r="B441" s="26" t="s">
        <v>1805</v>
      </c>
      <c r="C441" s="26" t="s">
        <v>1806</v>
      </c>
      <c r="D441" s="26" t="s">
        <v>1807</v>
      </c>
      <c r="E441" s="14" t="e">
        <f>VLOOKUP(B441,#REF!,2,FALSE)</f>
        <v>#REF!</v>
      </c>
      <c r="F441" s="17" t="e">
        <f>VLOOKUP(E441,[4]Combined!$C$2:$D$375,2,FALSE)</f>
        <v>#REF!</v>
      </c>
      <c r="G441" s="27">
        <v>44015</v>
      </c>
      <c r="H441" s="27"/>
      <c r="I441" s="27">
        <v>43733</v>
      </c>
      <c r="J441" s="28">
        <v>0</v>
      </c>
      <c r="K441" s="29" t="s">
        <v>487</v>
      </c>
      <c r="L441" s="28">
        <v>0</v>
      </c>
      <c r="M441" s="28">
        <v>0</v>
      </c>
      <c r="N441" s="26">
        <v>0</v>
      </c>
      <c r="O441" s="26">
        <v>0</v>
      </c>
      <c r="P441" s="26">
        <v>0</v>
      </c>
      <c r="Q441" s="26">
        <v>81210</v>
      </c>
      <c r="R441" s="17" t="str">
        <f>VLOOKUP(Q441,'[5]Numerical Index (LOOKUP)'!$A$2:$B$731, 2,FALSE)</f>
        <v>General cleaning of buildings</v>
      </c>
      <c r="S441" s="17">
        <v>81</v>
      </c>
      <c r="T441" s="47" t="str">
        <f>VLOOKUP(S441,'[5]2 Digit SIC 2007'!$A$2:$B$89,2,FALSE)</f>
        <v>Services to buildings and landscape activities</v>
      </c>
      <c r="U441" s="17" t="str">
        <f>VLOOKUP(T441,'[5]2 Digit SIC 2007'!$B$2:$D$89, 2,FALSE)</f>
        <v xml:space="preserve"> N</v>
      </c>
      <c r="V441" s="26" t="s">
        <v>486</v>
      </c>
      <c r="W441" s="26" t="s">
        <v>487</v>
      </c>
      <c r="X441" s="28">
        <v>0</v>
      </c>
      <c r="Y441" s="26" t="s">
        <v>502</v>
      </c>
      <c r="Z441" s="17" t="s">
        <v>487</v>
      </c>
      <c r="AA441" s="26" t="s">
        <v>487</v>
      </c>
      <c r="AB441" s="26">
        <v>6</v>
      </c>
      <c r="AE441" s="2" t="s">
        <v>487</v>
      </c>
    </row>
    <row r="442" spans="1:31" s="2" customFormat="1" x14ac:dyDescent="0.3">
      <c r="A442" s="26" t="s">
        <v>102</v>
      </c>
      <c r="B442" s="26" t="s">
        <v>1808</v>
      </c>
      <c r="C442" s="26" t="s">
        <v>1809</v>
      </c>
      <c r="D442" s="26" t="s">
        <v>1810</v>
      </c>
      <c r="E442" s="14" t="e">
        <f>VLOOKUP(B442,#REF!,2,FALSE)</f>
        <v>#REF!</v>
      </c>
      <c r="F442" s="17" t="e">
        <f>VLOOKUP(E442,[4]Combined!$C$2:$D$375,2,FALSE)</f>
        <v>#REF!</v>
      </c>
      <c r="G442" s="27">
        <v>44013</v>
      </c>
      <c r="H442" s="27"/>
      <c r="I442" s="27">
        <v>43734</v>
      </c>
      <c r="J442" s="28">
        <v>607</v>
      </c>
      <c r="K442" s="29" t="s">
        <v>486</v>
      </c>
      <c r="L442" s="28">
        <v>0</v>
      </c>
      <c r="M442" s="28">
        <v>607</v>
      </c>
      <c r="N442" s="26">
        <v>5</v>
      </c>
      <c r="O442" s="26">
        <v>0</v>
      </c>
      <c r="P442" s="26">
        <v>5</v>
      </c>
      <c r="Q442" s="26">
        <v>68310</v>
      </c>
      <c r="R442" s="17" t="str">
        <f>VLOOKUP(Q442,'[5]Numerical Index (LOOKUP)'!$A$2:$B$731, 2,FALSE)</f>
        <v>Real estate agencies</v>
      </c>
      <c r="S442" s="17">
        <v>68</v>
      </c>
      <c r="T442" s="47" t="str">
        <f>VLOOKUP(S442,'[5]2 Digit SIC 2007'!$A$2:$B$89,2,FALSE)</f>
        <v>Real estate activities</v>
      </c>
      <c r="U442" s="17" t="str">
        <f>VLOOKUP(T442,'[5]2 Digit SIC 2007'!$B$2:$D$89, 2,FALSE)</f>
        <v xml:space="preserve"> L</v>
      </c>
      <c r="V442" s="26" t="s">
        <v>487</v>
      </c>
      <c r="W442" s="26" t="s">
        <v>486</v>
      </c>
      <c r="X442" s="28">
        <v>0</v>
      </c>
      <c r="Y442" s="26" t="s">
        <v>488</v>
      </c>
      <c r="Z442" s="17" t="s">
        <v>487</v>
      </c>
      <c r="AA442" s="26" t="s">
        <v>487</v>
      </c>
      <c r="AB442" s="26">
        <v>8</v>
      </c>
      <c r="AE442" s="2" t="s">
        <v>487</v>
      </c>
    </row>
    <row r="443" spans="1:31" s="2" customFormat="1" x14ac:dyDescent="0.3">
      <c r="A443" s="26" t="s">
        <v>102</v>
      </c>
      <c r="B443" s="26" t="s">
        <v>1811</v>
      </c>
      <c r="C443" s="26" t="s">
        <v>1812</v>
      </c>
      <c r="D443" s="26" t="s">
        <v>1813</v>
      </c>
      <c r="E443" s="14" t="e">
        <f>VLOOKUP(B443,#REF!,2,FALSE)</f>
        <v>#REF!</v>
      </c>
      <c r="F443" s="17" t="e">
        <f>VLOOKUP(E443,[4]Combined!$C$2:$D$375,2,FALSE)</f>
        <v>#REF!</v>
      </c>
      <c r="G443" s="27">
        <v>44012</v>
      </c>
      <c r="H443" s="27"/>
      <c r="I443" s="27">
        <v>43780</v>
      </c>
      <c r="J443" s="28">
        <v>0</v>
      </c>
      <c r="K443" s="29" t="s">
        <v>487</v>
      </c>
      <c r="L443" s="28">
        <v>0</v>
      </c>
      <c r="M443" s="28">
        <v>0</v>
      </c>
      <c r="N443" s="26">
        <v>0</v>
      </c>
      <c r="O443" s="26">
        <v>0</v>
      </c>
      <c r="P443" s="26">
        <v>0</v>
      </c>
      <c r="Q443" s="26">
        <v>80100</v>
      </c>
      <c r="R443" s="17" t="str">
        <f>VLOOKUP(Q443,'[5]Numerical Index (LOOKUP)'!$A$2:$B$731, 2,FALSE)</f>
        <v>Private security activities</v>
      </c>
      <c r="S443" s="17">
        <v>80</v>
      </c>
      <c r="T443" s="47" t="str">
        <f>VLOOKUP(S443,'[5]2 Digit SIC 2007'!$A$2:$B$89,2,FALSE)</f>
        <v>Security and investigation activities</v>
      </c>
      <c r="U443" s="17" t="str">
        <f>VLOOKUP(T443,'[5]2 Digit SIC 2007'!$B$2:$D$89, 2,FALSE)</f>
        <v xml:space="preserve"> N</v>
      </c>
      <c r="V443" s="26" t="s">
        <v>486</v>
      </c>
      <c r="W443" s="26" t="s">
        <v>487</v>
      </c>
      <c r="X443" s="28">
        <v>0</v>
      </c>
      <c r="Y443" s="26" t="s">
        <v>502</v>
      </c>
      <c r="Z443" s="17" t="s">
        <v>487</v>
      </c>
      <c r="AA443" s="26" t="s">
        <v>487</v>
      </c>
      <c r="AB443" s="26">
        <v>5</v>
      </c>
      <c r="AE443" s="2" t="s">
        <v>487</v>
      </c>
    </row>
    <row r="444" spans="1:31" s="2" customFormat="1" x14ac:dyDescent="0.3">
      <c r="A444" s="26" t="s">
        <v>102</v>
      </c>
      <c r="B444" s="26" t="s">
        <v>1814</v>
      </c>
      <c r="C444" s="26" t="s">
        <v>1815</v>
      </c>
      <c r="D444" s="26" t="s">
        <v>1816</v>
      </c>
      <c r="E444" s="14" t="e">
        <f>VLOOKUP(B444,#REF!,2,FALSE)</f>
        <v>#REF!</v>
      </c>
      <c r="F444" s="17" t="e">
        <f>VLOOKUP(E444,[4]Combined!$C$2:$D$375,2,FALSE)</f>
        <v>#REF!</v>
      </c>
      <c r="G444" s="27">
        <v>44013</v>
      </c>
      <c r="H444" s="27"/>
      <c r="I444" s="27">
        <v>43838</v>
      </c>
      <c r="J444" s="28">
        <v>0</v>
      </c>
      <c r="K444" s="29" t="s">
        <v>487</v>
      </c>
      <c r="L444" s="28">
        <v>0</v>
      </c>
      <c r="M444" s="28">
        <v>0</v>
      </c>
      <c r="N444" s="26">
        <v>0</v>
      </c>
      <c r="O444" s="26">
        <v>0</v>
      </c>
      <c r="P444" s="26">
        <v>0</v>
      </c>
      <c r="Q444" s="26">
        <v>96090</v>
      </c>
      <c r="R444" s="17" t="str">
        <f>VLOOKUP(Q444,'[5]Numerical Index (LOOKUP)'!$A$2:$B$731, 2,FALSE)</f>
        <v>Other personal service activities n.e.c.</v>
      </c>
      <c r="S444" s="17">
        <v>96</v>
      </c>
      <c r="T444" s="47" t="str">
        <f>VLOOKUP(S444,'[5]2 Digit SIC 2007'!$A$2:$B$89,2,FALSE)</f>
        <v>Other personal service activities</v>
      </c>
      <c r="U444" s="17" t="str">
        <f>VLOOKUP(T444,'[5]2 Digit SIC 2007'!$B$2:$D$89, 2,FALSE)</f>
        <v xml:space="preserve"> S</v>
      </c>
      <c r="V444" s="26" t="s">
        <v>486</v>
      </c>
      <c r="W444" s="26" t="s">
        <v>487</v>
      </c>
      <c r="X444" s="28">
        <v>0</v>
      </c>
      <c r="Y444" s="26" t="s">
        <v>502</v>
      </c>
      <c r="Z444" s="17" t="s">
        <v>487</v>
      </c>
      <c r="AA444" s="26" t="s">
        <v>487</v>
      </c>
      <c r="AB444" s="26">
        <v>6</v>
      </c>
      <c r="AE444" s="2" t="s">
        <v>487</v>
      </c>
    </row>
    <row r="445" spans="1:31" s="2" customFormat="1" x14ac:dyDescent="0.3">
      <c r="A445" s="26" t="s">
        <v>102</v>
      </c>
      <c r="B445" s="26" t="s">
        <v>1817</v>
      </c>
      <c r="C445" s="26" t="s">
        <v>1818</v>
      </c>
      <c r="D445" s="26" t="s">
        <v>1819</v>
      </c>
      <c r="E445" s="14" t="e">
        <f>VLOOKUP(B445,#REF!,2,FALSE)</f>
        <v>#REF!</v>
      </c>
      <c r="F445" s="17" t="e">
        <f>VLOOKUP(E445,[4]Combined!$C$2:$D$375,2,FALSE)</f>
        <v>#REF!</v>
      </c>
      <c r="G445" s="27">
        <v>44012</v>
      </c>
      <c r="H445" s="27"/>
      <c r="I445" s="27">
        <v>43801</v>
      </c>
      <c r="J445" s="28">
        <v>0</v>
      </c>
      <c r="K445" s="29" t="s">
        <v>487</v>
      </c>
      <c r="L445" s="28">
        <v>0</v>
      </c>
      <c r="M445" s="28">
        <v>0</v>
      </c>
      <c r="N445" s="26">
        <v>0</v>
      </c>
      <c r="O445" s="26">
        <v>0</v>
      </c>
      <c r="P445" s="26">
        <v>0</v>
      </c>
      <c r="Q445" s="26">
        <v>66220</v>
      </c>
      <c r="R445" s="17" t="str">
        <f>VLOOKUP(Q445,'[5]Numerical Index (LOOKUP)'!$A$2:$B$731, 2,FALSE)</f>
        <v>Activities of insurance agents and brokers</v>
      </c>
      <c r="S445" s="17">
        <v>66</v>
      </c>
      <c r="T445" s="47" t="str">
        <f>VLOOKUP(S445,'[5]2 Digit SIC 2007'!$A$2:$B$89,2,FALSE)</f>
        <v>Activities auxiliary to financial services and insurance activities</v>
      </c>
      <c r="U445" s="17" t="str">
        <f>VLOOKUP(T445,'[5]2 Digit SIC 2007'!$B$2:$D$89, 2,FALSE)</f>
        <v xml:space="preserve"> K</v>
      </c>
      <c r="V445" s="26" t="s">
        <v>486</v>
      </c>
      <c r="W445" s="26" t="s">
        <v>487</v>
      </c>
      <c r="X445" s="28">
        <v>0</v>
      </c>
      <c r="Y445" s="26" t="s">
        <v>502</v>
      </c>
      <c r="Z445" s="17" t="s">
        <v>487</v>
      </c>
      <c r="AA445" s="26" t="s">
        <v>487</v>
      </c>
      <c r="AB445" s="26">
        <v>3352</v>
      </c>
      <c r="AE445" s="2" t="s">
        <v>487</v>
      </c>
    </row>
    <row r="446" spans="1:31" s="2" customFormat="1" x14ac:dyDescent="0.3">
      <c r="A446" s="26" t="s">
        <v>102</v>
      </c>
      <c r="B446" s="26" t="s">
        <v>1820</v>
      </c>
      <c r="C446" s="26" t="s">
        <v>1821</v>
      </c>
      <c r="D446" s="26" t="s">
        <v>1822</v>
      </c>
      <c r="E446" s="14" t="e">
        <f>VLOOKUP(B446,#REF!,2,FALSE)</f>
        <v>#REF!</v>
      </c>
      <c r="F446" s="17" t="e">
        <f>VLOOKUP(E446,[4]Combined!$C$2:$D$375,2,FALSE)</f>
        <v>#REF!</v>
      </c>
      <c r="G446" s="27">
        <v>44015</v>
      </c>
      <c r="H446" s="27"/>
      <c r="I446" s="27">
        <v>43789</v>
      </c>
      <c r="J446" s="28">
        <v>0</v>
      </c>
      <c r="K446" s="29" t="s">
        <v>487</v>
      </c>
      <c r="L446" s="28">
        <v>0</v>
      </c>
      <c r="M446" s="28">
        <v>0</v>
      </c>
      <c r="N446" s="26">
        <v>0</v>
      </c>
      <c r="O446" s="26">
        <v>0</v>
      </c>
      <c r="P446" s="26">
        <v>0</v>
      </c>
      <c r="Q446" s="26">
        <v>47110</v>
      </c>
      <c r="R446" s="17" t="str">
        <f>VLOOKUP(Q446,'[5]Numerical Index (LOOKUP)'!$A$2:$B$731, 2,FALSE)</f>
        <v>Retail sale in non-specialised stores with food, beverages or tobacco predominating</v>
      </c>
      <c r="S446" s="17">
        <v>47</v>
      </c>
      <c r="T446" s="47" t="str">
        <f>VLOOKUP(S446,'[5]2 Digit SIC 2007'!$A$2:$B$89,2,FALSE)</f>
        <v>Retail trade, except of motor vehicles and motorcycles</v>
      </c>
      <c r="U446" s="17" t="str">
        <f>VLOOKUP(T446,'[5]2 Digit SIC 2007'!$B$2:$D$89, 2,FALSE)</f>
        <v xml:space="preserve"> G</v>
      </c>
      <c r="V446" s="26" t="s">
        <v>486</v>
      </c>
      <c r="W446" s="26" t="s">
        <v>487</v>
      </c>
      <c r="X446" s="28">
        <v>0</v>
      </c>
      <c r="Y446" s="26" t="s">
        <v>502</v>
      </c>
      <c r="Z446" s="17" t="s">
        <v>487</v>
      </c>
      <c r="AA446" s="26" t="s">
        <v>487</v>
      </c>
      <c r="AB446" s="26">
        <v>8</v>
      </c>
      <c r="AE446" s="2" t="s">
        <v>487</v>
      </c>
    </row>
    <row r="447" spans="1:31" s="2" customFormat="1" x14ac:dyDescent="0.3">
      <c r="A447" s="26" t="s">
        <v>102</v>
      </c>
      <c r="B447" s="26" t="s">
        <v>1823</v>
      </c>
      <c r="C447" s="26" t="s">
        <v>1824</v>
      </c>
      <c r="D447" s="26" t="s">
        <v>1825</v>
      </c>
      <c r="E447" s="14" t="e">
        <f>VLOOKUP(B447,#REF!,2,FALSE)</f>
        <v>#REF!</v>
      </c>
      <c r="F447" s="17" t="e">
        <f>VLOOKUP(E447,[4]Combined!$C$2:$D$375,2,FALSE)</f>
        <v>#REF!</v>
      </c>
      <c r="G447" s="27">
        <v>44015</v>
      </c>
      <c r="H447" s="27"/>
      <c r="I447" s="27">
        <v>43803</v>
      </c>
      <c r="J447" s="28">
        <v>0</v>
      </c>
      <c r="K447" s="29" t="s">
        <v>487</v>
      </c>
      <c r="L447" s="28">
        <v>0</v>
      </c>
      <c r="M447" s="28">
        <v>0</v>
      </c>
      <c r="N447" s="26">
        <v>0</v>
      </c>
      <c r="O447" s="26">
        <v>0</v>
      </c>
      <c r="P447" s="26">
        <v>0</v>
      </c>
      <c r="Q447" s="26">
        <v>18129</v>
      </c>
      <c r="R447" s="17" t="str">
        <f>VLOOKUP(Q447,'[5]Numerical Index (LOOKUP)'!$A$2:$B$731, 2,FALSE)</f>
        <v>Printing (other than printing of newspapers and printing on labels and tags) n.e.c.</v>
      </c>
      <c r="S447" s="17">
        <v>18</v>
      </c>
      <c r="T447" s="47" t="str">
        <f>VLOOKUP(S447,'[5]2 Digit SIC 2007'!$A$2:$B$89,2,FALSE)</f>
        <v>Printing and reproduction of recorded media</v>
      </c>
      <c r="U447" s="17" t="str">
        <f>VLOOKUP(T447,'[5]2 Digit SIC 2007'!$B$2:$D$89, 2,FALSE)</f>
        <v xml:space="preserve"> C</v>
      </c>
      <c r="V447" s="26" t="s">
        <v>486</v>
      </c>
      <c r="W447" s="26" t="s">
        <v>487</v>
      </c>
      <c r="X447" s="28">
        <v>0</v>
      </c>
      <c r="Y447" s="26" t="s">
        <v>502</v>
      </c>
      <c r="Z447" s="17" t="s">
        <v>487</v>
      </c>
      <c r="AA447" s="26" t="s">
        <v>487</v>
      </c>
      <c r="AB447" s="26">
        <v>45</v>
      </c>
      <c r="AE447" s="2" t="s">
        <v>487</v>
      </c>
    </row>
    <row r="448" spans="1:31" s="2" customFormat="1" x14ac:dyDescent="0.3">
      <c r="A448" s="26" t="s">
        <v>102</v>
      </c>
      <c r="B448" s="26" t="s">
        <v>1826</v>
      </c>
      <c r="C448" s="26" t="s">
        <v>1827</v>
      </c>
      <c r="D448" s="26" t="s">
        <v>1828</v>
      </c>
      <c r="E448" s="14" t="e">
        <f>VLOOKUP(B448,#REF!,2,FALSE)</f>
        <v>#REF!</v>
      </c>
      <c r="F448" s="17" t="e">
        <f>VLOOKUP(E448,[4]Combined!$C$2:$D$375,2,FALSE)</f>
        <v>#REF!</v>
      </c>
      <c r="G448" s="27">
        <v>44012</v>
      </c>
      <c r="H448" s="27"/>
      <c r="I448" s="27">
        <v>43784</v>
      </c>
      <c r="J448" s="28">
        <v>0</v>
      </c>
      <c r="K448" s="29" t="s">
        <v>487</v>
      </c>
      <c r="L448" s="28">
        <v>0</v>
      </c>
      <c r="M448" s="28">
        <v>0</v>
      </c>
      <c r="N448" s="26">
        <v>0</v>
      </c>
      <c r="O448" s="26">
        <v>0</v>
      </c>
      <c r="P448" s="26">
        <v>0</v>
      </c>
      <c r="Q448" s="26">
        <v>56102</v>
      </c>
      <c r="R448" s="17" t="str">
        <f>VLOOKUP(Q448,'[5]Numerical Index (LOOKUP)'!$A$2:$B$731, 2,FALSE)</f>
        <v>Unlicensed restaurants and cafes</v>
      </c>
      <c r="S448" s="17">
        <v>56</v>
      </c>
      <c r="T448" s="47" t="str">
        <f>VLOOKUP(S448,'[5]2 Digit SIC 2007'!$A$2:$B$89,2,FALSE)</f>
        <v>Food and beverage service activities</v>
      </c>
      <c r="U448" s="17" t="str">
        <f>VLOOKUP(T448,'[5]2 Digit SIC 2007'!$B$2:$D$89, 2,FALSE)</f>
        <v xml:space="preserve"> I</v>
      </c>
      <c r="V448" s="26" t="s">
        <v>487</v>
      </c>
      <c r="W448" s="26" t="s">
        <v>486</v>
      </c>
      <c r="X448" s="28">
        <v>0</v>
      </c>
      <c r="Y448" s="26" t="s">
        <v>502</v>
      </c>
      <c r="Z448" s="17" t="s">
        <v>487</v>
      </c>
      <c r="AA448" s="26" t="s">
        <v>487</v>
      </c>
      <c r="AB448" s="26">
        <v>1</v>
      </c>
      <c r="AE448" s="2" t="s">
        <v>487</v>
      </c>
    </row>
    <row r="449" spans="1:31" s="2" customFormat="1" x14ac:dyDescent="0.3">
      <c r="A449" s="26" t="s">
        <v>102</v>
      </c>
      <c r="B449" s="26" t="s">
        <v>1829</v>
      </c>
      <c r="C449" s="26" t="s">
        <v>1830</v>
      </c>
      <c r="D449" s="26" t="s">
        <v>1831</v>
      </c>
      <c r="E449" s="14" t="e">
        <f>VLOOKUP(B449,#REF!,2,FALSE)</f>
        <v>#REF!</v>
      </c>
      <c r="F449" s="17" t="e">
        <f>VLOOKUP(E449,[4]Combined!$C$2:$D$375,2,FALSE)</f>
        <v>#REF!</v>
      </c>
      <c r="G449" s="27">
        <v>44014</v>
      </c>
      <c r="H449" s="27"/>
      <c r="I449" s="27">
        <v>43794</v>
      </c>
      <c r="J449" s="28">
        <v>0</v>
      </c>
      <c r="K449" s="29" t="s">
        <v>487</v>
      </c>
      <c r="L449" s="28">
        <v>0</v>
      </c>
      <c r="M449" s="28">
        <v>0</v>
      </c>
      <c r="N449" s="26">
        <v>0</v>
      </c>
      <c r="O449" s="26">
        <v>0</v>
      </c>
      <c r="P449" s="26">
        <v>0</v>
      </c>
      <c r="Q449" s="26">
        <v>56101</v>
      </c>
      <c r="R449" s="17" t="str">
        <f>VLOOKUP(Q449,'[5]Numerical Index (LOOKUP)'!$A$2:$B$731, 2,FALSE)</f>
        <v>Licensed restaurants</v>
      </c>
      <c r="S449" s="17">
        <v>56</v>
      </c>
      <c r="T449" s="47" t="str">
        <f>VLOOKUP(S449,'[5]2 Digit SIC 2007'!$A$2:$B$89,2,FALSE)</f>
        <v>Food and beverage service activities</v>
      </c>
      <c r="U449" s="17" t="str">
        <f>VLOOKUP(T449,'[5]2 Digit SIC 2007'!$B$2:$D$89, 2,FALSE)</f>
        <v xml:space="preserve"> I</v>
      </c>
      <c r="V449" s="26" t="s">
        <v>487</v>
      </c>
      <c r="W449" s="26" t="s">
        <v>486</v>
      </c>
      <c r="X449" s="28">
        <v>0</v>
      </c>
      <c r="Y449" s="26" t="s">
        <v>502</v>
      </c>
      <c r="Z449" s="17" t="s">
        <v>487</v>
      </c>
      <c r="AA449" s="26" t="s">
        <v>487</v>
      </c>
      <c r="AB449" s="26">
        <v>9</v>
      </c>
      <c r="AE449" s="2" t="s">
        <v>487</v>
      </c>
    </row>
    <row r="450" spans="1:31" s="2" customFormat="1" x14ac:dyDescent="0.3">
      <c r="A450" s="26" t="s">
        <v>102</v>
      </c>
      <c r="B450" s="26" t="s">
        <v>1832</v>
      </c>
      <c r="C450" s="26" t="s">
        <v>1833</v>
      </c>
      <c r="D450" s="26" t="s">
        <v>1834</v>
      </c>
      <c r="E450" s="14" t="e">
        <f>VLOOKUP(B450,#REF!,2,FALSE)</f>
        <v>#REF!</v>
      </c>
      <c r="F450" s="17" t="e">
        <f>VLOOKUP(E450,[4]Combined!$C$2:$D$375,2,FALSE)</f>
        <v>#REF!</v>
      </c>
      <c r="G450" s="27">
        <v>44013</v>
      </c>
      <c r="H450" s="27"/>
      <c r="I450" s="27">
        <v>43838</v>
      </c>
      <c r="J450" s="28">
        <v>0</v>
      </c>
      <c r="K450" s="29" t="s">
        <v>487</v>
      </c>
      <c r="L450" s="28">
        <v>0</v>
      </c>
      <c r="M450" s="28">
        <v>0</v>
      </c>
      <c r="N450" s="26">
        <v>0</v>
      </c>
      <c r="O450" s="26">
        <v>0</v>
      </c>
      <c r="P450" s="26">
        <v>0</v>
      </c>
      <c r="Q450" s="26">
        <v>13300</v>
      </c>
      <c r="R450" s="17" t="e">
        <f>VLOOKUP(Q450,'[5]Numerical Index (LOOKUP)'!$A$2:$B$731, 2,FALSE)</f>
        <v>#N/A</v>
      </c>
      <c r="S450" s="17">
        <v>13</v>
      </c>
      <c r="T450" s="47" t="str">
        <f>VLOOKUP(S450,'[5]2 Digit SIC 2007'!$A$2:$B$89,2,FALSE)</f>
        <v>Manufacture of textiles</v>
      </c>
      <c r="U450" s="17" t="str">
        <f>VLOOKUP(T450,'[5]2 Digit SIC 2007'!$B$2:$D$89, 2,FALSE)</f>
        <v xml:space="preserve"> C</v>
      </c>
      <c r="V450" s="26" t="s">
        <v>486</v>
      </c>
      <c r="W450" s="26" t="s">
        <v>487</v>
      </c>
      <c r="X450" s="28">
        <v>0</v>
      </c>
      <c r="Y450" s="26" t="s">
        <v>502</v>
      </c>
      <c r="Z450" s="17" t="s">
        <v>487</v>
      </c>
      <c r="AA450" s="26" t="s">
        <v>487</v>
      </c>
      <c r="AB450" s="26">
        <v>3</v>
      </c>
      <c r="AE450" s="2" t="s">
        <v>487</v>
      </c>
    </row>
    <row r="451" spans="1:31" s="2" customFormat="1" x14ac:dyDescent="0.3">
      <c r="A451" s="26" t="s">
        <v>102</v>
      </c>
      <c r="B451" s="26" t="s">
        <v>1835</v>
      </c>
      <c r="C451" s="26" t="s">
        <v>1836</v>
      </c>
      <c r="D451" s="26" t="s">
        <v>1837</v>
      </c>
      <c r="E451" s="14" t="e">
        <f>VLOOKUP(B451,#REF!,2,FALSE)</f>
        <v>#REF!</v>
      </c>
      <c r="F451" s="17" t="e">
        <f>VLOOKUP(E451,[4]Combined!$C$2:$D$375,2,FALSE)</f>
        <v>#REF!</v>
      </c>
      <c r="G451" s="27">
        <v>44012</v>
      </c>
      <c r="H451" s="27"/>
      <c r="I451" s="27">
        <v>43844</v>
      </c>
      <c r="J451" s="28">
        <v>6926</v>
      </c>
      <c r="K451" s="29" t="s">
        <v>486</v>
      </c>
      <c r="L451" s="28">
        <v>0</v>
      </c>
      <c r="M451" s="28">
        <v>6926</v>
      </c>
      <c r="N451" s="26">
        <v>2</v>
      </c>
      <c r="O451" s="26">
        <v>0</v>
      </c>
      <c r="P451" s="26">
        <v>2</v>
      </c>
      <c r="Q451" s="26">
        <v>56103</v>
      </c>
      <c r="R451" s="17" t="str">
        <f>VLOOKUP(Q451,'[5]Numerical Index (LOOKUP)'!$A$2:$B$731, 2,FALSE)</f>
        <v>Take away food shops and mobile food stands</v>
      </c>
      <c r="S451" s="17">
        <v>56</v>
      </c>
      <c r="T451" s="47" t="str">
        <f>VLOOKUP(S451,'[5]2 Digit SIC 2007'!$A$2:$B$89,2,FALSE)</f>
        <v>Food and beverage service activities</v>
      </c>
      <c r="U451" s="17" t="str">
        <f>VLOOKUP(T451,'[5]2 Digit SIC 2007'!$B$2:$D$89, 2,FALSE)</f>
        <v xml:space="preserve"> I</v>
      </c>
      <c r="V451" s="26" t="s">
        <v>486</v>
      </c>
      <c r="W451" s="26" t="s">
        <v>487</v>
      </c>
      <c r="X451" s="28">
        <v>0</v>
      </c>
      <c r="Y451" s="26" t="s">
        <v>488</v>
      </c>
      <c r="Z451" s="17" t="s">
        <v>487</v>
      </c>
      <c r="AA451" s="26" t="s">
        <v>487</v>
      </c>
      <c r="AB451" s="26">
        <v>3</v>
      </c>
      <c r="AE451" s="2" t="s">
        <v>487</v>
      </c>
    </row>
    <row r="452" spans="1:31" s="2" customFormat="1" x14ac:dyDescent="0.3">
      <c r="A452" s="26" t="s">
        <v>102</v>
      </c>
      <c r="B452" s="26" t="s">
        <v>1838</v>
      </c>
      <c r="C452" s="26" t="s">
        <v>1839</v>
      </c>
      <c r="D452" s="26" t="s">
        <v>1840</v>
      </c>
      <c r="E452" s="14" t="e">
        <f>VLOOKUP(B452,#REF!,2,FALSE)</f>
        <v>#REF!</v>
      </c>
      <c r="F452" s="17" t="e">
        <f>VLOOKUP(E452,[4]Combined!$C$2:$D$375,2,FALSE)</f>
        <v>#REF!</v>
      </c>
      <c r="G452" s="27">
        <v>44015</v>
      </c>
      <c r="H452" s="27"/>
      <c r="I452" s="27">
        <v>43858</v>
      </c>
      <c r="J452" s="28">
        <v>0</v>
      </c>
      <c r="K452" s="29" t="s">
        <v>487</v>
      </c>
      <c r="L452" s="28">
        <v>0</v>
      </c>
      <c r="M452" s="28">
        <v>0</v>
      </c>
      <c r="N452" s="26">
        <v>0</v>
      </c>
      <c r="O452" s="26">
        <v>0</v>
      </c>
      <c r="P452" s="26">
        <v>0</v>
      </c>
      <c r="Q452" s="26">
        <v>56103</v>
      </c>
      <c r="R452" s="17" t="str">
        <f>VLOOKUP(Q452,'[5]Numerical Index (LOOKUP)'!$A$2:$B$731, 2,FALSE)</f>
        <v>Take away food shops and mobile food stands</v>
      </c>
      <c r="S452" s="17">
        <v>56</v>
      </c>
      <c r="T452" s="47" t="str">
        <f>VLOOKUP(S452,'[5]2 Digit SIC 2007'!$A$2:$B$89,2,FALSE)</f>
        <v>Food and beverage service activities</v>
      </c>
      <c r="U452" s="17" t="str">
        <f>VLOOKUP(T452,'[5]2 Digit SIC 2007'!$B$2:$D$89, 2,FALSE)</f>
        <v xml:space="preserve"> I</v>
      </c>
      <c r="V452" s="26" t="s">
        <v>486</v>
      </c>
      <c r="W452" s="26" t="s">
        <v>487</v>
      </c>
      <c r="X452" s="28">
        <v>0</v>
      </c>
      <c r="Y452" s="26" t="s">
        <v>502</v>
      </c>
      <c r="Z452" s="17" t="s">
        <v>487</v>
      </c>
      <c r="AA452" s="26" t="s">
        <v>487</v>
      </c>
      <c r="AB452" s="26">
        <v>4</v>
      </c>
      <c r="AE452" s="2" t="s">
        <v>487</v>
      </c>
    </row>
    <row r="453" spans="1:31" s="2" customFormat="1" x14ac:dyDescent="0.3">
      <c r="A453" s="26" t="s">
        <v>102</v>
      </c>
      <c r="B453" s="26" t="s">
        <v>1841</v>
      </c>
      <c r="C453" s="26" t="s">
        <v>1842</v>
      </c>
      <c r="D453" s="26" t="s">
        <v>1843</v>
      </c>
      <c r="E453" s="14" t="e">
        <f>VLOOKUP(B453,#REF!,2,FALSE)</f>
        <v>#REF!</v>
      </c>
      <c r="F453" s="17" t="e">
        <f>VLOOKUP(E453,[4]Combined!$C$2:$D$375,2,FALSE)</f>
        <v>#REF!</v>
      </c>
      <c r="G453" s="27">
        <v>44014</v>
      </c>
      <c r="H453" s="27"/>
      <c r="I453" s="27">
        <v>43868</v>
      </c>
      <c r="J453" s="28">
        <v>0</v>
      </c>
      <c r="K453" s="29" t="s">
        <v>487</v>
      </c>
      <c r="L453" s="28">
        <v>0</v>
      </c>
      <c r="M453" s="28">
        <v>0</v>
      </c>
      <c r="N453" s="26">
        <v>0</v>
      </c>
      <c r="O453" s="26">
        <v>0</v>
      </c>
      <c r="P453" s="26">
        <v>0</v>
      </c>
      <c r="Q453" s="26">
        <v>47110</v>
      </c>
      <c r="R453" s="17" t="str">
        <f>VLOOKUP(Q453,'[5]Numerical Index (LOOKUP)'!$A$2:$B$731, 2,FALSE)</f>
        <v>Retail sale in non-specialised stores with food, beverages or tobacco predominating</v>
      </c>
      <c r="S453" s="17">
        <v>47</v>
      </c>
      <c r="T453" s="47" t="str">
        <f>VLOOKUP(S453,'[5]2 Digit SIC 2007'!$A$2:$B$89,2,FALSE)</f>
        <v>Retail trade, except of motor vehicles and motorcycles</v>
      </c>
      <c r="U453" s="17" t="str">
        <f>VLOOKUP(T453,'[5]2 Digit SIC 2007'!$B$2:$D$89, 2,FALSE)</f>
        <v xml:space="preserve"> G</v>
      </c>
      <c r="V453" s="26" t="s">
        <v>486</v>
      </c>
      <c r="W453" s="26" t="s">
        <v>487</v>
      </c>
      <c r="X453" s="28">
        <v>0</v>
      </c>
      <c r="Y453" s="26" t="s">
        <v>502</v>
      </c>
      <c r="Z453" s="17" t="s">
        <v>487</v>
      </c>
      <c r="AA453" s="26" t="s">
        <v>487</v>
      </c>
      <c r="AB453" s="26">
        <v>7</v>
      </c>
      <c r="AE453" s="2" t="s">
        <v>487</v>
      </c>
    </row>
    <row r="454" spans="1:31" s="2" customFormat="1" x14ac:dyDescent="0.3">
      <c r="A454" s="26" t="s">
        <v>102</v>
      </c>
      <c r="B454" s="26" t="s">
        <v>1844</v>
      </c>
      <c r="C454" s="26" t="s">
        <v>1845</v>
      </c>
      <c r="D454" s="26" t="s">
        <v>1737</v>
      </c>
      <c r="E454" s="14" t="e">
        <f>VLOOKUP(B454,#REF!,2,FALSE)</f>
        <v>#REF!</v>
      </c>
      <c r="F454" s="17" t="e">
        <f>VLOOKUP(E454,[4]Combined!$C$2:$D$375,2,FALSE)</f>
        <v>#REF!</v>
      </c>
      <c r="G454" s="27">
        <v>44011</v>
      </c>
      <c r="H454" s="27"/>
      <c r="I454" s="27">
        <v>43901</v>
      </c>
      <c r="J454" s="28">
        <v>0</v>
      </c>
      <c r="K454" s="29" t="s">
        <v>487</v>
      </c>
      <c r="L454" s="28">
        <v>0</v>
      </c>
      <c r="M454" s="28">
        <v>0</v>
      </c>
      <c r="N454" s="26">
        <v>0</v>
      </c>
      <c r="O454" s="26">
        <v>0</v>
      </c>
      <c r="P454" s="26">
        <v>0</v>
      </c>
      <c r="Q454" s="26">
        <v>81222</v>
      </c>
      <c r="R454" s="17" t="str">
        <f>VLOOKUP(Q454,'[5]Numerical Index (LOOKUP)'!$A$2:$B$731, 2,FALSE)</f>
        <v>Specialised cleaning services</v>
      </c>
      <c r="S454" s="17">
        <v>81</v>
      </c>
      <c r="T454" s="47" t="str">
        <f>VLOOKUP(S454,'[5]2 Digit SIC 2007'!$A$2:$B$89,2,FALSE)</f>
        <v>Services to buildings and landscape activities</v>
      </c>
      <c r="U454" s="17" t="str">
        <f>VLOOKUP(T454,'[5]2 Digit SIC 2007'!$B$2:$D$89, 2,FALSE)</f>
        <v xml:space="preserve"> N</v>
      </c>
      <c r="V454" s="26" t="s">
        <v>486</v>
      </c>
      <c r="W454" s="26" t="s">
        <v>487</v>
      </c>
      <c r="X454" s="28">
        <v>0</v>
      </c>
      <c r="Y454" s="26" t="s">
        <v>502</v>
      </c>
      <c r="Z454" s="17" t="s">
        <v>487</v>
      </c>
      <c r="AA454" s="26" t="s">
        <v>487</v>
      </c>
      <c r="AB454" s="26">
        <v>2</v>
      </c>
      <c r="AE454" s="2" t="s">
        <v>487</v>
      </c>
    </row>
    <row r="455" spans="1:31" s="2" customFormat="1" x14ac:dyDescent="0.3">
      <c r="A455" s="26" t="s">
        <v>102</v>
      </c>
      <c r="B455" s="26" t="s">
        <v>1846</v>
      </c>
      <c r="C455" s="26" t="s">
        <v>1847</v>
      </c>
      <c r="D455" s="26" t="s">
        <v>1848</v>
      </c>
      <c r="E455" s="14" t="e">
        <f>VLOOKUP(B455,#REF!,2,FALSE)</f>
        <v>#REF!</v>
      </c>
      <c r="F455" s="17" t="e">
        <f>VLOOKUP(E455,[4]Combined!$C$2:$D$375,2,FALSE)</f>
        <v>#REF!</v>
      </c>
      <c r="G455" s="27">
        <v>44015</v>
      </c>
      <c r="H455" s="27"/>
      <c r="I455" s="27">
        <v>43867</v>
      </c>
      <c r="J455" s="28">
        <v>0</v>
      </c>
      <c r="K455" s="29" t="s">
        <v>487</v>
      </c>
      <c r="L455" s="28">
        <v>0</v>
      </c>
      <c r="M455" s="28">
        <v>0</v>
      </c>
      <c r="N455" s="26">
        <v>0</v>
      </c>
      <c r="O455" s="26">
        <v>0</v>
      </c>
      <c r="P455" s="26">
        <v>0</v>
      </c>
      <c r="Q455" s="26">
        <v>93290</v>
      </c>
      <c r="R455" s="17" t="str">
        <f>VLOOKUP(Q455,'[5]Numerical Index (LOOKUP)'!$A$2:$B$731, 2,FALSE)</f>
        <v>Other amusement and recreation activities</v>
      </c>
      <c r="S455" s="17">
        <v>93</v>
      </c>
      <c r="T455" s="47" t="str">
        <f>VLOOKUP(S455,'[5]2 Digit SIC 2007'!$A$2:$B$89,2,FALSE)</f>
        <v>Sports activities and amusement and recreation activities</v>
      </c>
      <c r="U455" s="17" t="str">
        <f>VLOOKUP(T455,'[5]2 Digit SIC 2007'!$B$2:$D$89, 2,FALSE)</f>
        <v xml:space="preserve"> R</v>
      </c>
      <c r="V455" s="26" t="s">
        <v>487</v>
      </c>
      <c r="W455" s="26" t="s">
        <v>486</v>
      </c>
      <c r="X455" s="28">
        <v>0</v>
      </c>
      <c r="Y455" s="26" t="s">
        <v>502</v>
      </c>
      <c r="Z455" s="17" t="s">
        <v>487</v>
      </c>
      <c r="AA455" s="26" t="s">
        <v>487</v>
      </c>
      <c r="AB455" s="26">
        <v>14</v>
      </c>
      <c r="AE455" s="2" t="s">
        <v>487</v>
      </c>
    </row>
    <row r="456" spans="1:31" s="2" customFormat="1" x14ac:dyDescent="0.3">
      <c r="A456" s="26" t="s">
        <v>102</v>
      </c>
      <c r="B456" s="26" t="s">
        <v>1849</v>
      </c>
      <c r="C456" s="26" t="s">
        <v>1850</v>
      </c>
      <c r="D456" s="26" t="s">
        <v>1851</v>
      </c>
      <c r="E456" s="14" t="e">
        <f>VLOOKUP(B456,#REF!,2,FALSE)</f>
        <v>#REF!</v>
      </c>
      <c r="F456" s="17" t="e">
        <f>VLOOKUP(E456,[4]Combined!$C$2:$D$375,2,FALSE)</f>
        <v>#REF!</v>
      </c>
      <c r="G456" s="27">
        <v>44012</v>
      </c>
      <c r="H456" s="27"/>
      <c r="I456" s="27">
        <v>43882</v>
      </c>
      <c r="J456" s="28">
        <v>0</v>
      </c>
      <c r="K456" s="29" t="s">
        <v>487</v>
      </c>
      <c r="L456" s="28">
        <v>0</v>
      </c>
      <c r="M456" s="28">
        <v>0</v>
      </c>
      <c r="N456" s="26">
        <v>0</v>
      </c>
      <c r="O456" s="26">
        <v>0</v>
      </c>
      <c r="P456" s="26">
        <v>0</v>
      </c>
      <c r="Q456" s="26">
        <v>96020</v>
      </c>
      <c r="R456" s="17" t="str">
        <f>VLOOKUP(Q456,'[5]Numerical Index (LOOKUP)'!$A$2:$B$731, 2,FALSE)</f>
        <v>Hairdressing and other beauty treatment</v>
      </c>
      <c r="S456" s="17">
        <v>96</v>
      </c>
      <c r="T456" s="47" t="str">
        <f>VLOOKUP(S456,'[5]2 Digit SIC 2007'!$A$2:$B$89,2,FALSE)</f>
        <v>Other personal service activities</v>
      </c>
      <c r="U456" s="17" t="str">
        <f>VLOOKUP(T456,'[5]2 Digit SIC 2007'!$B$2:$D$89, 2,FALSE)</f>
        <v xml:space="preserve"> S</v>
      </c>
      <c r="V456" s="26" t="s">
        <v>486</v>
      </c>
      <c r="W456" s="26" t="s">
        <v>487</v>
      </c>
      <c r="X456" s="28">
        <v>0</v>
      </c>
      <c r="Y456" s="26" t="s">
        <v>502</v>
      </c>
      <c r="Z456" s="17" t="s">
        <v>487</v>
      </c>
      <c r="AA456" s="26" t="s">
        <v>487</v>
      </c>
      <c r="AB456" s="26">
        <v>7</v>
      </c>
      <c r="AE456" s="2" t="s">
        <v>487</v>
      </c>
    </row>
    <row r="457" spans="1:31" s="2" customFormat="1" x14ac:dyDescent="0.3">
      <c r="A457" s="26" t="s">
        <v>102</v>
      </c>
      <c r="B457" s="26" t="s">
        <v>1852</v>
      </c>
      <c r="C457" s="26" t="s">
        <v>1853</v>
      </c>
      <c r="D457" s="26" t="s">
        <v>1854</v>
      </c>
      <c r="E457" s="14" t="e">
        <f>VLOOKUP(B457,#REF!,2,FALSE)</f>
        <v>#REF!</v>
      </c>
      <c r="F457" s="17" t="e">
        <f>VLOOKUP(E457,[4]Combined!$C$2:$D$375,2,FALSE)</f>
        <v>#REF!</v>
      </c>
      <c r="G457" s="27">
        <v>44014</v>
      </c>
      <c r="H457" s="27"/>
      <c r="I457" s="27">
        <v>43859</v>
      </c>
      <c r="J457" s="28">
        <v>0</v>
      </c>
      <c r="K457" s="29" t="s">
        <v>487</v>
      </c>
      <c r="L457" s="28">
        <v>0</v>
      </c>
      <c r="M457" s="28">
        <v>0</v>
      </c>
      <c r="N457" s="26">
        <v>0</v>
      </c>
      <c r="O457" s="26">
        <v>0</v>
      </c>
      <c r="P457" s="26">
        <v>0</v>
      </c>
      <c r="Q457" s="26">
        <v>56103</v>
      </c>
      <c r="R457" s="17" t="str">
        <f>VLOOKUP(Q457,'[5]Numerical Index (LOOKUP)'!$A$2:$B$731, 2,FALSE)</f>
        <v>Take away food shops and mobile food stands</v>
      </c>
      <c r="S457" s="17">
        <v>56</v>
      </c>
      <c r="T457" s="47" t="str">
        <f>VLOOKUP(S457,'[5]2 Digit SIC 2007'!$A$2:$B$89,2,FALSE)</f>
        <v>Food and beverage service activities</v>
      </c>
      <c r="U457" s="17" t="str">
        <f>VLOOKUP(T457,'[5]2 Digit SIC 2007'!$B$2:$D$89, 2,FALSE)</f>
        <v xml:space="preserve"> I</v>
      </c>
      <c r="V457" s="26" t="s">
        <v>487</v>
      </c>
      <c r="W457" s="26" t="s">
        <v>486</v>
      </c>
      <c r="X457" s="28">
        <v>0</v>
      </c>
      <c r="Y457" s="26" t="s">
        <v>502</v>
      </c>
      <c r="Z457" s="17" t="s">
        <v>487</v>
      </c>
      <c r="AA457" s="26" t="s">
        <v>487</v>
      </c>
      <c r="AB457" s="26">
        <v>6</v>
      </c>
      <c r="AE457" s="2" t="s">
        <v>487</v>
      </c>
    </row>
    <row r="458" spans="1:31" s="2" customFormat="1" x14ac:dyDescent="0.3">
      <c r="A458" s="26" t="s">
        <v>102</v>
      </c>
      <c r="B458" s="26" t="s">
        <v>1855</v>
      </c>
      <c r="C458" s="26" t="s">
        <v>1856</v>
      </c>
      <c r="D458" s="26" t="s">
        <v>1857</v>
      </c>
      <c r="E458" s="14" t="e">
        <f>VLOOKUP(B458,#REF!,2,FALSE)</f>
        <v>#REF!</v>
      </c>
      <c r="F458" s="17" t="e">
        <f>VLOOKUP(E458,[4]Combined!$C$2:$D$375,2,FALSE)</f>
        <v>#REF!</v>
      </c>
      <c r="G458" s="27">
        <v>44012</v>
      </c>
      <c r="H458" s="27"/>
      <c r="I458" s="27">
        <v>43881</v>
      </c>
      <c r="J458" s="28">
        <v>0</v>
      </c>
      <c r="K458" s="29" t="s">
        <v>487</v>
      </c>
      <c r="L458" s="28">
        <v>0</v>
      </c>
      <c r="M458" s="28">
        <v>0</v>
      </c>
      <c r="N458" s="26">
        <v>0</v>
      </c>
      <c r="O458" s="26">
        <v>0</v>
      </c>
      <c r="P458" s="26">
        <v>0</v>
      </c>
      <c r="Q458" s="26">
        <v>47910</v>
      </c>
      <c r="R458" s="17" t="str">
        <f>VLOOKUP(Q458,'[5]Numerical Index (LOOKUP)'!$A$2:$B$731, 2,FALSE)</f>
        <v>Retail sale via mail order houses or via Internet</v>
      </c>
      <c r="S458" s="17">
        <v>47</v>
      </c>
      <c r="T458" s="47" t="str">
        <f>VLOOKUP(S458,'[5]2 Digit SIC 2007'!$A$2:$B$89,2,FALSE)</f>
        <v>Retail trade, except of motor vehicles and motorcycles</v>
      </c>
      <c r="U458" s="17" t="str">
        <f>VLOOKUP(T458,'[5]2 Digit SIC 2007'!$B$2:$D$89, 2,FALSE)</f>
        <v xml:space="preserve"> G</v>
      </c>
      <c r="V458" s="26" t="s">
        <v>487</v>
      </c>
      <c r="W458" s="26" t="s">
        <v>486</v>
      </c>
      <c r="X458" s="28">
        <v>0</v>
      </c>
      <c r="Y458" s="26" t="s">
        <v>502</v>
      </c>
      <c r="Z458" s="17" t="s">
        <v>487</v>
      </c>
      <c r="AA458" s="26" t="s">
        <v>487</v>
      </c>
      <c r="AB458" s="26">
        <v>4</v>
      </c>
      <c r="AE458" s="2" t="s">
        <v>487</v>
      </c>
    </row>
    <row r="459" spans="1:31" s="2" customFormat="1" x14ac:dyDescent="0.3">
      <c r="A459" s="26" t="s">
        <v>102</v>
      </c>
      <c r="B459" s="26" t="s">
        <v>1858</v>
      </c>
      <c r="C459" s="26" t="s">
        <v>1859</v>
      </c>
      <c r="D459" s="26" t="s">
        <v>1860</v>
      </c>
      <c r="E459" s="14" t="e">
        <f>VLOOKUP(B459,#REF!,2,FALSE)</f>
        <v>#REF!</v>
      </c>
      <c r="F459" s="17" t="e">
        <f>VLOOKUP(E459,[4]Combined!$C$2:$D$375,2,FALSE)</f>
        <v>#REF!</v>
      </c>
      <c r="G459" s="27">
        <v>44012</v>
      </c>
      <c r="H459" s="27"/>
      <c r="I459" s="27">
        <v>43901</v>
      </c>
      <c r="J459" s="28">
        <v>0</v>
      </c>
      <c r="K459" s="29" t="s">
        <v>487</v>
      </c>
      <c r="L459" s="28">
        <v>0</v>
      </c>
      <c r="M459" s="28">
        <v>0</v>
      </c>
      <c r="N459" s="26">
        <v>0</v>
      </c>
      <c r="O459" s="26">
        <v>0</v>
      </c>
      <c r="P459" s="26">
        <v>0</v>
      </c>
      <c r="Q459" s="26">
        <v>47190</v>
      </c>
      <c r="R459" s="17" t="str">
        <f>VLOOKUP(Q459,'[5]Numerical Index (LOOKUP)'!$A$2:$B$731, 2,FALSE)</f>
        <v>Other retail sale in non-specialised stores</v>
      </c>
      <c r="S459" s="17">
        <v>47</v>
      </c>
      <c r="T459" s="47" t="str">
        <f>VLOOKUP(S459,'[5]2 Digit SIC 2007'!$A$2:$B$89,2,FALSE)</f>
        <v>Retail trade, except of motor vehicles and motorcycles</v>
      </c>
      <c r="U459" s="17" t="str">
        <f>VLOOKUP(T459,'[5]2 Digit SIC 2007'!$B$2:$D$89, 2,FALSE)</f>
        <v xml:space="preserve"> G</v>
      </c>
      <c r="V459" s="26" t="s">
        <v>486</v>
      </c>
      <c r="W459" s="26" t="s">
        <v>487</v>
      </c>
      <c r="X459" s="28">
        <v>0</v>
      </c>
      <c r="Y459" s="26" t="s">
        <v>502</v>
      </c>
      <c r="Z459" s="17" t="s">
        <v>487</v>
      </c>
      <c r="AA459" s="26" t="s">
        <v>487</v>
      </c>
      <c r="AB459" s="26">
        <v>17</v>
      </c>
      <c r="AE459" s="2" t="s">
        <v>487</v>
      </c>
    </row>
    <row r="460" spans="1:31" s="2" customFormat="1" x14ac:dyDescent="0.3">
      <c r="A460" s="26" t="s">
        <v>102</v>
      </c>
      <c r="B460" s="26" t="s">
        <v>1861</v>
      </c>
      <c r="C460" s="26" t="s">
        <v>1862</v>
      </c>
      <c r="D460" s="26" t="s">
        <v>1863</v>
      </c>
      <c r="E460" s="14" t="e">
        <f>VLOOKUP(B460,#REF!,2,FALSE)</f>
        <v>#REF!</v>
      </c>
      <c r="F460" s="17" t="e">
        <f>VLOOKUP(E460,[4]Combined!$C$2:$D$375,2,FALSE)</f>
        <v>#REF!</v>
      </c>
      <c r="G460" s="27">
        <v>44014</v>
      </c>
      <c r="H460" s="27"/>
      <c r="I460" s="27">
        <v>43909</v>
      </c>
      <c r="J460" s="28">
        <v>3</v>
      </c>
      <c r="K460" s="29" t="s">
        <v>486</v>
      </c>
      <c r="L460" s="28">
        <v>3</v>
      </c>
      <c r="M460" s="28">
        <v>0</v>
      </c>
      <c r="N460" s="26">
        <v>1</v>
      </c>
      <c r="O460" s="26">
        <v>1</v>
      </c>
      <c r="P460" s="26">
        <v>0</v>
      </c>
      <c r="Q460" s="26">
        <v>47110</v>
      </c>
      <c r="R460" s="17" t="str">
        <f>VLOOKUP(Q460,'[5]Numerical Index (LOOKUP)'!$A$2:$B$731, 2,FALSE)</f>
        <v>Retail sale in non-specialised stores with food, beverages or tobacco predominating</v>
      </c>
      <c r="S460" s="17">
        <v>47</v>
      </c>
      <c r="T460" s="47" t="str">
        <f>VLOOKUP(S460,'[5]2 Digit SIC 2007'!$A$2:$B$89,2,FALSE)</f>
        <v>Retail trade, except of motor vehicles and motorcycles</v>
      </c>
      <c r="U460" s="17" t="str">
        <f>VLOOKUP(T460,'[5]2 Digit SIC 2007'!$B$2:$D$89, 2,FALSE)</f>
        <v xml:space="preserve"> G</v>
      </c>
      <c r="V460" s="26" t="s">
        <v>486</v>
      </c>
      <c r="W460" s="26" t="s">
        <v>487</v>
      </c>
      <c r="X460" s="28">
        <v>0</v>
      </c>
      <c r="Y460" s="26" t="s">
        <v>677</v>
      </c>
      <c r="Z460" s="17" t="s">
        <v>487</v>
      </c>
      <c r="AA460" s="26" t="s">
        <v>487</v>
      </c>
      <c r="AB460" s="26">
        <v>36</v>
      </c>
      <c r="AE460" s="2" t="s">
        <v>487</v>
      </c>
    </row>
    <row r="461" spans="1:31" s="2" customFormat="1" x14ac:dyDescent="0.3">
      <c r="A461" s="26" t="s">
        <v>102</v>
      </c>
      <c r="B461" s="26" t="s">
        <v>1864</v>
      </c>
      <c r="C461" s="26" t="s">
        <v>1865</v>
      </c>
      <c r="D461" s="26" t="s">
        <v>1866</v>
      </c>
      <c r="E461" s="14" t="e">
        <f>VLOOKUP(B461,#REF!,2,FALSE)</f>
        <v>#REF!</v>
      </c>
      <c r="F461" s="17" t="e">
        <f>VLOOKUP(E461,[4]Combined!$C$2:$D$375,2,FALSE)</f>
        <v>#REF!</v>
      </c>
      <c r="G461" s="27">
        <v>44015</v>
      </c>
      <c r="H461" s="27"/>
      <c r="I461" s="27">
        <v>43874</v>
      </c>
      <c r="J461" s="28">
        <v>0</v>
      </c>
      <c r="K461" s="29" t="s">
        <v>487</v>
      </c>
      <c r="L461" s="28">
        <v>0</v>
      </c>
      <c r="M461" s="28">
        <v>0</v>
      </c>
      <c r="N461" s="26">
        <v>0</v>
      </c>
      <c r="O461" s="26">
        <v>0</v>
      </c>
      <c r="P461" s="26">
        <v>0</v>
      </c>
      <c r="Q461" s="26">
        <v>62020</v>
      </c>
      <c r="R461" s="17" t="str">
        <f>VLOOKUP(Q461,'[5]Numerical Index (LOOKUP)'!$A$2:$B$731, 2,FALSE)</f>
        <v>Computer consultancy activities</v>
      </c>
      <c r="S461" s="17">
        <v>62</v>
      </c>
      <c r="T461" s="47" t="str">
        <f>VLOOKUP(S461,'[5]2 Digit SIC 2007'!$A$2:$B$89,2,FALSE)</f>
        <v>Computer programming, consultancy and related activities</v>
      </c>
      <c r="U461" s="17" t="str">
        <f>VLOOKUP(T461,'[5]2 Digit SIC 2007'!$B$2:$D$89, 2,FALSE)</f>
        <v>J</v>
      </c>
      <c r="V461" s="26" t="s">
        <v>487</v>
      </c>
      <c r="W461" s="26" t="s">
        <v>486</v>
      </c>
      <c r="X461" s="28">
        <v>0</v>
      </c>
      <c r="Y461" s="26" t="s">
        <v>502</v>
      </c>
      <c r="Z461" s="17" t="s">
        <v>487</v>
      </c>
      <c r="AA461" s="26" t="s">
        <v>487</v>
      </c>
      <c r="AB461" s="26">
        <v>189</v>
      </c>
      <c r="AE461" s="2" t="s">
        <v>487</v>
      </c>
    </row>
    <row r="462" spans="1:31" s="2" customFormat="1" x14ac:dyDescent="0.3">
      <c r="A462" s="26" t="s">
        <v>102</v>
      </c>
      <c r="B462" s="26" t="s">
        <v>1867</v>
      </c>
      <c r="C462" s="26" t="s">
        <v>1868</v>
      </c>
      <c r="D462" s="26" t="s">
        <v>1869</v>
      </c>
      <c r="E462" s="14" t="e">
        <f>VLOOKUP(B462,#REF!,2,FALSE)</f>
        <v>#REF!</v>
      </c>
      <c r="F462" s="17" t="e">
        <f>VLOOKUP(E462,[4]Combined!$C$2:$D$375,2,FALSE)</f>
        <v>#REF!</v>
      </c>
      <c r="G462" s="27">
        <v>44013</v>
      </c>
      <c r="H462" s="27"/>
      <c r="I462" s="27">
        <v>43906</v>
      </c>
      <c r="J462" s="28">
        <v>3788</v>
      </c>
      <c r="K462" s="29" t="s">
        <v>486</v>
      </c>
      <c r="L462" s="28">
        <v>3788</v>
      </c>
      <c r="M462" s="28">
        <v>0</v>
      </c>
      <c r="N462" s="26">
        <v>1</v>
      </c>
      <c r="O462" s="26">
        <v>1</v>
      </c>
      <c r="P462" s="26">
        <v>0</v>
      </c>
      <c r="Q462" s="26">
        <v>45320</v>
      </c>
      <c r="R462" s="17" t="str">
        <f>VLOOKUP(Q462,'[5]Numerical Index (LOOKUP)'!$A$2:$B$731, 2,FALSE)</f>
        <v>Retail trade of motor vehicle parts and accessories</v>
      </c>
      <c r="S462" s="17">
        <v>45</v>
      </c>
      <c r="T462" s="47" t="str">
        <f>VLOOKUP(S462,'[5]2 Digit SIC 2007'!$A$2:$B$89,2,FALSE)</f>
        <v>Wholesale and retail trade and repair of motor vehicles and motorcycles</v>
      </c>
      <c r="U462" s="17" t="str">
        <f>VLOOKUP(T462,'[5]2 Digit SIC 2007'!$B$2:$D$89, 2,FALSE)</f>
        <v xml:space="preserve"> G</v>
      </c>
      <c r="V462" s="26" t="s">
        <v>487</v>
      </c>
      <c r="W462" s="26" t="s">
        <v>486</v>
      </c>
      <c r="X462" s="28">
        <v>0</v>
      </c>
      <c r="Y462" s="26" t="s">
        <v>677</v>
      </c>
      <c r="Z462" s="17" t="s">
        <v>487</v>
      </c>
      <c r="AA462" s="26" t="s">
        <v>487</v>
      </c>
      <c r="AB462" s="26">
        <v>3</v>
      </c>
      <c r="AE462" s="2" t="s">
        <v>487</v>
      </c>
    </row>
    <row r="463" spans="1:31" s="2" customFormat="1" x14ac:dyDescent="0.3">
      <c r="A463" s="26" t="s">
        <v>102</v>
      </c>
      <c r="B463" s="26" t="s">
        <v>1870</v>
      </c>
      <c r="C463" s="26" t="s">
        <v>1871</v>
      </c>
      <c r="D463" s="26" t="s">
        <v>1872</v>
      </c>
      <c r="E463" s="14" t="e">
        <f>VLOOKUP(B463,#REF!,2,FALSE)</f>
        <v>#REF!</v>
      </c>
      <c r="F463" s="17" t="e">
        <f>VLOOKUP(E463,[4]Combined!$C$2:$D$375,2,FALSE)</f>
        <v>#REF!</v>
      </c>
      <c r="G463" s="27">
        <v>44012</v>
      </c>
      <c r="H463" s="27"/>
      <c r="I463" s="27">
        <v>43920</v>
      </c>
      <c r="J463" s="28">
        <v>0</v>
      </c>
      <c r="K463" s="29" t="s">
        <v>487</v>
      </c>
      <c r="L463" s="28">
        <v>0</v>
      </c>
      <c r="M463" s="28">
        <v>0</v>
      </c>
      <c r="N463" s="26">
        <v>0</v>
      </c>
      <c r="O463" s="26">
        <v>0</v>
      </c>
      <c r="P463" s="26">
        <v>0</v>
      </c>
      <c r="Q463" s="26">
        <v>56103</v>
      </c>
      <c r="R463" s="17" t="str">
        <f>VLOOKUP(Q463,'[5]Numerical Index (LOOKUP)'!$A$2:$B$731, 2,FALSE)</f>
        <v>Take away food shops and mobile food stands</v>
      </c>
      <c r="S463" s="17">
        <v>56</v>
      </c>
      <c r="T463" s="47" t="str">
        <f>VLOOKUP(S463,'[5]2 Digit SIC 2007'!$A$2:$B$89,2,FALSE)</f>
        <v>Food and beverage service activities</v>
      </c>
      <c r="U463" s="17" t="str">
        <f>VLOOKUP(T463,'[5]2 Digit SIC 2007'!$B$2:$D$89, 2,FALSE)</f>
        <v xml:space="preserve"> I</v>
      </c>
      <c r="V463" s="26" t="s">
        <v>487</v>
      </c>
      <c r="W463" s="26" t="s">
        <v>486</v>
      </c>
      <c r="X463" s="28">
        <v>0</v>
      </c>
      <c r="Y463" s="26" t="s">
        <v>502</v>
      </c>
      <c r="Z463" s="17" t="s">
        <v>487</v>
      </c>
      <c r="AA463" s="26" t="s">
        <v>487</v>
      </c>
      <c r="AB463" s="26">
        <v>4</v>
      </c>
      <c r="AE463" s="2" t="s">
        <v>487</v>
      </c>
    </row>
    <row r="464" spans="1:31" s="2" customFormat="1" x14ac:dyDescent="0.3">
      <c r="A464" s="26" t="s">
        <v>102</v>
      </c>
      <c r="B464" s="26" t="s">
        <v>1873</v>
      </c>
      <c r="C464" s="26" t="s">
        <v>1874</v>
      </c>
      <c r="D464" s="26" t="s">
        <v>1875</v>
      </c>
      <c r="E464" s="14" t="e">
        <f>VLOOKUP(B464,#REF!,2,FALSE)</f>
        <v>#REF!</v>
      </c>
      <c r="F464" s="17" t="e">
        <f>VLOOKUP(E464,[4]Combined!$C$2:$D$375,2,FALSE)</f>
        <v>#REF!</v>
      </c>
      <c r="G464" s="27">
        <v>44014</v>
      </c>
      <c r="H464" s="27"/>
      <c r="I464" s="27">
        <v>43952</v>
      </c>
      <c r="J464" s="28">
        <v>0</v>
      </c>
      <c r="K464" s="29" t="s">
        <v>487</v>
      </c>
      <c r="L464" s="28">
        <v>0</v>
      </c>
      <c r="M464" s="28">
        <v>0</v>
      </c>
      <c r="N464" s="26">
        <v>0</v>
      </c>
      <c r="O464" s="26">
        <v>0</v>
      </c>
      <c r="P464" s="26">
        <v>0</v>
      </c>
      <c r="Q464" s="26">
        <v>82190</v>
      </c>
      <c r="R464" s="17" t="str">
        <f>VLOOKUP(Q464,'[5]Numerical Index (LOOKUP)'!$A$2:$B$731, 2,FALSE)</f>
        <v>Photocopying, document preparation and other specialised office support activities</v>
      </c>
      <c r="S464" s="17">
        <v>82</v>
      </c>
      <c r="T464" s="47" t="str">
        <f>VLOOKUP(S464,'[5]2 Digit SIC 2007'!$A$2:$B$89,2,FALSE)</f>
        <v>Office administrative, office support and other business support activities</v>
      </c>
      <c r="U464" s="17" t="str">
        <f>VLOOKUP(T464,'[5]2 Digit SIC 2007'!$B$2:$D$89, 2,FALSE)</f>
        <v xml:space="preserve"> N</v>
      </c>
      <c r="V464" s="26" t="s">
        <v>487</v>
      </c>
      <c r="W464" s="26" t="s">
        <v>486</v>
      </c>
      <c r="X464" s="28">
        <v>0</v>
      </c>
      <c r="Y464" s="26" t="s">
        <v>502</v>
      </c>
      <c r="Z464" s="17" t="s">
        <v>487</v>
      </c>
      <c r="AA464" s="26" t="s">
        <v>487</v>
      </c>
      <c r="AB464" s="26">
        <v>44</v>
      </c>
      <c r="AE464" s="2" t="s">
        <v>487</v>
      </c>
    </row>
    <row r="465" spans="1:31" s="2" customFormat="1" x14ac:dyDescent="0.3">
      <c r="A465" s="26" t="s">
        <v>102</v>
      </c>
      <c r="B465" s="26" t="s">
        <v>1876</v>
      </c>
      <c r="C465" s="26" t="s">
        <v>1877</v>
      </c>
      <c r="D465" s="26" t="s">
        <v>1878</v>
      </c>
      <c r="E465" s="14" t="e">
        <f>VLOOKUP(B465,#REF!,2,FALSE)</f>
        <v>#REF!</v>
      </c>
      <c r="F465" s="17" t="e">
        <f>VLOOKUP(E465,[4]Combined!$C$2:$D$375,2,FALSE)</f>
        <v>#REF!</v>
      </c>
      <c r="G465" s="27">
        <v>44013</v>
      </c>
      <c r="H465" s="27"/>
      <c r="I465" s="27">
        <v>43966</v>
      </c>
      <c r="J465" s="28">
        <v>601</v>
      </c>
      <c r="K465" s="29" t="s">
        <v>486</v>
      </c>
      <c r="L465" s="28">
        <v>601</v>
      </c>
      <c r="M465" s="28">
        <v>0</v>
      </c>
      <c r="N465" s="26">
        <v>1</v>
      </c>
      <c r="O465" s="26">
        <v>1</v>
      </c>
      <c r="P465" s="26">
        <v>0</v>
      </c>
      <c r="Q465" s="26">
        <v>56102</v>
      </c>
      <c r="R465" s="17" t="str">
        <f>VLOOKUP(Q465,'[5]Numerical Index (LOOKUP)'!$A$2:$B$731, 2,FALSE)</f>
        <v>Unlicensed restaurants and cafes</v>
      </c>
      <c r="S465" s="17">
        <v>56</v>
      </c>
      <c r="T465" s="47" t="str">
        <f>VLOOKUP(S465,'[5]2 Digit SIC 2007'!$A$2:$B$89,2,FALSE)</f>
        <v>Food and beverage service activities</v>
      </c>
      <c r="U465" s="17" t="str">
        <f>VLOOKUP(T465,'[5]2 Digit SIC 2007'!$B$2:$D$89, 2,FALSE)</f>
        <v xml:space="preserve"> I</v>
      </c>
      <c r="V465" s="26" t="s">
        <v>487</v>
      </c>
      <c r="W465" s="26" t="s">
        <v>486</v>
      </c>
      <c r="X465" s="28">
        <v>0</v>
      </c>
      <c r="Y465" s="26" t="s">
        <v>677</v>
      </c>
      <c r="Z465" s="17" t="s">
        <v>487</v>
      </c>
      <c r="AA465" s="26" t="s">
        <v>487</v>
      </c>
      <c r="AB465" s="26">
        <v>18</v>
      </c>
      <c r="AE465" s="2" t="s">
        <v>487</v>
      </c>
    </row>
    <row r="466" spans="1:31" s="2" customFormat="1" x14ac:dyDescent="0.3">
      <c r="A466" s="26" t="s">
        <v>102</v>
      </c>
      <c r="B466" s="26" t="s">
        <v>1879</v>
      </c>
      <c r="C466" s="26" t="s">
        <v>1880</v>
      </c>
      <c r="D466" s="26" t="s">
        <v>1881</v>
      </c>
      <c r="E466" s="14" t="e">
        <f>VLOOKUP(B466,#REF!,2,FALSE)</f>
        <v>#REF!</v>
      </c>
      <c r="F466" s="17" t="e">
        <f>VLOOKUP(E466,[4]Combined!$C$2:$D$375,2,FALSE)</f>
        <v>#REF!</v>
      </c>
      <c r="G466" s="27">
        <v>44021</v>
      </c>
      <c r="H466" s="27"/>
      <c r="I466" s="27">
        <v>42808</v>
      </c>
      <c r="J466" s="28">
        <v>242304</v>
      </c>
      <c r="K466" s="29" t="s">
        <v>486</v>
      </c>
      <c r="L466" s="28">
        <v>40888</v>
      </c>
      <c r="M466" s="28">
        <v>201416</v>
      </c>
      <c r="N466" s="26">
        <v>5598</v>
      </c>
      <c r="O466" s="26">
        <v>464</v>
      </c>
      <c r="P466" s="26">
        <v>5134</v>
      </c>
      <c r="Q466" s="26">
        <v>61900</v>
      </c>
      <c r="R466" s="17" t="str">
        <f>VLOOKUP(Q466,'[5]Numerical Index (LOOKUP)'!$A$2:$B$731, 2,FALSE)</f>
        <v>Other telecommunications activities</v>
      </c>
      <c r="S466" s="17">
        <v>61</v>
      </c>
      <c r="T466" s="47" t="str">
        <f>VLOOKUP(S466,'[5]2 Digit SIC 2007'!$A$2:$B$89,2,FALSE)</f>
        <v>Telecommunications</v>
      </c>
      <c r="U466" s="17" t="str">
        <f>VLOOKUP(T466,'[5]2 Digit SIC 2007'!$B$2:$D$89, 2,FALSE)</f>
        <v>J</v>
      </c>
      <c r="V466" s="26" t="s">
        <v>487</v>
      </c>
      <c r="W466" s="26" t="s">
        <v>486</v>
      </c>
      <c r="X466" s="28">
        <v>0</v>
      </c>
      <c r="Y466" s="26" t="s">
        <v>488</v>
      </c>
      <c r="Z466" s="17" t="s">
        <v>487</v>
      </c>
      <c r="AA466" s="26" t="s">
        <v>487</v>
      </c>
      <c r="AB466" s="26">
        <v>2835</v>
      </c>
      <c r="AE466" s="2" t="s">
        <v>487</v>
      </c>
    </row>
    <row r="467" spans="1:31" s="2" customFormat="1" x14ac:dyDescent="0.3">
      <c r="A467" s="26" t="s">
        <v>102</v>
      </c>
      <c r="B467" s="26" t="s">
        <v>1882</v>
      </c>
      <c r="C467" s="26" t="s">
        <v>1883</v>
      </c>
      <c r="D467" s="26" t="s">
        <v>1884</v>
      </c>
      <c r="E467" s="14" t="e">
        <f>VLOOKUP(B467,#REF!,2,FALSE)</f>
        <v>#REF!</v>
      </c>
      <c r="F467" s="17" t="e">
        <f>VLOOKUP(E467,[4]Combined!$C$2:$D$375,2,FALSE)</f>
        <v>#REF!</v>
      </c>
      <c r="G467" s="27">
        <v>44019</v>
      </c>
      <c r="H467" s="27"/>
      <c r="I467" s="27">
        <v>43126</v>
      </c>
      <c r="J467" s="28">
        <v>1823</v>
      </c>
      <c r="K467" s="29" t="s">
        <v>486</v>
      </c>
      <c r="L467" s="28">
        <v>1823</v>
      </c>
      <c r="M467" s="28">
        <v>0</v>
      </c>
      <c r="N467" s="26">
        <v>28</v>
      </c>
      <c r="O467" s="26">
        <v>28</v>
      </c>
      <c r="P467" s="26">
        <v>0</v>
      </c>
      <c r="Q467" s="26">
        <v>87300</v>
      </c>
      <c r="R467" s="17" t="str">
        <f>VLOOKUP(Q467,'[5]Numerical Index (LOOKUP)'!$A$2:$B$731, 2,FALSE)</f>
        <v>Residential care activities for the elderly and disabled</v>
      </c>
      <c r="S467" s="17">
        <v>87</v>
      </c>
      <c r="T467" s="47" t="str">
        <f>VLOOKUP(S467,'[5]2 Digit SIC 2007'!$A$2:$B$89,2,FALSE)</f>
        <v>Residential care activities</v>
      </c>
      <c r="U467" s="17" t="str">
        <f>VLOOKUP(T467,'[5]2 Digit SIC 2007'!$B$2:$D$89, 2,FALSE)</f>
        <v xml:space="preserve"> Q</v>
      </c>
      <c r="V467" s="26" t="s">
        <v>487</v>
      </c>
      <c r="W467" s="26" t="s">
        <v>486</v>
      </c>
      <c r="X467" s="28">
        <v>0</v>
      </c>
      <c r="Y467" s="26" t="s">
        <v>677</v>
      </c>
      <c r="Z467" s="17" t="s">
        <v>487</v>
      </c>
      <c r="AA467" s="26" t="s">
        <v>487</v>
      </c>
      <c r="AB467" s="26">
        <v>42</v>
      </c>
      <c r="AE467" s="2" t="s">
        <v>487</v>
      </c>
    </row>
    <row r="468" spans="1:31" s="2" customFormat="1" x14ac:dyDescent="0.3">
      <c r="A468" s="26" t="s">
        <v>102</v>
      </c>
      <c r="B468" s="26" t="s">
        <v>1885</v>
      </c>
      <c r="C468" s="26" t="s">
        <v>1886</v>
      </c>
      <c r="D468" s="26" t="s">
        <v>1887</v>
      </c>
      <c r="E468" s="14" t="e">
        <f>VLOOKUP(B468,#REF!,2,FALSE)</f>
        <v>#REF!</v>
      </c>
      <c r="F468" s="17" t="e">
        <f>VLOOKUP(E468,[4]Combined!$C$2:$D$375,2,FALSE)</f>
        <v>#REF!</v>
      </c>
      <c r="G468" s="27">
        <v>44022</v>
      </c>
      <c r="H468" s="27"/>
      <c r="I468" s="27">
        <v>43501</v>
      </c>
      <c r="J468" s="28">
        <v>87</v>
      </c>
      <c r="K468" s="29" t="s">
        <v>486</v>
      </c>
      <c r="L468" s="28">
        <v>0</v>
      </c>
      <c r="M468" s="28">
        <v>87</v>
      </c>
      <c r="N468" s="26">
        <v>1</v>
      </c>
      <c r="O468" s="26">
        <v>0</v>
      </c>
      <c r="P468" s="26">
        <v>1</v>
      </c>
      <c r="Q468" s="26">
        <v>47300</v>
      </c>
      <c r="R468" s="17" t="str">
        <f>VLOOKUP(Q468,'[5]Numerical Index (LOOKUP)'!$A$2:$B$731, 2,FALSE)</f>
        <v>Retail sale of automotive fuel in specialised stores</v>
      </c>
      <c r="S468" s="17">
        <v>47</v>
      </c>
      <c r="T468" s="47" t="str">
        <f>VLOOKUP(S468,'[5]2 Digit SIC 2007'!$A$2:$B$89,2,FALSE)</f>
        <v>Retail trade, except of motor vehicles and motorcycles</v>
      </c>
      <c r="U468" s="17" t="str">
        <f>VLOOKUP(T468,'[5]2 Digit SIC 2007'!$B$2:$D$89, 2,FALSE)</f>
        <v xml:space="preserve"> G</v>
      </c>
      <c r="V468" s="26" t="s">
        <v>487</v>
      </c>
      <c r="W468" s="26" t="s">
        <v>486</v>
      </c>
      <c r="X468" s="28">
        <v>150</v>
      </c>
      <c r="Y468" s="26" t="s">
        <v>492</v>
      </c>
      <c r="Z468" s="17" t="s">
        <v>486</v>
      </c>
      <c r="AA468" s="26" t="s">
        <v>487</v>
      </c>
      <c r="AB468" s="26">
        <v>71</v>
      </c>
      <c r="AE468" s="2" t="s">
        <v>487</v>
      </c>
    </row>
    <row r="469" spans="1:31" s="2" customFormat="1" x14ac:dyDescent="0.3">
      <c r="A469" s="26" t="s">
        <v>102</v>
      </c>
      <c r="B469" s="26" t="s">
        <v>1888</v>
      </c>
      <c r="C469" s="26" t="s">
        <v>1889</v>
      </c>
      <c r="D469" s="26" t="s">
        <v>1890</v>
      </c>
      <c r="E469" s="14" t="e">
        <f>VLOOKUP(B469,#REF!,2,FALSE)</f>
        <v>#REF!</v>
      </c>
      <c r="F469" s="17" t="e">
        <f>VLOOKUP(E469,[4]Combined!$C$2:$D$375,2,FALSE)</f>
        <v>#REF!</v>
      </c>
      <c r="G469" s="27">
        <v>44022</v>
      </c>
      <c r="H469" s="27"/>
      <c r="I469" s="27">
        <v>43600</v>
      </c>
      <c r="J469" s="28">
        <v>14904</v>
      </c>
      <c r="K469" s="29" t="s">
        <v>486</v>
      </c>
      <c r="L469" s="28">
        <v>0</v>
      </c>
      <c r="M469" s="28">
        <v>14904</v>
      </c>
      <c r="N469" s="26">
        <v>103</v>
      </c>
      <c r="O469" s="26">
        <v>0</v>
      </c>
      <c r="P469" s="26">
        <v>103</v>
      </c>
      <c r="Q469" s="26">
        <v>38110</v>
      </c>
      <c r="R469" s="17" t="str">
        <f>VLOOKUP(Q469,'[5]Numerical Index (LOOKUP)'!$A$2:$B$731, 2,FALSE)</f>
        <v>Collection of non-hazardous waste</v>
      </c>
      <c r="S469" s="17">
        <v>38</v>
      </c>
      <c r="T469" s="47" t="str">
        <f>VLOOKUP(S469,'[5]2 Digit SIC 2007'!$A$2:$B$89,2,FALSE)</f>
        <v>Waste collection, treatment and disposal activities; materials recovery</v>
      </c>
      <c r="U469" s="17" t="str">
        <f>VLOOKUP(T469,'[5]2 Digit SIC 2007'!$B$2:$D$89, 2,FALSE)</f>
        <v>E</v>
      </c>
      <c r="V469" s="26" t="s">
        <v>487</v>
      </c>
      <c r="W469" s="26" t="s">
        <v>486</v>
      </c>
      <c r="X469" s="28">
        <v>0</v>
      </c>
      <c r="Y469" s="26" t="s">
        <v>488</v>
      </c>
      <c r="Z469" s="17" t="s">
        <v>487</v>
      </c>
      <c r="AA469" s="26" t="s">
        <v>487</v>
      </c>
      <c r="AB469" s="26">
        <v>205</v>
      </c>
      <c r="AE469" s="2" t="s">
        <v>487</v>
      </c>
    </row>
    <row r="470" spans="1:31" s="2" customFormat="1" x14ac:dyDescent="0.3">
      <c r="A470" s="26" t="s">
        <v>102</v>
      </c>
      <c r="B470" s="26" t="s">
        <v>1891</v>
      </c>
      <c r="C470" s="26" t="s">
        <v>1892</v>
      </c>
      <c r="D470" s="26" t="s">
        <v>1893</v>
      </c>
      <c r="E470" s="14" t="e">
        <f>VLOOKUP(B470,#REF!,2,FALSE)</f>
        <v>#REF!</v>
      </c>
      <c r="F470" s="17" t="e">
        <f>VLOOKUP(E470,[4]Combined!$C$2:$D$375,2,FALSE)</f>
        <v>#REF!</v>
      </c>
      <c r="G470" s="27">
        <v>44019</v>
      </c>
      <c r="H470" s="27"/>
      <c r="I470" s="27">
        <v>43613</v>
      </c>
      <c r="J470" s="28">
        <v>349</v>
      </c>
      <c r="K470" s="29" t="s">
        <v>486</v>
      </c>
      <c r="L470" s="28">
        <v>0</v>
      </c>
      <c r="M470" s="28">
        <v>349</v>
      </c>
      <c r="N470" s="26">
        <v>2</v>
      </c>
      <c r="O470" s="26">
        <v>0</v>
      </c>
      <c r="P470" s="26">
        <v>2</v>
      </c>
      <c r="Q470" s="26">
        <v>56103</v>
      </c>
      <c r="R470" s="17" t="str">
        <f>VLOOKUP(Q470,'[5]Numerical Index (LOOKUP)'!$A$2:$B$731, 2,FALSE)</f>
        <v>Take away food shops and mobile food stands</v>
      </c>
      <c r="S470" s="17">
        <v>56</v>
      </c>
      <c r="T470" s="47" t="str">
        <f>VLOOKUP(S470,'[5]2 Digit SIC 2007'!$A$2:$B$89,2,FALSE)</f>
        <v>Food and beverage service activities</v>
      </c>
      <c r="U470" s="17" t="str">
        <f>VLOOKUP(T470,'[5]2 Digit SIC 2007'!$B$2:$D$89, 2,FALSE)</f>
        <v xml:space="preserve"> I</v>
      </c>
      <c r="V470" s="26" t="s">
        <v>487</v>
      </c>
      <c r="W470" s="26" t="s">
        <v>486</v>
      </c>
      <c r="X470" s="28">
        <v>0</v>
      </c>
      <c r="Y470" s="26" t="s">
        <v>1894</v>
      </c>
      <c r="Z470" s="17" t="s">
        <v>487</v>
      </c>
      <c r="AA470" s="26" t="s">
        <v>487</v>
      </c>
      <c r="AB470" s="26">
        <v>24</v>
      </c>
      <c r="AE470" s="2" t="s">
        <v>487</v>
      </c>
    </row>
    <row r="471" spans="1:31" s="2" customFormat="1" x14ac:dyDescent="0.3">
      <c r="A471" s="26" t="s">
        <v>102</v>
      </c>
      <c r="B471" s="26" t="s">
        <v>1895</v>
      </c>
      <c r="C471" s="26" t="s">
        <v>1896</v>
      </c>
      <c r="D471" s="26" t="s">
        <v>1897</v>
      </c>
      <c r="E471" s="14" t="e">
        <f>VLOOKUP(B471,#REF!,2,FALSE)</f>
        <v>#REF!</v>
      </c>
      <c r="F471" s="17" t="e">
        <f>VLOOKUP(E471,[4]Combined!$C$2:$D$375,2,FALSE)</f>
        <v>#REF!</v>
      </c>
      <c r="G471" s="27">
        <v>44018</v>
      </c>
      <c r="H471" s="27"/>
      <c r="I471" s="27">
        <v>43633</v>
      </c>
      <c r="J471" s="28">
        <v>8026</v>
      </c>
      <c r="K471" s="29" t="s">
        <v>486</v>
      </c>
      <c r="L471" s="28">
        <v>3005</v>
      </c>
      <c r="M471" s="28">
        <v>5021</v>
      </c>
      <c r="N471" s="26">
        <v>39</v>
      </c>
      <c r="O471" s="26">
        <v>2</v>
      </c>
      <c r="P471" s="26">
        <v>37</v>
      </c>
      <c r="Q471" s="26">
        <v>42210</v>
      </c>
      <c r="R471" s="17" t="str">
        <f>VLOOKUP(Q471,'[5]Numerical Index (LOOKUP)'!$A$2:$B$731, 2,FALSE)</f>
        <v>Construction of utility projects for fluids</v>
      </c>
      <c r="S471" s="17">
        <v>42</v>
      </c>
      <c r="T471" s="47" t="str">
        <f>VLOOKUP(S471,'[5]2 Digit SIC 2007'!$A$2:$B$89,2,FALSE)</f>
        <v>Civil engineering</v>
      </c>
      <c r="U471" s="17" t="str">
        <f>VLOOKUP(T471,'[5]2 Digit SIC 2007'!$B$2:$D$89, 2,FALSE)</f>
        <v xml:space="preserve"> F</v>
      </c>
      <c r="V471" s="26" t="s">
        <v>486</v>
      </c>
      <c r="W471" s="26" t="s">
        <v>487</v>
      </c>
      <c r="X471" s="28">
        <v>9031</v>
      </c>
      <c r="Y471" s="26" t="s">
        <v>492</v>
      </c>
      <c r="Z471" s="17" t="s">
        <v>486</v>
      </c>
      <c r="AA471" s="26" t="s">
        <v>487</v>
      </c>
      <c r="AB471" s="26" t="s">
        <v>492</v>
      </c>
      <c r="AE471" s="2" t="s">
        <v>487</v>
      </c>
    </row>
    <row r="472" spans="1:31" s="2" customFormat="1" x14ac:dyDescent="0.3">
      <c r="A472" s="26" t="s">
        <v>102</v>
      </c>
      <c r="B472" s="26" t="s">
        <v>1898</v>
      </c>
      <c r="C472" s="26" t="s">
        <v>1899</v>
      </c>
      <c r="D472" s="26" t="s">
        <v>1900</v>
      </c>
      <c r="E472" s="14" t="e">
        <f>VLOOKUP(B472,#REF!,2,FALSE)</f>
        <v>#REF!</v>
      </c>
      <c r="F472" s="17" t="e">
        <f>VLOOKUP(E472,[4]Combined!$C$2:$D$375,2,FALSE)</f>
        <v>#REF!</v>
      </c>
      <c r="G472" s="27">
        <v>44021</v>
      </c>
      <c r="H472" s="27"/>
      <c r="I472" s="27">
        <v>43650</v>
      </c>
      <c r="J472" s="28">
        <v>0</v>
      </c>
      <c r="K472" s="29" t="s">
        <v>487</v>
      </c>
      <c r="L472" s="28">
        <v>0</v>
      </c>
      <c r="M472" s="28">
        <v>0</v>
      </c>
      <c r="N472" s="26">
        <v>0</v>
      </c>
      <c r="O472" s="26">
        <v>0</v>
      </c>
      <c r="P472" s="26">
        <v>0</v>
      </c>
      <c r="Q472" s="26">
        <v>56210</v>
      </c>
      <c r="R472" s="17" t="str">
        <f>VLOOKUP(Q472,'[5]Numerical Index (LOOKUP)'!$A$2:$B$731, 2,FALSE)</f>
        <v>Event catering activities</v>
      </c>
      <c r="S472" s="17">
        <v>56</v>
      </c>
      <c r="T472" s="47" t="str">
        <f>VLOOKUP(S472,'[5]2 Digit SIC 2007'!$A$2:$B$89,2,FALSE)</f>
        <v>Food and beverage service activities</v>
      </c>
      <c r="U472" s="17" t="str">
        <f>VLOOKUP(T472,'[5]2 Digit SIC 2007'!$B$2:$D$89, 2,FALSE)</f>
        <v xml:space="preserve"> I</v>
      </c>
      <c r="V472" s="26" t="s">
        <v>487</v>
      </c>
      <c r="W472" s="26" t="s">
        <v>486</v>
      </c>
      <c r="X472" s="28">
        <v>0</v>
      </c>
      <c r="Y472" s="26" t="s">
        <v>502</v>
      </c>
      <c r="Z472" s="17" t="s">
        <v>487</v>
      </c>
      <c r="AA472" s="26" t="s">
        <v>487</v>
      </c>
      <c r="AB472" s="26">
        <v>2</v>
      </c>
      <c r="AE472" s="2" t="s">
        <v>487</v>
      </c>
    </row>
    <row r="473" spans="1:31" s="2" customFormat="1" x14ac:dyDescent="0.3">
      <c r="A473" s="26" t="s">
        <v>102</v>
      </c>
      <c r="B473" s="26" t="s">
        <v>1901</v>
      </c>
      <c r="C473" s="26" t="s">
        <v>1902</v>
      </c>
      <c r="D473" s="26" t="s">
        <v>1903</v>
      </c>
      <c r="E473" s="14" t="e">
        <f>VLOOKUP(B473,#REF!,2,FALSE)</f>
        <v>#REF!</v>
      </c>
      <c r="F473" s="17" t="e">
        <f>VLOOKUP(E473,[4]Combined!$C$2:$D$375,2,FALSE)</f>
        <v>#REF!</v>
      </c>
      <c r="G473" s="27">
        <v>44020</v>
      </c>
      <c r="H473" s="27"/>
      <c r="I473" s="27">
        <v>43664</v>
      </c>
      <c r="J473" s="28">
        <v>0</v>
      </c>
      <c r="K473" s="29" t="s">
        <v>487</v>
      </c>
      <c r="L473" s="28">
        <v>0</v>
      </c>
      <c r="M473" s="28">
        <v>0</v>
      </c>
      <c r="N473" s="26">
        <v>0</v>
      </c>
      <c r="O473" s="26">
        <v>0</v>
      </c>
      <c r="P473" s="26">
        <v>0</v>
      </c>
      <c r="Q473" s="26">
        <v>16230</v>
      </c>
      <c r="R473" s="17" t="str">
        <f>VLOOKUP(Q473,'[5]Numerical Index (LOOKUP)'!$A$2:$B$731, 2,FALSE)</f>
        <v>Manufacture of other builders' carpentry and joinery</v>
      </c>
      <c r="S473" s="17">
        <v>16</v>
      </c>
      <c r="T473" s="47" t="str">
        <f>VLOOKUP(S473,'[5]2 Digit SIC 2007'!$A$2:$B$89,2,FALSE)</f>
        <v>Manufacture of wood and of products of wood and cork, except furniture; manufacture of articles of straw and plaiting materials</v>
      </c>
      <c r="U473" s="17" t="str">
        <f>VLOOKUP(T473,'[5]2 Digit SIC 2007'!$B$2:$D$89, 2,FALSE)</f>
        <v xml:space="preserve"> C</v>
      </c>
      <c r="V473" s="26" t="s">
        <v>487</v>
      </c>
      <c r="W473" s="26" t="s">
        <v>486</v>
      </c>
      <c r="X473" s="28">
        <v>0</v>
      </c>
      <c r="Y473" s="26" t="s">
        <v>502</v>
      </c>
      <c r="Z473" s="17" t="s">
        <v>487</v>
      </c>
      <c r="AA473" s="26" t="s">
        <v>487</v>
      </c>
      <c r="AB473" s="26">
        <v>95</v>
      </c>
      <c r="AE473" s="2" t="s">
        <v>487</v>
      </c>
    </row>
    <row r="474" spans="1:31" s="2" customFormat="1" x14ac:dyDescent="0.3">
      <c r="A474" s="26" t="s">
        <v>102</v>
      </c>
      <c r="B474" s="26" t="s">
        <v>1904</v>
      </c>
      <c r="C474" s="26" t="s">
        <v>1905</v>
      </c>
      <c r="D474" s="26" t="s">
        <v>1906</v>
      </c>
      <c r="E474" s="14" t="e">
        <f>VLOOKUP(B474,#REF!,2,FALSE)</f>
        <v>#REF!</v>
      </c>
      <c r="F474" s="17" t="e">
        <f>VLOOKUP(E474,[4]Combined!$C$2:$D$375,2,FALSE)</f>
        <v>#REF!</v>
      </c>
      <c r="G474" s="27">
        <v>44021</v>
      </c>
      <c r="H474" s="27"/>
      <c r="I474" s="27">
        <v>43725</v>
      </c>
      <c r="J474" s="28">
        <v>11353</v>
      </c>
      <c r="K474" s="29" t="s">
        <v>486</v>
      </c>
      <c r="L474" s="28">
        <v>0</v>
      </c>
      <c r="M474" s="28">
        <v>11353</v>
      </c>
      <c r="N474" s="26">
        <v>5</v>
      </c>
      <c r="O474" s="26">
        <v>0</v>
      </c>
      <c r="P474" s="26">
        <v>5</v>
      </c>
      <c r="Q474" s="26">
        <v>96020</v>
      </c>
      <c r="R474" s="17" t="str">
        <f>VLOOKUP(Q474,'[5]Numerical Index (LOOKUP)'!$A$2:$B$731, 2,FALSE)</f>
        <v>Hairdressing and other beauty treatment</v>
      </c>
      <c r="S474" s="17">
        <v>96</v>
      </c>
      <c r="T474" s="47" t="str">
        <f>VLOOKUP(S474,'[5]2 Digit SIC 2007'!$A$2:$B$89,2,FALSE)</f>
        <v>Other personal service activities</v>
      </c>
      <c r="U474" s="17" t="str">
        <f>VLOOKUP(T474,'[5]2 Digit SIC 2007'!$B$2:$D$89, 2,FALSE)</f>
        <v xml:space="preserve"> S</v>
      </c>
      <c r="V474" s="26" t="s">
        <v>486</v>
      </c>
      <c r="W474" s="26" t="s">
        <v>487</v>
      </c>
      <c r="X474" s="28">
        <v>0</v>
      </c>
      <c r="Y474" s="26" t="s">
        <v>488</v>
      </c>
      <c r="Z474" s="17" t="s">
        <v>487</v>
      </c>
      <c r="AA474" s="26" t="s">
        <v>487</v>
      </c>
      <c r="AB474" s="26">
        <v>6</v>
      </c>
      <c r="AE474" s="2" t="s">
        <v>487</v>
      </c>
    </row>
    <row r="475" spans="1:31" s="2" customFormat="1" x14ac:dyDescent="0.3">
      <c r="A475" s="26" t="s">
        <v>102</v>
      </c>
      <c r="B475" s="26" t="s">
        <v>1907</v>
      </c>
      <c r="C475" s="26" t="s">
        <v>1908</v>
      </c>
      <c r="D475" s="26" t="s">
        <v>1909</v>
      </c>
      <c r="E475" s="14" t="e">
        <f>VLOOKUP(B475,#REF!,2,FALSE)</f>
        <v>#REF!</v>
      </c>
      <c r="F475" s="17" t="e">
        <f>VLOOKUP(E475,[4]Combined!$C$2:$D$375,2,FALSE)</f>
        <v>#REF!</v>
      </c>
      <c r="G475" s="27">
        <v>44019</v>
      </c>
      <c r="H475" s="27"/>
      <c r="I475" s="27">
        <v>43752</v>
      </c>
      <c r="J475" s="28">
        <v>0</v>
      </c>
      <c r="K475" s="29" t="s">
        <v>487</v>
      </c>
      <c r="L475" s="28">
        <v>0</v>
      </c>
      <c r="M475" s="28">
        <v>0</v>
      </c>
      <c r="N475" s="26">
        <v>0</v>
      </c>
      <c r="O475" s="26">
        <v>0</v>
      </c>
      <c r="P475" s="26">
        <v>0</v>
      </c>
      <c r="Q475" s="26">
        <v>56103</v>
      </c>
      <c r="R475" s="17" t="str">
        <f>VLOOKUP(Q475,'[5]Numerical Index (LOOKUP)'!$A$2:$B$731, 2,FALSE)</f>
        <v>Take away food shops and mobile food stands</v>
      </c>
      <c r="S475" s="17">
        <v>56</v>
      </c>
      <c r="T475" s="47" t="str">
        <f>VLOOKUP(S475,'[5]2 Digit SIC 2007'!$A$2:$B$89,2,FALSE)</f>
        <v>Food and beverage service activities</v>
      </c>
      <c r="U475" s="17" t="str">
        <f>VLOOKUP(T475,'[5]2 Digit SIC 2007'!$B$2:$D$89, 2,FALSE)</f>
        <v xml:space="preserve"> I</v>
      </c>
      <c r="V475" s="26" t="s">
        <v>486</v>
      </c>
      <c r="W475" s="26" t="s">
        <v>487</v>
      </c>
      <c r="X475" s="28">
        <v>0</v>
      </c>
      <c r="Y475" s="26" t="s">
        <v>502</v>
      </c>
      <c r="Z475" s="17" t="s">
        <v>487</v>
      </c>
      <c r="AA475" s="26" t="s">
        <v>487</v>
      </c>
      <c r="AB475" s="26">
        <v>1</v>
      </c>
      <c r="AE475" s="2" t="s">
        <v>487</v>
      </c>
    </row>
    <row r="476" spans="1:31" s="2" customFormat="1" x14ac:dyDescent="0.3">
      <c r="A476" s="26" t="s">
        <v>102</v>
      </c>
      <c r="B476" s="26" t="s">
        <v>1910</v>
      </c>
      <c r="C476" s="26" t="s">
        <v>1911</v>
      </c>
      <c r="D476" s="26" t="s">
        <v>1912</v>
      </c>
      <c r="E476" s="14" t="e">
        <f>VLOOKUP(B476,#REF!,2,FALSE)</f>
        <v>#REF!</v>
      </c>
      <c r="F476" s="17" t="e">
        <f>VLOOKUP(E476,[4]Combined!$C$2:$D$375,2,FALSE)</f>
        <v>#REF!</v>
      </c>
      <c r="G476" s="27">
        <v>44021</v>
      </c>
      <c r="H476" s="27"/>
      <c r="I476" s="27">
        <v>43756</v>
      </c>
      <c r="J476" s="28">
        <v>0</v>
      </c>
      <c r="K476" s="29" t="s">
        <v>487</v>
      </c>
      <c r="L476" s="28">
        <v>0</v>
      </c>
      <c r="M476" s="28">
        <v>0</v>
      </c>
      <c r="N476" s="26">
        <v>0</v>
      </c>
      <c r="O476" s="26">
        <v>0</v>
      </c>
      <c r="P476" s="26">
        <v>0</v>
      </c>
      <c r="Q476" s="26">
        <v>70100</v>
      </c>
      <c r="R476" s="17" t="str">
        <f>VLOOKUP(Q476,'[5]Numerical Index (LOOKUP)'!$A$2:$B$731, 2,FALSE)</f>
        <v>Activities of head offices</v>
      </c>
      <c r="S476" s="17">
        <v>70</v>
      </c>
      <c r="T476" s="47" t="str">
        <f>VLOOKUP(S476,'[5]2 Digit SIC 2007'!$A$2:$B$89,2,FALSE)</f>
        <v>Activities of head offices; management consultancy activities</v>
      </c>
      <c r="U476" s="17" t="str">
        <f>VLOOKUP(T476,'[5]2 Digit SIC 2007'!$B$2:$D$89, 2,FALSE)</f>
        <v xml:space="preserve"> M</v>
      </c>
      <c r="V476" s="26" t="s">
        <v>486</v>
      </c>
      <c r="W476" s="26" t="s">
        <v>487</v>
      </c>
      <c r="X476" s="28">
        <v>0</v>
      </c>
      <c r="Y476" s="26" t="s">
        <v>502</v>
      </c>
      <c r="Z476" s="17" t="s">
        <v>487</v>
      </c>
      <c r="AA476" s="26" t="s">
        <v>487</v>
      </c>
      <c r="AB476" s="26">
        <v>6070</v>
      </c>
      <c r="AE476" s="2" t="s">
        <v>487</v>
      </c>
    </row>
    <row r="477" spans="1:31" s="2" customFormat="1" x14ac:dyDescent="0.3">
      <c r="A477" s="26" t="s">
        <v>102</v>
      </c>
      <c r="B477" s="26" t="s">
        <v>1913</v>
      </c>
      <c r="C477" s="26" t="s">
        <v>1914</v>
      </c>
      <c r="D477" s="26" t="s">
        <v>1915</v>
      </c>
      <c r="E477" s="14" t="e">
        <f>VLOOKUP(B477,#REF!,2,FALSE)</f>
        <v>#REF!</v>
      </c>
      <c r="F477" s="17" t="e">
        <f>VLOOKUP(E477,[4]Combined!$C$2:$D$375,2,FALSE)</f>
        <v>#REF!</v>
      </c>
      <c r="G477" s="27">
        <v>44021</v>
      </c>
      <c r="H477" s="27"/>
      <c r="I477" s="27">
        <v>43739</v>
      </c>
      <c r="J477" s="28">
        <v>0</v>
      </c>
      <c r="K477" s="29" t="s">
        <v>487</v>
      </c>
      <c r="L477" s="28">
        <v>0</v>
      </c>
      <c r="M477" s="28">
        <v>0</v>
      </c>
      <c r="N477" s="26">
        <v>0</v>
      </c>
      <c r="O477" s="26">
        <v>0</v>
      </c>
      <c r="P477" s="26">
        <v>0</v>
      </c>
      <c r="Q477" s="26">
        <v>45112</v>
      </c>
      <c r="R477" s="17" t="str">
        <f>VLOOKUP(Q477,'[5]Numerical Index (LOOKUP)'!$A$2:$B$731, 2,FALSE)</f>
        <v>Sale of used cars and light motor vehicles</v>
      </c>
      <c r="S477" s="17">
        <v>45</v>
      </c>
      <c r="T477" s="47" t="str">
        <f>VLOOKUP(S477,'[5]2 Digit SIC 2007'!$A$2:$B$89,2,FALSE)</f>
        <v>Wholesale and retail trade and repair of motor vehicles and motorcycles</v>
      </c>
      <c r="U477" s="17" t="str">
        <f>VLOOKUP(T477,'[5]2 Digit SIC 2007'!$B$2:$D$89, 2,FALSE)</f>
        <v xml:space="preserve"> G</v>
      </c>
      <c r="V477" s="26" t="s">
        <v>487</v>
      </c>
      <c r="W477" s="26" t="s">
        <v>486</v>
      </c>
      <c r="X477" s="28">
        <v>0</v>
      </c>
      <c r="Y477" s="26" t="s">
        <v>502</v>
      </c>
      <c r="Z477" s="17" t="s">
        <v>487</v>
      </c>
      <c r="AA477" s="26" t="s">
        <v>487</v>
      </c>
      <c r="AB477" s="26">
        <v>3</v>
      </c>
      <c r="AE477" s="2" t="s">
        <v>487</v>
      </c>
    </row>
    <row r="478" spans="1:31" s="2" customFormat="1" x14ac:dyDescent="0.3">
      <c r="A478" s="26" t="s">
        <v>102</v>
      </c>
      <c r="B478" s="26" t="s">
        <v>1916</v>
      </c>
      <c r="C478" s="26" t="s">
        <v>1917</v>
      </c>
      <c r="D478" s="26" t="s">
        <v>1918</v>
      </c>
      <c r="E478" s="14" t="e">
        <f>VLOOKUP(B478,#REF!,2,FALSE)</f>
        <v>#REF!</v>
      </c>
      <c r="F478" s="17" t="e">
        <f>VLOOKUP(E478,[4]Combined!$C$2:$D$375,2,FALSE)</f>
        <v>#REF!</v>
      </c>
      <c r="G478" s="27">
        <v>44018</v>
      </c>
      <c r="H478" s="27"/>
      <c r="I478" s="27">
        <v>43732</v>
      </c>
      <c r="J478" s="28">
        <v>0</v>
      </c>
      <c r="K478" s="29" t="s">
        <v>487</v>
      </c>
      <c r="L478" s="28">
        <v>0</v>
      </c>
      <c r="M478" s="28">
        <v>0</v>
      </c>
      <c r="N478" s="26">
        <v>0</v>
      </c>
      <c r="O478" s="26">
        <v>0</v>
      </c>
      <c r="P478" s="26">
        <v>0</v>
      </c>
      <c r="Q478" s="26">
        <v>56103</v>
      </c>
      <c r="R478" s="17" t="str">
        <f>VLOOKUP(Q478,'[5]Numerical Index (LOOKUP)'!$A$2:$B$731, 2,FALSE)</f>
        <v>Take away food shops and mobile food stands</v>
      </c>
      <c r="S478" s="17">
        <v>56</v>
      </c>
      <c r="T478" s="47" t="str">
        <f>VLOOKUP(S478,'[5]2 Digit SIC 2007'!$A$2:$B$89,2,FALSE)</f>
        <v>Food and beverage service activities</v>
      </c>
      <c r="U478" s="17" t="str">
        <f>VLOOKUP(T478,'[5]2 Digit SIC 2007'!$B$2:$D$89, 2,FALSE)</f>
        <v xml:space="preserve"> I</v>
      </c>
      <c r="V478" s="26" t="s">
        <v>487</v>
      </c>
      <c r="W478" s="26" t="s">
        <v>486</v>
      </c>
      <c r="X478" s="28">
        <v>0</v>
      </c>
      <c r="Y478" s="26" t="s">
        <v>502</v>
      </c>
      <c r="Z478" s="17" t="s">
        <v>487</v>
      </c>
      <c r="AA478" s="26" t="s">
        <v>487</v>
      </c>
      <c r="AB478" s="26">
        <v>6</v>
      </c>
      <c r="AE478" s="2" t="s">
        <v>487</v>
      </c>
    </row>
    <row r="479" spans="1:31" s="2" customFormat="1" x14ac:dyDescent="0.3">
      <c r="A479" s="26" t="s">
        <v>102</v>
      </c>
      <c r="B479" s="26" t="s">
        <v>1919</v>
      </c>
      <c r="C479" s="26" t="s">
        <v>1920</v>
      </c>
      <c r="D479" s="26" t="s">
        <v>1921</v>
      </c>
      <c r="E479" s="14" t="e">
        <f>VLOOKUP(B479,#REF!,2,FALSE)</f>
        <v>#REF!</v>
      </c>
      <c r="F479" s="17" t="e">
        <f>VLOOKUP(E479,[4]Combined!$C$2:$D$375,2,FALSE)</f>
        <v>#REF!</v>
      </c>
      <c r="G479" s="27">
        <v>44019</v>
      </c>
      <c r="H479" s="27"/>
      <c r="I479" s="27">
        <v>43759</v>
      </c>
      <c r="J479" s="28">
        <v>0</v>
      </c>
      <c r="K479" s="29" t="s">
        <v>487</v>
      </c>
      <c r="L479" s="28">
        <v>0</v>
      </c>
      <c r="M479" s="28">
        <v>0</v>
      </c>
      <c r="N479" s="26">
        <v>0</v>
      </c>
      <c r="O479" s="26">
        <v>0</v>
      </c>
      <c r="P479" s="26">
        <v>0</v>
      </c>
      <c r="Q479" s="26">
        <v>56101</v>
      </c>
      <c r="R479" s="17" t="str">
        <f>VLOOKUP(Q479,'[5]Numerical Index (LOOKUP)'!$A$2:$B$731, 2,FALSE)</f>
        <v>Licensed restaurants</v>
      </c>
      <c r="S479" s="17">
        <v>56</v>
      </c>
      <c r="T479" s="47" t="str">
        <f>VLOOKUP(S479,'[5]2 Digit SIC 2007'!$A$2:$B$89,2,FALSE)</f>
        <v>Food and beverage service activities</v>
      </c>
      <c r="U479" s="17" t="str">
        <f>VLOOKUP(T479,'[5]2 Digit SIC 2007'!$B$2:$D$89, 2,FALSE)</f>
        <v xml:space="preserve"> I</v>
      </c>
      <c r="V479" s="26" t="s">
        <v>486</v>
      </c>
      <c r="W479" s="26" t="s">
        <v>487</v>
      </c>
      <c r="X479" s="28">
        <v>0</v>
      </c>
      <c r="Y479" s="26" t="s">
        <v>502</v>
      </c>
      <c r="Z479" s="17" t="s">
        <v>487</v>
      </c>
      <c r="AA479" s="26" t="s">
        <v>487</v>
      </c>
      <c r="AB479" s="26">
        <v>9</v>
      </c>
      <c r="AE479" s="2" t="s">
        <v>487</v>
      </c>
    </row>
    <row r="480" spans="1:31" s="2" customFormat="1" x14ac:dyDescent="0.3">
      <c r="A480" s="26" t="s">
        <v>102</v>
      </c>
      <c r="B480" s="26" t="s">
        <v>1922</v>
      </c>
      <c r="C480" s="26" t="s">
        <v>1923</v>
      </c>
      <c r="D480" s="26" t="s">
        <v>1924</v>
      </c>
      <c r="E480" s="14" t="e">
        <f>VLOOKUP(B480,#REF!,2,FALSE)</f>
        <v>#REF!</v>
      </c>
      <c r="F480" s="17" t="e">
        <f>VLOOKUP(E480,[4]Combined!$C$2:$D$375,2,FALSE)</f>
        <v>#REF!</v>
      </c>
      <c r="G480" s="27">
        <v>44021</v>
      </c>
      <c r="H480" s="27"/>
      <c r="I480" s="27">
        <v>43875</v>
      </c>
      <c r="J480" s="28">
        <v>0</v>
      </c>
      <c r="K480" s="29" t="s">
        <v>487</v>
      </c>
      <c r="L480" s="28">
        <v>0</v>
      </c>
      <c r="M480" s="28">
        <v>0</v>
      </c>
      <c r="N480" s="26">
        <v>0</v>
      </c>
      <c r="O480" s="26">
        <v>0</v>
      </c>
      <c r="P480" s="26">
        <v>0</v>
      </c>
      <c r="Q480" s="26">
        <v>87100</v>
      </c>
      <c r="R480" s="17" t="str">
        <f>VLOOKUP(Q480,'[5]Numerical Index (LOOKUP)'!$A$2:$B$731, 2,FALSE)</f>
        <v>Residential nursing care activities</v>
      </c>
      <c r="S480" s="17">
        <v>87</v>
      </c>
      <c r="T480" s="47" t="str">
        <f>VLOOKUP(S480,'[5]2 Digit SIC 2007'!$A$2:$B$89,2,FALSE)</f>
        <v>Residential care activities</v>
      </c>
      <c r="U480" s="17" t="str">
        <f>VLOOKUP(T480,'[5]2 Digit SIC 2007'!$B$2:$D$89, 2,FALSE)</f>
        <v xml:space="preserve"> Q</v>
      </c>
      <c r="V480" s="26" t="s">
        <v>486</v>
      </c>
      <c r="W480" s="26" t="s">
        <v>487</v>
      </c>
      <c r="X480" s="28">
        <v>0</v>
      </c>
      <c r="Y480" s="26" t="s">
        <v>502</v>
      </c>
      <c r="Z480" s="17" t="s">
        <v>487</v>
      </c>
      <c r="AA480" s="26" t="s">
        <v>487</v>
      </c>
      <c r="AB480" s="26">
        <v>67</v>
      </c>
      <c r="AE480" s="2" t="s">
        <v>487</v>
      </c>
    </row>
    <row r="481" spans="1:31" s="2" customFormat="1" x14ac:dyDescent="0.3">
      <c r="A481" s="26" t="s">
        <v>102</v>
      </c>
      <c r="B481" s="26" t="s">
        <v>1925</v>
      </c>
      <c r="C481" s="26" t="s">
        <v>1926</v>
      </c>
      <c r="D481" s="26" t="s">
        <v>1927</v>
      </c>
      <c r="E481" s="14" t="e">
        <f>VLOOKUP(B481,#REF!,2,FALSE)</f>
        <v>#REF!</v>
      </c>
      <c r="F481" s="17" t="e">
        <f>VLOOKUP(E481,[4]Combined!$C$2:$D$375,2,FALSE)</f>
        <v>#REF!</v>
      </c>
      <c r="G481" s="27">
        <v>44020</v>
      </c>
      <c r="H481" s="27"/>
      <c r="I481" s="27">
        <v>43784</v>
      </c>
      <c r="J481" s="28">
        <v>0</v>
      </c>
      <c r="K481" s="29" t="s">
        <v>487</v>
      </c>
      <c r="L481" s="28">
        <v>0</v>
      </c>
      <c r="M481" s="28">
        <v>0</v>
      </c>
      <c r="N481" s="26">
        <v>0</v>
      </c>
      <c r="O481" s="26">
        <v>0</v>
      </c>
      <c r="P481" s="26">
        <v>0</v>
      </c>
      <c r="Q481" s="26">
        <v>36000</v>
      </c>
      <c r="R481" s="17" t="str">
        <f>VLOOKUP(Q481,'[5]Numerical Index (LOOKUP)'!$A$2:$B$731, 2,FALSE)</f>
        <v>Water collection, treatment and supply</v>
      </c>
      <c r="S481" s="17">
        <v>36</v>
      </c>
      <c r="T481" s="47" t="str">
        <f>VLOOKUP(S481,'[5]2 Digit SIC 2007'!$A$2:$B$89,2,FALSE)</f>
        <v>Water collection, treatment and supply</v>
      </c>
      <c r="U481" s="17" t="str">
        <f>VLOOKUP(T481,'[5]2 Digit SIC 2007'!$B$2:$D$89, 2,FALSE)</f>
        <v>E</v>
      </c>
      <c r="V481" s="26" t="s">
        <v>486</v>
      </c>
      <c r="W481" s="26" t="s">
        <v>487</v>
      </c>
      <c r="X481" s="28">
        <v>0</v>
      </c>
      <c r="Y481" s="26" t="s">
        <v>502</v>
      </c>
      <c r="Z481" s="17" t="s">
        <v>487</v>
      </c>
      <c r="AA481" s="26" t="s">
        <v>487</v>
      </c>
      <c r="AB481" s="26">
        <v>385</v>
      </c>
      <c r="AE481" s="2" t="s">
        <v>487</v>
      </c>
    </row>
    <row r="482" spans="1:31" s="2" customFormat="1" x14ac:dyDescent="0.3">
      <c r="A482" s="26" t="s">
        <v>102</v>
      </c>
      <c r="B482" s="26" t="s">
        <v>1928</v>
      </c>
      <c r="C482" s="26" t="s">
        <v>1929</v>
      </c>
      <c r="D482" s="26" t="s">
        <v>1930</v>
      </c>
      <c r="E482" s="14" t="e">
        <f>VLOOKUP(B482,#REF!,2,FALSE)</f>
        <v>#REF!</v>
      </c>
      <c r="F482" s="17" t="e">
        <f>VLOOKUP(E482,[4]Combined!$C$2:$D$375,2,FALSE)</f>
        <v>#REF!</v>
      </c>
      <c r="G482" s="27">
        <v>44018</v>
      </c>
      <c r="H482" s="27"/>
      <c r="I482" s="27">
        <v>43796</v>
      </c>
      <c r="J482" s="28">
        <v>1352</v>
      </c>
      <c r="K482" s="29" t="s">
        <v>486</v>
      </c>
      <c r="L482" s="28">
        <v>0</v>
      </c>
      <c r="M482" s="28">
        <v>1352</v>
      </c>
      <c r="N482" s="26">
        <v>2</v>
      </c>
      <c r="O482" s="26">
        <v>0</v>
      </c>
      <c r="P482" s="26">
        <v>2</v>
      </c>
      <c r="Q482" s="26">
        <v>81222</v>
      </c>
      <c r="R482" s="17" t="str">
        <f>VLOOKUP(Q482,'[5]Numerical Index (LOOKUP)'!$A$2:$B$731, 2,FALSE)</f>
        <v>Specialised cleaning services</v>
      </c>
      <c r="S482" s="17">
        <v>81</v>
      </c>
      <c r="T482" s="47" t="str">
        <f>VLOOKUP(S482,'[5]2 Digit SIC 2007'!$A$2:$B$89,2,FALSE)</f>
        <v>Services to buildings and landscape activities</v>
      </c>
      <c r="U482" s="17" t="str">
        <f>VLOOKUP(T482,'[5]2 Digit SIC 2007'!$B$2:$D$89, 2,FALSE)</f>
        <v xml:space="preserve"> N</v>
      </c>
      <c r="V482" s="26" t="s">
        <v>486</v>
      </c>
      <c r="W482" s="26" t="s">
        <v>487</v>
      </c>
      <c r="X482" s="28">
        <v>0</v>
      </c>
      <c r="Y482" s="26" t="s">
        <v>488</v>
      </c>
      <c r="Z482" s="17" t="s">
        <v>487</v>
      </c>
      <c r="AA482" s="26" t="s">
        <v>487</v>
      </c>
      <c r="AB482" s="26" t="s">
        <v>492</v>
      </c>
      <c r="AE482" s="2" t="s">
        <v>487</v>
      </c>
    </row>
    <row r="483" spans="1:31" s="2" customFormat="1" x14ac:dyDescent="0.3">
      <c r="A483" s="26" t="s">
        <v>102</v>
      </c>
      <c r="B483" s="26" t="s">
        <v>1931</v>
      </c>
      <c r="C483" s="26" t="s">
        <v>1932</v>
      </c>
      <c r="D483" s="26" t="s">
        <v>1933</v>
      </c>
      <c r="E483" s="14" t="e">
        <f>VLOOKUP(B483,#REF!,2,FALSE)</f>
        <v>#REF!</v>
      </c>
      <c r="F483" s="17" t="e">
        <f>VLOOKUP(E483,[4]Combined!$C$2:$D$375,2,FALSE)</f>
        <v>#REF!</v>
      </c>
      <c r="G483" s="27">
        <v>44018</v>
      </c>
      <c r="H483" s="27"/>
      <c r="I483" s="27">
        <v>43795</v>
      </c>
      <c r="J483" s="28">
        <v>154</v>
      </c>
      <c r="K483" s="29" t="s">
        <v>486</v>
      </c>
      <c r="L483" s="28">
        <v>0</v>
      </c>
      <c r="M483" s="28">
        <v>154</v>
      </c>
      <c r="N483" s="26">
        <v>1</v>
      </c>
      <c r="O483" s="26">
        <v>0</v>
      </c>
      <c r="P483" s="26">
        <v>1</v>
      </c>
      <c r="Q483" s="26">
        <v>1430</v>
      </c>
      <c r="R483" s="17" t="e">
        <f>VLOOKUP(Q483,'[5]Numerical Index (LOOKUP)'!$A$2:$B$731, 2,FALSE)</f>
        <v>#N/A</v>
      </c>
      <c r="S483" s="17">
        <v>1</v>
      </c>
      <c r="T483" s="47" t="str">
        <f>VLOOKUP(S483,'[5]2 Digit SIC 2007'!$A$2:$B$89,2,FALSE)</f>
        <v>Crop and animal production, hunting and related service activities</v>
      </c>
      <c r="U483" s="17" t="str">
        <f>VLOOKUP(T483,'[5]2 Digit SIC 2007'!$B$2:$D$89, 2,FALSE)</f>
        <v xml:space="preserve"> A</v>
      </c>
      <c r="V483" s="26" t="s">
        <v>487</v>
      </c>
      <c r="W483" s="26" t="s">
        <v>486</v>
      </c>
      <c r="X483" s="28">
        <v>0</v>
      </c>
      <c r="Y483" s="26" t="s">
        <v>488</v>
      </c>
      <c r="Z483" s="17" t="s">
        <v>487</v>
      </c>
      <c r="AA483" s="26" t="s">
        <v>487</v>
      </c>
      <c r="AB483" s="26" t="s">
        <v>492</v>
      </c>
      <c r="AE483" s="2" t="s">
        <v>487</v>
      </c>
    </row>
    <row r="484" spans="1:31" s="2" customFormat="1" x14ac:dyDescent="0.3">
      <c r="A484" s="26" t="s">
        <v>102</v>
      </c>
      <c r="B484" s="26" t="s">
        <v>1934</v>
      </c>
      <c r="C484" s="26" t="s">
        <v>1935</v>
      </c>
      <c r="D484" s="26" t="s">
        <v>1936</v>
      </c>
      <c r="E484" s="14" t="e">
        <f>VLOOKUP(B484,#REF!,2,FALSE)</f>
        <v>#REF!</v>
      </c>
      <c r="F484" s="17" t="e">
        <f>VLOOKUP(E484,[4]Combined!$C$2:$D$375,2,FALSE)</f>
        <v>#REF!</v>
      </c>
      <c r="G484" s="27">
        <v>44021</v>
      </c>
      <c r="H484" s="27"/>
      <c r="I484" s="27">
        <v>43833</v>
      </c>
      <c r="J484" s="28">
        <v>0</v>
      </c>
      <c r="K484" s="29" t="s">
        <v>487</v>
      </c>
      <c r="L484" s="28">
        <v>0</v>
      </c>
      <c r="M484" s="28">
        <v>0</v>
      </c>
      <c r="N484" s="26">
        <v>0</v>
      </c>
      <c r="O484" s="26">
        <v>0</v>
      </c>
      <c r="P484" s="26">
        <v>0</v>
      </c>
      <c r="Q484" s="26">
        <v>56103</v>
      </c>
      <c r="R484" s="17" t="str">
        <f>VLOOKUP(Q484,'[5]Numerical Index (LOOKUP)'!$A$2:$B$731, 2,FALSE)</f>
        <v>Take away food shops and mobile food stands</v>
      </c>
      <c r="S484" s="17">
        <v>56</v>
      </c>
      <c r="T484" s="47" t="str">
        <f>VLOOKUP(S484,'[5]2 Digit SIC 2007'!$A$2:$B$89,2,FALSE)</f>
        <v>Food and beverage service activities</v>
      </c>
      <c r="U484" s="17" t="str">
        <f>VLOOKUP(T484,'[5]2 Digit SIC 2007'!$B$2:$D$89, 2,FALSE)</f>
        <v xml:space="preserve"> I</v>
      </c>
      <c r="V484" s="26" t="s">
        <v>486</v>
      </c>
      <c r="W484" s="26" t="s">
        <v>487</v>
      </c>
      <c r="X484" s="28">
        <v>0</v>
      </c>
      <c r="Y484" s="26" t="s">
        <v>502</v>
      </c>
      <c r="Z484" s="17" t="s">
        <v>487</v>
      </c>
      <c r="AA484" s="26" t="s">
        <v>487</v>
      </c>
      <c r="AB484" s="26">
        <v>6</v>
      </c>
      <c r="AE484" s="2" t="s">
        <v>487</v>
      </c>
    </row>
    <row r="485" spans="1:31" s="2" customFormat="1" x14ac:dyDescent="0.3">
      <c r="A485" s="26" t="s">
        <v>102</v>
      </c>
      <c r="B485" s="26" t="s">
        <v>1937</v>
      </c>
      <c r="C485" s="26" t="s">
        <v>1938</v>
      </c>
      <c r="D485" s="26" t="s">
        <v>1939</v>
      </c>
      <c r="E485" s="14" t="e">
        <f>VLOOKUP(B485,#REF!,2,FALSE)</f>
        <v>#REF!</v>
      </c>
      <c r="F485" s="17" t="e">
        <f>VLOOKUP(E485,[4]Combined!$C$2:$D$375,2,FALSE)</f>
        <v>#REF!</v>
      </c>
      <c r="G485" s="27">
        <v>44021</v>
      </c>
      <c r="H485" s="27"/>
      <c r="I485" s="27">
        <v>43808</v>
      </c>
      <c r="J485" s="28">
        <v>0</v>
      </c>
      <c r="K485" s="29" t="s">
        <v>487</v>
      </c>
      <c r="L485" s="28">
        <v>0</v>
      </c>
      <c r="M485" s="28">
        <v>0</v>
      </c>
      <c r="N485" s="26">
        <v>0</v>
      </c>
      <c r="O485" s="26">
        <v>0</v>
      </c>
      <c r="P485" s="26">
        <v>0</v>
      </c>
      <c r="Q485" s="26">
        <v>45200</v>
      </c>
      <c r="R485" s="17" t="str">
        <f>VLOOKUP(Q485,'[5]Numerical Index (LOOKUP)'!$A$2:$B$731, 2,FALSE)</f>
        <v>Maintenance and repair of motor vehicles</v>
      </c>
      <c r="S485" s="17">
        <v>45</v>
      </c>
      <c r="T485" s="47" t="str">
        <f>VLOOKUP(S485,'[5]2 Digit SIC 2007'!$A$2:$B$89,2,FALSE)</f>
        <v>Wholesale and retail trade and repair of motor vehicles and motorcycles</v>
      </c>
      <c r="U485" s="17" t="str">
        <f>VLOOKUP(T485,'[5]2 Digit SIC 2007'!$B$2:$D$89, 2,FALSE)</f>
        <v xml:space="preserve"> G</v>
      </c>
      <c r="V485" s="26" t="s">
        <v>487</v>
      </c>
      <c r="W485" s="26" t="s">
        <v>486</v>
      </c>
      <c r="X485" s="28">
        <v>0</v>
      </c>
      <c r="Y485" s="26" t="s">
        <v>502</v>
      </c>
      <c r="Z485" s="17" t="s">
        <v>487</v>
      </c>
      <c r="AA485" s="26" t="s">
        <v>487</v>
      </c>
      <c r="AB485" s="26">
        <v>6</v>
      </c>
      <c r="AE485" s="2" t="s">
        <v>487</v>
      </c>
    </row>
    <row r="486" spans="1:31" s="2" customFormat="1" x14ac:dyDescent="0.3">
      <c r="A486" s="26" t="s">
        <v>102</v>
      </c>
      <c r="B486" s="26" t="s">
        <v>1940</v>
      </c>
      <c r="C486" s="26" t="s">
        <v>1941</v>
      </c>
      <c r="D486" s="26" t="s">
        <v>1942</v>
      </c>
      <c r="E486" s="14" t="e">
        <f>VLOOKUP(B486,#REF!,2,FALSE)</f>
        <v>#REF!</v>
      </c>
      <c r="F486" s="17" t="e">
        <f>VLOOKUP(E486,[4]Combined!$C$2:$D$375,2,FALSE)</f>
        <v>#REF!</v>
      </c>
      <c r="G486" s="27">
        <v>44018</v>
      </c>
      <c r="H486" s="27"/>
      <c r="I486" s="27">
        <v>43822</v>
      </c>
      <c r="J486" s="28">
        <v>0</v>
      </c>
      <c r="K486" s="29" t="s">
        <v>487</v>
      </c>
      <c r="L486" s="28">
        <v>0</v>
      </c>
      <c r="M486" s="28">
        <v>0</v>
      </c>
      <c r="N486" s="26">
        <v>0</v>
      </c>
      <c r="O486" s="26">
        <v>0</v>
      </c>
      <c r="P486" s="26">
        <v>0</v>
      </c>
      <c r="Q486" s="26">
        <v>86900</v>
      </c>
      <c r="R486" s="17" t="str">
        <f>VLOOKUP(Q486,'[5]Numerical Index (LOOKUP)'!$A$2:$B$731, 2,FALSE)</f>
        <v>Other human health activities</v>
      </c>
      <c r="S486" s="17">
        <v>86</v>
      </c>
      <c r="T486" s="47" t="str">
        <f>VLOOKUP(S486,'[5]2 Digit SIC 2007'!$A$2:$B$89,2,FALSE)</f>
        <v>Human health activities</v>
      </c>
      <c r="U486" s="17" t="str">
        <f>VLOOKUP(T486,'[5]2 Digit SIC 2007'!$B$2:$D$89, 2,FALSE)</f>
        <v xml:space="preserve"> Q</v>
      </c>
      <c r="V486" s="26" t="s">
        <v>487</v>
      </c>
      <c r="W486" s="26" t="s">
        <v>486</v>
      </c>
      <c r="X486" s="28">
        <v>0</v>
      </c>
      <c r="Y486" s="26" t="s">
        <v>502</v>
      </c>
      <c r="Z486" s="17" t="s">
        <v>487</v>
      </c>
      <c r="AA486" s="26" t="s">
        <v>487</v>
      </c>
      <c r="AB486" s="26">
        <v>18</v>
      </c>
      <c r="AE486" s="2" t="s">
        <v>487</v>
      </c>
    </row>
    <row r="487" spans="1:31" s="2" customFormat="1" x14ac:dyDescent="0.3">
      <c r="A487" s="26" t="s">
        <v>102</v>
      </c>
      <c r="B487" s="26" t="s">
        <v>1943</v>
      </c>
      <c r="C487" s="26" t="s">
        <v>1944</v>
      </c>
      <c r="D487" s="26" t="s">
        <v>1945</v>
      </c>
      <c r="E487" s="14" t="e">
        <f>VLOOKUP(B487,#REF!,2,FALSE)</f>
        <v>#REF!</v>
      </c>
      <c r="F487" s="17" t="e">
        <f>VLOOKUP(E487,[4]Combined!$C$2:$D$375,2,FALSE)</f>
        <v>#REF!</v>
      </c>
      <c r="G487" s="27">
        <v>44018</v>
      </c>
      <c r="H487" s="27"/>
      <c r="I487" s="27">
        <v>43857</v>
      </c>
      <c r="J487" s="28">
        <v>0</v>
      </c>
      <c r="K487" s="29" t="s">
        <v>487</v>
      </c>
      <c r="L487" s="28">
        <v>0</v>
      </c>
      <c r="M487" s="28">
        <v>0</v>
      </c>
      <c r="N487" s="26">
        <v>0</v>
      </c>
      <c r="O487" s="26">
        <v>0</v>
      </c>
      <c r="P487" s="26">
        <v>0</v>
      </c>
      <c r="Q487" s="26">
        <v>29320</v>
      </c>
      <c r="R487" s="17" t="str">
        <f>VLOOKUP(Q487,'[5]Numerical Index (LOOKUP)'!$A$2:$B$731, 2,FALSE)</f>
        <v>Manufacture of other parts and accessories for motor vehicles</v>
      </c>
      <c r="S487" s="17">
        <v>29</v>
      </c>
      <c r="T487" s="47" t="str">
        <f>VLOOKUP(S487,'[5]2 Digit SIC 2007'!$A$2:$B$89,2,FALSE)</f>
        <v>Manufacture of motor vehicles, trailers and semi-trailers</v>
      </c>
      <c r="U487" s="17" t="str">
        <f>VLOOKUP(T487,'[5]2 Digit SIC 2007'!$B$2:$D$89, 2,FALSE)</f>
        <v xml:space="preserve"> C</v>
      </c>
      <c r="V487" s="26" t="s">
        <v>486</v>
      </c>
      <c r="W487" s="26" t="s">
        <v>487</v>
      </c>
      <c r="X487" s="28">
        <v>0</v>
      </c>
      <c r="Y487" s="26" t="s">
        <v>502</v>
      </c>
      <c r="Z487" s="17" t="s">
        <v>487</v>
      </c>
      <c r="AA487" s="26" t="s">
        <v>487</v>
      </c>
      <c r="AB487" s="26">
        <v>288</v>
      </c>
      <c r="AE487" s="2" t="s">
        <v>487</v>
      </c>
    </row>
    <row r="488" spans="1:31" s="2" customFormat="1" x14ac:dyDescent="0.3">
      <c r="A488" s="26" t="s">
        <v>102</v>
      </c>
      <c r="B488" s="26" t="s">
        <v>1946</v>
      </c>
      <c r="C488" s="26" t="s">
        <v>1947</v>
      </c>
      <c r="D488" s="26" t="s">
        <v>1948</v>
      </c>
      <c r="E488" s="14" t="e">
        <f>VLOOKUP(B488,#REF!,2,FALSE)</f>
        <v>#REF!</v>
      </c>
      <c r="F488" s="17" t="e">
        <f>VLOOKUP(E488,[4]Combined!$C$2:$D$375,2,FALSE)</f>
        <v>#REF!</v>
      </c>
      <c r="G488" s="27">
        <v>44020</v>
      </c>
      <c r="H488" s="27"/>
      <c r="I488" s="27">
        <v>43871</v>
      </c>
      <c r="J488" s="28">
        <v>0</v>
      </c>
      <c r="K488" s="29" t="s">
        <v>487</v>
      </c>
      <c r="L488" s="28">
        <v>0</v>
      </c>
      <c r="M488" s="28">
        <v>0</v>
      </c>
      <c r="N488" s="26">
        <v>0</v>
      </c>
      <c r="O488" s="26">
        <v>0</v>
      </c>
      <c r="P488" s="26">
        <v>0</v>
      </c>
      <c r="Q488" s="26">
        <v>96020</v>
      </c>
      <c r="R488" s="17" t="str">
        <f>VLOOKUP(Q488,'[5]Numerical Index (LOOKUP)'!$A$2:$B$731, 2,FALSE)</f>
        <v>Hairdressing and other beauty treatment</v>
      </c>
      <c r="S488" s="17">
        <v>96</v>
      </c>
      <c r="T488" s="47" t="str">
        <f>VLOOKUP(S488,'[5]2 Digit SIC 2007'!$A$2:$B$89,2,FALSE)</f>
        <v>Other personal service activities</v>
      </c>
      <c r="U488" s="17" t="str">
        <f>VLOOKUP(T488,'[5]2 Digit SIC 2007'!$B$2:$D$89, 2,FALSE)</f>
        <v xml:space="preserve"> S</v>
      </c>
      <c r="V488" s="26" t="s">
        <v>486</v>
      </c>
      <c r="W488" s="26" t="s">
        <v>487</v>
      </c>
      <c r="X488" s="28">
        <v>0</v>
      </c>
      <c r="Y488" s="26" t="s">
        <v>502</v>
      </c>
      <c r="Z488" s="17" t="s">
        <v>487</v>
      </c>
      <c r="AA488" s="26" t="s">
        <v>487</v>
      </c>
      <c r="AB488" s="26">
        <v>4</v>
      </c>
      <c r="AE488" s="2" t="s">
        <v>487</v>
      </c>
    </row>
    <row r="489" spans="1:31" s="2" customFormat="1" x14ac:dyDescent="0.3">
      <c r="A489" s="26" t="s">
        <v>102</v>
      </c>
      <c r="B489" s="26" t="s">
        <v>1949</v>
      </c>
      <c r="C489" s="26" t="s">
        <v>1950</v>
      </c>
      <c r="D489" s="26" t="s">
        <v>1951</v>
      </c>
      <c r="E489" s="14" t="e">
        <f>VLOOKUP(B489,#REF!,2,FALSE)</f>
        <v>#REF!</v>
      </c>
      <c r="F489" s="17" t="e">
        <f>VLOOKUP(E489,[4]Combined!$C$2:$D$375,2,FALSE)</f>
        <v>#REF!</v>
      </c>
      <c r="G489" s="27">
        <v>44022</v>
      </c>
      <c r="H489" s="27"/>
      <c r="I489" s="27">
        <v>43887</v>
      </c>
      <c r="J489" s="28">
        <v>0</v>
      </c>
      <c r="K489" s="29" t="s">
        <v>487</v>
      </c>
      <c r="L489" s="28">
        <v>0</v>
      </c>
      <c r="M489" s="28">
        <v>0</v>
      </c>
      <c r="N489" s="26">
        <v>0</v>
      </c>
      <c r="O489" s="26">
        <v>0</v>
      </c>
      <c r="P489" s="26">
        <v>0</v>
      </c>
      <c r="Q489" s="26">
        <v>81210</v>
      </c>
      <c r="R489" s="17" t="str">
        <f>VLOOKUP(Q489,'[5]Numerical Index (LOOKUP)'!$A$2:$B$731, 2,FALSE)</f>
        <v>General cleaning of buildings</v>
      </c>
      <c r="S489" s="17">
        <v>81</v>
      </c>
      <c r="T489" s="47" t="str">
        <f>VLOOKUP(S489,'[5]2 Digit SIC 2007'!$A$2:$B$89,2,FALSE)</f>
        <v>Services to buildings and landscape activities</v>
      </c>
      <c r="U489" s="17" t="str">
        <f>VLOOKUP(T489,'[5]2 Digit SIC 2007'!$B$2:$D$89, 2,FALSE)</f>
        <v xml:space="preserve"> N</v>
      </c>
      <c r="V489" s="26" t="s">
        <v>486</v>
      </c>
      <c r="W489" s="26" t="s">
        <v>487</v>
      </c>
      <c r="X489" s="28">
        <v>0</v>
      </c>
      <c r="Y489" s="26" t="s">
        <v>502</v>
      </c>
      <c r="Z489" s="17" t="s">
        <v>487</v>
      </c>
      <c r="AA489" s="26" t="s">
        <v>487</v>
      </c>
      <c r="AB489" s="26">
        <v>167</v>
      </c>
      <c r="AE489" s="2" t="s">
        <v>487</v>
      </c>
    </row>
    <row r="490" spans="1:31" s="2" customFormat="1" x14ac:dyDescent="0.3">
      <c r="A490" s="26" t="s">
        <v>102</v>
      </c>
      <c r="B490" s="26" t="s">
        <v>1952</v>
      </c>
      <c r="C490" s="26" t="s">
        <v>1953</v>
      </c>
      <c r="D490" s="26" t="s">
        <v>1954</v>
      </c>
      <c r="E490" s="14" t="e">
        <f>VLOOKUP(B490,#REF!,2,FALSE)</f>
        <v>#REF!</v>
      </c>
      <c r="F490" s="17" t="e">
        <f>VLOOKUP(E490,[4]Combined!$C$2:$D$375,2,FALSE)</f>
        <v>#REF!</v>
      </c>
      <c r="G490" s="27">
        <v>44021</v>
      </c>
      <c r="H490" s="27"/>
      <c r="I490" s="27">
        <v>43881</v>
      </c>
      <c r="J490" s="28">
        <v>0</v>
      </c>
      <c r="K490" s="29" t="s">
        <v>487</v>
      </c>
      <c r="L490" s="28">
        <v>0</v>
      </c>
      <c r="M490" s="28">
        <v>0</v>
      </c>
      <c r="N490" s="26">
        <v>0</v>
      </c>
      <c r="O490" s="26">
        <v>0</v>
      </c>
      <c r="P490" s="26">
        <v>0</v>
      </c>
      <c r="Q490" s="26">
        <v>61900</v>
      </c>
      <c r="R490" s="17" t="str">
        <f>VLOOKUP(Q490,'[5]Numerical Index (LOOKUP)'!$A$2:$B$731, 2,FALSE)</f>
        <v>Other telecommunications activities</v>
      </c>
      <c r="S490" s="17">
        <v>61</v>
      </c>
      <c r="T490" s="47" t="str">
        <f>VLOOKUP(S490,'[5]2 Digit SIC 2007'!$A$2:$B$89,2,FALSE)</f>
        <v>Telecommunications</v>
      </c>
      <c r="U490" s="17" t="str">
        <f>VLOOKUP(T490,'[5]2 Digit SIC 2007'!$B$2:$D$89, 2,FALSE)</f>
        <v>J</v>
      </c>
      <c r="V490" s="26" t="s">
        <v>486</v>
      </c>
      <c r="W490" s="26" t="s">
        <v>487</v>
      </c>
      <c r="X490" s="28">
        <v>0</v>
      </c>
      <c r="Y490" s="26" t="s">
        <v>502</v>
      </c>
      <c r="Z490" s="17" t="s">
        <v>487</v>
      </c>
      <c r="AA490" s="26" t="s">
        <v>487</v>
      </c>
      <c r="AB490" s="26">
        <v>32</v>
      </c>
      <c r="AE490" s="2" t="s">
        <v>487</v>
      </c>
    </row>
    <row r="491" spans="1:31" s="2" customFormat="1" x14ac:dyDescent="0.3">
      <c r="A491" s="26" t="s">
        <v>102</v>
      </c>
      <c r="B491" s="26" t="s">
        <v>1955</v>
      </c>
      <c r="C491" s="26" t="s">
        <v>1956</v>
      </c>
      <c r="D491" s="26" t="s">
        <v>1957</v>
      </c>
      <c r="E491" s="14" t="e">
        <f>VLOOKUP(B491,#REF!,2,FALSE)</f>
        <v>#REF!</v>
      </c>
      <c r="F491" s="17" t="e">
        <f>VLOOKUP(E491,[4]Combined!$C$2:$D$375,2,FALSE)</f>
        <v>#REF!</v>
      </c>
      <c r="G491" s="27">
        <v>44020</v>
      </c>
      <c r="H491" s="27"/>
      <c r="I491" s="27">
        <v>43893</v>
      </c>
      <c r="J491" s="28">
        <v>0</v>
      </c>
      <c r="K491" s="29" t="s">
        <v>487</v>
      </c>
      <c r="L491" s="28">
        <v>0</v>
      </c>
      <c r="M491" s="28">
        <v>0</v>
      </c>
      <c r="N491" s="26">
        <v>0</v>
      </c>
      <c r="O491" s="26">
        <v>0</v>
      </c>
      <c r="P491" s="26">
        <v>0</v>
      </c>
      <c r="Q491" s="26">
        <v>47530</v>
      </c>
      <c r="R491" s="17" t="str">
        <f>VLOOKUP(Q491,'[5]Numerical Index (LOOKUP)'!$A$2:$B$731, 2,FALSE)</f>
        <v>Retail sale of carpets, rugs, wall and floor coverings in specialised stores</v>
      </c>
      <c r="S491" s="17">
        <v>47</v>
      </c>
      <c r="T491" s="47" t="str">
        <f>VLOOKUP(S491,'[5]2 Digit SIC 2007'!$A$2:$B$89,2,FALSE)</f>
        <v>Retail trade, except of motor vehicles and motorcycles</v>
      </c>
      <c r="U491" s="17" t="str">
        <f>VLOOKUP(T491,'[5]2 Digit SIC 2007'!$B$2:$D$89, 2,FALSE)</f>
        <v xml:space="preserve"> G</v>
      </c>
      <c r="V491" s="26" t="s">
        <v>487</v>
      </c>
      <c r="W491" s="26" t="s">
        <v>486</v>
      </c>
      <c r="X491" s="28">
        <v>0</v>
      </c>
      <c r="Y491" s="26" t="s">
        <v>502</v>
      </c>
      <c r="Z491" s="17" t="s">
        <v>487</v>
      </c>
      <c r="AA491" s="26" t="s">
        <v>487</v>
      </c>
      <c r="AB491" s="26">
        <v>1</v>
      </c>
      <c r="AE491" s="2" t="s">
        <v>487</v>
      </c>
    </row>
    <row r="492" spans="1:31" s="2" customFormat="1" x14ac:dyDescent="0.3">
      <c r="A492" s="26" t="s">
        <v>102</v>
      </c>
      <c r="B492" s="26" t="s">
        <v>1958</v>
      </c>
      <c r="C492" s="26" t="s">
        <v>1959</v>
      </c>
      <c r="D492" s="26" t="s">
        <v>1960</v>
      </c>
      <c r="E492" s="14" t="e">
        <f>VLOOKUP(B492,#REF!,2,FALSE)</f>
        <v>#REF!</v>
      </c>
      <c r="F492" s="17" t="e">
        <f>VLOOKUP(E492,[4]Combined!$C$2:$D$375,2,FALSE)</f>
        <v>#REF!</v>
      </c>
      <c r="G492" s="27">
        <v>44018</v>
      </c>
      <c r="H492" s="27"/>
      <c r="I492" s="27">
        <v>43899</v>
      </c>
      <c r="J492" s="28">
        <v>204</v>
      </c>
      <c r="K492" s="29" t="s">
        <v>486</v>
      </c>
      <c r="L492" s="28">
        <v>204</v>
      </c>
      <c r="M492" s="28">
        <v>0</v>
      </c>
      <c r="N492" s="26">
        <v>1</v>
      </c>
      <c r="O492" s="26">
        <v>1</v>
      </c>
      <c r="P492" s="26">
        <v>0</v>
      </c>
      <c r="Q492" s="26">
        <v>46330</v>
      </c>
      <c r="R492" s="17" t="str">
        <f>VLOOKUP(Q492,'[5]Numerical Index (LOOKUP)'!$A$2:$B$731, 2,FALSE)</f>
        <v>Wholesale of dairy products, eggs and edible oils and fats</v>
      </c>
      <c r="S492" s="17">
        <v>46</v>
      </c>
      <c r="T492" s="47" t="str">
        <f>VLOOKUP(S492,'[5]2 Digit SIC 2007'!$A$2:$B$89,2,FALSE)</f>
        <v>Wholesale trade, except of motor vehicles and motorcycles</v>
      </c>
      <c r="U492" s="17" t="str">
        <f>VLOOKUP(T492,'[5]2 Digit SIC 2007'!$B$2:$D$89, 2,FALSE)</f>
        <v xml:space="preserve"> G</v>
      </c>
      <c r="V492" s="26" t="s">
        <v>487</v>
      </c>
      <c r="W492" s="26" t="s">
        <v>486</v>
      </c>
      <c r="X492" s="28">
        <v>0</v>
      </c>
      <c r="Y492" s="26" t="s">
        <v>677</v>
      </c>
      <c r="Z492" s="17" t="s">
        <v>487</v>
      </c>
      <c r="AA492" s="26" t="s">
        <v>487</v>
      </c>
      <c r="AB492" s="26">
        <v>5</v>
      </c>
      <c r="AE492" s="2" t="s">
        <v>487</v>
      </c>
    </row>
    <row r="493" spans="1:31" s="2" customFormat="1" x14ac:dyDescent="0.3">
      <c r="A493" s="26" t="s">
        <v>102</v>
      </c>
      <c r="B493" s="26" t="s">
        <v>1961</v>
      </c>
      <c r="C493" s="26" t="s">
        <v>1962</v>
      </c>
      <c r="D493" s="26" t="s">
        <v>1963</v>
      </c>
      <c r="E493" s="14" t="e">
        <f>VLOOKUP(B493,#REF!,2,FALSE)</f>
        <v>#REF!</v>
      </c>
      <c r="F493" s="17" t="e">
        <f>VLOOKUP(E493,[4]Combined!$C$2:$D$375,2,FALSE)</f>
        <v>#REF!</v>
      </c>
      <c r="G493" s="27">
        <v>44021</v>
      </c>
      <c r="H493" s="27"/>
      <c r="I493" s="27">
        <v>43909</v>
      </c>
      <c r="J493" s="28">
        <v>525</v>
      </c>
      <c r="K493" s="29" t="s">
        <v>486</v>
      </c>
      <c r="L493" s="28">
        <v>525</v>
      </c>
      <c r="M493" s="28">
        <v>0</v>
      </c>
      <c r="N493" s="26">
        <v>1</v>
      </c>
      <c r="O493" s="26">
        <v>1</v>
      </c>
      <c r="P493" s="26">
        <v>0</v>
      </c>
      <c r="Q493" s="26">
        <v>86101</v>
      </c>
      <c r="R493" s="17" t="str">
        <f>VLOOKUP(Q493,'[5]Numerical Index (LOOKUP)'!$A$2:$B$731, 2,FALSE)</f>
        <v>Hospital activities</v>
      </c>
      <c r="S493" s="17">
        <v>86</v>
      </c>
      <c r="T493" s="47" t="str">
        <f>VLOOKUP(S493,'[5]2 Digit SIC 2007'!$A$2:$B$89,2,FALSE)</f>
        <v>Human health activities</v>
      </c>
      <c r="U493" s="17" t="str">
        <f>VLOOKUP(T493,'[5]2 Digit SIC 2007'!$B$2:$D$89, 2,FALSE)</f>
        <v xml:space="preserve"> Q</v>
      </c>
      <c r="V493" s="26" t="s">
        <v>487</v>
      </c>
      <c r="W493" s="26" t="s">
        <v>486</v>
      </c>
      <c r="X493" s="28">
        <v>0</v>
      </c>
      <c r="Y493" s="26" t="s">
        <v>677</v>
      </c>
      <c r="Z493" s="17" t="s">
        <v>487</v>
      </c>
      <c r="AA493" s="26" t="s">
        <v>487</v>
      </c>
      <c r="AB493" s="26">
        <v>97</v>
      </c>
      <c r="AE493" s="2" t="s">
        <v>487</v>
      </c>
    </row>
    <row r="494" spans="1:31" s="2" customFormat="1" x14ac:dyDescent="0.3">
      <c r="A494" s="26" t="s">
        <v>102</v>
      </c>
      <c r="B494" s="26" t="s">
        <v>1964</v>
      </c>
      <c r="C494" s="26" t="s">
        <v>1965</v>
      </c>
      <c r="D494" s="26" t="s">
        <v>1966</v>
      </c>
      <c r="E494" s="14" t="e">
        <f>VLOOKUP(B494,#REF!,2,FALSE)</f>
        <v>#REF!</v>
      </c>
      <c r="F494" s="17" t="e">
        <f>VLOOKUP(E494,[4]Combined!$C$2:$D$375,2,FALSE)</f>
        <v>#REF!</v>
      </c>
      <c r="G494" s="27">
        <v>44020</v>
      </c>
      <c r="H494" s="27"/>
      <c r="I494" s="27">
        <v>43913</v>
      </c>
      <c r="J494" s="28">
        <v>412</v>
      </c>
      <c r="K494" s="29" t="s">
        <v>486</v>
      </c>
      <c r="L494" s="28">
        <v>412</v>
      </c>
      <c r="M494" s="28">
        <v>0</v>
      </c>
      <c r="N494" s="26">
        <v>1</v>
      </c>
      <c r="O494" s="26">
        <v>1</v>
      </c>
      <c r="P494" s="26">
        <v>0</v>
      </c>
      <c r="Q494" s="26">
        <v>47810</v>
      </c>
      <c r="R494" s="17" t="str">
        <f>VLOOKUP(Q494,'[5]Numerical Index (LOOKUP)'!$A$2:$B$731, 2,FALSE)</f>
        <v>Retail sale via stalls and markets of food, beverages and tobacco products</v>
      </c>
      <c r="S494" s="17">
        <v>47</v>
      </c>
      <c r="T494" s="47" t="str">
        <f>VLOOKUP(S494,'[5]2 Digit SIC 2007'!$A$2:$B$89,2,FALSE)</f>
        <v>Retail trade, except of motor vehicles and motorcycles</v>
      </c>
      <c r="U494" s="17" t="str">
        <f>VLOOKUP(T494,'[5]2 Digit SIC 2007'!$B$2:$D$89, 2,FALSE)</f>
        <v xml:space="preserve"> G</v>
      </c>
      <c r="V494" s="26" t="s">
        <v>487</v>
      </c>
      <c r="W494" s="26" t="s">
        <v>486</v>
      </c>
      <c r="X494" s="28">
        <v>0</v>
      </c>
      <c r="Y494" s="26" t="s">
        <v>677</v>
      </c>
      <c r="Z494" s="17" t="s">
        <v>487</v>
      </c>
      <c r="AA494" s="26" t="s">
        <v>487</v>
      </c>
      <c r="AB494" s="26" t="s">
        <v>492</v>
      </c>
      <c r="AE494" s="2" t="s">
        <v>487</v>
      </c>
    </row>
    <row r="495" spans="1:31" s="2" customFormat="1" x14ac:dyDescent="0.3">
      <c r="A495" s="26" t="s">
        <v>102</v>
      </c>
      <c r="B495" s="26" t="s">
        <v>1967</v>
      </c>
      <c r="C495" s="26" t="s">
        <v>967</v>
      </c>
      <c r="D495" s="26" t="s">
        <v>968</v>
      </c>
      <c r="E495" s="14" t="e">
        <f>VLOOKUP(B495,#REF!,2,FALSE)</f>
        <v>#REF!</v>
      </c>
      <c r="F495" s="17" t="e">
        <f>VLOOKUP(E495,[4]Combined!$C$2:$D$375,2,FALSE)</f>
        <v>#REF!</v>
      </c>
      <c r="G495" s="27">
        <v>44022</v>
      </c>
      <c r="H495" s="27"/>
      <c r="I495" s="27">
        <v>43186</v>
      </c>
      <c r="J495" s="28">
        <v>0</v>
      </c>
      <c r="K495" s="29" t="s">
        <v>487</v>
      </c>
      <c r="L495" s="28">
        <v>0</v>
      </c>
      <c r="M495" s="28">
        <v>0</v>
      </c>
      <c r="N495" s="26">
        <v>0</v>
      </c>
      <c r="O495" s="26">
        <v>0</v>
      </c>
      <c r="P495" s="26">
        <v>0</v>
      </c>
      <c r="Q495" s="26">
        <v>78109</v>
      </c>
      <c r="R495" s="17" t="str">
        <f>VLOOKUP(Q495,'[5]Numerical Index (LOOKUP)'!$A$2:$B$731, 2,FALSE)</f>
        <v>Activities of employment placement agencies (other than motion picture, television and other theatrical casting) n.e.c.</v>
      </c>
      <c r="S495" s="17">
        <v>78</v>
      </c>
      <c r="T495" s="47" t="str">
        <f>VLOOKUP(S495,'[5]2 Digit SIC 2007'!$A$2:$B$89,2,FALSE)</f>
        <v>Employment activities</v>
      </c>
      <c r="U495" s="17" t="str">
        <f>VLOOKUP(T495,'[5]2 Digit SIC 2007'!$B$2:$D$89, 2,FALSE)</f>
        <v xml:space="preserve"> N</v>
      </c>
      <c r="V495" s="26" t="s">
        <v>486</v>
      </c>
      <c r="W495" s="26" t="s">
        <v>487</v>
      </c>
      <c r="X495" s="28">
        <v>0</v>
      </c>
      <c r="Y495" s="26" t="s">
        <v>502</v>
      </c>
      <c r="Z495" s="17" t="s">
        <v>487</v>
      </c>
      <c r="AA495" s="26" t="s">
        <v>487</v>
      </c>
      <c r="AB495" s="26">
        <v>614</v>
      </c>
      <c r="AE495" s="2" t="s">
        <v>487</v>
      </c>
    </row>
    <row r="496" spans="1:31" s="2" customFormat="1" x14ac:dyDescent="0.3">
      <c r="A496" s="26" t="s">
        <v>102</v>
      </c>
      <c r="B496" s="26" t="s">
        <v>1968</v>
      </c>
      <c r="C496" s="26" t="s">
        <v>1969</v>
      </c>
      <c r="D496" s="26" t="s">
        <v>1970</v>
      </c>
      <c r="E496" s="14" t="e">
        <f>VLOOKUP(B496,#REF!,2,FALSE)</f>
        <v>#REF!</v>
      </c>
      <c r="F496" s="17" t="e">
        <f>VLOOKUP(E496,[4]Combined!$C$2:$D$375,2,FALSE)</f>
        <v>#REF!</v>
      </c>
      <c r="G496" s="27">
        <v>44021</v>
      </c>
      <c r="H496" s="27"/>
      <c r="I496" s="27">
        <v>43940</v>
      </c>
      <c r="J496" s="28">
        <v>869</v>
      </c>
      <c r="K496" s="29" t="s">
        <v>486</v>
      </c>
      <c r="L496" s="28">
        <v>869</v>
      </c>
      <c r="M496" s="28">
        <v>0</v>
      </c>
      <c r="N496" s="26">
        <v>1</v>
      </c>
      <c r="O496" s="26">
        <v>1</v>
      </c>
      <c r="P496" s="26">
        <v>0</v>
      </c>
      <c r="Q496" s="26">
        <v>61900</v>
      </c>
      <c r="R496" s="17" t="str">
        <f>VLOOKUP(Q496,'[5]Numerical Index (LOOKUP)'!$A$2:$B$731, 2,FALSE)</f>
        <v>Other telecommunications activities</v>
      </c>
      <c r="S496" s="17">
        <v>61</v>
      </c>
      <c r="T496" s="47" t="str">
        <f>VLOOKUP(S496,'[5]2 Digit SIC 2007'!$A$2:$B$89,2,FALSE)</f>
        <v>Telecommunications</v>
      </c>
      <c r="U496" s="17" t="str">
        <f>VLOOKUP(T496,'[5]2 Digit SIC 2007'!$B$2:$D$89, 2,FALSE)</f>
        <v>J</v>
      </c>
      <c r="V496" s="26" t="s">
        <v>487</v>
      </c>
      <c r="W496" s="26" t="s">
        <v>486</v>
      </c>
      <c r="X496" s="28">
        <v>0</v>
      </c>
      <c r="Y496" s="26" t="s">
        <v>677</v>
      </c>
      <c r="Z496" s="17" t="s">
        <v>487</v>
      </c>
      <c r="AA496" s="26" t="s">
        <v>487</v>
      </c>
      <c r="AB496" s="26">
        <v>35</v>
      </c>
      <c r="AE496" s="2" t="s">
        <v>487</v>
      </c>
    </row>
    <row r="497" spans="1:31" s="2" customFormat="1" x14ac:dyDescent="0.3">
      <c r="A497" s="26" t="s">
        <v>102</v>
      </c>
      <c r="B497" s="26" t="s">
        <v>1971</v>
      </c>
      <c r="C497" s="26" t="s">
        <v>1972</v>
      </c>
      <c r="D497" s="26" t="s">
        <v>1973</v>
      </c>
      <c r="E497" s="14" t="e">
        <f>VLOOKUP(B497,#REF!,2,FALSE)</f>
        <v>#REF!</v>
      </c>
      <c r="F497" s="17" t="e">
        <f>VLOOKUP(E497,[4]Combined!$C$2:$D$375,2,FALSE)</f>
        <v>#REF!</v>
      </c>
      <c r="G497" s="27">
        <v>44021</v>
      </c>
      <c r="H497" s="27"/>
      <c r="I497" s="27">
        <v>43938</v>
      </c>
      <c r="J497" s="28">
        <v>113</v>
      </c>
      <c r="K497" s="29" t="s">
        <v>486</v>
      </c>
      <c r="L497" s="28">
        <v>113</v>
      </c>
      <c r="M497" s="28">
        <v>0</v>
      </c>
      <c r="N497" s="26">
        <v>1</v>
      </c>
      <c r="O497" s="26">
        <v>1</v>
      </c>
      <c r="P497" s="26">
        <v>0</v>
      </c>
      <c r="Q497" s="26">
        <v>47190</v>
      </c>
      <c r="R497" s="17" t="str">
        <f>VLOOKUP(Q497,'[5]Numerical Index (LOOKUP)'!$A$2:$B$731, 2,FALSE)</f>
        <v>Other retail sale in non-specialised stores</v>
      </c>
      <c r="S497" s="17">
        <v>47</v>
      </c>
      <c r="T497" s="47" t="str">
        <f>VLOOKUP(S497,'[5]2 Digit SIC 2007'!$A$2:$B$89,2,FALSE)</f>
        <v>Retail trade, except of motor vehicles and motorcycles</v>
      </c>
      <c r="U497" s="17" t="str">
        <f>VLOOKUP(T497,'[5]2 Digit SIC 2007'!$B$2:$D$89, 2,FALSE)</f>
        <v xml:space="preserve"> G</v>
      </c>
      <c r="V497" s="26" t="s">
        <v>487</v>
      </c>
      <c r="W497" s="26" t="s">
        <v>486</v>
      </c>
      <c r="X497" s="28">
        <v>0</v>
      </c>
      <c r="Y497" s="26" t="s">
        <v>677</v>
      </c>
      <c r="Z497" s="17" t="s">
        <v>487</v>
      </c>
      <c r="AA497" s="26" t="s">
        <v>487</v>
      </c>
      <c r="AB497" s="26">
        <v>4</v>
      </c>
      <c r="AE497" s="2" t="s">
        <v>487</v>
      </c>
    </row>
    <row r="498" spans="1:31" s="2" customFormat="1" x14ac:dyDescent="0.3">
      <c r="A498" s="26" t="s">
        <v>102</v>
      </c>
      <c r="B498" s="26" t="s">
        <v>1974</v>
      </c>
      <c r="C498" s="26" t="s">
        <v>1975</v>
      </c>
      <c r="D498" s="26" t="s">
        <v>1976</v>
      </c>
      <c r="E498" s="14" t="e">
        <f>VLOOKUP(B498,#REF!,2,FALSE)</f>
        <v>#REF!</v>
      </c>
      <c r="F498" s="17" t="e">
        <f>VLOOKUP(E498,[4]Combined!$C$2:$D$375,2,FALSE)</f>
        <v>#REF!</v>
      </c>
      <c r="G498" s="27">
        <v>44018</v>
      </c>
      <c r="H498" s="27"/>
      <c r="I498" s="27">
        <v>43991</v>
      </c>
      <c r="J498" s="28">
        <v>0</v>
      </c>
      <c r="K498" s="29" t="s">
        <v>487</v>
      </c>
      <c r="L498" s="28">
        <v>0</v>
      </c>
      <c r="M498" s="28">
        <v>0</v>
      </c>
      <c r="N498" s="26">
        <v>0</v>
      </c>
      <c r="O498" s="26">
        <v>0</v>
      </c>
      <c r="P498" s="26">
        <v>0</v>
      </c>
      <c r="Q498" s="26">
        <v>53100</v>
      </c>
      <c r="R498" s="17" t="str">
        <f>VLOOKUP(Q498,'[5]Numerical Index (LOOKUP)'!$A$2:$B$731, 2,FALSE)</f>
        <v>Postal activities under universal service obligation</v>
      </c>
      <c r="S498" s="17">
        <v>53</v>
      </c>
      <c r="T498" s="47" t="str">
        <f>VLOOKUP(S498,'[5]2 Digit SIC 2007'!$A$2:$B$89,2,FALSE)</f>
        <v>Postal and courier activities</v>
      </c>
      <c r="U498" s="17" t="str">
        <f>VLOOKUP(T498,'[5]2 Digit SIC 2007'!$B$2:$D$89, 2,FALSE)</f>
        <v xml:space="preserve"> H</v>
      </c>
      <c r="V498" s="26" t="s">
        <v>486</v>
      </c>
      <c r="W498" s="26" t="s">
        <v>487</v>
      </c>
      <c r="X498" s="28">
        <v>0</v>
      </c>
      <c r="Y498" s="26" t="s">
        <v>502</v>
      </c>
      <c r="Z498" s="17" t="s">
        <v>487</v>
      </c>
      <c r="AA498" s="26" t="s">
        <v>487</v>
      </c>
      <c r="AB498" s="26">
        <v>3</v>
      </c>
      <c r="AE498" s="2" t="s">
        <v>487</v>
      </c>
    </row>
    <row r="499" spans="1:31" s="2" customFormat="1" x14ac:dyDescent="0.3">
      <c r="A499" s="26" t="s">
        <v>102</v>
      </c>
      <c r="B499" s="26" t="s">
        <v>1977</v>
      </c>
      <c r="C499" s="26" t="s">
        <v>1978</v>
      </c>
      <c r="D499" s="26" t="s">
        <v>1979</v>
      </c>
      <c r="E499" s="14" t="e">
        <f>VLOOKUP(B499,#REF!,2,FALSE)</f>
        <v>#REF!</v>
      </c>
      <c r="F499" s="17" t="e">
        <f>VLOOKUP(E499,[4]Combined!$C$2:$D$375,2,FALSE)</f>
        <v>#REF!</v>
      </c>
      <c r="G499" s="27">
        <v>44022</v>
      </c>
      <c r="H499" s="27"/>
      <c r="I499" s="27">
        <v>43995</v>
      </c>
      <c r="J499" s="28">
        <v>0</v>
      </c>
      <c r="K499" s="29" t="s">
        <v>487</v>
      </c>
      <c r="L499" s="28">
        <v>0</v>
      </c>
      <c r="M499" s="28">
        <v>0</v>
      </c>
      <c r="N499" s="26">
        <v>0</v>
      </c>
      <c r="O499" s="26">
        <v>0</v>
      </c>
      <c r="P499" s="26">
        <v>0</v>
      </c>
      <c r="Q499" s="26">
        <v>81210</v>
      </c>
      <c r="R499" s="17" t="str">
        <f>VLOOKUP(Q499,'[5]Numerical Index (LOOKUP)'!$A$2:$B$731, 2,FALSE)</f>
        <v>General cleaning of buildings</v>
      </c>
      <c r="S499" s="17">
        <v>81</v>
      </c>
      <c r="T499" s="47" t="str">
        <f>VLOOKUP(S499,'[5]2 Digit SIC 2007'!$A$2:$B$89,2,FALSE)</f>
        <v>Services to buildings and landscape activities</v>
      </c>
      <c r="U499" s="17" t="str">
        <f>VLOOKUP(T499,'[5]2 Digit SIC 2007'!$B$2:$D$89, 2,FALSE)</f>
        <v xml:space="preserve"> N</v>
      </c>
      <c r="V499" s="26" t="s">
        <v>486</v>
      </c>
      <c r="W499" s="26" t="s">
        <v>487</v>
      </c>
      <c r="X499" s="28">
        <v>0</v>
      </c>
      <c r="Y499" s="26" t="s">
        <v>502</v>
      </c>
      <c r="Z499" s="17" t="s">
        <v>487</v>
      </c>
      <c r="AA499" s="26" t="s">
        <v>487</v>
      </c>
      <c r="AB499" s="26">
        <v>6</v>
      </c>
      <c r="AE499" s="2" t="s">
        <v>487</v>
      </c>
    </row>
    <row r="500" spans="1:31" s="2" customFormat="1" x14ac:dyDescent="0.3">
      <c r="A500" s="26" t="s">
        <v>102</v>
      </c>
      <c r="B500" s="26" t="s">
        <v>1980</v>
      </c>
      <c r="C500" s="26" t="s">
        <v>1981</v>
      </c>
      <c r="D500" s="26" t="s">
        <v>1982</v>
      </c>
      <c r="E500" s="14" t="e">
        <f>VLOOKUP(B500,#REF!,2,FALSE)</f>
        <v>#REF!</v>
      </c>
      <c r="F500" s="17" t="e">
        <f>VLOOKUP(E500,[4]Combined!$C$2:$D$375,2,FALSE)</f>
        <v>#REF!</v>
      </c>
      <c r="G500" s="27">
        <v>44026</v>
      </c>
      <c r="H500" s="27"/>
      <c r="I500" s="27">
        <v>42922</v>
      </c>
      <c r="J500" s="28">
        <v>0</v>
      </c>
      <c r="K500" s="29" t="s">
        <v>487</v>
      </c>
      <c r="L500" s="28">
        <v>0</v>
      </c>
      <c r="M500" s="28">
        <v>0</v>
      </c>
      <c r="N500" s="26">
        <v>0</v>
      </c>
      <c r="O500" s="26">
        <v>0</v>
      </c>
      <c r="P500" s="26">
        <v>0</v>
      </c>
      <c r="Q500" s="26">
        <v>82990</v>
      </c>
      <c r="R500" s="17" t="str">
        <f>VLOOKUP(Q500,'[5]Numerical Index (LOOKUP)'!$A$2:$B$731, 2,FALSE)</f>
        <v>Other business support service activities n.e.c.</v>
      </c>
      <c r="S500" s="17">
        <v>82</v>
      </c>
      <c r="T500" s="47" t="str">
        <f>VLOOKUP(S500,'[5]2 Digit SIC 2007'!$A$2:$B$89,2,FALSE)</f>
        <v>Office administrative, office support and other business support activities</v>
      </c>
      <c r="U500" s="17" t="str">
        <f>VLOOKUP(T500,'[5]2 Digit SIC 2007'!$B$2:$D$89, 2,FALSE)</f>
        <v xml:space="preserve"> N</v>
      </c>
      <c r="V500" s="26" t="s">
        <v>487</v>
      </c>
      <c r="W500" s="26" t="s">
        <v>486</v>
      </c>
      <c r="X500" s="28">
        <v>0</v>
      </c>
      <c r="Y500" s="26" t="s">
        <v>502</v>
      </c>
      <c r="Z500" s="17" t="s">
        <v>487</v>
      </c>
      <c r="AA500" s="26" t="s">
        <v>487</v>
      </c>
      <c r="AB500" s="26">
        <v>2642</v>
      </c>
      <c r="AE500" s="2" t="s">
        <v>487</v>
      </c>
    </row>
    <row r="501" spans="1:31" s="2" customFormat="1" x14ac:dyDescent="0.3">
      <c r="A501" s="26" t="s">
        <v>102</v>
      </c>
      <c r="B501" s="26" t="s">
        <v>1983</v>
      </c>
      <c r="C501" s="26" t="s">
        <v>1984</v>
      </c>
      <c r="D501" s="26" t="s">
        <v>1985</v>
      </c>
      <c r="E501" s="14" t="e">
        <f>VLOOKUP(B501,#REF!,2,FALSE)</f>
        <v>#REF!</v>
      </c>
      <c r="F501" s="17" t="e">
        <f>VLOOKUP(E501,[4]Combined!$C$2:$D$375,2,FALSE)</f>
        <v>#REF!</v>
      </c>
      <c r="G501" s="27">
        <v>44026</v>
      </c>
      <c r="H501" s="27"/>
      <c r="I501" s="27">
        <v>42795</v>
      </c>
      <c r="J501" s="28">
        <v>0</v>
      </c>
      <c r="K501" s="29" t="s">
        <v>487</v>
      </c>
      <c r="L501" s="28">
        <v>0</v>
      </c>
      <c r="M501" s="28">
        <v>0</v>
      </c>
      <c r="N501" s="26">
        <v>0</v>
      </c>
      <c r="O501" s="26">
        <v>0</v>
      </c>
      <c r="P501" s="26">
        <v>0</v>
      </c>
      <c r="Q501" s="26">
        <v>82990</v>
      </c>
      <c r="R501" s="17" t="str">
        <f>VLOOKUP(Q501,'[5]Numerical Index (LOOKUP)'!$A$2:$B$731, 2,FALSE)</f>
        <v>Other business support service activities n.e.c.</v>
      </c>
      <c r="S501" s="17">
        <v>82</v>
      </c>
      <c r="T501" s="47" t="str">
        <f>VLOOKUP(S501,'[5]2 Digit SIC 2007'!$A$2:$B$89,2,FALSE)</f>
        <v>Office administrative, office support and other business support activities</v>
      </c>
      <c r="U501" s="17" t="str">
        <f>VLOOKUP(T501,'[5]2 Digit SIC 2007'!$B$2:$D$89, 2,FALSE)</f>
        <v xml:space="preserve"> N</v>
      </c>
      <c r="V501" s="26" t="s">
        <v>487</v>
      </c>
      <c r="W501" s="26" t="s">
        <v>486</v>
      </c>
      <c r="X501" s="28">
        <v>0</v>
      </c>
      <c r="Y501" s="26" t="s">
        <v>502</v>
      </c>
      <c r="Z501" s="17" t="s">
        <v>487</v>
      </c>
      <c r="AA501" s="26" t="s">
        <v>487</v>
      </c>
      <c r="AB501" s="26">
        <v>1559</v>
      </c>
      <c r="AE501" s="2" t="s">
        <v>487</v>
      </c>
    </row>
    <row r="502" spans="1:31" s="2" customFormat="1" x14ac:dyDescent="0.3">
      <c r="A502" s="26" t="s">
        <v>102</v>
      </c>
      <c r="B502" s="26" t="s">
        <v>1986</v>
      </c>
      <c r="C502" s="26" t="s">
        <v>1987</v>
      </c>
      <c r="D502" s="26" t="s">
        <v>1988</v>
      </c>
      <c r="E502" s="14" t="e">
        <f>VLOOKUP(B502,#REF!,2,FALSE)</f>
        <v>#REF!</v>
      </c>
      <c r="F502" s="17" t="e">
        <f>VLOOKUP(E502,[4]Combined!$C$2:$D$375,2,FALSE)</f>
        <v>#REF!</v>
      </c>
      <c r="G502" s="27">
        <v>44025</v>
      </c>
      <c r="H502" s="27"/>
      <c r="I502" s="27">
        <v>43077</v>
      </c>
      <c r="J502" s="28">
        <v>0</v>
      </c>
      <c r="K502" s="29" t="s">
        <v>487</v>
      </c>
      <c r="L502" s="28">
        <v>0</v>
      </c>
      <c r="M502" s="28">
        <v>0</v>
      </c>
      <c r="N502" s="26">
        <v>0</v>
      </c>
      <c r="O502" s="26">
        <v>0</v>
      </c>
      <c r="P502" s="26">
        <v>0</v>
      </c>
      <c r="Q502" s="26">
        <v>93130</v>
      </c>
      <c r="R502" s="17" t="str">
        <f>VLOOKUP(Q502,'[5]Numerical Index (LOOKUP)'!$A$2:$B$731, 2,FALSE)</f>
        <v>Fitness facilities</v>
      </c>
      <c r="S502" s="17">
        <v>93</v>
      </c>
      <c r="T502" s="47" t="str">
        <f>VLOOKUP(S502,'[5]2 Digit SIC 2007'!$A$2:$B$89,2,FALSE)</f>
        <v>Sports activities and amusement and recreation activities</v>
      </c>
      <c r="U502" s="17" t="str">
        <f>VLOOKUP(T502,'[5]2 Digit SIC 2007'!$B$2:$D$89, 2,FALSE)</f>
        <v xml:space="preserve"> R</v>
      </c>
      <c r="V502" s="26" t="s">
        <v>486</v>
      </c>
      <c r="W502" s="26" t="s">
        <v>487</v>
      </c>
      <c r="X502" s="28">
        <v>0</v>
      </c>
      <c r="Y502" s="26" t="s">
        <v>502</v>
      </c>
      <c r="Z502" s="17" t="s">
        <v>487</v>
      </c>
      <c r="AA502" s="26" t="s">
        <v>487</v>
      </c>
      <c r="AB502" s="26">
        <v>591</v>
      </c>
      <c r="AE502" s="2" t="s">
        <v>487</v>
      </c>
    </row>
    <row r="503" spans="1:31" s="2" customFormat="1" x14ac:dyDescent="0.3">
      <c r="A503" s="26" t="s">
        <v>102</v>
      </c>
      <c r="B503" s="26" t="s">
        <v>1989</v>
      </c>
      <c r="C503" s="26" t="s">
        <v>1990</v>
      </c>
      <c r="D503" s="26" t="s">
        <v>1991</v>
      </c>
      <c r="E503" s="14" t="e">
        <f>VLOOKUP(B503,#REF!,2,FALSE)</f>
        <v>#REF!</v>
      </c>
      <c r="F503" s="17" t="e">
        <f>VLOOKUP(E503,[4]Combined!$C$2:$D$375,2,FALSE)</f>
        <v>#REF!</v>
      </c>
      <c r="G503" s="27">
        <v>44027</v>
      </c>
      <c r="H503" s="27"/>
      <c r="I503" s="27">
        <v>43074</v>
      </c>
      <c r="J503" s="28">
        <v>51662</v>
      </c>
      <c r="K503" s="29" t="s">
        <v>486</v>
      </c>
      <c r="L503" s="28">
        <v>0</v>
      </c>
      <c r="M503" s="28">
        <v>51662</v>
      </c>
      <c r="N503" s="26">
        <v>19</v>
      </c>
      <c r="O503" s="26">
        <v>0</v>
      </c>
      <c r="P503" s="26">
        <v>19</v>
      </c>
      <c r="Q503" s="26">
        <v>10710</v>
      </c>
      <c r="R503" s="17" t="e">
        <f>VLOOKUP(Q503,'[5]Numerical Index (LOOKUP)'!$A$2:$B$731, 2,FALSE)</f>
        <v>#N/A</v>
      </c>
      <c r="S503" s="17">
        <v>10</v>
      </c>
      <c r="T503" s="47" t="str">
        <f>VLOOKUP(S503,'[5]2 Digit SIC 2007'!$A$2:$B$89,2,FALSE)</f>
        <v>Manufacture of food products</v>
      </c>
      <c r="U503" s="17" t="str">
        <f>VLOOKUP(T503,'[5]2 Digit SIC 2007'!$B$2:$D$89, 2,FALSE)</f>
        <v xml:space="preserve"> C</v>
      </c>
      <c r="V503" s="26" t="s">
        <v>487</v>
      </c>
      <c r="W503" s="26" t="s">
        <v>486</v>
      </c>
      <c r="X503" s="28">
        <v>0</v>
      </c>
      <c r="Y503" s="26" t="s">
        <v>1992</v>
      </c>
      <c r="Z503" s="17" t="s">
        <v>487</v>
      </c>
      <c r="AA503" s="26" t="s">
        <v>487</v>
      </c>
      <c r="AB503" s="26">
        <v>218</v>
      </c>
      <c r="AE503" s="2" t="s">
        <v>487</v>
      </c>
    </row>
    <row r="504" spans="1:31" s="2" customFormat="1" x14ac:dyDescent="0.3">
      <c r="A504" s="26" t="s">
        <v>102</v>
      </c>
      <c r="B504" s="26" t="s">
        <v>1993</v>
      </c>
      <c r="C504" s="26" t="s">
        <v>1994</v>
      </c>
      <c r="D504" s="26" t="s">
        <v>1995</v>
      </c>
      <c r="E504" s="14" t="e">
        <f>VLOOKUP(B504,#REF!,2,FALSE)</f>
        <v>#REF!</v>
      </c>
      <c r="F504" s="17" t="e">
        <f>VLOOKUP(E504,[4]Combined!$C$2:$D$375,2,FALSE)</f>
        <v>#REF!</v>
      </c>
      <c r="G504" s="27">
        <v>44028</v>
      </c>
      <c r="H504" s="27"/>
      <c r="I504" s="27">
        <v>43237</v>
      </c>
      <c r="J504" s="28">
        <v>4710</v>
      </c>
      <c r="K504" s="29" t="s">
        <v>486</v>
      </c>
      <c r="L504" s="28">
        <v>4710</v>
      </c>
      <c r="M504" s="28">
        <v>0</v>
      </c>
      <c r="N504" s="26">
        <v>80</v>
      </c>
      <c r="O504" s="26">
        <v>80</v>
      </c>
      <c r="P504" s="26">
        <v>0</v>
      </c>
      <c r="Q504" s="26">
        <v>1250</v>
      </c>
      <c r="R504" s="17" t="e">
        <f>VLOOKUP(Q504,'[5]Numerical Index (LOOKUP)'!$A$2:$B$731, 2,FALSE)</f>
        <v>#N/A</v>
      </c>
      <c r="S504" s="17">
        <v>1</v>
      </c>
      <c r="T504" s="47" t="str">
        <f>VLOOKUP(S504,'[5]2 Digit SIC 2007'!$A$2:$B$89,2,FALSE)</f>
        <v>Crop and animal production, hunting and related service activities</v>
      </c>
      <c r="U504" s="17" t="str">
        <f>VLOOKUP(T504,'[5]2 Digit SIC 2007'!$B$2:$D$89, 2,FALSE)</f>
        <v xml:space="preserve"> A</v>
      </c>
      <c r="V504" s="26" t="s">
        <v>486</v>
      </c>
      <c r="W504" s="26" t="s">
        <v>487</v>
      </c>
      <c r="X504" s="28">
        <v>0</v>
      </c>
      <c r="Y504" s="26" t="s">
        <v>677</v>
      </c>
      <c r="Z504" s="17" t="s">
        <v>487</v>
      </c>
      <c r="AA504" s="26" t="s">
        <v>487</v>
      </c>
      <c r="AB504" s="26">
        <v>76</v>
      </c>
      <c r="AE504" s="2" t="s">
        <v>487</v>
      </c>
    </row>
    <row r="505" spans="1:31" s="2" customFormat="1" x14ac:dyDescent="0.3">
      <c r="A505" s="26" t="s">
        <v>102</v>
      </c>
      <c r="B505" s="26" t="s">
        <v>1996</v>
      </c>
      <c r="C505" s="26" t="s">
        <v>1997</v>
      </c>
      <c r="D505" s="26" t="s">
        <v>1998</v>
      </c>
      <c r="E505" s="14" t="e">
        <f>VLOOKUP(B505,#REF!,2,FALSE)</f>
        <v>#REF!</v>
      </c>
      <c r="F505" s="17" t="e">
        <f>VLOOKUP(E505,[4]Combined!$C$2:$D$375,2,FALSE)</f>
        <v>#REF!</v>
      </c>
      <c r="G505" s="27">
        <v>44027</v>
      </c>
      <c r="H505" s="27"/>
      <c r="I505" s="27">
        <v>43398</v>
      </c>
      <c r="J505" s="28">
        <v>0</v>
      </c>
      <c r="K505" s="29" t="s">
        <v>487</v>
      </c>
      <c r="L505" s="28">
        <v>0</v>
      </c>
      <c r="M505" s="28">
        <v>0</v>
      </c>
      <c r="N505" s="26">
        <v>0</v>
      </c>
      <c r="O505" s="26">
        <v>0</v>
      </c>
      <c r="P505" s="26">
        <v>0</v>
      </c>
      <c r="Q505" s="26">
        <v>77110</v>
      </c>
      <c r="R505" s="17" t="str">
        <f>VLOOKUP(Q505,'[5]Numerical Index (LOOKUP)'!$A$2:$B$731, 2,FALSE)</f>
        <v>Renting and leasing of cars and light motor vehicles</v>
      </c>
      <c r="S505" s="17">
        <v>77</v>
      </c>
      <c r="T505" s="47" t="str">
        <f>VLOOKUP(S505,'[5]2 Digit SIC 2007'!$A$2:$B$89,2,FALSE)</f>
        <v>Rental and leasing activities</v>
      </c>
      <c r="U505" s="17" t="str">
        <f>VLOOKUP(T505,'[5]2 Digit SIC 2007'!$B$2:$D$89, 2,FALSE)</f>
        <v xml:space="preserve"> N</v>
      </c>
      <c r="V505" s="26" t="s">
        <v>486</v>
      </c>
      <c r="W505" s="26" t="s">
        <v>487</v>
      </c>
      <c r="X505" s="28">
        <v>0</v>
      </c>
      <c r="Y505" s="26" t="s">
        <v>502</v>
      </c>
      <c r="Z505" s="17" t="s">
        <v>487</v>
      </c>
      <c r="AA505" s="26" t="s">
        <v>487</v>
      </c>
      <c r="AB505" s="26">
        <v>594</v>
      </c>
      <c r="AE505" s="2" t="s">
        <v>487</v>
      </c>
    </row>
    <row r="506" spans="1:31" s="2" customFormat="1" x14ac:dyDescent="0.3">
      <c r="A506" s="26" t="s">
        <v>102</v>
      </c>
      <c r="B506" s="26" t="s">
        <v>1999</v>
      </c>
      <c r="C506" s="26" t="s">
        <v>2000</v>
      </c>
      <c r="D506" s="26" t="s">
        <v>2001</v>
      </c>
      <c r="E506" s="14" t="e">
        <f>VLOOKUP(B506,#REF!,2,FALSE)</f>
        <v>#REF!</v>
      </c>
      <c r="F506" s="17" t="e">
        <f>VLOOKUP(E506,[4]Combined!$C$2:$D$375,2,FALSE)</f>
        <v>#REF!</v>
      </c>
      <c r="G506" s="27">
        <v>44027</v>
      </c>
      <c r="H506" s="27"/>
      <c r="I506" s="27">
        <v>43432</v>
      </c>
      <c r="J506" s="28">
        <v>0</v>
      </c>
      <c r="K506" s="29" t="s">
        <v>487</v>
      </c>
      <c r="L506" s="28">
        <v>0</v>
      </c>
      <c r="M506" s="28">
        <v>0</v>
      </c>
      <c r="N506" s="26">
        <v>0</v>
      </c>
      <c r="O506" s="26">
        <v>0</v>
      </c>
      <c r="P506" s="26">
        <v>0</v>
      </c>
      <c r="Q506" s="26">
        <v>78109</v>
      </c>
      <c r="R506" s="17" t="str">
        <f>VLOOKUP(Q506,'[5]Numerical Index (LOOKUP)'!$A$2:$B$731, 2,FALSE)</f>
        <v>Activities of employment placement agencies (other than motion picture, television and other theatrical casting) n.e.c.</v>
      </c>
      <c r="S506" s="17">
        <v>78</v>
      </c>
      <c r="T506" s="47" t="str">
        <f>VLOOKUP(S506,'[5]2 Digit SIC 2007'!$A$2:$B$89,2,FALSE)</f>
        <v>Employment activities</v>
      </c>
      <c r="U506" s="17" t="str">
        <f>VLOOKUP(T506,'[5]2 Digit SIC 2007'!$B$2:$D$89, 2,FALSE)</f>
        <v xml:space="preserve"> N</v>
      </c>
      <c r="V506" s="26" t="s">
        <v>486</v>
      </c>
      <c r="W506" s="26" t="s">
        <v>487</v>
      </c>
      <c r="X506" s="28">
        <v>0</v>
      </c>
      <c r="Y506" s="26" t="s">
        <v>502</v>
      </c>
      <c r="Z506" s="17" t="s">
        <v>487</v>
      </c>
      <c r="AA506" s="26" t="s">
        <v>487</v>
      </c>
      <c r="AB506" s="26">
        <v>42</v>
      </c>
      <c r="AE506" s="2" t="s">
        <v>487</v>
      </c>
    </row>
    <row r="507" spans="1:31" s="2" customFormat="1" x14ac:dyDescent="0.3">
      <c r="A507" s="26" t="s">
        <v>102</v>
      </c>
      <c r="B507" s="26" t="s">
        <v>2002</v>
      </c>
      <c r="C507" s="26" t="s">
        <v>2003</v>
      </c>
      <c r="D507" s="26" t="s">
        <v>2004</v>
      </c>
      <c r="E507" s="14" t="e">
        <f>VLOOKUP(B507,#REF!,2,FALSE)</f>
        <v>#REF!</v>
      </c>
      <c r="F507" s="17" t="e">
        <f>VLOOKUP(E507,[4]Combined!$C$2:$D$375,2,FALSE)</f>
        <v>#REF!</v>
      </c>
      <c r="G507" s="27">
        <v>44026</v>
      </c>
      <c r="H507" s="27"/>
      <c r="I507" s="27">
        <v>43511</v>
      </c>
      <c r="J507" s="28">
        <v>323</v>
      </c>
      <c r="K507" s="29" t="s">
        <v>486</v>
      </c>
      <c r="L507" s="28">
        <v>0</v>
      </c>
      <c r="M507" s="28">
        <v>323</v>
      </c>
      <c r="N507" s="26">
        <v>12</v>
      </c>
      <c r="O507" s="26">
        <v>0</v>
      </c>
      <c r="P507" s="26">
        <v>12</v>
      </c>
      <c r="Q507" s="26">
        <v>85310</v>
      </c>
      <c r="R507" s="17" t="str">
        <f>VLOOKUP(Q507,'[5]Numerical Index (LOOKUP)'!$A$2:$B$731, 2,FALSE)</f>
        <v>General secondary education</v>
      </c>
      <c r="S507" s="17">
        <v>85</v>
      </c>
      <c r="T507" s="47" t="str">
        <f>VLOOKUP(S507,'[5]2 Digit SIC 2007'!$A$2:$B$89,2,FALSE)</f>
        <v>Education</v>
      </c>
      <c r="U507" s="17" t="str">
        <f>VLOOKUP(T507,'[5]2 Digit SIC 2007'!$B$2:$D$89, 2,FALSE)</f>
        <v xml:space="preserve"> P</v>
      </c>
      <c r="V507" s="26" t="s">
        <v>486</v>
      </c>
      <c r="W507" s="26" t="s">
        <v>487</v>
      </c>
      <c r="X507" s="28">
        <v>417</v>
      </c>
      <c r="Y507" s="26" t="s">
        <v>492</v>
      </c>
      <c r="Z507" s="17" t="s">
        <v>486</v>
      </c>
      <c r="AA507" s="26" t="s">
        <v>487</v>
      </c>
      <c r="AB507" s="26">
        <v>638</v>
      </c>
      <c r="AE507" s="2" t="s">
        <v>487</v>
      </c>
    </row>
    <row r="508" spans="1:31" s="2" customFormat="1" x14ac:dyDescent="0.3">
      <c r="A508" s="26" t="s">
        <v>102</v>
      </c>
      <c r="B508" s="26" t="s">
        <v>2005</v>
      </c>
      <c r="C508" s="26" t="s">
        <v>2006</v>
      </c>
      <c r="D508" s="26" t="s">
        <v>2007</v>
      </c>
      <c r="E508" s="14" t="e">
        <f>VLOOKUP(B508,#REF!,2,FALSE)</f>
        <v>#REF!</v>
      </c>
      <c r="F508" s="17" t="e">
        <f>VLOOKUP(E508,[4]Combined!$C$2:$D$375,2,FALSE)</f>
        <v>#REF!</v>
      </c>
      <c r="G508" s="27">
        <v>44026</v>
      </c>
      <c r="H508" s="27"/>
      <c r="I508" s="27">
        <v>43580</v>
      </c>
      <c r="J508" s="28">
        <v>455</v>
      </c>
      <c r="K508" s="29" t="s">
        <v>486</v>
      </c>
      <c r="L508" s="28">
        <v>0</v>
      </c>
      <c r="M508" s="28">
        <v>455</v>
      </c>
      <c r="N508" s="26">
        <v>1</v>
      </c>
      <c r="O508" s="26">
        <v>0</v>
      </c>
      <c r="P508" s="26">
        <v>1</v>
      </c>
      <c r="Q508" s="26">
        <v>85100</v>
      </c>
      <c r="R508" s="17" t="str">
        <f>VLOOKUP(Q508,'[5]Numerical Index (LOOKUP)'!$A$2:$B$731, 2,FALSE)</f>
        <v>Pre-primary education</v>
      </c>
      <c r="S508" s="17">
        <v>85</v>
      </c>
      <c r="T508" s="47" t="str">
        <f>VLOOKUP(S508,'[5]2 Digit SIC 2007'!$A$2:$B$89,2,FALSE)</f>
        <v>Education</v>
      </c>
      <c r="U508" s="17" t="str">
        <f>VLOOKUP(T508,'[5]2 Digit SIC 2007'!$B$2:$D$89, 2,FALSE)</f>
        <v xml:space="preserve"> P</v>
      </c>
      <c r="V508" s="26" t="s">
        <v>487</v>
      </c>
      <c r="W508" s="26" t="s">
        <v>486</v>
      </c>
      <c r="X508" s="28">
        <v>868</v>
      </c>
      <c r="Y508" s="26" t="s">
        <v>492</v>
      </c>
      <c r="Z508" s="17" t="s">
        <v>486</v>
      </c>
      <c r="AA508" s="26" t="s">
        <v>486</v>
      </c>
      <c r="AB508" s="26">
        <v>26</v>
      </c>
      <c r="AE508" s="2" t="s">
        <v>487</v>
      </c>
    </row>
    <row r="509" spans="1:31" s="2" customFormat="1" x14ac:dyDescent="0.3">
      <c r="A509" s="26" t="s">
        <v>102</v>
      </c>
      <c r="B509" s="26" t="s">
        <v>2008</v>
      </c>
      <c r="C509" s="26" t="s">
        <v>2009</v>
      </c>
      <c r="D509" s="26" t="s">
        <v>2010</v>
      </c>
      <c r="E509" s="14" t="e">
        <f>VLOOKUP(B509,#REF!,2,FALSE)</f>
        <v>#REF!</v>
      </c>
      <c r="F509" s="17" t="e">
        <f>VLOOKUP(E509,[4]Combined!$C$2:$D$375,2,FALSE)</f>
        <v>#REF!</v>
      </c>
      <c r="G509" s="27">
        <v>44025</v>
      </c>
      <c r="H509" s="27"/>
      <c r="I509" s="27">
        <v>43598</v>
      </c>
      <c r="J509" s="28">
        <v>0</v>
      </c>
      <c r="K509" s="29" t="s">
        <v>487</v>
      </c>
      <c r="L509" s="28">
        <v>0</v>
      </c>
      <c r="M509" s="28">
        <v>0</v>
      </c>
      <c r="N509" s="26">
        <v>0</v>
      </c>
      <c r="O509" s="26">
        <v>0</v>
      </c>
      <c r="P509" s="26">
        <v>0</v>
      </c>
      <c r="Q509" s="26">
        <v>58130</v>
      </c>
      <c r="R509" s="17" t="str">
        <f>VLOOKUP(Q509,'[5]Numerical Index (LOOKUP)'!$A$2:$B$731, 2,FALSE)</f>
        <v>Publishing of newspapers</v>
      </c>
      <c r="S509" s="17">
        <v>58</v>
      </c>
      <c r="T509" s="47" t="str">
        <f>VLOOKUP(S509,'[5]2 Digit SIC 2007'!$A$2:$B$89,2,FALSE)</f>
        <v>Publishing activities</v>
      </c>
      <c r="U509" s="17" t="str">
        <f>VLOOKUP(T509,'[5]2 Digit SIC 2007'!$B$2:$D$89, 2,FALSE)</f>
        <v>J</v>
      </c>
      <c r="V509" s="26" t="s">
        <v>486</v>
      </c>
      <c r="W509" s="26" t="s">
        <v>487</v>
      </c>
      <c r="X509" s="28">
        <v>0</v>
      </c>
      <c r="Y509" s="26" t="s">
        <v>502</v>
      </c>
      <c r="Z509" s="17" t="s">
        <v>487</v>
      </c>
      <c r="AA509" s="26" t="s">
        <v>487</v>
      </c>
      <c r="AB509" s="26">
        <v>1191</v>
      </c>
      <c r="AE509" s="2" t="s">
        <v>487</v>
      </c>
    </row>
    <row r="510" spans="1:31" s="2" customFormat="1" x14ac:dyDescent="0.3">
      <c r="A510" s="26" t="s">
        <v>102</v>
      </c>
      <c r="B510" s="26" t="s">
        <v>2011</v>
      </c>
      <c r="C510" s="26" t="s">
        <v>2012</v>
      </c>
      <c r="D510" s="26" t="s">
        <v>2013</v>
      </c>
      <c r="E510" s="14" t="e">
        <f>VLOOKUP(B510,#REF!,2,FALSE)</f>
        <v>#REF!</v>
      </c>
      <c r="F510" s="17" t="e">
        <f>VLOOKUP(E510,[4]Combined!$C$2:$D$375,2,FALSE)</f>
        <v>#REF!</v>
      </c>
      <c r="G510" s="27">
        <v>44028</v>
      </c>
      <c r="H510" s="27"/>
      <c r="I510" s="27">
        <v>43634</v>
      </c>
      <c r="J510" s="28">
        <v>0</v>
      </c>
      <c r="K510" s="29" t="s">
        <v>487</v>
      </c>
      <c r="L510" s="28">
        <v>0</v>
      </c>
      <c r="M510" s="28">
        <v>0</v>
      </c>
      <c r="N510" s="26">
        <v>0</v>
      </c>
      <c r="O510" s="26">
        <v>0</v>
      </c>
      <c r="P510" s="26">
        <v>0</v>
      </c>
      <c r="Q510" s="26">
        <v>81222</v>
      </c>
      <c r="R510" s="17" t="str">
        <f>VLOOKUP(Q510,'[5]Numerical Index (LOOKUP)'!$A$2:$B$731, 2,FALSE)</f>
        <v>Specialised cleaning services</v>
      </c>
      <c r="S510" s="17">
        <v>81</v>
      </c>
      <c r="T510" s="47" t="str">
        <f>VLOOKUP(S510,'[5]2 Digit SIC 2007'!$A$2:$B$89,2,FALSE)</f>
        <v>Services to buildings and landscape activities</v>
      </c>
      <c r="U510" s="17" t="str">
        <f>VLOOKUP(T510,'[5]2 Digit SIC 2007'!$B$2:$D$89, 2,FALSE)</f>
        <v xml:space="preserve"> N</v>
      </c>
      <c r="V510" s="26" t="s">
        <v>486</v>
      </c>
      <c r="W510" s="26" t="s">
        <v>487</v>
      </c>
      <c r="X510" s="28">
        <v>0</v>
      </c>
      <c r="Y510" s="26" t="s">
        <v>502</v>
      </c>
      <c r="Z510" s="17" t="s">
        <v>487</v>
      </c>
      <c r="AA510" s="26" t="s">
        <v>487</v>
      </c>
      <c r="AB510" s="26" t="s">
        <v>492</v>
      </c>
      <c r="AE510" s="2" t="s">
        <v>487</v>
      </c>
    </row>
    <row r="511" spans="1:31" s="2" customFormat="1" x14ac:dyDescent="0.3">
      <c r="A511" s="26" t="s">
        <v>102</v>
      </c>
      <c r="B511" s="26" t="s">
        <v>2014</v>
      </c>
      <c r="C511" s="26" t="s">
        <v>2015</v>
      </c>
      <c r="D511" s="26" t="s">
        <v>2016</v>
      </c>
      <c r="E511" s="14" t="e">
        <f>VLOOKUP(B511,#REF!,2,FALSE)</f>
        <v>#REF!</v>
      </c>
      <c r="F511" s="17" t="e">
        <f>VLOOKUP(E511,[4]Combined!$C$2:$D$375,2,FALSE)</f>
        <v>#REF!</v>
      </c>
      <c r="G511" s="27">
        <v>44028</v>
      </c>
      <c r="H511" s="27"/>
      <c r="I511" s="27">
        <v>43618</v>
      </c>
      <c r="J511" s="28">
        <v>89</v>
      </c>
      <c r="K511" s="29" t="s">
        <v>486</v>
      </c>
      <c r="L511" s="28">
        <v>0</v>
      </c>
      <c r="M511" s="28">
        <v>89</v>
      </c>
      <c r="N511" s="26">
        <v>1</v>
      </c>
      <c r="O511" s="26">
        <v>0</v>
      </c>
      <c r="P511" s="26">
        <v>1</v>
      </c>
      <c r="Q511" s="26">
        <v>96020</v>
      </c>
      <c r="R511" s="17" t="str">
        <f>VLOOKUP(Q511,'[5]Numerical Index (LOOKUP)'!$A$2:$B$731, 2,FALSE)</f>
        <v>Hairdressing and other beauty treatment</v>
      </c>
      <c r="S511" s="17">
        <v>96</v>
      </c>
      <c r="T511" s="47" t="str">
        <f>VLOOKUP(S511,'[5]2 Digit SIC 2007'!$A$2:$B$89,2,FALSE)</f>
        <v>Other personal service activities</v>
      </c>
      <c r="U511" s="17" t="str">
        <f>VLOOKUP(T511,'[5]2 Digit SIC 2007'!$B$2:$D$89, 2,FALSE)</f>
        <v xml:space="preserve"> S</v>
      </c>
      <c r="V511" s="26" t="s">
        <v>487</v>
      </c>
      <c r="W511" s="26" t="s">
        <v>486</v>
      </c>
      <c r="X511" s="28">
        <v>168</v>
      </c>
      <c r="Y511" s="26" t="s">
        <v>492</v>
      </c>
      <c r="Z511" s="17" t="s">
        <v>486</v>
      </c>
      <c r="AA511" s="26" t="s">
        <v>487</v>
      </c>
      <c r="AB511" s="26">
        <v>2</v>
      </c>
      <c r="AE511" s="2" t="s">
        <v>487</v>
      </c>
    </row>
    <row r="512" spans="1:31" s="2" customFormat="1" x14ac:dyDescent="0.3">
      <c r="A512" s="26" t="s">
        <v>102</v>
      </c>
      <c r="B512" s="26" t="s">
        <v>2017</v>
      </c>
      <c r="C512" s="26" t="s">
        <v>2018</v>
      </c>
      <c r="D512" s="26" t="s">
        <v>2019</v>
      </c>
      <c r="E512" s="14" t="e">
        <f>VLOOKUP(B512,#REF!,2,FALSE)</f>
        <v>#REF!</v>
      </c>
      <c r="F512" s="17" t="e">
        <f>VLOOKUP(E512,[4]Combined!$C$2:$D$375,2,FALSE)</f>
        <v>#REF!</v>
      </c>
      <c r="G512" s="27">
        <v>44027</v>
      </c>
      <c r="H512" s="27"/>
      <c r="I512" s="27">
        <v>43767</v>
      </c>
      <c r="J512" s="28">
        <v>0</v>
      </c>
      <c r="K512" s="29" t="s">
        <v>487</v>
      </c>
      <c r="L512" s="28">
        <v>0</v>
      </c>
      <c r="M512" s="28">
        <v>0</v>
      </c>
      <c r="N512" s="26">
        <v>0</v>
      </c>
      <c r="O512" s="26">
        <v>0</v>
      </c>
      <c r="P512" s="26">
        <v>0</v>
      </c>
      <c r="Q512" s="26">
        <v>81210</v>
      </c>
      <c r="R512" s="17" t="str">
        <f>VLOOKUP(Q512,'[5]Numerical Index (LOOKUP)'!$A$2:$B$731, 2,FALSE)</f>
        <v>General cleaning of buildings</v>
      </c>
      <c r="S512" s="17">
        <v>81</v>
      </c>
      <c r="T512" s="47" t="str">
        <f>VLOOKUP(S512,'[5]2 Digit SIC 2007'!$A$2:$B$89,2,FALSE)</f>
        <v>Services to buildings and landscape activities</v>
      </c>
      <c r="U512" s="17" t="str">
        <f>VLOOKUP(T512,'[5]2 Digit SIC 2007'!$B$2:$D$89, 2,FALSE)</f>
        <v xml:space="preserve"> N</v>
      </c>
      <c r="V512" s="26" t="s">
        <v>486</v>
      </c>
      <c r="W512" s="26" t="s">
        <v>487</v>
      </c>
      <c r="X512" s="28">
        <v>0</v>
      </c>
      <c r="Y512" s="26" t="s">
        <v>502</v>
      </c>
      <c r="Z512" s="17" t="s">
        <v>487</v>
      </c>
      <c r="AA512" s="26" t="s">
        <v>487</v>
      </c>
      <c r="AB512" s="26">
        <v>7</v>
      </c>
      <c r="AE512" s="2" t="s">
        <v>487</v>
      </c>
    </row>
    <row r="513" spans="1:31" s="2" customFormat="1" x14ac:dyDescent="0.3">
      <c r="A513" s="26" t="s">
        <v>102</v>
      </c>
      <c r="B513" s="26" t="s">
        <v>2020</v>
      </c>
      <c r="C513" s="26" t="s">
        <v>2021</v>
      </c>
      <c r="D513" s="26" t="s">
        <v>2022</v>
      </c>
      <c r="E513" s="14" t="e">
        <f>VLOOKUP(B513,#REF!,2,FALSE)</f>
        <v>#REF!</v>
      </c>
      <c r="F513" s="17" t="e">
        <f>VLOOKUP(E513,[4]Combined!$C$2:$D$375,2,FALSE)</f>
        <v>#REF!</v>
      </c>
      <c r="G513" s="27">
        <v>44025</v>
      </c>
      <c r="H513" s="27"/>
      <c r="I513" s="27">
        <v>43805</v>
      </c>
      <c r="J513" s="28">
        <v>0</v>
      </c>
      <c r="K513" s="29" t="s">
        <v>487</v>
      </c>
      <c r="L513" s="28">
        <v>0</v>
      </c>
      <c r="M513" s="28">
        <v>0</v>
      </c>
      <c r="N513" s="26">
        <v>0</v>
      </c>
      <c r="O513" s="26">
        <v>0</v>
      </c>
      <c r="P513" s="26">
        <v>0</v>
      </c>
      <c r="Q513" s="26">
        <v>47760</v>
      </c>
      <c r="R513" s="17" t="str">
        <f>VLOOKUP(Q513,'[5]Numerical Index (LOOKUP)'!$A$2:$B$731, 2,FALSE)</f>
        <v>Retail sale of flowers, plants, seeds, fertilisers, pet animals and pet food in specialised stores</v>
      </c>
      <c r="S513" s="17">
        <v>47</v>
      </c>
      <c r="T513" s="47" t="str">
        <f>VLOOKUP(S513,'[5]2 Digit SIC 2007'!$A$2:$B$89,2,FALSE)</f>
        <v>Retail trade, except of motor vehicles and motorcycles</v>
      </c>
      <c r="U513" s="17" t="str">
        <f>VLOOKUP(T513,'[5]2 Digit SIC 2007'!$B$2:$D$89, 2,FALSE)</f>
        <v xml:space="preserve"> G</v>
      </c>
      <c r="V513" s="26" t="s">
        <v>486</v>
      </c>
      <c r="W513" s="26" t="s">
        <v>487</v>
      </c>
      <c r="X513" s="28">
        <v>0</v>
      </c>
      <c r="Y513" s="26" t="s">
        <v>502</v>
      </c>
      <c r="Z513" s="17" t="s">
        <v>487</v>
      </c>
      <c r="AA513" s="26" t="s">
        <v>487</v>
      </c>
      <c r="AB513" s="26">
        <v>14</v>
      </c>
      <c r="AE513" s="2" t="s">
        <v>487</v>
      </c>
    </row>
    <row r="514" spans="1:31" s="2" customFormat="1" x14ac:dyDescent="0.3">
      <c r="A514" s="26" t="s">
        <v>102</v>
      </c>
      <c r="B514" s="26" t="s">
        <v>2023</v>
      </c>
      <c r="C514" s="26" t="s">
        <v>2024</v>
      </c>
      <c r="D514" s="26" t="s">
        <v>2025</v>
      </c>
      <c r="E514" s="14" t="e">
        <f>VLOOKUP(B514,#REF!,2,FALSE)</f>
        <v>#REF!</v>
      </c>
      <c r="F514" s="17" t="e">
        <f>VLOOKUP(E514,[4]Combined!$C$2:$D$375,2,FALSE)</f>
        <v>#REF!</v>
      </c>
      <c r="G514" s="27">
        <v>44025</v>
      </c>
      <c r="H514" s="27"/>
      <c r="I514" s="27">
        <v>43847</v>
      </c>
      <c r="J514" s="28">
        <v>0</v>
      </c>
      <c r="K514" s="29" t="s">
        <v>487</v>
      </c>
      <c r="L514" s="28">
        <v>0</v>
      </c>
      <c r="M514" s="28">
        <v>0</v>
      </c>
      <c r="N514" s="26">
        <v>0</v>
      </c>
      <c r="O514" s="26">
        <v>0</v>
      </c>
      <c r="P514" s="26">
        <v>0</v>
      </c>
      <c r="Q514" s="26">
        <v>32990</v>
      </c>
      <c r="R514" s="17" t="str">
        <f>VLOOKUP(Q514,'[5]Numerical Index (LOOKUP)'!$A$2:$B$731, 2,FALSE)</f>
        <v>Other manufacturing n.e.c.</v>
      </c>
      <c r="S514" s="17">
        <v>32</v>
      </c>
      <c r="T514" s="47" t="str">
        <f>VLOOKUP(S514,'[5]2 Digit SIC 2007'!$A$2:$B$89,2,FALSE)</f>
        <v>Other manufacturing</v>
      </c>
      <c r="U514" s="17" t="str">
        <f>VLOOKUP(T514,'[5]2 Digit SIC 2007'!$B$2:$D$89, 2,FALSE)</f>
        <v xml:space="preserve"> C</v>
      </c>
      <c r="V514" s="26" t="s">
        <v>486</v>
      </c>
      <c r="W514" s="26" t="s">
        <v>487</v>
      </c>
      <c r="X514" s="28">
        <v>0</v>
      </c>
      <c r="Y514" s="26" t="s">
        <v>502</v>
      </c>
      <c r="Z514" s="17" t="s">
        <v>487</v>
      </c>
      <c r="AA514" s="26" t="s">
        <v>487</v>
      </c>
      <c r="AB514" s="26">
        <v>127</v>
      </c>
      <c r="AE514" s="2" t="s">
        <v>487</v>
      </c>
    </row>
    <row r="515" spans="1:31" s="2" customFormat="1" x14ac:dyDescent="0.3">
      <c r="A515" s="26" t="s">
        <v>102</v>
      </c>
      <c r="B515" s="26" t="s">
        <v>2026</v>
      </c>
      <c r="C515" s="26" t="s">
        <v>2027</v>
      </c>
      <c r="D515" s="26" t="s">
        <v>2028</v>
      </c>
      <c r="E515" s="14" t="e">
        <f>VLOOKUP(B515,#REF!,2,FALSE)</f>
        <v>#REF!</v>
      </c>
      <c r="F515" s="17" t="e">
        <f>VLOOKUP(E515,[4]Combined!$C$2:$D$375,2,FALSE)</f>
        <v>#REF!</v>
      </c>
      <c r="G515" s="27">
        <v>44026</v>
      </c>
      <c r="H515" s="27"/>
      <c r="I515" s="27">
        <v>43836</v>
      </c>
      <c r="J515" s="28">
        <v>0</v>
      </c>
      <c r="K515" s="29" t="s">
        <v>487</v>
      </c>
      <c r="L515" s="28">
        <v>0</v>
      </c>
      <c r="M515" s="28">
        <v>0</v>
      </c>
      <c r="N515" s="26">
        <v>0</v>
      </c>
      <c r="O515" s="26">
        <v>0</v>
      </c>
      <c r="P515" s="26">
        <v>0</v>
      </c>
      <c r="Q515" s="26">
        <v>56302</v>
      </c>
      <c r="R515" s="17" t="str">
        <f>VLOOKUP(Q515,'[5]Numerical Index (LOOKUP)'!$A$2:$B$731, 2,FALSE)</f>
        <v>Public houses and bars</v>
      </c>
      <c r="S515" s="17">
        <v>56</v>
      </c>
      <c r="T515" s="47" t="str">
        <f>VLOOKUP(S515,'[5]2 Digit SIC 2007'!$A$2:$B$89,2,FALSE)</f>
        <v>Food and beverage service activities</v>
      </c>
      <c r="U515" s="17" t="str">
        <f>VLOOKUP(T515,'[5]2 Digit SIC 2007'!$B$2:$D$89, 2,FALSE)</f>
        <v xml:space="preserve"> I</v>
      </c>
      <c r="V515" s="26" t="s">
        <v>487</v>
      </c>
      <c r="W515" s="26" t="s">
        <v>486</v>
      </c>
      <c r="X515" s="28">
        <v>0</v>
      </c>
      <c r="Y515" s="26" t="s">
        <v>502</v>
      </c>
      <c r="Z515" s="17" t="s">
        <v>487</v>
      </c>
      <c r="AA515" s="26" t="s">
        <v>487</v>
      </c>
      <c r="AB515" s="26">
        <v>6</v>
      </c>
      <c r="AE515" s="2" t="s">
        <v>487</v>
      </c>
    </row>
    <row r="516" spans="1:31" s="2" customFormat="1" x14ac:dyDescent="0.3">
      <c r="A516" s="26" t="s">
        <v>102</v>
      </c>
      <c r="B516" s="26" t="s">
        <v>2029</v>
      </c>
      <c r="C516" s="26" t="s">
        <v>2030</v>
      </c>
      <c r="D516" s="26" t="s">
        <v>2031</v>
      </c>
      <c r="E516" s="14" t="e">
        <f>VLOOKUP(B516,#REF!,2,FALSE)</f>
        <v>#REF!</v>
      </c>
      <c r="F516" s="17" t="e">
        <f>VLOOKUP(E516,[4]Combined!$C$2:$D$375,2,FALSE)</f>
        <v>#REF!</v>
      </c>
      <c r="G516" s="27">
        <v>44026</v>
      </c>
      <c r="H516" s="27"/>
      <c r="I516" s="27">
        <v>43861</v>
      </c>
      <c r="J516" s="28">
        <v>0</v>
      </c>
      <c r="K516" s="29" t="s">
        <v>487</v>
      </c>
      <c r="L516" s="28">
        <v>0</v>
      </c>
      <c r="M516" s="28">
        <v>0</v>
      </c>
      <c r="N516" s="26">
        <v>0</v>
      </c>
      <c r="O516" s="26">
        <v>0</v>
      </c>
      <c r="P516" s="26">
        <v>0</v>
      </c>
      <c r="Q516" s="26">
        <v>96090</v>
      </c>
      <c r="R516" s="17" t="str">
        <f>VLOOKUP(Q516,'[5]Numerical Index (LOOKUP)'!$A$2:$B$731, 2,FALSE)</f>
        <v>Other personal service activities n.e.c.</v>
      </c>
      <c r="S516" s="17">
        <v>96</v>
      </c>
      <c r="T516" s="47" t="str">
        <f>VLOOKUP(S516,'[5]2 Digit SIC 2007'!$A$2:$B$89,2,FALSE)</f>
        <v>Other personal service activities</v>
      </c>
      <c r="U516" s="17" t="str">
        <f>VLOOKUP(T516,'[5]2 Digit SIC 2007'!$B$2:$D$89, 2,FALSE)</f>
        <v xml:space="preserve"> S</v>
      </c>
      <c r="V516" s="26" t="s">
        <v>486</v>
      </c>
      <c r="W516" s="26" t="s">
        <v>487</v>
      </c>
      <c r="X516" s="28">
        <v>0</v>
      </c>
      <c r="Y516" s="26" t="s">
        <v>502</v>
      </c>
      <c r="Z516" s="17" t="s">
        <v>487</v>
      </c>
      <c r="AA516" s="26" t="s">
        <v>487</v>
      </c>
      <c r="AB516" s="26">
        <v>15</v>
      </c>
      <c r="AE516" s="2" t="s">
        <v>487</v>
      </c>
    </row>
    <row r="517" spans="1:31" s="2" customFormat="1" x14ac:dyDescent="0.3">
      <c r="A517" s="26" t="s">
        <v>102</v>
      </c>
      <c r="B517" s="26" t="s">
        <v>2032</v>
      </c>
      <c r="C517" s="26" t="s">
        <v>2033</v>
      </c>
      <c r="D517" s="26" t="s">
        <v>2034</v>
      </c>
      <c r="E517" s="14" t="e">
        <f>VLOOKUP(B517,#REF!,2,FALSE)</f>
        <v>#REF!</v>
      </c>
      <c r="F517" s="17" t="e">
        <f>VLOOKUP(E517,[4]Combined!$C$2:$D$375,2,FALSE)</f>
        <v>#REF!</v>
      </c>
      <c r="G517" s="27">
        <v>44027</v>
      </c>
      <c r="H517" s="27"/>
      <c r="I517" s="27">
        <v>43873</v>
      </c>
      <c r="J517" s="28">
        <v>0</v>
      </c>
      <c r="K517" s="29" t="s">
        <v>487</v>
      </c>
      <c r="L517" s="28">
        <v>0</v>
      </c>
      <c r="M517" s="28">
        <v>0</v>
      </c>
      <c r="N517" s="26">
        <v>0</v>
      </c>
      <c r="O517" s="26">
        <v>0</v>
      </c>
      <c r="P517" s="26">
        <v>0</v>
      </c>
      <c r="Q517" s="26">
        <v>82990</v>
      </c>
      <c r="R517" s="17" t="str">
        <f>VLOOKUP(Q517,'[5]Numerical Index (LOOKUP)'!$A$2:$B$731, 2,FALSE)</f>
        <v>Other business support service activities n.e.c.</v>
      </c>
      <c r="S517" s="17">
        <v>82</v>
      </c>
      <c r="T517" s="47" t="str">
        <f>VLOOKUP(S517,'[5]2 Digit SIC 2007'!$A$2:$B$89,2,FALSE)</f>
        <v>Office administrative, office support and other business support activities</v>
      </c>
      <c r="U517" s="17" t="str">
        <f>VLOOKUP(T517,'[5]2 Digit SIC 2007'!$B$2:$D$89, 2,FALSE)</f>
        <v xml:space="preserve"> N</v>
      </c>
      <c r="V517" s="26" t="s">
        <v>486</v>
      </c>
      <c r="W517" s="26" t="s">
        <v>487</v>
      </c>
      <c r="X517" s="28">
        <v>0</v>
      </c>
      <c r="Y517" s="26" t="s">
        <v>502</v>
      </c>
      <c r="Z517" s="17" t="s">
        <v>487</v>
      </c>
      <c r="AA517" s="26" t="s">
        <v>487</v>
      </c>
      <c r="AB517" s="26">
        <v>7</v>
      </c>
      <c r="AE517" s="2" t="s">
        <v>487</v>
      </c>
    </row>
    <row r="518" spans="1:31" s="2" customFormat="1" x14ac:dyDescent="0.3">
      <c r="A518" s="26" t="s">
        <v>102</v>
      </c>
      <c r="B518" s="26" t="s">
        <v>2035</v>
      </c>
      <c r="C518" s="26" t="s">
        <v>2036</v>
      </c>
      <c r="D518" s="26" t="s">
        <v>2037</v>
      </c>
      <c r="E518" s="14" t="e">
        <f>VLOOKUP(B518,#REF!,2,FALSE)</f>
        <v>#REF!</v>
      </c>
      <c r="F518" s="17" t="e">
        <f>VLOOKUP(E518,[4]Combined!$C$2:$D$375,2,FALSE)</f>
        <v>#REF!</v>
      </c>
      <c r="G518" s="27">
        <v>44027</v>
      </c>
      <c r="H518" s="27"/>
      <c r="I518" s="27">
        <v>43852</v>
      </c>
      <c r="J518" s="28">
        <v>1929</v>
      </c>
      <c r="K518" s="29" t="s">
        <v>486</v>
      </c>
      <c r="L518" s="28">
        <v>0</v>
      </c>
      <c r="M518" s="28">
        <v>1929</v>
      </c>
      <c r="N518" s="26">
        <v>2</v>
      </c>
      <c r="O518" s="26">
        <v>0</v>
      </c>
      <c r="P518" s="26">
        <v>2</v>
      </c>
      <c r="Q518" s="26">
        <v>56102</v>
      </c>
      <c r="R518" s="17" t="str">
        <f>VLOOKUP(Q518,'[5]Numerical Index (LOOKUP)'!$A$2:$B$731, 2,FALSE)</f>
        <v>Unlicensed restaurants and cafes</v>
      </c>
      <c r="S518" s="17">
        <v>56</v>
      </c>
      <c r="T518" s="47" t="str">
        <f>VLOOKUP(S518,'[5]2 Digit SIC 2007'!$A$2:$B$89,2,FALSE)</f>
        <v>Food and beverage service activities</v>
      </c>
      <c r="U518" s="17" t="str">
        <f>VLOOKUP(T518,'[5]2 Digit SIC 2007'!$B$2:$D$89, 2,FALSE)</f>
        <v xml:space="preserve"> I</v>
      </c>
      <c r="V518" s="26" t="s">
        <v>486</v>
      </c>
      <c r="W518" s="26" t="s">
        <v>487</v>
      </c>
      <c r="X518" s="28">
        <v>0</v>
      </c>
      <c r="Y518" s="26" t="s">
        <v>488</v>
      </c>
      <c r="Z518" s="17" t="s">
        <v>487</v>
      </c>
      <c r="AA518" s="26" t="s">
        <v>487</v>
      </c>
      <c r="AB518" s="26">
        <v>5</v>
      </c>
      <c r="AE518" s="2" t="s">
        <v>487</v>
      </c>
    </row>
    <row r="519" spans="1:31" s="2" customFormat="1" x14ac:dyDescent="0.3">
      <c r="A519" s="26" t="s">
        <v>102</v>
      </c>
      <c r="B519" s="26" t="s">
        <v>2038</v>
      </c>
      <c r="C519" s="26" t="s">
        <v>2039</v>
      </c>
      <c r="D519" s="26" t="s">
        <v>2040</v>
      </c>
      <c r="E519" s="14" t="e">
        <f>VLOOKUP(B519,#REF!,2,FALSE)</f>
        <v>#REF!</v>
      </c>
      <c r="F519" s="17" t="e">
        <f>VLOOKUP(E519,[4]Combined!$C$2:$D$375,2,FALSE)</f>
        <v>#REF!</v>
      </c>
      <c r="G519" s="27">
        <v>44028</v>
      </c>
      <c r="H519" s="27"/>
      <c r="I519" s="27">
        <v>43847</v>
      </c>
      <c r="J519" s="28">
        <v>61</v>
      </c>
      <c r="K519" s="29" t="s">
        <v>486</v>
      </c>
      <c r="L519" s="28">
        <v>0</v>
      </c>
      <c r="M519" s="28">
        <v>61</v>
      </c>
      <c r="N519" s="26">
        <v>1</v>
      </c>
      <c r="O519" s="26">
        <v>0</v>
      </c>
      <c r="P519" s="26">
        <v>1</v>
      </c>
      <c r="Q519" s="26">
        <v>56210</v>
      </c>
      <c r="R519" s="17" t="str">
        <f>VLOOKUP(Q519,'[5]Numerical Index (LOOKUP)'!$A$2:$B$731, 2,FALSE)</f>
        <v>Event catering activities</v>
      </c>
      <c r="S519" s="17">
        <v>56</v>
      </c>
      <c r="T519" s="47" t="str">
        <f>VLOOKUP(S519,'[5]2 Digit SIC 2007'!$A$2:$B$89,2,FALSE)</f>
        <v>Food and beverage service activities</v>
      </c>
      <c r="U519" s="17" t="str">
        <f>VLOOKUP(T519,'[5]2 Digit SIC 2007'!$B$2:$D$89, 2,FALSE)</f>
        <v xml:space="preserve"> I</v>
      </c>
      <c r="V519" s="26" t="s">
        <v>487</v>
      </c>
      <c r="W519" s="26" t="s">
        <v>486</v>
      </c>
      <c r="X519" s="28">
        <v>0</v>
      </c>
      <c r="Y519" s="26" t="s">
        <v>2041</v>
      </c>
      <c r="Z519" s="17" t="s">
        <v>487</v>
      </c>
      <c r="AA519" s="26" t="s">
        <v>487</v>
      </c>
      <c r="AB519" s="26">
        <v>18</v>
      </c>
      <c r="AE519" s="2" t="s">
        <v>487</v>
      </c>
    </row>
    <row r="520" spans="1:31" s="2" customFormat="1" x14ac:dyDescent="0.3">
      <c r="A520" s="26" t="s">
        <v>102</v>
      </c>
      <c r="B520" s="26" t="s">
        <v>2042</v>
      </c>
      <c r="C520" s="26" t="s">
        <v>2043</v>
      </c>
      <c r="D520" s="26" t="s">
        <v>2044</v>
      </c>
      <c r="E520" s="14" t="e">
        <f>VLOOKUP(B520,#REF!,2,FALSE)</f>
        <v>#REF!</v>
      </c>
      <c r="F520" s="17" t="e">
        <f>VLOOKUP(E520,[4]Combined!$C$2:$D$375,2,FALSE)</f>
        <v>#REF!</v>
      </c>
      <c r="G520" s="27">
        <v>44027</v>
      </c>
      <c r="H520" s="27"/>
      <c r="I520" s="27">
        <v>43880</v>
      </c>
      <c r="J520" s="28">
        <v>0</v>
      </c>
      <c r="K520" s="29" t="s">
        <v>487</v>
      </c>
      <c r="L520" s="28">
        <v>0</v>
      </c>
      <c r="M520" s="28">
        <v>0</v>
      </c>
      <c r="N520" s="26">
        <v>0</v>
      </c>
      <c r="O520" s="26">
        <v>0</v>
      </c>
      <c r="P520" s="26">
        <v>0</v>
      </c>
      <c r="Q520" s="26">
        <v>81299</v>
      </c>
      <c r="R520" s="17" t="str">
        <f>VLOOKUP(Q520,'[5]Numerical Index (LOOKUP)'!$A$2:$B$731, 2,FALSE)</f>
        <v>Cleaning services (other than disinfecting and extermination services) n.e.c.</v>
      </c>
      <c r="S520" s="17">
        <v>81</v>
      </c>
      <c r="T520" s="47" t="str">
        <f>VLOOKUP(S520,'[5]2 Digit SIC 2007'!$A$2:$B$89,2,FALSE)</f>
        <v>Services to buildings and landscape activities</v>
      </c>
      <c r="U520" s="17" t="str">
        <f>VLOOKUP(T520,'[5]2 Digit SIC 2007'!$B$2:$D$89, 2,FALSE)</f>
        <v xml:space="preserve"> N</v>
      </c>
      <c r="V520" s="26" t="s">
        <v>486</v>
      </c>
      <c r="W520" s="26" t="s">
        <v>487</v>
      </c>
      <c r="X520" s="28">
        <v>0</v>
      </c>
      <c r="Y520" s="26" t="s">
        <v>502</v>
      </c>
      <c r="Z520" s="17" t="s">
        <v>487</v>
      </c>
      <c r="AA520" s="26" t="s">
        <v>487</v>
      </c>
      <c r="AB520" s="26">
        <v>122</v>
      </c>
      <c r="AE520" s="2" t="s">
        <v>487</v>
      </c>
    </row>
    <row r="521" spans="1:31" s="2" customFormat="1" x14ac:dyDescent="0.3">
      <c r="A521" s="26" t="s">
        <v>102</v>
      </c>
      <c r="B521" s="26" t="s">
        <v>2045</v>
      </c>
      <c r="C521" s="26" t="s">
        <v>2046</v>
      </c>
      <c r="D521" s="26" t="s">
        <v>2047</v>
      </c>
      <c r="E521" s="14" t="e">
        <f>VLOOKUP(B521,#REF!,2,FALSE)</f>
        <v>#REF!</v>
      </c>
      <c r="F521" s="17" t="e">
        <f>VLOOKUP(E521,[4]Combined!$C$2:$D$375,2,FALSE)</f>
        <v>#REF!</v>
      </c>
      <c r="G521" s="27">
        <v>44026</v>
      </c>
      <c r="H521" s="27"/>
      <c r="I521" s="27">
        <v>43878</v>
      </c>
      <c r="J521" s="28">
        <v>1103</v>
      </c>
      <c r="K521" s="29" t="s">
        <v>486</v>
      </c>
      <c r="L521" s="28">
        <v>1103</v>
      </c>
      <c r="M521" s="28">
        <v>0</v>
      </c>
      <c r="N521" s="26">
        <v>1</v>
      </c>
      <c r="O521" s="26">
        <v>1</v>
      </c>
      <c r="P521" s="26">
        <v>0</v>
      </c>
      <c r="Q521" s="26">
        <v>93290</v>
      </c>
      <c r="R521" s="17" t="str">
        <f>VLOOKUP(Q521,'[5]Numerical Index (LOOKUP)'!$A$2:$B$731, 2,FALSE)</f>
        <v>Other amusement and recreation activities</v>
      </c>
      <c r="S521" s="17">
        <v>93</v>
      </c>
      <c r="T521" s="47" t="str">
        <f>VLOOKUP(S521,'[5]2 Digit SIC 2007'!$A$2:$B$89,2,FALSE)</f>
        <v>Sports activities and amusement and recreation activities</v>
      </c>
      <c r="U521" s="17" t="str">
        <f>VLOOKUP(T521,'[5]2 Digit SIC 2007'!$B$2:$D$89, 2,FALSE)</f>
        <v xml:space="preserve"> R</v>
      </c>
      <c r="V521" s="26" t="s">
        <v>487</v>
      </c>
      <c r="W521" s="26" t="s">
        <v>486</v>
      </c>
      <c r="X521" s="28">
        <v>0</v>
      </c>
      <c r="Y521" s="26" t="s">
        <v>677</v>
      </c>
      <c r="Z521" s="17" t="s">
        <v>487</v>
      </c>
      <c r="AA521" s="26" t="s">
        <v>487</v>
      </c>
      <c r="AB521" s="26">
        <v>42</v>
      </c>
      <c r="AE521" s="2" t="s">
        <v>487</v>
      </c>
    </row>
    <row r="522" spans="1:31" s="2" customFormat="1" x14ac:dyDescent="0.3">
      <c r="A522" s="26" t="s">
        <v>102</v>
      </c>
      <c r="B522" s="26" t="s">
        <v>2048</v>
      </c>
      <c r="C522" s="26" t="s">
        <v>2049</v>
      </c>
      <c r="D522" s="26" t="s">
        <v>2050</v>
      </c>
      <c r="E522" s="14" t="e">
        <f>VLOOKUP(B522,#REF!,2,FALSE)</f>
        <v>#REF!</v>
      </c>
      <c r="F522" s="17" t="e">
        <f>VLOOKUP(E522,[4]Combined!$C$2:$D$375,2,FALSE)</f>
        <v>#REF!</v>
      </c>
      <c r="G522" s="27">
        <v>44027</v>
      </c>
      <c r="H522" s="27"/>
      <c r="I522" s="27">
        <v>43896</v>
      </c>
      <c r="J522" s="28">
        <v>0</v>
      </c>
      <c r="K522" s="29" t="s">
        <v>487</v>
      </c>
      <c r="L522" s="28">
        <v>0</v>
      </c>
      <c r="M522" s="28">
        <v>0</v>
      </c>
      <c r="N522" s="26">
        <v>0</v>
      </c>
      <c r="O522" s="26">
        <v>0</v>
      </c>
      <c r="P522" s="26">
        <v>0</v>
      </c>
      <c r="Q522" s="26">
        <v>81100</v>
      </c>
      <c r="R522" s="17" t="str">
        <f>VLOOKUP(Q522,'[5]Numerical Index (LOOKUP)'!$A$2:$B$731, 2,FALSE)</f>
        <v>Combined facilities support activities</v>
      </c>
      <c r="S522" s="17">
        <v>81</v>
      </c>
      <c r="T522" s="47" t="str">
        <f>VLOOKUP(S522,'[5]2 Digit SIC 2007'!$A$2:$B$89,2,FALSE)</f>
        <v>Services to buildings and landscape activities</v>
      </c>
      <c r="U522" s="17" t="str">
        <f>VLOOKUP(T522,'[5]2 Digit SIC 2007'!$B$2:$D$89, 2,FALSE)</f>
        <v xml:space="preserve"> N</v>
      </c>
      <c r="V522" s="26" t="s">
        <v>486</v>
      </c>
      <c r="W522" s="26" t="s">
        <v>487</v>
      </c>
      <c r="X522" s="28">
        <v>0</v>
      </c>
      <c r="Y522" s="26" t="s">
        <v>502</v>
      </c>
      <c r="Z522" s="17" t="s">
        <v>487</v>
      </c>
      <c r="AA522" s="26" t="s">
        <v>487</v>
      </c>
      <c r="AB522" s="26">
        <v>40</v>
      </c>
      <c r="AE522" s="2" t="s">
        <v>487</v>
      </c>
    </row>
    <row r="523" spans="1:31" s="2" customFormat="1" x14ac:dyDescent="0.3">
      <c r="A523" s="26" t="s">
        <v>102</v>
      </c>
      <c r="B523" s="26" t="s">
        <v>2051</v>
      </c>
      <c r="C523" s="26" t="s">
        <v>2052</v>
      </c>
      <c r="D523" s="26" t="s">
        <v>2053</v>
      </c>
      <c r="E523" s="14" t="e">
        <f>VLOOKUP(B523,#REF!,2,FALSE)</f>
        <v>#REF!</v>
      </c>
      <c r="F523" s="17" t="e">
        <f>VLOOKUP(E523,[4]Combined!$C$2:$D$375,2,FALSE)</f>
        <v>#REF!</v>
      </c>
      <c r="G523" s="27">
        <v>44027</v>
      </c>
      <c r="H523" s="27"/>
      <c r="I523" s="27">
        <v>43885</v>
      </c>
      <c r="J523" s="28">
        <v>797</v>
      </c>
      <c r="K523" s="29" t="s">
        <v>486</v>
      </c>
      <c r="L523" s="28">
        <v>797</v>
      </c>
      <c r="M523" s="28">
        <v>0</v>
      </c>
      <c r="N523" s="26">
        <v>3</v>
      </c>
      <c r="O523" s="26">
        <v>3</v>
      </c>
      <c r="P523" s="26">
        <v>0</v>
      </c>
      <c r="Q523" s="26">
        <v>43210</v>
      </c>
      <c r="R523" s="17" t="str">
        <f>VLOOKUP(Q523,'[5]Numerical Index (LOOKUP)'!$A$2:$B$731, 2,FALSE)</f>
        <v>Electrical installation</v>
      </c>
      <c r="S523" s="17">
        <v>43</v>
      </c>
      <c r="T523" s="47" t="str">
        <f>VLOOKUP(S523,'[5]2 Digit SIC 2007'!$A$2:$B$89,2,FALSE)</f>
        <v>Specialised construction activities</v>
      </c>
      <c r="U523" s="17" t="str">
        <f>VLOOKUP(T523,'[5]2 Digit SIC 2007'!$B$2:$D$89, 2,FALSE)</f>
        <v xml:space="preserve"> F</v>
      </c>
      <c r="V523" s="26" t="s">
        <v>487</v>
      </c>
      <c r="W523" s="26" t="s">
        <v>486</v>
      </c>
      <c r="X523" s="28">
        <v>0</v>
      </c>
      <c r="Y523" s="26" t="s">
        <v>677</v>
      </c>
      <c r="Z523" s="17" t="s">
        <v>487</v>
      </c>
      <c r="AA523" s="26" t="s">
        <v>487</v>
      </c>
      <c r="AB523" s="26">
        <v>83</v>
      </c>
      <c r="AE523" s="2" t="s">
        <v>487</v>
      </c>
    </row>
    <row r="524" spans="1:31" s="2" customFormat="1" x14ac:dyDescent="0.3">
      <c r="A524" s="26" t="s">
        <v>102</v>
      </c>
      <c r="B524" s="26" t="s">
        <v>2054</v>
      </c>
      <c r="C524" s="26" t="s">
        <v>2055</v>
      </c>
      <c r="D524" s="26" t="s">
        <v>2056</v>
      </c>
      <c r="E524" s="14" t="e">
        <f>VLOOKUP(B524,#REF!,2,FALSE)</f>
        <v>#REF!</v>
      </c>
      <c r="F524" s="17" t="e">
        <f>VLOOKUP(E524,[4]Combined!$C$2:$D$375,2,FALSE)</f>
        <v>#REF!</v>
      </c>
      <c r="G524" s="27">
        <v>44025</v>
      </c>
      <c r="H524" s="27"/>
      <c r="I524" s="27">
        <v>43896</v>
      </c>
      <c r="J524" s="28">
        <v>100</v>
      </c>
      <c r="K524" s="29" t="s">
        <v>486</v>
      </c>
      <c r="L524" s="28">
        <v>100</v>
      </c>
      <c r="M524" s="28">
        <v>0</v>
      </c>
      <c r="N524" s="26">
        <v>1</v>
      </c>
      <c r="O524" s="26">
        <v>1</v>
      </c>
      <c r="P524" s="26">
        <v>0</v>
      </c>
      <c r="Q524" s="26">
        <v>56103</v>
      </c>
      <c r="R524" s="17" t="str">
        <f>VLOOKUP(Q524,'[5]Numerical Index (LOOKUP)'!$A$2:$B$731, 2,FALSE)</f>
        <v>Take away food shops and mobile food stands</v>
      </c>
      <c r="S524" s="17">
        <v>56</v>
      </c>
      <c r="T524" s="47" t="str">
        <f>VLOOKUP(S524,'[5]2 Digit SIC 2007'!$A$2:$B$89,2,FALSE)</f>
        <v>Food and beverage service activities</v>
      </c>
      <c r="U524" s="17" t="str">
        <f>VLOOKUP(T524,'[5]2 Digit SIC 2007'!$B$2:$D$89, 2,FALSE)</f>
        <v xml:space="preserve"> I</v>
      </c>
      <c r="V524" s="26" t="s">
        <v>487</v>
      </c>
      <c r="W524" s="26" t="s">
        <v>486</v>
      </c>
      <c r="X524" s="28">
        <v>0</v>
      </c>
      <c r="Y524" s="26" t="s">
        <v>677</v>
      </c>
      <c r="Z524" s="17" t="s">
        <v>487</v>
      </c>
      <c r="AA524" s="26" t="s">
        <v>487</v>
      </c>
      <c r="AB524" s="26" t="s">
        <v>492</v>
      </c>
      <c r="AE524" s="2" t="s">
        <v>487</v>
      </c>
    </row>
    <row r="525" spans="1:31" s="2" customFormat="1" x14ac:dyDescent="0.3">
      <c r="A525" s="26" t="s">
        <v>102</v>
      </c>
      <c r="B525" s="26" t="s">
        <v>2057</v>
      </c>
      <c r="C525" s="26" t="s">
        <v>2058</v>
      </c>
      <c r="D525" s="26" t="s">
        <v>2059</v>
      </c>
      <c r="E525" s="14" t="e">
        <f>VLOOKUP(B525,#REF!,2,FALSE)</f>
        <v>#REF!</v>
      </c>
      <c r="F525" s="17" t="e">
        <f>VLOOKUP(E525,[4]Combined!$C$2:$D$375,2,FALSE)</f>
        <v>#REF!</v>
      </c>
      <c r="G525" s="27">
        <v>44025</v>
      </c>
      <c r="H525" s="27"/>
      <c r="I525" s="27">
        <v>43910</v>
      </c>
      <c r="J525" s="28">
        <v>0</v>
      </c>
      <c r="K525" s="29" t="s">
        <v>487</v>
      </c>
      <c r="L525" s="28">
        <v>0</v>
      </c>
      <c r="M525" s="28">
        <v>0</v>
      </c>
      <c r="N525" s="26">
        <v>0</v>
      </c>
      <c r="O525" s="26">
        <v>0</v>
      </c>
      <c r="P525" s="26">
        <v>0</v>
      </c>
      <c r="Q525" s="26">
        <v>88100</v>
      </c>
      <c r="R525" s="17" t="str">
        <f>VLOOKUP(Q525,'[5]Numerical Index (LOOKUP)'!$A$2:$B$731, 2,FALSE)</f>
        <v>Social work activities without accommodation for the elderly and disabled</v>
      </c>
      <c r="S525" s="17">
        <v>88</v>
      </c>
      <c r="T525" s="47" t="str">
        <f>VLOOKUP(S525,'[5]2 Digit SIC 2007'!$A$2:$B$89,2,FALSE)</f>
        <v>Social work activities without accommodation</v>
      </c>
      <c r="U525" s="17" t="str">
        <f>VLOOKUP(T525,'[5]2 Digit SIC 2007'!$B$2:$D$89, 2,FALSE)</f>
        <v xml:space="preserve"> Q</v>
      </c>
      <c r="V525" s="26" t="s">
        <v>487</v>
      </c>
      <c r="W525" s="26" t="s">
        <v>486</v>
      </c>
      <c r="X525" s="28">
        <v>0</v>
      </c>
      <c r="Y525" s="26" t="s">
        <v>502</v>
      </c>
      <c r="Z525" s="17" t="s">
        <v>487</v>
      </c>
      <c r="AA525" s="26" t="s">
        <v>487</v>
      </c>
      <c r="AB525" s="26">
        <v>549</v>
      </c>
      <c r="AE525" s="2" t="s">
        <v>487</v>
      </c>
    </row>
    <row r="526" spans="1:31" s="2" customFormat="1" x14ac:dyDescent="0.3">
      <c r="A526" s="26" t="s">
        <v>102</v>
      </c>
      <c r="B526" s="26" t="s">
        <v>2060</v>
      </c>
      <c r="C526" s="26" t="s">
        <v>2061</v>
      </c>
      <c r="D526" s="26" t="s">
        <v>2062</v>
      </c>
      <c r="E526" s="14" t="e">
        <f>VLOOKUP(B526,#REF!,2,FALSE)</f>
        <v>#REF!</v>
      </c>
      <c r="F526" s="17" t="e">
        <f>VLOOKUP(E526,[4]Combined!$C$2:$D$375,2,FALSE)</f>
        <v>#REF!</v>
      </c>
      <c r="G526" s="27">
        <v>44027</v>
      </c>
      <c r="H526" s="27"/>
      <c r="I526" s="27">
        <v>43936</v>
      </c>
      <c r="J526" s="28">
        <v>0</v>
      </c>
      <c r="K526" s="29" t="s">
        <v>487</v>
      </c>
      <c r="L526" s="28">
        <v>0</v>
      </c>
      <c r="M526" s="28">
        <v>0</v>
      </c>
      <c r="N526" s="26">
        <v>0</v>
      </c>
      <c r="O526" s="26">
        <v>0</v>
      </c>
      <c r="P526" s="26">
        <v>0</v>
      </c>
      <c r="Q526" s="26">
        <v>10130</v>
      </c>
      <c r="R526" s="17" t="e">
        <f>VLOOKUP(Q526,'[5]Numerical Index (LOOKUP)'!$A$2:$B$731, 2,FALSE)</f>
        <v>#N/A</v>
      </c>
      <c r="S526" s="17">
        <v>10</v>
      </c>
      <c r="T526" s="47" t="str">
        <f>VLOOKUP(S526,'[5]2 Digit SIC 2007'!$A$2:$B$89,2,FALSE)</f>
        <v>Manufacture of food products</v>
      </c>
      <c r="U526" s="17" t="str">
        <f>VLOOKUP(T526,'[5]2 Digit SIC 2007'!$B$2:$D$89, 2,FALSE)</f>
        <v xml:space="preserve"> C</v>
      </c>
      <c r="V526" s="26" t="s">
        <v>487</v>
      </c>
      <c r="W526" s="26" t="s">
        <v>486</v>
      </c>
      <c r="X526" s="28">
        <v>0</v>
      </c>
      <c r="Y526" s="26" t="s">
        <v>502</v>
      </c>
      <c r="Z526" s="17" t="s">
        <v>487</v>
      </c>
      <c r="AA526" s="26" t="s">
        <v>487</v>
      </c>
      <c r="AB526" s="26">
        <v>1920</v>
      </c>
      <c r="AE526" s="2" t="s">
        <v>487</v>
      </c>
    </row>
    <row r="527" spans="1:31" s="2" customFormat="1" x14ac:dyDescent="0.3">
      <c r="A527" s="26" t="s">
        <v>102</v>
      </c>
      <c r="B527" s="26" t="s">
        <v>2063</v>
      </c>
      <c r="C527" s="26" t="s">
        <v>2064</v>
      </c>
      <c r="D527" s="26" t="s">
        <v>2065</v>
      </c>
      <c r="E527" s="14" t="e">
        <f>VLOOKUP(B527,#REF!,2,FALSE)</f>
        <v>#REF!</v>
      </c>
      <c r="F527" s="17" t="e">
        <f>VLOOKUP(E527,[4]Combined!$C$2:$D$375,2,FALSE)</f>
        <v>#REF!</v>
      </c>
      <c r="G527" s="27">
        <v>44026</v>
      </c>
      <c r="H527" s="27"/>
      <c r="I527" s="27">
        <v>43965</v>
      </c>
      <c r="J527" s="28">
        <v>903</v>
      </c>
      <c r="K527" s="29" t="s">
        <v>486</v>
      </c>
      <c r="L527" s="28">
        <v>903</v>
      </c>
      <c r="M527" s="28">
        <v>0</v>
      </c>
      <c r="N527" s="26">
        <v>1</v>
      </c>
      <c r="O527" s="26">
        <v>1</v>
      </c>
      <c r="P527" s="26">
        <v>0</v>
      </c>
      <c r="Q527" s="26">
        <v>56101</v>
      </c>
      <c r="R527" s="17" t="str">
        <f>VLOOKUP(Q527,'[5]Numerical Index (LOOKUP)'!$A$2:$B$731, 2,FALSE)</f>
        <v>Licensed restaurants</v>
      </c>
      <c r="S527" s="17">
        <v>56</v>
      </c>
      <c r="T527" s="47" t="str">
        <f>VLOOKUP(S527,'[5]2 Digit SIC 2007'!$A$2:$B$89,2,FALSE)</f>
        <v>Food and beverage service activities</v>
      </c>
      <c r="U527" s="17" t="str">
        <f>VLOOKUP(T527,'[5]2 Digit SIC 2007'!$B$2:$D$89, 2,FALSE)</f>
        <v xml:space="preserve"> I</v>
      </c>
      <c r="V527" s="26" t="s">
        <v>487</v>
      </c>
      <c r="W527" s="26" t="s">
        <v>486</v>
      </c>
      <c r="X527" s="28">
        <v>0</v>
      </c>
      <c r="Y527" s="26" t="s">
        <v>677</v>
      </c>
      <c r="Z527" s="17" t="s">
        <v>487</v>
      </c>
      <c r="AA527" s="26" t="s">
        <v>487</v>
      </c>
      <c r="AB527" s="26">
        <v>189</v>
      </c>
      <c r="AE527" s="2" t="s">
        <v>487</v>
      </c>
    </row>
    <row r="528" spans="1:31" s="2" customFormat="1" x14ac:dyDescent="0.3">
      <c r="A528" s="26" t="s">
        <v>102</v>
      </c>
      <c r="B528" s="26" t="s">
        <v>2066</v>
      </c>
      <c r="C528" s="26" t="s">
        <v>2067</v>
      </c>
      <c r="D528" s="26" t="s">
        <v>2068</v>
      </c>
      <c r="E528" s="14" t="e">
        <f>VLOOKUP(B528,#REF!,2,FALSE)</f>
        <v>#REF!</v>
      </c>
      <c r="F528" s="17" t="e">
        <f>VLOOKUP(E528,[4]Combined!$C$2:$D$375,2,FALSE)</f>
        <v>#REF!</v>
      </c>
      <c r="G528" s="27">
        <v>44036</v>
      </c>
      <c r="H528" s="27"/>
      <c r="I528" s="27">
        <v>42853</v>
      </c>
      <c r="J528" s="28">
        <v>0</v>
      </c>
      <c r="K528" s="29" t="s">
        <v>487</v>
      </c>
      <c r="L528" s="28">
        <v>0</v>
      </c>
      <c r="M528" s="28">
        <v>0</v>
      </c>
      <c r="N528" s="26">
        <v>0</v>
      </c>
      <c r="O528" s="26">
        <v>0</v>
      </c>
      <c r="P528" s="26">
        <v>0</v>
      </c>
      <c r="Q528" s="26">
        <v>82990</v>
      </c>
      <c r="R528" s="17" t="str">
        <f>VLOOKUP(Q528,'[5]Numerical Index (LOOKUP)'!$A$2:$B$731, 2,FALSE)</f>
        <v>Other business support service activities n.e.c.</v>
      </c>
      <c r="S528" s="17">
        <v>82</v>
      </c>
      <c r="T528" s="47" t="str">
        <f>VLOOKUP(S528,'[5]2 Digit SIC 2007'!$A$2:$B$89,2,FALSE)</f>
        <v>Office administrative, office support and other business support activities</v>
      </c>
      <c r="U528" s="17" t="str">
        <f>VLOOKUP(T528,'[5]2 Digit SIC 2007'!$B$2:$D$89, 2,FALSE)</f>
        <v xml:space="preserve"> N</v>
      </c>
      <c r="V528" s="26" t="s">
        <v>486</v>
      </c>
      <c r="W528" s="26" t="s">
        <v>487</v>
      </c>
      <c r="X528" s="28">
        <v>0</v>
      </c>
      <c r="Y528" s="26" t="s">
        <v>502</v>
      </c>
      <c r="Z528" s="17" t="s">
        <v>487</v>
      </c>
      <c r="AA528" s="26" t="s">
        <v>487</v>
      </c>
      <c r="AB528" s="26">
        <v>13440</v>
      </c>
      <c r="AE528" s="2" t="s">
        <v>487</v>
      </c>
    </row>
    <row r="529" spans="1:31" s="2" customFormat="1" x14ac:dyDescent="0.3">
      <c r="A529" s="26" t="s">
        <v>102</v>
      </c>
      <c r="B529" s="26" t="s">
        <v>2069</v>
      </c>
      <c r="C529" s="26" t="s">
        <v>2070</v>
      </c>
      <c r="D529" s="26" t="s">
        <v>2071</v>
      </c>
      <c r="E529" s="14" t="e">
        <f>VLOOKUP(B529,#REF!,2,FALSE)</f>
        <v>#REF!</v>
      </c>
      <c r="F529" s="17" t="e">
        <f>VLOOKUP(E529,[4]Combined!$C$2:$D$375,2,FALSE)</f>
        <v>#REF!</v>
      </c>
      <c r="G529" s="27">
        <v>44034</v>
      </c>
      <c r="H529" s="27"/>
      <c r="I529" s="27">
        <v>43045</v>
      </c>
      <c r="J529" s="28">
        <v>27807</v>
      </c>
      <c r="K529" s="29" t="s">
        <v>486</v>
      </c>
      <c r="L529" s="28">
        <v>0</v>
      </c>
      <c r="M529" s="28">
        <v>27807</v>
      </c>
      <c r="N529" s="26">
        <v>349</v>
      </c>
      <c r="O529" s="26">
        <v>0</v>
      </c>
      <c r="P529" s="26">
        <v>349</v>
      </c>
      <c r="Q529" s="26">
        <v>56101</v>
      </c>
      <c r="R529" s="17" t="str">
        <f>VLOOKUP(Q529,'[5]Numerical Index (LOOKUP)'!$A$2:$B$731, 2,FALSE)</f>
        <v>Licensed restaurants</v>
      </c>
      <c r="S529" s="17">
        <v>56</v>
      </c>
      <c r="T529" s="47" t="str">
        <f>VLOOKUP(S529,'[5]2 Digit SIC 2007'!$A$2:$B$89,2,FALSE)</f>
        <v>Food and beverage service activities</v>
      </c>
      <c r="U529" s="17" t="str">
        <f>VLOOKUP(T529,'[5]2 Digit SIC 2007'!$B$2:$D$89, 2,FALSE)</f>
        <v xml:space="preserve"> I</v>
      </c>
      <c r="V529" s="26" t="s">
        <v>486</v>
      </c>
      <c r="W529" s="26" t="s">
        <v>487</v>
      </c>
      <c r="X529" s="28">
        <v>47854</v>
      </c>
      <c r="Y529" s="26" t="s">
        <v>492</v>
      </c>
      <c r="Z529" s="17" t="s">
        <v>486</v>
      </c>
      <c r="AA529" s="26" t="s">
        <v>487</v>
      </c>
      <c r="AB529" s="26">
        <v>851</v>
      </c>
      <c r="AE529" s="2" t="s">
        <v>487</v>
      </c>
    </row>
    <row r="530" spans="1:31" s="2" customFormat="1" x14ac:dyDescent="0.3">
      <c r="A530" s="26" t="s">
        <v>102</v>
      </c>
      <c r="B530" s="26" t="s">
        <v>2072</v>
      </c>
      <c r="C530" s="26" t="s">
        <v>2073</v>
      </c>
      <c r="D530" s="26" t="s">
        <v>2074</v>
      </c>
      <c r="E530" s="14" t="e">
        <f>VLOOKUP(B530,#REF!,2,FALSE)</f>
        <v>#REF!</v>
      </c>
      <c r="F530" s="17" t="e">
        <f>VLOOKUP(E530,[4]Combined!$C$2:$D$375,2,FALSE)</f>
        <v>#REF!</v>
      </c>
      <c r="G530" s="27">
        <v>44035</v>
      </c>
      <c r="H530" s="27"/>
      <c r="I530" s="27">
        <v>43042</v>
      </c>
      <c r="J530" s="28">
        <v>561363</v>
      </c>
      <c r="K530" s="29" t="s">
        <v>486</v>
      </c>
      <c r="L530" s="28">
        <v>222487</v>
      </c>
      <c r="M530" s="28">
        <v>338876</v>
      </c>
      <c r="N530" s="26">
        <v>5616</v>
      </c>
      <c r="O530" s="26">
        <v>1736</v>
      </c>
      <c r="P530" s="26">
        <v>3880</v>
      </c>
      <c r="Q530" s="26">
        <v>51101</v>
      </c>
      <c r="R530" s="17" t="str">
        <f>VLOOKUP(Q530,'[5]Numerical Index (LOOKUP)'!$A$2:$B$731, 2,FALSE)</f>
        <v>Scheduled passenger air transport</v>
      </c>
      <c r="S530" s="17">
        <v>51</v>
      </c>
      <c r="T530" s="47" t="str">
        <f>VLOOKUP(S530,'[5]2 Digit SIC 2007'!$A$2:$B$89,2,FALSE)</f>
        <v>Air transport</v>
      </c>
      <c r="U530" s="17" t="str">
        <f>VLOOKUP(T530,'[5]2 Digit SIC 2007'!$B$2:$D$89, 2,FALSE)</f>
        <v xml:space="preserve"> H</v>
      </c>
      <c r="V530" s="26" t="s">
        <v>486</v>
      </c>
      <c r="W530" s="26" t="s">
        <v>487</v>
      </c>
      <c r="X530" s="28">
        <v>574417</v>
      </c>
      <c r="Y530" s="26" t="s">
        <v>492</v>
      </c>
      <c r="Z530" s="17" t="s">
        <v>486</v>
      </c>
      <c r="AA530" s="26" t="s">
        <v>487</v>
      </c>
      <c r="AB530" s="26">
        <v>9839</v>
      </c>
      <c r="AE530" s="2" t="s">
        <v>487</v>
      </c>
    </row>
    <row r="531" spans="1:31" s="2" customFormat="1" x14ac:dyDescent="0.3">
      <c r="A531" s="26" t="s">
        <v>102</v>
      </c>
      <c r="B531" s="26" t="s">
        <v>2075</v>
      </c>
      <c r="C531" s="26" t="s">
        <v>2076</v>
      </c>
      <c r="D531" s="26" t="s">
        <v>2077</v>
      </c>
      <c r="E531" s="14" t="e">
        <f>VLOOKUP(B531,#REF!,2,FALSE)</f>
        <v>#REF!</v>
      </c>
      <c r="F531" s="17" t="e">
        <f>VLOOKUP(E531,[4]Combined!$C$2:$D$375,2,FALSE)</f>
        <v>#REF!</v>
      </c>
      <c r="G531" s="27">
        <v>44036</v>
      </c>
      <c r="H531" s="27"/>
      <c r="I531" s="27">
        <v>43158</v>
      </c>
      <c r="J531" s="28">
        <v>0</v>
      </c>
      <c r="K531" s="29" t="s">
        <v>487</v>
      </c>
      <c r="L531" s="28">
        <v>0</v>
      </c>
      <c r="M531" s="28">
        <v>0</v>
      </c>
      <c r="N531" s="26">
        <v>0</v>
      </c>
      <c r="O531" s="26">
        <v>0</v>
      </c>
      <c r="P531" s="26">
        <v>0</v>
      </c>
      <c r="Q531" s="26">
        <v>49410</v>
      </c>
      <c r="R531" s="17" t="str">
        <f>VLOOKUP(Q531,'[5]Numerical Index (LOOKUP)'!$A$2:$B$731, 2,FALSE)</f>
        <v>Freight transport by road</v>
      </c>
      <c r="S531" s="17">
        <v>49</v>
      </c>
      <c r="T531" s="47" t="str">
        <f>VLOOKUP(S531,'[5]2 Digit SIC 2007'!$A$2:$B$89,2,FALSE)</f>
        <v>Land transport and transport via pipelines</v>
      </c>
      <c r="U531" s="17" t="str">
        <f>VLOOKUP(T531,'[5]2 Digit SIC 2007'!$B$2:$D$89, 2,FALSE)</f>
        <v xml:space="preserve"> H</v>
      </c>
      <c r="V531" s="26" t="s">
        <v>486</v>
      </c>
      <c r="W531" s="26" t="s">
        <v>487</v>
      </c>
      <c r="X531" s="28">
        <v>0</v>
      </c>
      <c r="Y531" s="26" t="s">
        <v>502</v>
      </c>
      <c r="Z531" s="17" t="s">
        <v>487</v>
      </c>
      <c r="AA531" s="26" t="s">
        <v>487</v>
      </c>
      <c r="AB531" s="26" t="s">
        <v>492</v>
      </c>
      <c r="AE531" s="2" t="s">
        <v>487</v>
      </c>
    </row>
    <row r="532" spans="1:31" s="2" customFormat="1" x14ac:dyDescent="0.3">
      <c r="A532" s="26" t="s">
        <v>102</v>
      </c>
      <c r="B532" s="26" t="s">
        <v>2078</v>
      </c>
      <c r="C532" s="26" t="s">
        <v>2079</v>
      </c>
      <c r="D532" s="26" t="s">
        <v>2080</v>
      </c>
      <c r="E532" s="14" t="e">
        <f>VLOOKUP(B532,#REF!,2,FALSE)</f>
        <v>#REF!</v>
      </c>
      <c r="F532" s="17" t="e">
        <f>VLOOKUP(E532,[4]Combined!$C$2:$D$375,2,FALSE)</f>
        <v>#REF!</v>
      </c>
      <c r="G532" s="27">
        <v>44036</v>
      </c>
      <c r="H532" s="27"/>
      <c r="I532" s="27">
        <v>43174</v>
      </c>
      <c r="J532" s="28">
        <v>533</v>
      </c>
      <c r="K532" s="29" t="s">
        <v>486</v>
      </c>
      <c r="L532" s="28">
        <v>533</v>
      </c>
      <c r="M532" s="28">
        <v>0</v>
      </c>
      <c r="N532" s="26">
        <v>19</v>
      </c>
      <c r="O532" s="26">
        <v>19</v>
      </c>
      <c r="P532" s="26">
        <v>0</v>
      </c>
      <c r="Q532" s="26">
        <v>43290</v>
      </c>
      <c r="R532" s="17" t="str">
        <f>VLOOKUP(Q532,'[5]Numerical Index (LOOKUP)'!$A$2:$B$731, 2,FALSE)</f>
        <v>Other construction installation</v>
      </c>
      <c r="S532" s="17">
        <v>43</v>
      </c>
      <c r="T532" s="47" t="str">
        <f>VLOOKUP(S532,'[5]2 Digit SIC 2007'!$A$2:$B$89,2,FALSE)</f>
        <v>Specialised construction activities</v>
      </c>
      <c r="U532" s="17" t="str">
        <f>VLOOKUP(T532,'[5]2 Digit SIC 2007'!$B$2:$D$89, 2,FALSE)</f>
        <v xml:space="preserve"> F</v>
      </c>
      <c r="V532" s="26" t="s">
        <v>486</v>
      </c>
      <c r="W532" s="26" t="s">
        <v>487</v>
      </c>
      <c r="X532" s="28">
        <v>0</v>
      </c>
      <c r="Y532" s="26" t="s">
        <v>677</v>
      </c>
      <c r="Z532" s="17" t="s">
        <v>487</v>
      </c>
      <c r="AA532" s="26" t="s">
        <v>487</v>
      </c>
      <c r="AB532" s="26">
        <v>2104</v>
      </c>
      <c r="AE532" s="2" t="s">
        <v>487</v>
      </c>
    </row>
    <row r="533" spans="1:31" s="2" customFormat="1" x14ac:dyDescent="0.3">
      <c r="A533" s="26" t="s">
        <v>102</v>
      </c>
      <c r="B533" s="26" t="s">
        <v>2081</v>
      </c>
      <c r="C533" s="26" t="s">
        <v>2082</v>
      </c>
      <c r="D533" s="26" t="s">
        <v>2083</v>
      </c>
      <c r="E533" s="14" t="e">
        <f>VLOOKUP(B533,#REF!,2,FALSE)</f>
        <v>#REF!</v>
      </c>
      <c r="F533" s="17" t="e">
        <f>VLOOKUP(E533,[4]Combined!$C$2:$D$375,2,FALSE)</f>
        <v>#REF!</v>
      </c>
      <c r="G533" s="27">
        <v>44034</v>
      </c>
      <c r="H533" s="27"/>
      <c r="I533" s="27">
        <v>43181</v>
      </c>
      <c r="J533" s="28">
        <v>55803</v>
      </c>
      <c r="K533" s="29" t="s">
        <v>486</v>
      </c>
      <c r="L533" s="28">
        <v>0</v>
      </c>
      <c r="M533" s="28">
        <v>55803</v>
      </c>
      <c r="N533" s="26">
        <v>44</v>
      </c>
      <c r="O533" s="26">
        <v>0</v>
      </c>
      <c r="P533" s="26">
        <v>44</v>
      </c>
      <c r="Q533" s="26">
        <v>87100</v>
      </c>
      <c r="R533" s="17" t="str">
        <f>VLOOKUP(Q533,'[5]Numerical Index (LOOKUP)'!$A$2:$B$731, 2,FALSE)</f>
        <v>Residential nursing care activities</v>
      </c>
      <c r="S533" s="17">
        <v>87</v>
      </c>
      <c r="T533" s="47" t="str">
        <f>VLOOKUP(S533,'[5]2 Digit SIC 2007'!$A$2:$B$89,2,FALSE)</f>
        <v>Residential care activities</v>
      </c>
      <c r="U533" s="17" t="str">
        <f>VLOOKUP(T533,'[5]2 Digit SIC 2007'!$B$2:$D$89, 2,FALSE)</f>
        <v xml:space="preserve"> Q</v>
      </c>
      <c r="V533" s="26" t="s">
        <v>486</v>
      </c>
      <c r="W533" s="26" t="s">
        <v>487</v>
      </c>
      <c r="X533" s="28">
        <v>0</v>
      </c>
      <c r="Y533" s="26" t="s">
        <v>488</v>
      </c>
      <c r="Z533" s="17" t="s">
        <v>487</v>
      </c>
      <c r="AA533" s="26" t="s">
        <v>487</v>
      </c>
      <c r="AB533" s="26">
        <v>33</v>
      </c>
      <c r="AE533" s="2" t="s">
        <v>487</v>
      </c>
    </row>
    <row r="534" spans="1:31" s="2" customFormat="1" x14ac:dyDescent="0.3">
      <c r="A534" s="26" t="s">
        <v>102</v>
      </c>
      <c r="B534" s="26" t="s">
        <v>2084</v>
      </c>
      <c r="C534" s="26" t="s">
        <v>2085</v>
      </c>
      <c r="D534" s="26" t="s">
        <v>2086</v>
      </c>
      <c r="E534" s="14" t="e">
        <f>VLOOKUP(B534,#REF!,2,FALSE)</f>
        <v>#REF!</v>
      </c>
      <c r="F534" s="17" t="e">
        <f>VLOOKUP(E534,[4]Combined!$C$2:$D$375,2,FALSE)</f>
        <v>#REF!</v>
      </c>
      <c r="G534" s="27">
        <v>44035</v>
      </c>
      <c r="H534" s="27"/>
      <c r="I534" s="27">
        <v>43284</v>
      </c>
      <c r="J534" s="28">
        <v>0</v>
      </c>
      <c r="K534" s="29" t="s">
        <v>487</v>
      </c>
      <c r="L534" s="28">
        <v>0</v>
      </c>
      <c r="M534" s="28">
        <v>0</v>
      </c>
      <c r="N534" s="26">
        <v>0</v>
      </c>
      <c r="O534" s="26">
        <v>0</v>
      </c>
      <c r="P534" s="26">
        <v>0</v>
      </c>
      <c r="Q534" s="26">
        <v>78300</v>
      </c>
      <c r="R534" s="17" t="str">
        <f>VLOOKUP(Q534,'[5]Numerical Index (LOOKUP)'!$A$2:$B$731, 2,FALSE)</f>
        <v>Other human resources provision</v>
      </c>
      <c r="S534" s="17">
        <v>78</v>
      </c>
      <c r="T534" s="47" t="str">
        <f>VLOOKUP(S534,'[5]2 Digit SIC 2007'!$A$2:$B$89,2,FALSE)</f>
        <v>Employment activities</v>
      </c>
      <c r="U534" s="17" t="str">
        <f>VLOOKUP(T534,'[5]2 Digit SIC 2007'!$B$2:$D$89, 2,FALSE)</f>
        <v xml:space="preserve"> N</v>
      </c>
      <c r="V534" s="26" t="s">
        <v>486</v>
      </c>
      <c r="W534" s="26" t="s">
        <v>487</v>
      </c>
      <c r="X534" s="28">
        <v>0</v>
      </c>
      <c r="Y534" s="26" t="s">
        <v>502</v>
      </c>
      <c r="Z534" s="17" t="s">
        <v>487</v>
      </c>
      <c r="AA534" s="26" t="s">
        <v>487</v>
      </c>
      <c r="AB534" s="26">
        <v>4112</v>
      </c>
      <c r="AE534" s="2" t="s">
        <v>487</v>
      </c>
    </row>
    <row r="535" spans="1:31" s="2" customFormat="1" x14ac:dyDescent="0.3">
      <c r="A535" s="26" t="s">
        <v>102</v>
      </c>
      <c r="B535" s="26" t="s">
        <v>2087</v>
      </c>
      <c r="C535" s="26" t="s">
        <v>2088</v>
      </c>
      <c r="D535" s="26" t="s">
        <v>2089</v>
      </c>
      <c r="E535" s="14" t="e">
        <f>VLOOKUP(B535,#REF!,2,FALSE)</f>
        <v>#REF!</v>
      </c>
      <c r="F535" s="17" t="e">
        <f>VLOOKUP(E535,[4]Combined!$C$2:$D$375,2,FALSE)</f>
        <v>#REF!</v>
      </c>
      <c r="G535" s="27">
        <v>44034</v>
      </c>
      <c r="H535" s="27"/>
      <c r="I535" s="27">
        <v>43235</v>
      </c>
      <c r="J535" s="28">
        <v>0</v>
      </c>
      <c r="K535" s="29" t="s">
        <v>487</v>
      </c>
      <c r="L535" s="28">
        <v>0</v>
      </c>
      <c r="M535" s="28">
        <v>0</v>
      </c>
      <c r="N535" s="26">
        <v>0</v>
      </c>
      <c r="O535" s="26">
        <v>0</v>
      </c>
      <c r="P535" s="26">
        <v>0</v>
      </c>
      <c r="Q535" s="26">
        <v>46730</v>
      </c>
      <c r="R535" s="17" t="str">
        <f>VLOOKUP(Q535,'[5]Numerical Index (LOOKUP)'!$A$2:$B$731, 2,FALSE)</f>
        <v>Wholesale of wood, construction materials and sanitary equipment</v>
      </c>
      <c r="S535" s="17">
        <v>46</v>
      </c>
      <c r="T535" s="47" t="str">
        <f>VLOOKUP(S535,'[5]2 Digit SIC 2007'!$A$2:$B$89,2,FALSE)</f>
        <v>Wholesale trade, except of motor vehicles and motorcycles</v>
      </c>
      <c r="U535" s="17" t="str">
        <f>VLOOKUP(T535,'[5]2 Digit SIC 2007'!$B$2:$D$89, 2,FALSE)</f>
        <v xml:space="preserve"> G</v>
      </c>
      <c r="V535" s="26" t="s">
        <v>486</v>
      </c>
      <c r="W535" s="26" t="s">
        <v>487</v>
      </c>
      <c r="X535" s="28">
        <v>0</v>
      </c>
      <c r="Y535" s="26" t="s">
        <v>502</v>
      </c>
      <c r="Z535" s="17" t="s">
        <v>487</v>
      </c>
      <c r="AA535" s="26" t="s">
        <v>487</v>
      </c>
      <c r="AB535" s="26">
        <v>12419</v>
      </c>
      <c r="AE535" s="2" t="s">
        <v>487</v>
      </c>
    </row>
    <row r="536" spans="1:31" s="2" customFormat="1" x14ac:dyDescent="0.3">
      <c r="A536" s="26" t="s">
        <v>102</v>
      </c>
      <c r="B536" s="26" t="s">
        <v>2090</v>
      </c>
      <c r="C536" s="26" t="s">
        <v>2091</v>
      </c>
      <c r="D536" s="26" t="s">
        <v>2092</v>
      </c>
      <c r="E536" s="14" t="e">
        <f>VLOOKUP(B536,#REF!,2,FALSE)</f>
        <v>#REF!</v>
      </c>
      <c r="F536" s="17" t="e">
        <f>VLOOKUP(E536,[4]Combined!$C$2:$D$375,2,FALSE)</f>
        <v>#REF!</v>
      </c>
      <c r="G536" s="27">
        <v>44034</v>
      </c>
      <c r="H536" s="27"/>
      <c r="I536" s="27">
        <v>43272</v>
      </c>
      <c r="J536" s="28">
        <v>0</v>
      </c>
      <c r="K536" s="29" t="s">
        <v>487</v>
      </c>
      <c r="L536" s="28">
        <v>0</v>
      </c>
      <c r="M536" s="28">
        <v>0</v>
      </c>
      <c r="N536" s="26">
        <v>0</v>
      </c>
      <c r="O536" s="26">
        <v>0</v>
      </c>
      <c r="P536" s="26">
        <v>0</v>
      </c>
      <c r="Q536" s="26">
        <v>47910</v>
      </c>
      <c r="R536" s="17" t="str">
        <f>VLOOKUP(Q536,'[5]Numerical Index (LOOKUP)'!$A$2:$B$731, 2,FALSE)</f>
        <v>Retail sale via mail order houses or via Internet</v>
      </c>
      <c r="S536" s="17">
        <v>47</v>
      </c>
      <c r="T536" s="47" t="str">
        <f>VLOOKUP(S536,'[5]2 Digit SIC 2007'!$A$2:$B$89,2,FALSE)</f>
        <v>Retail trade, except of motor vehicles and motorcycles</v>
      </c>
      <c r="U536" s="17" t="str">
        <f>VLOOKUP(T536,'[5]2 Digit SIC 2007'!$B$2:$D$89, 2,FALSE)</f>
        <v xml:space="preserve"> G</v>
      </c>
      <c r="V536" s="26" t="s">
        <v>486</v>
      </c>
      <c r="W536" s="26" t="s">
        <v>487</v>
      </c>
      <c r="X536" s="28">
        <v>0</v>
      </c>
      <c r="Y536" s="26" t="s">
        <v>502</v>
      </c>
      <c r="Z536" s="17" t="s">
        <v>487</v>
      </c>
      <c r="AA536" s="26" t="s">
        <v>487</v>
      </c>
      <c r="AB536" s="26">
        <v>1696</v>
      </c>
      <c r="AE536" s="2" t="s">
        <v>487</v>
      </c>
    </row>
    <row r="537" spans="1:31" s="2" customFormat="1" x14ac:dyDescent="0.3">
      <c r="A537" s="26" t="s">
        <v>102</v>
      </c>
      <c r="B537" s="26" t="s">
        <v>2093</v>
      </c>
      <c r="C537" s="26" t="s">
        <v>2094</v>
      </c>
      <c r="D537" s="26" t="s">
        <v>2095</v>
      </c>
      <c r="E537" s="14" t="e">
        <f>VLOOKUP(B537,#REF!,2,FALSE)</f>
        <v>#REF!</v>
      </c>
      <c r="F537" s="17" t="e">
        <f>VLOOKUP(E537,[4]Combined!$C$2:$D$375,2,FALSE)</f>
        <v>#REF!</v>
      </c>
      <c r="G537" s="27">
        <v>44032</v>
      </c>
      <c r="H537" s="27"/>
      <c r="I537" s="27">
        <v>43242</v>
      </c>
      <c r="J537" s="28">
        <v>0</v>
      </c>
      <c r="K537" s="29" t="s">
        <v>487</v>
      </c>
      <c r="L537" s="28">
        <v>0</v>
      </c>
      <c r="M537" s="28">
        <v>0</v>
      </c>
      <c r="N537" s="26">
        <v>0</v>
      </c>
      <c r="O537" s="26">
        <v>0</v>
      </c>
      <c r="P537" s="26">
        <v>0</v>
      </c>
      <c r="Q537" s="26">
        <v>45111</v>
      </c>
      <c r="R537" s="17" t="str">
        <f>VLOOKUP(Q537,'[5]Numerical Index (LOOKUP)'!$A$2:$B$731, 2,FALSE)</f>
        <v>Sale of new cars and light motor vehicles</v>
      </c>
      <c r="S537" s="17">
        <v>45</v>
      </c>
      <c r="T537" s="47" t="str">
        <f>VLOOKUP(S537,'[5]2 Digit SIC 2007'!$A$2:$B$89,2,FALSE)</f>
        <v>Wholesale and retail trade and repair of motor vehicles and motorcycles</v>
      </c>
      <c r="U537" s="17" t="str">
        <f>VLOOKUP(T537,'[5]2 Digit SIC 2007'!$B$2:$D$89, 2,FALSE)</f>
        <v xml:space="preserve"> G</v>
      </c>
      <c r="V537" s="26" t="s">
        <v>487</v>
      </c>
      <c r="W537" s="26" t="s">
        <v>486</v>
      </c>
      <c r="X537" s="28">
        <v>0</v>
      </c>
      <c r="Y537" s="26" t="s">
        <v>502</v>
      </c>
      <c r="Z537" s="17" t="s">
        <v>487</v>
      </c>
      <c r="AA537" s="26" t="s">
        <v>487</v>
      </c>
      <c r="AB537" s="26">
        <v>351</v>
      </c>
      <c r="AE537" s="2" t="s">
        <v>487</v>
      </c>
    </row>
    <row r="538" spans="1:31" s="2" customFormat="1" x14ac:dyDescent="0.3">
      <c r="A538" s="26" t="s">
        <v>102</v>
      </c>
      <c r="B538" s="26" t="s">
        <v>2096</v>
      </c>
      <c r="C538" s="26" t="s">
        <v>2097</v>
      </c>
      <c r="D538" s="26" t="s">
        <v>2098</v>
      </c>
      <c r="E538" s="14" t="e">
        <f>VLOOKUP(B538,#REF!,2,FALSE)</f>
        <v>#REF!</v>
      </c>
      <c r="F538" s="17" t="e">
        <f>VLOOKUP(E538,[4]Combined!$C$2:$D$375,2,FALSE)</f>
        <v>#REF!</v>
      </c>
      <c r="G538" s="27">
        <v>44035</v>
      </c>
      <c r="H538" s="27"/>
      <c r="I538" s="27">
        <v>43272</v>
      </c>
      <c r="J538" s="28">
        <v>1349</v>
      </c>
      <c r="K538" s="29" t="s">
        <v>486</v>
      </c>
      <c r="L538" s="28">
        <v>1349</v>
      </c>
      <c r="M538" s="28">
        <v>0</v>
      </c>
      <c r="N538" s="26">
        <v>4</v>
      </c>
      <c r="O538" s="26">
        <v>4</v>
      </c>
      <c r="P538" s="26">
        <v>0</v>
      </c>
      <c r="Q538" s="26">
        <v>47730</v>
      </c>
      <c r="R538" s="17" t="str">
        <f>VLOOKUP(Q538,'[5]Numerical Index (LOOKUP)'!$A$2:$B$731, 2,FALSE)</f>
        <v>Dispensing chemist in specialised stores</v>
      </c>
      <c r="S538" s="17">
        <v>47</v>
      </c>
      <c r="T538" s="47" t="str">
        <f>VLOOKUP(S538,'[5]2 Digit SIC 2007'!$A$2:$B$89,2,FALSE)</f>
        <v>Retail trade, except of motor vehicles and motorcycles</v>
      </c>
      <c r="U538" s="17" t="str">
        <f>VLOOKUP(T538,'[5]2 Digit SIC 2007'!$B$2:$D$89, 2,FALSE)</f>
        <v xml:space="preserve"> G</v>
      </c>
      <c r="V538" s="26" t="s">
        <v>486</v>
      </c>
      <c r="W538" s="26" t="s">
        <v>487</v>
      </c>
      <c r="X538" s="28">
        <v>0</v>
      </c>
      <c r="Y538" s="26" t="s">
        <v>677</v>
      </c>
      <c r="Z538" s="17" t="s">
        <v>487</v>
      </c>
      <c r="AA538" s="26" t="s">
        <v>487</v>
      </c>
      <c r="AB538" s="26">
        <v>17</v>
      </c>
      <c r="AE538" s="2" t="s">
        <v>487</v>
      </c>
    </row>
    <row r="539" spans="1:31" s="2" customFormat="1" x14ac:dyDescent="0.3">
      <c r="A539" s="26" t="s">
        <v>102</v>
      </c>
      <c r="B539" s="26" t="s">
        <v>2099</v>
      </c>
      <c r="C539" s="26" t="s">
        <v>2100</v>
      </c>
      <c r="D539" s="26" t="s">
        <v>2101</v>
      </c>
      <c r="E539" s="14" t="e">
        <f>VLOOKUP(B539,#REF!,2,FALSE)</f>
        <v>#REF!</v>
      </c>
      <c r="F539" s="17" t="e">
        <f>VLOOKUP(E539,[4]Combined!$C$2:$D$375,2,FALSE)</f>
        <v>#REF!</v>
      </c>
      <c r="G539" s="27">
        <v>44034</v>
      </c>
      <c r="H539" s="27"/>
      <c r="I539" s="27">
        <v>43308</v>
      </c>
      <c r="J539" s="28">
        <v>0</v>
      </c>
      <c r="K539" s="29" t="s">
        <v>487</v>
      </c>
      <c r="L539" s="28">
        <v>0</v>
      </c>
      <c r="M539" s="28">
        <v>0</v>
      </c>
      <c r="N539" s="26">
        <v>0</v>
      </c>
      <c r="O539" s="26">
        <v>0</v>
      </c>
      <c r="P539" s="26">
        <v>0</v>
      </c>
      <c r="Q539" s="26">
        <v>10520</v>
      </c>
      <c r="R539" s="17" t="e">
        <f>VLOOKUP(Q539,'[5]Numerical Index (LOOKUP)'!$A$2:$B$731, 2,FALSE)</f>
        <v>#N/A</v>
      </c>
      <c r="S539" s="17">
        <v>10</v>
      </c>
      <c r="T539" s="47" t="str">
        <f>VLOOKUP(S539,'[5]2 Digit SIC 2007'!$A$2:$B$89,2,FALSE)</f>
        <v>Manufacture of food products</v>
      </c>
      <c r="U539" s="17" t="str">
        <f>VLOOKUP(T539,'[5]2 Digit SIC 2007'!$B$2:$D$89, 2,FALSE)</f>
        <v xml:space="preserve"> C</v>
      </c>
      <c r="V539" s="26" t="s">
        <v>486</v>
      </c>
      <c r="W539" s="26" t="s">
        <v>487</v>
      </c>
      <c r="X539" s="28">
        <v>0</v>
      </c>
      <c r="Y539" s="26" t="s">
        <v>502</v>
      </c>
      <c r="Z539" s="17" t="s">
        <v>487</v>
      </c>
      <c r="AA539" s="26" t="s">
        <v>487</v>
      </c>
      <c r="AB539" s="26">
        <v>734</v>
      </c>
      <c r="AE539" s="2" t="s">
        <v>487</v>
      </c>
    </row>
    <row r="540" spans="1:31" s="2" customFormat="1" x14ac:dyDescent="0.3">
      <c r="A540" s="26" t="s">
        <v>102</v>
      </c>
      <c r="B540" s="26" t="s">
        <v>2102</v>
      </c>
      <c r="C540" s="26" t="s">
        <v>2103</v>
      </c>
      <c r="D540" s="26" t="s">
        <v>2104</v>
      </c>
      <c r="E540" s="14" t="e">
        <f>VLOOKUP(B540,#REF!,2,FALSE)</f>
        <v>#REF!</v>
      </c>
      <c r="F540" s="17" t="e">
        <f>VLOOKUP(E540,[4]Combined!$C$2:$D$375,2,FALSE)</f>
        <v>#REF!</v>
      </c>
      <c r="G540" s="27">
        <v>44036</v>
      </c>
      <c r="H540" s="27"/>
      <c r="I540" s="27">
        <v>43439</v>
      </c>
      <c r="J540" s="28">
        <v>819</v>
      </c>
      <c r="K540" s="29" t="s">
        <v>486</v>
      </c>
      <c r="L540" s="28">
        <v>0</v>
      </c>
      <c r="M540" s="28">
        <v>819</v>
      </c>
      <c r="N540" s="26">
        <v>33</v>
      </c>
      <c r="O540" s="26">
        <v>0</v>
      </c>
      <c r="P540" s="26">
        <v>33</v>
      </c>
      <c r="Q540" s="26">
        <v>56101</v>
      </c>
      <c r="R540" s="17" t="str">
        <f>VLOOKUP(Q540,'[5]Numerical Index (LOOKUP)'!$A$2:$B$731, 2,FALSE)</f>
        <v>Licensed restaurants</v>
      </c>
      <c r="S540" s="17">
        <v>56</v>
      </c>
      <c r="T540" s="47" t="str">
        <f>VLOOKUP(S540,'[5]2 Digit SIC 2007'!$A$2:$B$89,2,FALSE)</f>
        <v>Food and beverage service activities</v>
      </c>
      <c r="U540" s="17" t="str">
        <f>VLOOKUP(T540,'[5]2 Digit SIC 2007'!$B$2:$D$89, 2,FALSE)</f>
        <v xml:space="preserve"> I</v>
      </c>
      <c r="V540" s="26" t="s">
        <v>486</v>
      </c>
      <c r="W540" s="26" t="s">
        <v>487</v>
      </c>
      <c r="X540" s="28">
        <v>1553</v>
      </c>
      <c r="Y540" s="26" t="s">
        <v>492</v>
      </c>
      <c r="Z540" s="17" t="s">
        <v>486</v>
      </c>
      <c r="AA540" s="26" t="s">
        <v>486</v>
      </c>
      <c r="AB540" s="26">
        <v>19</v>
      </c>
      <c r="AE540" s="2" t="s">
        <v>487</v>
      </c>
    </row>
    <row r="541" spans="1:31" s="2" customFormat="1" x14ac:dyDescent="0.3">
      <c r="A541" s="26" t="s">
        <v>102</v>
      </c>
      <c r="B541" s="26" t="s">
        <v>2105</v>
      </c>
      <c r="C541" s="26" t="s">
        <v>2106</v>
      </c>
      <c r="D541" s="26" t="s">
        <v>2107</v>
      </c>
      <c r="E541" s="14" t="e">
        <f>VLOOKUP(B541,#REF!,2,FALSE)</f>
        <v>#REF!</v>
      </c>
      <c r="F541" s="17" t="e">
        <f>VLOOKUP(E541,[4]Combined!$C$2:$D$375,2,FALSE)</f>
        <v>#REF!</v>
      </c>
      <c r="G541" s="27">
        <v>44034</v>
      </c>
      <c r="H541" s="27"/>
      <c r="I541" s="27">
        <v>43431</v>
      </c>
      <c r="J541" s="28">
        <v>0</v>
      </c>
      <c r="K541" s="29" t="s">
        <v>487</v>
      </c>
      <c r="L541" s="28">
        <v>0</v>
      </c>
      <c r="M541" s="28">
        <v>0</v>
      </c>
      <c r="N541" s="26">
        <v>0</v>
      </c>
      <c r="O541" s="26">
        <v>0</v>
      </c>
      <c r="P541" s="26">
        <v>0</v>
      </c>
      <c r="Q541" s="26">
        <v>87200</v>
      </c>
      <c r="R541" s="17" t="str">
        <f>VLOOKUP(Q541,'[5]Numerical Index (LOOKUP)'!$A$2:$B$731, 2,FALSE)</f>
        <v>Residential care activities for learning disabilities, mental health and substance abuse</v>
      </c>
      <c r="S541" s="17">
        <v>87</v>
      </c>
      <c r="T541" s="47" t="str">
        <f>VLOOKUP(S541,'[5]2 Digit SIC 2007'!$A$2:$B$89,2,FALSE)</f>
        <v>Residential care activities</v>
      </c>
      <c r="U541" s="17" t="str">
        <f>VLOOKUP(T541,'[5]2 Digit SIC 2007'!$B$2:$D$89, 2,FALSE)</f>
        <v xml:space="preserve"> Q</v>
      </c>
      <c r="V541" s="26" t="s">
        <v>486</v>
      </c>
      <c r="W541" s="26" t="s">
        <v>487</v>
      </c>
      <c r="X541" s="28">
        <v>0</v>
      </c>
      <c r="Y541" s="26" t="s">
        <v>502</v>
      </c>
      <c r="Z541" s="17" t="s">
        <v>487</v>
      </c>
      <c r="AA541" s="26" t="s">
        <v>487</v>
      </c>
      <c r="AB541" s="26">
        <v>33</v>
      </c>
      <c r="AE541" s="2" t="s">
        <v>487</v>
      </c>
    </row>
    <row r="542" spans="1:31" s="2" customFormat="1" x14ac:dyDescent="0.3">
      <c r="A542" s="26" t="s">
        <v>102</v>
      </c>
      <c r="B542" s="26" t="s">
        <v>2108</v>
      </c>
      <c r="C542" s="26" t="s">
        <v>2109</v>
      </c>
      <c r="D542" s="26" t="s">
        <v>2110</v>
      </c>
      <c r="E542" s="14" t="e">
        <f>VLOOKUP(B542,#REF!,2,FALSE)</f>
        <v>#REF!</v>
      </c>
      <c r="F542" s="17" t="e">
        <f>VLOOKUP(E542,[4]Combined!$C$2:$D$375,2,FALSE)</f>
        <v>#REF!</v>
      </c>
      <c r="G542" s="27">
        <v>44034</v>
      </c>
      <c r="H542" s="27"/>
      <c r="I542" s="27">
        <v>43467</v>
      </c>
      <c r="J542" s="28">
        <v>8025</v>
      </c>
      <c r="K542" s="29" t="s">
        <v>486</v>
      </c>
      <c r="L542" s="28">
        <v>8025</v>
      </c>
      <c r="M542" s="28">
        <v>0</v>
      </c>
      <c r="N542" s="26">
        <v>20</v>
      </c>
      <c r="O542" s="26">
        <v>20</v>
      </c>
      <c r="P542" s="26">
        <v>0</v>
      </c>
      <c r="Q542" s="26">
        <v>46390</v>
      </c>
      <c r="R542" s="17" t="str">
        <f>VLOOKUP(Q542,'[5]Numerical Index (LOOKUP)'!$A$2:$B$731, 2,FALSE)</f>
        <v>Non-specialised wholesale of food, beverages and tobacco</v>
      </c>
      <c r="S542" s="17">
        <v>46</v>
      </c>
      <c r="T542" s="47" t="str">
        <f>VLOOKUP(S542,'[5]2 Digit SIC 2007'!$A$2:$B$89,2,FALSE)</f>
        <v>Wholesale trade, except of motor vehicles and motorcycles</v>
      </c>
      <c r="U542" s="17" t="str">
        <f>VLOOKUP(T542,'[5]2 Digit SIC 2007'!$B$2:$D$89, 2,FALSE)</f>
        <v xml:space="preserve"> G</v>
      </c>
      <c r="V542" s="26" t="s">
        <v>486</v>
      </c>
      <c r="W542" s="26" t="s">
        <v>487</v>
      </c>
      <c r="X542" s="28">
        <v>0</v>
      </c>
      <c r="Y542" s="26" t="s">
        <v>677</v>
      </c>
      <c r="Z542" s="17" t="s">
        <v>487</v>
      </c>
      <c r="AA542" s="26" t="s">
        <v>487</v>
      </c>
      <c r="AB542" s="26">
        <v>2624</v>
      </c>
      <c r="AE542" s="2" t="s">
        <v>487</v>
      </c>
    </row>
    <row r="543" spans="1:31" s="2" customFormat="1" x14ac:dyDescent="0.3">
      <c r="A543" s="26" t="s">
        <v>102</v>
      </c>
      <c r="B543" s="26" t="s">
        <v>2111</v>
      </c>
      <c r="C543" s="26" t="s">
        <v>2112</v>
      </c>
      <c r="D543" s="26" t="s">
        <v>2113</v>
      </c>
      <c r="E543" s="14" t="e">
        <f>VLOOKUP(B543,#REF!,2,FALSE)</f>
        <v>#REF!</v>
      </c>
      <c r="F543" s="17" t="e">
        <f>VLOOKUP(E543,[4]Combined!$C$2:$D$375,2,FALSE)</f>
        <v>#REF!</v>
      </c>
      <c r="G543" s="27">
        <v>44029</v>
      </c>
      <c r="H543" s="27"/>
      <c r="I543" s="27">
        <v>43600</v>
      </c>
      <c r="J543" s="28">
        <v>1842</v>
      </c>
      <c r="K543" s="29" t="s">
        <v>486</v>
      </c>
      <c r="L543" s="28">
        <v>0</v>
      </c>
      <c r="M543" s="28">
        <v>1842</v>
      </c>
      <c r="N543" s="26">
        <v>14</v>
      </c>
      <c r="O543" s="26">
        <v>0</v>
      </c>
      <c r="P543" s="26">
        <v>14</v>
      </c>
      <c r="Q543" s="26">
        <v>13990</v>
      </c>
      <c r="R543" s="17" t="e">
        <f>VLOOKUP(Q543,'[5]Numerical Index (LOOKUP)'!$A$2:$B$731, 2,FALSE)</f>
        <v>#N/A</v>
      </c>
      <c r="S543" s="17">
        <v>13</v>
      </c>
      <c r="T543" s="47" t="str">
        <f>VLOOKUP(S543,'[5]2 Digit SIC 2007'!$A$2:$B$89,2,FALSE)</f>
        <v>Manufacture of textiles</v>
      </c>
      <c r="U543" s="17" t="str">
        <f>VLOOKUP(T543,'[5]2 Digit SIC 2007'!$B$2:$D$89, 2,FALSE)</f>
        <v xml:space="preserve"> C</v>
      </c>
      <c r="V543" s="26" t="s">
        <v>486</v>
      </c>
      <c r="W543" s="26" t="s">
        <v>487</v>
      </c>
      <c r="X543" s="28">
        <v>0</v>
      </c>
      <c r="Y543" s="26" t="s">
        <v>488</v>
      </c>
      <c r="Z543" s="17" t="s">
        <v>487</v>
      </c>
      <c r="AA543" s="26" t="s">
        <v>487</v>
      </c>
      <c r="AB543" s="26">
        <v>16</v>
      </c>
      <c r="AE543" s="2" t="s">
        <v>487</v>
      </c>
    </row>
    <row r="544" spans="1:31" s="2" customFormat="1" x14ac:dyDescent="0.3">
      <c r="A544" s="26" t="s">
        <v>102</v>
      </c>
      <c r="B544" s="26" t="s">
        <v>2114</v>
      </c>
      <c r="C544" s="26" t="s">
        <v>2115</v>
      </c>
      <c r="D544" s="26" t="s">
        <v>2116</v>
      </c>
      <c r="E544" s="14" t="e">
        <f>VLOOKUP(B544,#REF!,2,FALSE)</f>
        <v>#REF!</v>
      </c>
      <c r="F544" s="17" t="e">
        <f>VLOOKUP(E544,[4]Combined!$C$2:$D$375,2,FALSE)</f>
        <v>#REF!</v>
      </c>
      <c r="G544" s="27">
        <v>44033</v>
      </c>
      <c r="H544" s="27"/>
      <c r="I544" s="27">
        <v>43511</v>
      </c>
      <c r="J544" s="28">
        <v>0</v>
      </c>
      <c r="K544" s="29" t="s">
        <v>487</v>
      </c>
      <c r="L544" s="28">
        <v>0</v>
      </c>
      <c r="M544" s="28">
        <v>0</v>
      </c>
      <c r="N544" s="26">
        <v>0</v>
      </c>
      <c r="O544" s="26">
        <v>0</v>
      </c>
      <c r="P544" s="26">
        <v>0</v>
      </c>
      <c r="Q544" s="26">
        <v>86101</v>
      </c>
      <c r="R544" s="17" t="str">
        <f>VLOOKUP(Q544,'[5]Numerical Index (LOOKUP)'!$A$2:$B$731, 2,FALSE)</f>
        <v>Hospital activities</v>
      </c>
      <c r="S544" s="17">
        <v>86</v>
      </c>
      <c r="T544" s="47" t="str">
        <f>VLOOKUP(S544,'[5]2 Digit SIC 2007'!$A$2:$B$89,2,FALSE)</f>
        <v>Human health activities</v>
      </c>
      <c r="U544" s="17" t="str">
        <f>VLOOKUP(T544,'[5]2 Digit SIC 2007'!$B$2:$D$89, 2,FALSE)</f>
        <v xml:space="preserve"> Q</v>
      </c>
      <c r="V544" s="26" t="s">
        <v>487</v>
      </c>
      <c r="W544" s="26" t="s">
        <v>486</v>
      </c>
      <c r="X544" s="28">
        <v>0</v>
      </c>
      <c r="Y544" s="26" t="s">
        <v>502</v>
      </c>
      <c r="Z544" s="17" t="s">
        <v>487</v>
      </c>
      <c r="AA544" s="26" t="s">
        <v>487</v>
      </c>
      <c r="AB544" s="26">
        <v>9766</v>
      </c>
      <c r="AE544" s="2" t="s">
        <v>487</v>
      </c>
    </row>
    <row r="545" spans="1:31" s="2" customFormat="1" x14ac:dyDescent="0.3">
      <c r="A545" s="26" t="s">
        <v>102</v>
      </c>
      <c r="B545" s="26" t="s">
        <v>2117</v>
      </c>
      <c r="C545" s="26" t="s">
        <v>2118</v>
      </c>
      <c r="D545" s="26" t="s">
        <v>2119</v>
      </c>
      <c r="E545" s="14" t="e">
        <f>VLOOKUP(B545,#REF!,2,FALSE)</f>
        <v>#REF!</v>
      </c>
      <c r="F545" s="17" t="e">
        <f>VLOOKUP(E545,[4]Combined!$C$2:$D$375,2,FALSE)</f>
        <v>#REF!</v>
      </c>
      <c r="G545" s="27">
        <v>44035</v>
      </c>
      <c r="H545" s="27"/>
      <c r="I545" s="27">
        <v>43543</v>
      </c>
      <c r="J545" s="28">
        <v>0</v>
      </c>
      <c r="K545" s="29" t="s">
        <v>487</v>
      </c>
      <c r="L545" s="28">
        <v>0</v>
      </c>
      <c r="M545" s="28">
        <v>0</v>
      </c>
      <c r="N545" s="26">
        <v>0</v>
      </c>
      <c r="O545" s="26">
        <v>0</v>
      </c>
      <c r="P545" s="26">
        <v>0</v>
      </c>
      <c r="Q545" s="26">
        <v>10390</v>
      </c>
      <c r="R545" s="17" t="e">
        <f>VLOOKUP(Q545,'[5]Numerical Index (LOOKUP)'!$A$2:$B$731, 2,FALSE)</f>
        <v>#N/A</v>
      </c>
      <c r="S545" s="17">
        <v>10</v>
      </c>
      <c r="T545" s="47" t="str">
        <f>VLOOKUP(S545,'[5]2 Digit SIC 2007'!$A$2:$B$89,2,FALSE)</f>
        <v>Manufacture of food products</v>
      </c>
      <c r="U545" s="17" t="str">
        <f>VLOOKUP(T545,'[5]2 Digit SIC 2007'!$B$2:$D$89, 2,FALSE)</f>
        <v xml:space="preserve"> C</v>
      </c>
      <c r="V545" s="26" t="s">
        <v>486</v>
      </c>
      <c r="W545" s="26" t="s">
        <v>487</v>
      </c>
      <c r="X545" s="28">
        <v>0</v>
      </c>
      <c r="Y545" s="26" t="s">
        <v>502</v>
      </c>
      <c r="Z545" s="17" t="s">
        <v>487</v>
      </c>
      <c r="AA545" s="26" t="s">
        <v>487</v>
      </c>
      <c r="AB545" s="26">
        <v>1608</v>
      </c>
      <c r="AE545" s="2" t="s">
        <v>487</v>
      </c>
    </row>
    <row r="546" spans="1:31" s="2" customFormat="1" x14ac:dyDescent="0.3">
      <c r="A546" s="26" t="s">
        <v>102</v>
      </c>
      <c r="B546" s="26" t="s">
        <v>2120</v>
      </c>
      <c r="C546" s="26" t="s">
        <v>2121</v>
      </c>
      <c r="D546" s="26" t="s">
        <v>2122</v>
      </c>
      <c r="E546" s="14" t="e">
        <f>VLOOKUP(B546,#REF!,2,FALSE)</f>
        <v>#REF!</v>
      </c>
      <c r="F546" s="17" t="e">
        <f>VLOOKUP(E546,[4]Combined!$C$2:$D$375,2,FALSE)</f>
        <v>#REF!</v>
      </c>
      <c r="G546" s="27">
        <v>44036</v>
      </c>
      <c r="H546" s="27"/>
      <c r="I546" s="27">
        <v>43563</v>
      </c>
      <c r="J546" s="28">
        <v>0</v>
      </c>
      <c r="K546" s="29" t="s">
        <v>487</v>
      </c>
      <c r="L546" s="28">
        <v>0</v>
      </c>
      <c r="M546" s="28">
        <v>0</v>
      </c>
      <c r="N546" s="26">
        <v>0</v>
      </c>
      <c r="O546" s="26">
        <v>0</v>
      </c>
      <c r="P546" s="26">
        <v>0</v>
      </c>
      <c r="Q546" s="26">
        <v>52230</v>
      </c>
      <c r="R546" s="17" t="str">
        <f>VLOOKUP(Q546,'[5]Numerical Index (LOOKUP)'!$A$2:$B$731, 2,FALSE)</f>
        <v>Service activities incidental to air transportation</v>
      </c>
      <c r="S546" s="17">
        <v>52</v>
      </c>
      <c r="T546" s="47" t="str">
        <f>VLOOKUP(S546,'[5]2 Digit SIC 2007'!$A$2:$B$89,2,FALSE)</f>
        <v>Warehousing and support activities for transportation</v>
      </c>
      <c r="U546" s="17" t="str">
        <f>VLOOKUP(T546,'[5]2 Digit SIC 2007'!$B$2:$D$89, 2,FALSE)</f>
        <v xml:space="preserve"> H</v>
      </c>
      <c r="V546" s="26" t="s">
        <v>487</v>
      </c>
      <c r="W546" s="26" t="s">
        <v>486</v>
      </c>
      <c r="X546" s="28">
        <v>0</v>
      </c>
      <c r="Y546" s="26" t="s">
        <v>502</v>
      </c>
      <c r="Z546" s="17" t="s">
        <v>487</v>
      </c>
      <c r="AA546" s="26" t="s">
        <v>487</v>
      </c>
      <c r="AB546" s="26">
        <v>419</v>
      </c>
      <c r="AE546" s="2" t="s">
        <v>487</v>
      </c>
    </row>
    <row r="547" spans="1:31" s="2" customFormat="1" x14ac:dyDescent="0.3">
      <c r="A547" s="26" t="s">
        <v>102</v>
      </c>
      <c r="B547" s="26" t="s">
        <v>2123</v>
      </c>
      <c r="C547" s="26" t="s">
        <v>2124</v>
      </c>
      <c r="D547" s="26" t="s">
        <v>2125</v>
      </c>
      <c r="E547" s="14" t="e">
        <f>VLOOKUP(B547,#REF!,2,FALSE)</f>
        <v>#REF!</v>
      </c>
      <c r="F547" s="17" t="e">
        <f>VLOOKUP(E547,[4]Combined!$C$2:$D$375,2,FALSE)</f>
        <v>#REF!</v>
      </c>
      <c r="G547" s="27">
        <v>44034</v>
      </c>
      <c r="H547" s="27"/>
      <c r="I547" s="27">
        <v>43567</v>
      </c>
      <c r="J547" s="28">
        <v>6075</v>
      </c>
      <c r="K547" s="29" t="s">
        <v>486</v>
      </c>
      <c r="L547" s="28">
        <v>0</v>
      </c>
      <c r="M547" s="28">
        <v>6075</v>
      </c>
      <c r="N547" s="26">
        <v>20</v>
      </c>
      <c r="O547" s="26">
        <v>0</v>
      </c>
      <c r="P547" s="26">
        <v>20</v>
      </c>
      <c r="Q547" s="26">
        <v>47300</v>
      </c>
      <c r="R547" s="17" t="str">
        <f>VLOOKUP(Q547,'[5]Numerical Index (LOOKUP)'!$A$2:$B$731, 2,FALSE)</f>
        <v>Retail sale of automotive fuel in specialised stores</v>
      </c>
      <c r="S547" s="17">
        <v>47</v>
      </c>
      <c r="T547" s="47" t="str">
        <f>VLOOKUP(S547,'[5]2 Digit SIC 2007'!$A$2:$B$89,2,FALSE)</f>
        <v>Retail trade, except of motor vehicles and motorcycles</v>
      </c>
      <c r="U547" s="17" t="str">
        <f>VLOOKUP(T547,'[5]2 Digit SIC 2007'!$B$2:$D$89, 2,FALSE)</f>
        <v xml:space="preserve"> G</v>
      </c>
      <c r="V547" s="26" t="s">
        <v>487</v>
      </c>
      <c r="W547" s="26" t="s">
        <v>486</v>
      </c>
      <c r="X547" s="28">
        <v>9274</v>
      </c>
      <c r="Y547" s="26" t="s">
        <v>492</v>
      </c>
      <c r="Z547" s="17" t="s">
        <v>486</v>
      </c>
      <c r="AA547" s="26" t="s">
        <v>487</v>
      </c>
      <c r="AB547" s="26">
        <v>21</v>
      </c>
      <c r="AE547" s="2" t="s">
        <v>487</v>
      </c>
    </row>
    <row r="548" spans="1:31" s="2" customFormat="1" x14ac:dyDescent="0.3">
      <c r="A548" s="26" t="s">
        <v>102</v>
      </c>
      <c r="B548" s="26" t="s">
        <v>2126</v>
      </c>
      <c r="C548" s="26" t="s">
        <v>2127</v>
      </c>
      <c r="D548" s="26" t="s">
        <v>2128</v>
      </c>
      <c r="E548" s="14" t="e">
        <f>VLOOKUP(B548,#REF!,2,FALSE)</f>
        <v>#REF!</v>
      </c>
      <c r="F548" s="17" t="e">
        <f>VLOOKUP(E548,[4]Combined!$C$2:$D$375,2,FALSE)</f>
        <v>#REF!</v>
      </c>
      <c r="G548" s="27">
        <v>44034</v>
      </c>
      <c r="H548" s="27"/>
      <c r="I548" s="27">
        <v>43637</v>
      </c>
      <c r="J548" s="28">
        <v>0</v>
      </c>
      <c r="K548" s="29" t="s">
        <v>487</v>
      </c>
      <c r="L548" s="28">
        <v>0</v>
      </c>
      <c r="M548" s="28">
        <v>0</v>
      </c>
      <c r="N548" s="26">
        <v>0</v>
      </c>
      <c r="O548" s="26">
        <v>0</v>
      </c>
      <c r="P548" s="26">
        <v>0</v>
      </c>
      <c r="Q548" s="26">
        <v>70100</v>
      </c>
      <c r="R548" s="17" t="str">
        <f>VLOOKUP(Q548,'[5]Numerical Index (LOOKUP)'!$A$2:$B$731, 2,FALSE)</f>
        <v>Activities of head offices</v>
      </c>
      <c r="S548" s="17">
        <v>70</v>
      </c>
      <c r="T548" s="47" t="str">
        <f>VLOOKUP(S548,'[5]2 Digit SIC 2007'!$A$2:$B$89,2,FALSE)</f>
        <v>Activities of head offices; management consultancy activities</v>
      </c>
      <c r="U548" s="17" t="str">
        <f>VLOOKUP(T548,'[5]2 Digit SIC 2007'!$B$2:$D$89, 2,FALSE)</f>
        <v xml:space="preserve"> M</v>
      </c>
      <c r="V548" s="26" t="s">
        <v>486</v>
      </c>
      <c r="W548" s="26" t="s">
        <v>487</v>
      </c>
      <c r="X548" s="28">
        <v>0</v>
      </c>
      <c r="Y548" s="26" t="s">
        <v>502</v>
      </c>
      <c r="Z548" s="17" t="s">
        <v>487</v>
      </c>
      <c r="AA548" s="26" t="s">
        <v>487</v>
      </c>
      <c r="AB548" s="26">
        <v>4389</v>
      </c>
      <c r="AE548" s="2" t="s">
        <v>487</v>
      </c>
    </row>
    <row r="549" spans="1:31" s="2" customFormat="1" x14ac:dyDescent="0.3">
      <c r="A549" s="26" t="s">
        <v>102</v>
      </c>
      <c r="B549" s="26" t="s">
        <v>2129</v>
      </c>
      <c r="C549" s="26" t="s">
        <v>2130</v>
      </c>
      <c r="D549" s="26" t="s">
        <v>2131</v>
      </c>
      <c r="E549" s="14" t="e">
        <f>VLOOKUP(B549,#REF!,2,FALSE)</f>
        <v>#REF!</v>
      </c>
      <c r="F549" s="17" t="e">
        <f>VLOOKUP(E549,[4]Combined!$C$2:$D$375,2,FALSE)</f>
        <v>#REF!</v>
      </c>
      <c r="G549" s="27">
        <v>44029</v>
      </c>
      <c r="H549" s="27"/>
      <c r="I549" s="27">
        <v>43679</v>
      </c>
      <c r="J549" s="28">
        <v>482</v>
      </c>
      <c r="K549" s="29" t="s">
        <v>486</v>
      </c>
      <c r="L549" s="28">
        <v>0</v>
      </c>
      <c r="M549" s="28">
        <v>482</v>
      </c>
      <c r="N549" s="26">
        <v>2</v>
      </c>
      <c r="O549" s="26">
        <v>0</v>
      </c>
      <c r="P549" s="26">
        <v>2</v>
      </c>
      <c r="Q549" s="26">
        <v>81222</v>
      </c>
      <c r="R549" s="17" t="str">
        <f>VLOOKUP(Q549,'[5]Numerical Index (LOOKUP)'!$A$2:$B$731, 2,FALSE)</f>
        <v>Specialised cleaning services</v>
      </c>
      <c r="S549" s="17">
        <v>81</v>
      </c>
      <c r="T549" s="47" t="str">
        <f>VLOOKUP(S549,'[5]2 Digit SIC 2007'!$A$2:$B$89,2,FALSE)</f>
        <v>Services to buildings and landscape activities</v>
      </c>
      <c r="U549" s="17" t="str">
        <f>VLOOKUP(T549,'[5]2 Digit SIC 2007'!$B$2:$D$89, 2,FALSE)</f>
        <v xml:space="preserve"> N</v>
      </c>
      <c r="V549" s="26" t="s">
        <v>486</v>
      </c>
      <c r="W549" s="26" t="s">
        <v>487</v>
      </c>
      <c r="X549" s="28">
        <v>907</v>
      </c>
      <c r="Y549" s="26" t="s">
        <v>492</v>
      </c>
      <c r="Z549" s="17" t="s">
        <v>486</v>
      </c>
      <c r="AA549" s="26" t="s">
        <v>487</v>
      </c>
      <c r="AB549" s="26">
        <v>8</v>
      </c>
      <c r="AE549" s="2" t="s">
        <v>487</v>
      </c>
    </row>
    <row r="550" spans="1:31" s="2" customFormat="1" x14ac:dyDescent="0.3">
      <c r="A550" s="26" t="s">
        <v>102</v>
      </c>
      <c r="B550" s="26" t="s">
        <v>2132</v>
      </c>
      <c r="C550" s="26" t="s">
        <v>2133</v>
      </c>
      <c r="D550" s="26" t="s">
        <v>2134</v>
      </c>
      <c r="E550" s="14" t="e">
        <f>VLOOKUP(B550,#REF!,2,FALSE)</f>
        <v>#REF!</v>
      </c>
      <c r="F550" s="17" t="e">
        <f>VLOOKUP(E550,[4]Combined!$C$2:$D$375,2,FALSE)</f>
        <v>#REF!</v>
      </c>
      <c r="G550" s="27">
        <v>44029</v>
      </c>
      <c r="H550" s="27"/>
      <c r="I550" s="27">
        <v>43714</v>
      </c>
      <c r="J550" s="28">
        <v>0</v>
      </c>
      <c r="K550" s="29" t="s">
        <v>487</v>
      </c>
      <c r="L550" s="28">
        <v>0</v>
      </c>
      <c r="M550" s="28">
        <v>0</v>
      </c>
      <c r="N550" s="26">
        <v>0</v>
      </c>
      <c r="O550" s="26">
        <v>0</v>
      </c>
      <c r="P550" s="26">
        <v>0</v>
      </c>
      <c r="Q550" s="26">
        <v>82990</v>
      </c>
      <c r="R550" s="17" t="str">
        <f>VLOOKUP(Q550,'[5]Numerical Index (LOOKUP)'!$A$2:$B$731, 2,FALSE)</f>
        <v>Other business support service activities n.e.c.</v>
      </c>
      <c r="S550" s="17">
        <v>82</v>
      </c>
      <c r="T550" s="47" t="str">
        <f>VLOOKUP(S550,'[5]2 Digit SIC 2007'!$A$2:$B$89,2,FALSE)</f>
        <v>Office administrative, office support and other business support activities</v>
      </c>
      <c r="U550" s="17" t="str">
        <f>VLOOKUP(T550,'[5]2 Digit SIC 2007'!$B$2:$D$89, 2,FALSE)</f>
        <v xml:space="preserve"> N</v>
      </c>
      <c r="V550" s="26" t="s">
        <v>487</v>
      </c>
      <c r="W550" s="26" t="s">
        <v>486</v>
      </c>
      <c r="X550" s="28">
        <v>0</v>
      </c>
      <c r="Y550" s="26" t="s">
        <v>502</v>
      </c>
      <c r="Z550" s="17" t="s">
        <v>487</v>
      </c>
      <c r="AA550" s="26" t="s">
        <v>487</v>
      </c>
      <c r="AB550" s="26" t="s">
        <v>492</v>
      </c>
      <c r="AE550" s="2" t="s">
        <v>487</v>
      </c>
    </row>
    <row r="551" spans="1:31" s="2" customFormat="1" x14ac:dyDescent="0.3">
      <c r="A551" s="26" t="s">
        <v>102</v>
      </c>
      <c r="B551" s="26" t="s">
        <v>2135</v>
      </c>
      <c r="C551" s="26" t="s">
        <v>2136</v>
      </c>
      <c r="D551" s="26" t="s">
        <v>2137</v>
      </c>
      <c r="E551" s="14" t="e">
        <f>VLOOKUP(B551,#REF!,2,FALSE)</f>
        <v>#REF!</v>
      </c>
      <c r="F551" s="17" t="e">
        <f>VLOOKUP(E551,[4]Combined!$C$2:$D$375,2,FALSE)</f>
        <v>#REF!</v>
      </c>
      <c r="G551" s="27">
        <v>44032</v>
      </c>
      <c r="H551" s="27"/>
      <c r="I551" s="27">
        <v>43762</v>
      </c>
      <c r="J551" s="28">
        <v>0</v>
      </c>
      <c r="K551" s="29" t="s">
        <v>487</v>
      </c>
      <c r="L551" s="28">
        <v>0</v>
      </c>
      <c r="M551" s="28">
        <v>0</v>
      </c>
      <c r="N551" s="26">
        <v>0</v>
      </c>
      <c r="O551" s="26">
        <v>0</v>
      </c>
      <c r="P551" s="26">
        <v>0</v>
      </c>
      <c r="Q551" s="26">
        <v>70100</v>
      </c>
      <c r="R551" s="17" t="str">
        <f>VLOOKUP(Q551,'[5]Numerical Index (LOOKUP)'!$A$2:$B$731, 2,FALSE)</f>
        <v>Activities of head offices</v>
      </c>
      <c r="S551" s="17">
        <v>70</v>
      </c>
      <c r="T551" s="47" t="str">
        <f>VLOOKUP(S551,'[5]2 Digit SIC 2007'!$A$2:$B$89,2,FALSE)</f>
        <v>Activities of head offices; management consultancy activities</v>
      </c>
      <c r="U551" s="17" t="str">
        <f>VLOOKUP(T551,'[5]2 Digit SIC 2007'!$B$2:$D$89, 2,FALSE)</f>
        <v xml:space="preserve"> M</v>
      </c>
      <c r="V551" s="26" t="s">
        <v>486</v>
      </c>
      <c r="W551" s="26" t="s">
        <v>487</v>
      </c>
      <c r="X551" s="28">
        <v>0</v>
      </c>
      <c r="Y551" s="26" t="s">
        <v>502</v>
      </c>
      <c r="Z551" s="17" t="s">
        <v>487</v>
      </c>
      <c r="AA551" s="26" t="s">
        <v>487</v>
      </c>
      <c r="AB551" s="26">
        <v>30</v>
      </c>
      <c r="AE551" s="2" t="s">
        <v>487</v>
      </c>
    </row>
    <row r="552" spans="1:31" s="2" customFormat="1" x14ac:dyDescent="0.3">
      <c r="A552" s="26" t="s">
        <v>102</v>
      </c>
      <c r="B552" s="26" t="s">
        <v>2138</v>
      </c>
      <c r="C552" s="26" t="s">
        <v>2139</v>
      </c>
      <c r="D552" s="26" t="s">
        <v>2140</v>
      </c>
      <c r="E552" s="14" t="e">
        <f>VLOOKUP(B552,#REF!,2,FALSE)</f>
        <v>#REF!</v>
      </c>
      <c r="F552" s="17" t="e">
        <f>VLOOKUP(E552,[4]Combined!$C$2:$D$375,2,FALSE)</f>
        <v>#REF!</v>
      </c>
      <c r="G552" s="27">
        <v>44035</v>
      </c>
      <c r="H552" s="27"/>
      <c r="I552" s="27">
        <v>43780</v>
      </c>
      <c r="J552" s="28">
        <v>0</v>
      </c>
      <c r="K552" s="29" t="s">
        <v>487</v>
      </c>
      <c r="L552" s="28">
        <v>0</v>
      </c>
      <c r="M552" s="28">
        <v>0</v>
      </c>
      <c r="N552" s="26">
        <v>0</v>
      </c>
      <c r="O552" s="26">
        <v>0</v>
      </c>
      <c r="P552" s="26">
        <v>0</v>
      </c>
      <c r="Q552" s="26">
        <v>45111</v>
      </c>
      <c r="R552" s="17" t="str">
        <f>VLOOKUP(Q552,'[5]Numerical Index (LOOKUP)'!$A$2:$B$731, 2,FALSE)</f>
        <v>Sale of new cars and light motor vehicles</v>
      </c>
      <c r="S552" s="17">
        <v>45</v>
      </c>
      <c r="T552" s="47" t="str">
        <f>VLOOKUP(S552,'[5]2 Digit SIC 2007'!$A$2:$B$89,2,FALSE)</f>
        <v>Wholesale and retail trade and repair of motor vehicles and motorcycles</v>
      </c>
      <c r="U552" s="17" t="str">
        <f>VLOOKUP(T552,'[5]2 Digit SIC 2007'!$B$2:$D$89, 2,FALSE)</f>
        <v xml:space="preserve"> G</v>
      </c>
      <c r="V552" s="26" t="s">
        <v>486</v>
      </c>
      <c r="W552" s="26" t="s">
        <v>487</v>
      </c>
      <c r="X552" s="28">
        <v>0</v>
      </c>
      <c r="Y552" s="26" t="s">
        <v>502</v>
      </c>
      <c r="Z552" s="17" t="s">
        <v>487</v>
      </c>
      <c r="AA552" s="26" t="s">
        <v>487</v>
      </c>
      <c r="AB552" s="26">
        <v>828</v>
      </c>
      <c r="AE552" s="2" t="s">
        <v>487</v>
      </c>
    </row>
    <row r="553" spans="1:31" s="2" customFormat="1" x14ac:dyDescent="0.3">
      <c r="A553" s="26" t="s">
        <v>102</v>
      </c>
      <c r="B553" s="26" t="s">
        <v>2141</v>
      </c>
      <c r="C553" s="26" t="s">
        <v>2142</v>
      </c>
      <c r="D553" s="26" t="s">
        <v>2143</v>
      </c>
      <c r="E553" s="14" t="e">
        <f>VLOOKUP(B553,#REF!,2,FALSE)</f>
        <v>#REF!</v>
      </c>
      <c r="F553" s="17" t="e">
        <f>VLOOKUP(E553,[4]Combined!$C$2:$D$375,2,FALSE)</f>
        <v>#REF!</v>
      </c>
      <c r="G553" s="27">
        <v>44035</v>
      </c>
      <c r="H553" s="27"/>
      <c r="I553" s="27">
        <v>43781</v>
      </c>
      <c r="J553" s="28">
        <v>0</v>
      </c>
      <c r="K553" s="29" t="s">
        <v>487</v>
      </c>
      <c r="L553" s="28">
        <v>0</v>
      </c>
      <c r="M553" s="28">
        <v>0</v>
      </c>
      <c r="N553" s="26">
        <v>0</v>
      </c>
      <c r="O553" s="26">
        <v>0</v>
      </c>
      <c r="P553" s="26">
        <v>0</v>
      </c>
      <c r="Q553" s="26">
        <v>25110</v>
      </c>
      <c r="R553" s="17" t="str">
        <f>VLOOKUP(Q553,'[5]Numerical Index (LOOKUP)'!$A$2:$B$731, 2,FALSE)</f>
        <v>Manufacture of metal structures and parts of structures</v>
      </c>
      <c r="S553" s="17">
        <v>25</v>
      </c>
      <c r="T553" s="47" t="str">
        <f>VLOOKUP(S553,'[5]2 Digit SIC 2007'!$A$2:$B$89,2,FALSE)</f>
        <v>Manufacture of fabricated metal products, except machinery and equipment</v>
      </c>
      <c r="U553" s="17" t="str">
        <f>VLOOKUP(T553,'[5]2 Digit SIC 2007'!$B$2:$D$89, 2,FALSE)</f>
        <v xml:space="preserve"> C</v>
      </c>
      <c r="V553" s="26" t="s">
        <v>486</v>
      </c>
      <c r="W553" s="26" t="s">
        <v>487</v>
      </c>
      <c r="X553" s="28">
        <v>0</v>
      </c>
      <c r="Y553" s="26" t="s">
        <v>502</v>
      </c>
      <c r="Z553" s="17" t="s">
        <v>487</v>
      </c>
      <c r="AA553" s="26" t="s">
        <v>487</v>
      </c>
      <c r="AB553" s="26">
        <v>477</v>
      </c>
      <c r="AE553" s="2" t="s">
        <v>487</v>
      </c>
    </row>
    <row r="554" spans="1:31" s="2" customFormat="1" x14ac:dyDescent="0.3">
      <c r="A554" s="26" t="s">
        <v>102</v>
      </c>
      <c r="B554" s="26" t="s">
        <v>2144</v>
      </c>
      <c r="C554" s="26" t="s">
        <v>2145</v>
      </c>
      <c r="D554" s="26" t="s">
        <v>2146</v>
      </c>
      <c r="E554" s="14" t="e">
        <f>VLOOKUP(B554,#REF!,2,FALSE)</f>
        <v>#REF!</v>
      </c>
      <c r="F554" s="17" t="e">
        <f>VLOOKUP(E554,[4]Combined!$C$2:$D$375,2,FALSE)</f>
        <v>#REF!</v>
      </c>
      <c r="G554" s="27">
        <v>44032</v>
      </c>
      <c r="H554" s="27"/>
      <c r="I554" s="27">
        <v>43804</v>
      </c>
      <c r="J554" s="28">
        <v>0</v>
      </c>
      <c r="K554" s="29" t="s">
        <v>487</v>
      </c>
      <c r="L554" s="28">
        <v>0</v>
      </c>
      <c r="M554" s="28">
        <v>0</v>
      </c>
      <c r="N554" s="26">
        <v>0</v>
      </c>
      <c r="O554" s="26">
        <v>0</v>
      </c>
      <c r="P554" s="26">
        <v>0</v>
      </c>
      <c r="Q554" s="26">
        <v>58120</v>
      </c>
      <c r="R554" s="17" t="str">
        <f>VLOOKUP(Q554,'[5]Numerical Index (LOOKUP)'!$A$2:$B$731, 2,FALSE)</f>
        <v>Publishing of directories and mailing lists</v>
      </c>
      <c r="S554" s="17">
        <v>58</v>
      </c>
      <c r="T554" s="47" t="str">
        <f>VLOOKUP(S554,'[5]2 Digit SIC 2007'!$A$2:$B$89,2,FALSE)</f>
        <v>Publishing activities</v>
      </c>
      <c r="U554" s="17" t="str">
        <f>VLOOKUP(T554,'[5]2 Digit SIC 2007'!$B$2:$D$89, 2,FALSE)</f>
        <v>J</v>
      </c>
      <c r="V554" s="26" t="s">
        <v>486</v>
      </c>
      <c r="W554" s="26" t="s">
        <v>487</v>
      </c>
      <c r="X554" s="28">
        <v>0</v>
      </c>
      <c r="Y554" s="26" t="s">
        <v>502</v>
      </c>
      <c r="Z554" s="17" t="s">
        <v>487</v>
      </c>
      <c r="AA554" s="26" t="s">
        <v>487</v>
      </c>
      <c r="AB554" s="26">
        <v>1506</v>
      </c>
      <c r="AE554" s="2" t="s">
        <v>487</v>
      </c>
    </row>
    <row r="555" spans="1:31" s="2" customFormat="1" x14ac:dyDescent="0.3">
      <c r="A555" s="26" t="s">
        <v>102</v>
      </c>
      <c r="B555" s="26" t="s">
        <v>2147</v>
      </c>
      <c r="C555" s="26" t="s">
        <v>2148</v>
      </c>
      <c r="D555" s="26" t="s">
        <v>2149</v>
      </c>
      <c r="E555" s="14" t="e">
        <f>VLOOKUP(B555,#REF!,2,FALSE)</f>
        <v>#REF!</v>
      </c>
      <c r="F555" s="17" t="e">
        <f>VLOOKUP(E555,[4]Combined!$C$2:$D$375,2,FALSE)</f>
        <v>#REF!</v>
      </c>
      <c r="G555" s="27">
        <v>44034</v>
      </c>
      <c r="H555" s="27"/>
      <c r="I555" s="27">
        <v>43872</v>
      </c>
      <c r="J555" s="28">
        <v>178</v>
      </c>
      <c r="K555" s="29" t="s">
        <v>486</v>
      </c>
      <c r="L555" s="28">
        <v>0</v>
      </c>
      <c r="M555" s="28">
        <v>178</v>
      </c>
      <c r="N555" s="26">
        <v>3</v>
      </c>
      <c r="O555" s="26">
        <v>0</v>
      </c>
      <c r="P555" s="26">
        <v>3</v>
      </c>
      <c r="Q555" s="26">
        <v>81222</v>
      </c>
      <c r="R555" s="17" t="str">
        <f>VLOOKUP(Q555,'[5]Numerical Index (LOOKUP)'!$A$2:$B$731, 2,FALSE)</f>
        <v>Specialised cleaning services</v>
      </c>
      <c r="S555" s="17">
        <v>81</v>
      </c>
      <c r="T555" s="47" t="str">
        <f>VLOOKUP(S555,'[5]2 Digit SIC 2007'!$A$2:$B$89,2,FALSE)</f>
        <v>Services to buildings and landscape activities</v>
      </c>
      <c r="U555" s="17" t="str">
        <f>VLOOKUP(T555,'[5]2 Digit SIC 2007'!$B$2:$D$89, 2,FALSE)</f>
        <v xml:space="preserve"> N</v>
      </c>
      <c r="V555" s="26" t="s">
        <v>486</v>
      </c>
      <c r="W555" s="26" t="s">
        <v>487</v>
      </c>
      <c r="X555" s="28">
        <v>357</v>
      </c>
      <c r="Y555" s="26" t="s">
        <v>492</v>
      </c>
      <c r="Z555" s="17" t="s">
        <v>486</v>
      </c>
      <c r="AA555" s="26" t="s">
        <v>487</v>
      </c>
      <c r="AB555" s="26">
        <v>7</v>
      </c>
      <c r="AE555" s="2" t="s">
        <v>487</v>
      </c>
    </row>
    <row r="556" spans="1:31" s="2" customFormat="1" x14ac:dyDescent="0.3">
      <c r="A556" s="26" t="s">
        <v>102</v>
      </c>
      <c r="B556" s="26" t="s">
        <v>2150</v>
      </c>
      <c r="C556" s="26" t="s">
        <v>2151</v>
      </c>
      <c r="D556" s="26" t="s">
        <v>2152</v>
      </c>
      <c r="E556" s="14" t="e">
        <f>VLOOKUP(B556,#REF!,2,FALSE)</f>
        <v>#REF!</v>
      </c>
      <c r="F556" s="17" t="e">
        <f>VLOOKUP(E556,[4]Combined!$C$2:$D$375,2,FALSE)</f>
        <v>#REF!</v>
      </c>
      <c r="G556" s="27">
        <v>44036</v>
      </c>
      <c r="H556" s="27"/>
      <c r="I556" s="27">
        <v>43839</v>
      </c>
      <c r="J556" s="28">
        <v>14319</v>
      </c>
      <c r="K556" s="29" t="s">
        <v>486</v>
      </c>
      <c r="L556" s="28">
        <v>0</v>
      </c>
      <c r="M556" s="28">
        <v>14319</v>
      </c>
      <c r="N556" s="26">
        <v>35</v>
      </c>
      <c r="O556" s="26">
        <v>0</v>
      </c>
      <c r="P556" s="26">
        <v>35</v>
      </c>
      <c r="Q556" s="26">
        <v>80100</v>
      </c>
      <c r="R556" s="17" t="str">
        <f>VLOOKUP(Q556,'[5]Numerical Index (LOOKUP)'!$A$2:$B$731, 2,FALSE)</f>
        <v>Private security activities</v>
      </c>
      <c r="S556" s="17">
        <v>80</v>
      </c>
      <c r="T556" s="47" t="str">
        <f>VLOOKUP(S556,'[5]2 Digit SIC 2007'!$A$2:$B$89,2,FALSE)</f>
        <v>Security and investigation activities</v>
      </c>
      <c r="U556" s="17" t="str">
        <f>VLOOKUP(T556,'[5]2 Digit SIC 2007'!$B$2:$D$89, 2,FALSE)</f>
        <v xml:space="preserve"> N</v>
      </c>
      <c r="V556" s="26" t="s">
        <v>486</v>
      </c>
      <c r="W556" s="26" t="s">
        <v>487</v>
      </c>
      <c r="X556" s="28">
        <v>0</v>
      </c>
      <c r="Y556" s="26" t="s">
        <v>488</v>
      </c>
      <c r="Z556" s="17" t="s">
        <v>487</v>
      </c>
      <c r="AA556" s="26" t="s">
        <v>487</v>
      </c>
      <c r="AB556" s="26">
        <v>29</v>
      </c>
      <c r="AE556" s="2" t="s">
        <v>487</v>
      </c>
    </row>
    <row r="557" spans="1:31" s="2" customFormat="1" x14ac:dyDescent="0.3">
      <c r="A557" s="26" t="s">
        <v>102</v>
      </c>
      <c r="B557" s="26" t="s">
        <v>2153</v>
      </c>
      <c r="C557" s="26" t="s">
        <v>2154</v>
      </c>
      <c r="D557" s="26" t="s">
        <v>2155</v>
      </c>
      <c r="E557" s="14" t="e">
        <f>VLOOKUP(B557,#REF!,2,FALSE)</f>
        <v>#REF!</v>
      </c>
      <c r="F557" s="17" t="e">
        <f>VLOOKUP(E557,[4]Combined!$C$2:$D$375,2,FALSE)</f>
        <v>#REF!</v>
      </c>
      <c r="G557" s="27">
        <v>44034</v>
      </c>
      <c r="H557" s="27"/>
      <c r="I557" s="27">
        <v>43747</v>
      </c>
      <c r="J557" s="28">
        <v>1580</v>
      </c>
      <c r="K557" s="29" t="s">
        <v>486</v>
      </c>
      <c r="L557" s="28">
        <v>0</v>
      </c>
      <c r="M557" s="28">
        <v>1580</v>
      </c>
      <c r="N557" s="26">
        <v>1</v>
      </c>
      <c r="O557" s="26">
        <v>0</v>
      </c>
      <c r="P557" s="26">
        <v>1</v>
      </c>
      <c r="Q557" s="26">
        <v>62012</v>
      </c>
      <c r="R557" s="17" t="str">
        <f>VLOOKUP(Q557,'[5]Numerical Index (LOOKUP)'!$A$2:$B$731, 2,FALSE)</f>
        <v>Business and domestic software development</v>
      </c>
      <c r="S557" s="17">
        <v>62</v>
      </c>
      <c r="T557" s="47" t="str">
        <f>VLOOKUP(S557,'[5]2 Digit SIC 2007'!$A$2:$B$89,2,FALSE)</f>
        <v>Computer programming, consultancy and related activities</v>
      </c>
      <c r="U557" s="17" t="str">
        <f>VLOOKUP(T557,'[5]2 Digit SIC 2007'!$B$2:$D$89, 2,FALSE)</f>
        <v>J</v>
      </c>
      <c r="V557" s="26" t="s">
        <v>487</v>
      </c>
      <c r="W557" s="26" t="s">
        <v>486</v>
      </c>
      <c r="X557" s="28">
        <v>2393</v>
      </c>
      <c r="Y557" s="26" t="s">
        <v>492</v>
      </c>
      <c r="Z557" s="17" t="s">
        <v>486</v>
      </c>
      <c r="AA557" s="26" t="s">
        <v>487</v>
      </c>
      <c r="AB557" s="26">
        <v>20</v>
      </c>
      <c r="AE557" s="2" t="s">
        <v>487</v>
      </c>
    </row>
    <row r="558" spans="1:31" s="2" customFormat="1" x14ac:dyDescent="0.3">
      <c r="A558" s="26" t="s">
        <v>102</v>
      </c>
      <c r="B558" s="26" t="s">
        <v>2156</v>
      </c>
      <c r="C558" s="26" t="s">
        <v>2157</v>
      </c>
      <c r="D558" s="26" t="s">
        <v>2158</v>
      </c>
      <c r="E558" s="14" t="e">
        <f>VLOOKUP(B558,#REF!,2,FALSE)</f>
        <v>#REF!</v>
      </c>
      <c r="F558" s="17" t="e">
        <f>VLOOKUP(E558,[4]Combined!$C$2:$D$375,2,FALSE)</f>
        <v>#REF!</v>
      </c>
      <c r="G558" s="27">
        <v>44032</v>
      </c>
      <c r="H558" s="27"/>
      <c r="I558" s="27">
        <v>43819</v>
      </c>
      <c r="J558" s="28">
        <v>96</v>
      </c>
      <c r="K558" s="29" t="s">
        <v>486</v>
      </c>
      <c r="L558" s="28">
        <v>0</v>
      </c>
      <c r="M558" s="28">
        <v>96</v>
      </c>
      <c r="N558" s="26">
        <v>3</v>
      </c>
      <c r="O558" s="26">
        <v>0</v>
      </c>
      <c r="P558" s="26">
        <v>3</v>
      </c>
      <c r="Q558" s="26">
        <v>10710</v>
      </c>
      <c r="R558" s="17" t="e">
        <f>VLOOKUP(Q558,'[5]Numerical Index (LOOKUP)'!$A$2:$B$731, 2,FALSE)</f>
        <v>#N/A</v>
      </c>
      <c r="S558" s="17">
        <v>10</v>
      </c>
      <c r="T558" s="47" t="str">
        <f>VLOOKUP(S558,'[5]2 Digit SIC 2007'!$A$2:$B$89,2,FALSE)</f>
        <v>Manufacture of food products</v>
      </c>
      <c r="U558" s="17" t="str">
        <f>VLOOKUP(T558,'[5]2 Digit SIC 2007'!$B$2:$D$89, 2,FALSE)</f>
        <v xml:space="preserve"> C</v>
      </c>
      <c r="V558" s="26" t="s">
        <v>486</v>
      </c>
      <c r="W558" s="26" t="s">
        <v>487</v>
      </c>
      <c r="X558" s="28">
        <v>100</v>
      </c>
      <c r="Y558" s="26" t="s">
        <v>492</v>
      </c>
      <c r="Z558" s="17" t="s">
        <v>486</v>
      </c>
      <c r="AA558" s="26" t="s">
        <v>487</v>
      </c>
      <c r="AB558" s="26">
        <v>83</v>
      </c>
      <c r="AE558" s="2" t="s">
        <v>487</v>
      </c>
    </row>
    <row r="559" spans="1:31" s="2" customFormat="1" x14ac:dyDescent="0.3">
      <c r="A559" s="26" t="s">
        <v>102</v>
      </c>
      <c r="B559" s="26" t="s">
        <v>2159</v>
      </c>
      <c r="C559" s="26" t="s">
        <v>2160</v>
      </c>
      <c r="D559" s="26" t="s">
        <v>2161</v>
      </c>
      <c r="E559" s="14" t="e">
        <f>VLOOKUP(B559,#REF!,2,FALSE)</f>
        <v>#REF!</v>
      </c>
      <c r="F559" s="17" t="e">
        <f>VLOOKUP(E559,[4]Combined!$C$2:$D$375,2,FALSE)</f>
        <v>#REF!</v>
      </c>
      <c r="G559" s="27">
        <v>44035</v>
      </c>
      <c r="H559" s="27"/>
      <c r="I559" s="27">
        <v>43774</v>
      </c>
      <c r="J559" s="28">
        <v>48</v>
      </c>
      <c r="K559" s="29" t="s">
        <v>486</v>
      </c>
      <c r="L559" s="28">
        <v>0</v>
      </c>
      <c r="M559" s="28">
        <v>48</v>
      </c>
      <c r="N559" s="26">
        <v>1</v>
      </c>
      <c r="O559" s="26">
        <v>0</v>
      </c>
      <c r="P559" s="26">
        <v>1</v>
      </c>
      <c r="Q559" s="26">
        <v>82200</v>
      </c>
      <c r="R559" s="17" t="str">
        <f>VLOOKUP(Q559,'[5]Numerical Index (LOOKUP)'!$A$2:$B$731, 2,FALSE)</f>
        <v>Activities of call centres</v>
      </c>
      <c r="S559" s="17">
        <v>82</v>
      </c>
      <c r="T559" s="47" t="str">
        <f>VLOOKUP(S559,'[5]2 Digit SIC 2007'!$A$2:$B$89,2,FALSE)</f>
        <v>Office administrative, office support and other business support activities</v>
      </c>
      <c r="U559" s="17" t="str">
        <f>VLOOKUP(T559,'[5]2 Digit SIC 2007'!$B$2:$D$89, 2,FALSE)</f>
        <v xml:space="preserve"> N</v>
      </c>
      <c r="V559" s="26" t="s">
        <v>487</v>
      </c>
      <c r="W559" s="26" t="s">
        <v>486</v>
      </c>
      <c r="X559" s="28">
        <v>0</v>
      </c>
      <c r="Y559" s="26" t="s">
        <v>488</v>
      </c>
      <c r="Z559" s="17" t="s">
        <v>487</v>
      </c>
      <c r="AA559" s="26" t="s">
        <v>487</v>
      </c>
      <c r="AB559" s="26">
        <v>6</v>
      </c>
      <c r="AE559" s="2" t="s">
        <v>487</v>
      </c>
    </row>
    <row r="560" spans="1:31" s="2" customFormat="1" x14ac:dyDescent="0.3">
      <c r="A560" s="26" t="s">
        <v>102</v>
      </c>
      <c r="B560" s="26" t="s">
        <v>2162</v>
      </c>
      <c r="C560" s="26" t="s">
        <v>2163</v>
      </c>
      <c r="D560" s="26" t="s">
        <v>2164</v>
      </c>
      <c r="E560" s="14" t="e">
        <f>VLOOKUP(B560,#REF!,2,FALSE)</f>
        <v>#REF!</v>
      </c>
      <c r="F560" s="17" t="e">
        <f>VLOOKUP(E560,[4]Combined!$C$2:$D$375,2,FALSE)</f>
        <v>#REF!</v>
      </c>
      <c r="G560" s="27">
        <v>44035</v>
      </c>
      <c r="H560" s="27"/>
      <c r="I560" s="27">
        <v>43787</v>
      </c>
      <c r="J560" s="28">
        <v>0</v>
      </c>
      <c r="K560" s="29" t="s">
        <v>487</v>
      </c>
      <c r="L560" s="28">
        <v>0</v>
      </c>
      <c r="M560" s="28">
        <v>0</v>
      </c>
      <c r="N560" s="26">
        <v>0</v>
      </c>
      <c r="O560" s="26">
        <v>0</v>
      </c>
      <c r="P560" s="26">
        <v>0</v>
      </c>
      <c r="Q560" s="26">
        <v>88910</v>
      </c>
      <c r="R560" s="17" t="str">
        <f>VLOOKUP(Q560,'[5]Numerical Index (LOOKUP)'!$A$2:$B$731, 2,FALSE)</f>
        <v>Child day-care activities</v>
      </c>
      <c r="S560" s="17">
        <v>88</v>
      </c>
      <c r="T560" s="47" t="str">
        <f>VLOOKUP(S560,'[5]2 Digit SIC 2007'!$A$2:$B$89,2,FALSE)</f>
        <v>Social work activities without accommodation</v>
      </c>
      <c r="U560" s="17" t="str">
        <f>VLOOKUP(T560,'[5]2 Digit SIC 2007'!$B$2:$D$89, 2,FALSE)</f>
        <v xml:space="preserve"> Q</v>
      </c>
      <c r="V560" s="26" t="s">
        <v>487</v>
      </c>
      <c r="W560" s="26" t="s">
        <v>486</v>
      </c>
      <c r="X560" s="28">
        <v>0</v>
      </c>
      <c r="Y560" s="26" t="s">
        <v>502</v>
      </c>
      <c r="Z560" s="17" t="s">
        <v>487</v>
      </c>
      <c r="AA560" s="26" t="s">
        <v>487</v>
      </c>
      <c r="AB560" s="26">
        <v>1</v>
      </c>
      <c r="AE560" s="2" t="s">
        <v>487</v>
      </c>
    </row>
    <row r="561" spans="1:31" s="2" customFormat="1" x14ac:dyDescent="0.3">
      <c r="A561" s="26" t="s">
        <v>102</v>
      </c>
      <c r="B561" s="26" t="s">
        <v>2165</v>
      </c>
      <c r="C561" s="26" t="s">
        <v>2166</v>
      </c>
      <c r="D561" s="26" t="s">
        <v>2167</v>
      </c>
      <c r="E561" s="14" t="e">
        <f>VLOOKUP(B561,#REF!,2,FALSE)</f>
        <v>#REF!</v>
      </c>
      <c r="F561" s="17" t="e">
        <f>VLOOKUP(E561,[4]Combined!$C$2:$D$375,2,FALSE)</f>
        <v>#REF!</v>
      </c>
      <c r="G561" s="27">
        <v>44032</v>
      </c>
      <c r="H561" s="27"/>
      <c r="I561" s="27">
        <v>43796</v>
      </c>
      <c r="J561" s="28">
        <v>0</v>
      </c>
      <c r="K561" s="29" t="s">
        <v>487</v>
      </c>
      <c r="L561" s="28">
        <v>0</v>
      </c>
      <c r="M561" s="28">
        <v>0</v>
      </c>
      <c r="N561" s="26">
        <v>0</v>
      </c>
      <c r="O561" s="26">
        <v>0</v>
      </c>
      <c r="P561" s="26">
        <v>0</v>
      </c>
      <c r="Q561" s="26">
        <v>10831</v>
      </c>
      <c r="R561" s="17" t="e">
        <f>VLOOKUP(Q561,'[5]Numerical Index (LOOKUP)'!$A$2:$B$731, 2,FALSE)</f>
        <v>#N/A</v>
      </c>
      <c r="S561" s="17">
        <v>10</v>
      </c>
      <c r="T561" s="47" t="str">
        <f>VLOOKUP(S561,'[5]2 Digit SIC 2007'!$A$2:$B$89,2,FALSE)</f>
        <v>Manufacture of food products</v>
      </c>
      <c r="U561" s="17" t="str">
        <f>VLOOKUP(T561,'[5]2 Digit SIC 2007'!$B$2:$D$89, 2,FALSE)</f>
        <v xml:space="preserve"> C</v>
      </c>
      <c r="V561" s="26" t="s">
        <v>487</v>
      </c>
      <c r="W561" s="26" t="s">
        <v>486</v>
      </c>
      <c r="X561" s="28">
        <v>0</v>
      </c>
      <c r="Y561" s="26" t="s">
        <v>502</v>
      </c>
      <c r="Z561" s="17" t="s">
        <v>487</v>
      </c>
      <c r="AA561" s="26" t="s">
        <v>487</v>
      </c>
      <c r="AB561" s="26" t="s">
        <v>492</v>
      </c>
      <c r="AE561" s="2" t="s">
        <v>487</v>
      </c>
    </row>
    <row r="562" spans="1:31" s="2" customFormat="1" x14ac:dyDescent="0.3">
      <c r="A562" s="26" t="s">
        <v>102</v>
      </c>
      <c r="B562" s="26" t="s">
        <v>2168</v>
      </c>
      <c r="C562" s="26" t="s">
        <v>2169</v>
      </c>
      <c r="D562" s="26" t="s">
        <v>2170</v>
      </c>
      <c r="E562" s="14" t="e">
        <f>VLOOKUP(B562,#REF!,2,FALSE)</f>
        <v>#REF!</v>
      </c>
      <c r="F562" s="17" t="e">
        <f>VLOOKUP(E562,[4]Combined!$C$2:$D$375,2,FALSE)</f>
        <v>#REF!</v>
      </c>
      <c r="G562" s="27">
        <v>44033</v>
      </c>
      <c r="H562" s="27"/>
      <c r="I562" s="27">
        <v>43832</v>
      </c>
      <c r="J562" s="28">
        <v>0</v>
      </c>
      <c r="K562" s="29" t="s">
        <v>487</v>
      </c>
      <c r="L562" s="28">
        <v>0</v>
      </c>
      <c r="M562" s="28">
        <v>0</v>
      </c>
      <c r="N562" s="26">
        <v>0</v>
      </c>
      <c r="O562" s="26">
        <v>0</v>
      </c>
      <c r="P562" s="26">
        <v>0</v>
      </c>
      <c r="Q562" s="26">
        <v>78300</v>
      </c>
      <c r="R562" s="17" t="str">
        <f>VLOOKUP(Q562,'[5]Numerical Index (LOOKUP)'!$A$2:$B$731, 2,FALSE)</f>
        <v>Other human resources provision</v>
      </c>
      <c r="S562" s="17">
        <v>78</v>
      </c>
      <c r="T562" s="47" t="str">
        <f>VLOOKUP(S562,'[5]2 Digit SIC 2007'!$A$2:$B$89,2,FALSE)</f>
        <v>Employment activities</v>
      </c>
      <c r="U562" s="17" t="str">
        <f>VLOOKUP(T562,'[5]2 Digit SIC 2007'!$B$2:$D$89, 2,FALSE)</f>
        <v xml:space="preserve"> N</v>
      </c>
      <c r="V562" s="26" t="s">
        <v>486</v>
      </c>
      <c r="W562" s="26" t="s">
        <v>487</v>
      </c>
      <c r="X562" s="28">
        <v>0</v>
      </c>
      <c r="Y562" s="26" t="s">
        <v>502</v>
      </c>
      <c r="Z562" s="17" t="s">
        <v>487</v>
      </c>
      <c r="AA562" s="26" t="s">
        <v>487</v>
      </c>
      <c r="AB562" s="26">
        <v>1283</v>
      </c>
      <c r="AE562" s="2" t="s">
        <v>487</v>
      </c>
    </row>
    <row r="563" spans="1:31" s="2" customFormat="1" x14ac:dyDescent="0.3">
      <c r="A563" s="26" t="s">
        <v>102</v>
      </c>
      <c r="B563" s="26" t="s">
        <v>2171</v>
      </c>
      <c r="C563" s="26" t="s">
        <v>2172</v>
      </c>
      <c r="D563" s="26" t="s">
        <v>2173</v>
      </c>
      <c r="E563" s="14" t="e">
        <f>VLOOKUP(B563,#REF!,2,FALSE)</f>
        <v>#REF!</v>
      </c>
      <c r="F563" s="17" t="e">
        <f>VLOOKUP(E563,[4]Combined!$C$2:$D$375,2,FALSE)</f>
        <v>#REF!</v>
      </c>
      <c r="G563" s="27">
        <v>44034</v>
      </c>
      <c r="H563" s="27"/>
      <c r="I563" s="27">
        <v>43818</v>
      </c>
      <c r="J563" s="28">
        <v>0</v>
      </c>
      <c r="K563" s="29" t="s">
        <v>487</v>
      </c>
      <c r="L563" s="28">
        <v>0</v>
      </c>
      <c r="M563" s="28">
        <v>0</v>
      </c>
      <c r="N563" s="26">
        <v>0</v>
      </c>
      <c r="O563" s="26">
        <v>0</v>
      </c>
      <c r="P563" s="26">
        <v>0</v>
      </c>
      <c r="Q563" s="26">
        <v>74909</v>
      </c>
      <c r="R563" s="17" t="str">
        <f>VLOOKUP(Q563,'[5]Numerical Index (LOOKUP)'!$A$2:$B$731, 2,FALSE)</f>
        <v>Other professional, scientific and technical activities (not including environmental consultancy or quantity surveying) n.e.c.</v>
      </c>
      <c r="S563" s="17">
        <v>74</v>
      </c>
      <c r="T563" s="47" t="str">
        <f>VLOOKUP(S563,'[5]2 Digit SIC 2007'!$A$2:$B$89,2,FALSE)</f>
        <v>Other professional, scientific and technical activities</v>
      </c>
      <c r="U563" s="17" t="str">
        <f>VLOOKUP(T563,'[5]2 Digit SIC 2007'!$B$2:$D$89, 2,FALSE)</f>
        <v xml:space="preserve"> M</v>
      </c>
      <c r="V563" s="26" t="s">
        <v>486</v>
      </c>
      <c r="W563" s="26" t="s">
        <v>487</v>
      </c>
      <c r="X563" s="28">
        <v>0</v>
      </c>
      <c r="Y563" s="26" t="s">
        <v>502</v>
      </c>
      <c r="Z563" s="17" t="s">
        <v>487</v>
      </c>
      <c r="AA563" s="26" t="s">
        <v>487</v>
      </c>
      <c r="AB563" s="26">
        <v>544</v>
      </c>
      <c r="AE563" s="2" t="s">
        <v>487</v>
      </c>
    </row>
    <row r="564" spans="1:31" s="2" customFormat="1" x14ac:dyDescent="0.3">
      <c r="A564" s="26" t="s">
        <v>102</v>
      </c>
      <c r="B564" s="26" t="s">
        <v>2174</v>
      </c>
      <c r="C564" s="26" t="s">
        <v>2175</v>
      </c>
      <c r="D564" s="26" t="s">
        <v>2176</v>
      </c>
      <c r="E564" s="14" t="e">
        <f>VLOOKUP(B564,#REF!,2,FALSE)</f>
        <v>#REF!</v>
      </c>
      <c r="F564" s="17" t="e">
        <f>VLOOKUP(E564,[4]Combined!$C$2:$D$375,2,FALSE)</f>
        <v>#REF!</v>
      </c>
      <c r="G564" s="27">
        <v>44029</v>
      </c>
      <c r="H564" s="27"/>
      <c r="I564" s="27">
        <v>43844</v>
      </c>
      <c r="J564" s="28">
        <v>0</v>
      </c>
      <c r="K564" s="29" t="s">
        <v>487</v>
      </c>
      <c r="L564" s="28">
        <v>0</v>
      </c>
      <c r="M564" s="28">
        <v>0</v>
      </c>
      <c r="N564" s="26">
        <v>0</v>
      </c>
      <c r="O564" s="26">
        <v>0</v>
      </c>
      <c r="P564" s="26">
        <v>0</v>
      </c>
      <c r="Q564" s="26">
        <v>25920</v>
      </c>
      <c r="R564" s="17" t="str">
        <f>VLOOKUP(Q564,'[5]Numerical Index (LOOKUP)'!$A$2:$B$731, 2,FALSE)</f>
        <v>Manufacture of light metal packaging</v>
      </c>
      <c r="S564" s="17">
        <v>25</v>
      </c>
      <c r="T564" s="47" t="str">
        <f>VLOOKUP(S564,'[5]2 Digit SIC 2007'!$A$2:$B$89,2,FALSE)</f>
        <v>Manufacture of fabricated metal products, except machinery and equipment</v>
      </c>
      <c r="U564" s="17" t="str">
        <f>VLOOKUP(T564,'[5]2 Digit SIC 2007'!$B$2:$D$89, 2,FALSE)</f>
        <v xml:space="preserve"> C</v>
      </c>
      <c r="V564" s="26" t="s">
        <v>486</v>
      </c>
      <c r="W564" s="26" t="s">
        <v>487</v>
      </c>
      <c r="X564" s="28">
        <v>0</v>
      </c>
      <c r="Y564" s="26" t="s">
        <v>502</v>
      </c>
      <c r="Z564" s="17" t="s">
        <v>487</v>
      </c>
      <c r="AA564" s="26" t="s">
        <v>487</v>
      </c>
      <c r="AB564" s="26">
        <v>137</v>
      </c>
      <c r="AE564" s="2" t="s">
        <v>487</v>
      </c>
    </row>
    <row r="565" spans="1:31" s="2" customFormat="1" x14ac:dyDescent="0.3">
      <c r="A565" s="26" t="s">
        <v>102</v>
      </c>
      <c r="B565" s="26" t="s">
        <v>2177</v>
      </c>
      <c r="C565" s="26" t="s">
        <v>2178</v>
      </c>
      <c r="D565" s="26" t="s">
        <v>2179</v>
      </c>
      <c r="E565" s="14" t="e">
        <f>VLOOKUP(B565,#REF!,2,FALSE)</f>
        <v>#REF!</v>
      </c>
      <c r="F565" s="17" t="e">
        <f>VLOOKUP(E565,[4]Combined!$C$2:$D$375,2,FALSE)</f>
        <v>#REF!</v>
      </c>
      <c r="G565" s="27">
        <v>44029</v>
      </c>
      <c r="H565" s="27"/>
      <c r="I565" s="27">
        <v>43819</v>
      </c>
      <c r="J565" s="28">
        <v>16714</v>
      </c>
      <c r="K565" s="29" t="s">
        <v>486</v>
      </c>
      <c r="L565" s="28">
        <v>0</v>
      </c>
      <c r="M565" s="28">
        <v>16714</v>
      </c>
      <c r="N565" s="26">
        <v>33</v>
      </c>
      <c r="O565" s="26">
        <v>0</v>
      </c>
      <c r="P565" s="26">
        <v>33</v>
      </c>
      <c r="Q565" s="26">
        <v>47789</v>
      </c>
      <c r="R565" s="17" t="str">
        <f>VLOOKUP(Q565,'[5]Numerical Index (LOOKUP)'!$A$2:$B$731, 2,FALSE)</f>
        <v>Other retail sale of new goods in specialised stores (other than by opticians or commercial art galleries), n.e.c</v>
      </c>
      <c r="S565" s="17">
        <v>47</v>
      </c>
      <c r="T565" s="47" t="str">
        <f>VLOOKUP(S565,'[5]2 Digit SIC 2007'!$A$2:$B$89,2,FALSE)</f>
        <v>Retail trade, except of motor vehicles and motorcycles</v>
      </c>
      <c r="U565" s="17" t="str">
        <f>VLOOKUP(T565,'[5]2 Digit SIC 2007'!$B$2:$D$89, 2,FALSE)</f>
        <v xml:space="preserve"> G</v>
      </c>
      <c r="V565" s="26" t="s">
        <v>486</v>
      </c>
      <c r="W565" s="26" t="s">
        <v>487</v>
      </c>
      <c r="X565" s="28">
        <v>0</v>
      </c>
      <c r="Y565" s="26" t="s">
        <v>990</v>
      </c>
      <c r="Z565" s="17" t="s">
        <v>487</v>
      </c>
      <c r="AA565" s="26" t="s">
        <v>487</v>
      </c>
      <c r="AB565" s="26">
        <v>42</v>
      </c>
      <c r="AE565" s="2" t="s">
        <v>487</v>
      </c>
    </row>
    <row r="566" spans="1:31" s="2" customFormat="1" x14ac:dyDescent="0.3">
      <c r="A566" s="26" t="s">
        <v>102</v>
      </c>
      <c r="B566" s="26" t="s">
        <v>2180</v>
      </c>
      <c r="C566" s="26" t="s">
        <v>2181</v>
      </c>
      <c r="D566" s="26" t="s">
        <v>2182</v>
      </c>
      <c r="E566" s="14" t="e">
        <f>VLOOKUP(B566,#REF!,2,FALSE)</f>
        <v>#REF!</v>
      </c>
      <c r="F566" s="17" t="e">
        <f>VLOOKUP(E566,[4]Combined!$C$2:$D$375,2,FALSE)</f>
        <v>#REF!</v>
      </c>
      <c r="G566" s="27">
        <v>44036</v>
      </c>
      <c r="H566" s="27"/>
      <c r="I566" s="27">
        <v>43819</v>
      </c>
      <c r="J566" s="28">
        <v>0</v>
      </c>
      <c r="K566" s="29" t="s">
        <v>487</v>
      </c>
      <c r="L566" s="28">
        <v>0</v>
      </c>
      <c r="M566" s="28">
        <v>0</v>
      </c>
      <c r="N566" s="26">
        <v>0</v>
      </c>
      <c r="O566" s="26">
        <v>0</v>
      </c>
      <c r="P566" s="26">
        <v>0</v>
      </c>
      <c r="Q566" s="26">
        <v>10890</v>
      </c>
      <c r="R566" s="17" t="e">
        <f>VLOOKUP(Q566,'[5]Numerical Index (LOOKUP)'!$A$2:$B$731, 2,FALSE)</f>
        <v>#N/A</v>
      </c>
      <c r="S566" s="17">
        <v>10</v>
      </c>
      <c r="T566" s="47" t="str">
        <f>VLOOKUP(S566,'[5]2 Digit SIC 2007'!$A$2:$B$89,2,FALSE)</f>
        <v>Manufacture of food products</v>
      </c>
      <c r="U566" s="17" t="str">
        <f>VLOOKUP(T566,'[5]2 Digit SIC 2007'!$B$2:$D$89, 2,FALSE)</f>
        <v xml:space="preserve"> C</v>
      </c>
      <c r="V566" s="26" t="s">
        <v>486</v>
      </c>
      <c r="W566" s="26" t="s">
        <v>487</v>
      </c>
      <c r="X566" s="28">
        <v>0</v>
      </c>
      <c r="Y566" s="26" t="s">
        <v>502</v>
      </c>
      <c r="Z566" s="17" t="s">
        <v>487</v>
      </c>
      <c r="AA566" s="26" t="s">
        <v>487</v>
      </c>
      <c r="AB566" s="26">
        <v>179</v>
      </c>
      <c r="AE566" s="2" t="s">
        <v>487</v>
      </c>
    </row>
    <row r="567" spans="1:31" s="2" customFormat="1" x14ac:dyDescent="0.3">
      <c r="A567" s="26" t="s">
        <v>102</v>
      </c>
      <c r="B567" s="26" t="s">
        <v>2183</v>
      </c>
      <c r="C567" s="26" t="s">
        <v>2184</v>
      </c>
      <c r="D567" s="26" t="s">
        <v>2185</v>
      </c>
      <c r="E567" s="14" t="e">
        <f>VLOOKUP(B567,#REF!,2,FALSE)</f>
        <v>#REF!</v>
      </c>
      <c r="F567" s="17" t="e">
        <f>VLOOKUP(E567,[4]Combined!$C$2:$D$375,2,FALSE)</f>
        <v>#REF!</v>
      </c>
      <c r="G567" s="27">
        <v>44029</v>
      </c>
      <c r="H567" s="27"/>
      <c r="I567" s="27">
        <v>43865</v>
      </c>
      <c r="J567" s="28">
        <v>0</v>
      </c>
      <c r="K567" s="29" t="s">
        <v>487</v>
      </c>
      <c r="L567" s="28">
        <v>0</v>
      </c>
      <c r="M567" s="28">
        <v>0</v>
      </c>
      <c r="N567" s="26">
        <v>0</v>
      </c>
      <c r="O567" s="26">
        <v>0</v>
      </c>
      <c r="P567" s="26">
        <v>0</v>
      </c>
      <c r="Q567" s="26">
        <v>45200</v>
      </c>
      <c r="R567" s="17" t="str">
        <f>VLOOKUP(Q567,'[5]Numerical Index (LOOKUP)'!$A$2:$B$731, 2,FALSE)</f>
        <v>Maintenance and repair of motor vehicles</v>
      </c>
      <c r="S567" s="17">
        <v>45</v>
      </c>
      <c r="T567" s="47" t="str">
        <f>VLOOKUP(S567,'[5]2 Digit SIC 2007'!$A$2:$B$89,2,FALSE)</f>
        <v>Wholesale and retail trade and repair of motor vehicles and motorcycles</v>
      </c>
      <c r="U567" s="17" t="str">
        <f>VLOOKUP(T567,'[5]2 Digit SIC 2007'!$B$2:$D$89, 2,FALSE)</f>
        <v xml:space="preserve"> G</v>
      </c>
      <c r="V567" s="26" t="s">
        <v>486</v>
      </c>
      <c r="W567" s="26" t="s">
        <v>487</v>
      </c>
      <c r="X567" s="28">
        <v>0</v>
      </c>
      <c r="Y567" s="26" t="s">
        <v>502</v>
      </c>
      <c r="Z567" s="17" t="s">
        <v>487</v>
      </c>
      <c r="AA567" s="26" t="s">
        <v>487</v>
      </c>
      <c r="AB567" s="26">
        <v>10</v>
      </c>
      <c r="AE567" s="2" t="s">
        <v>487</v>
      </c>
    </row>
    <row r="568" spans="1:31" s="2" customFormat="1" x14ac:dyDescent="0.3">
      <c r="A568" s="26" t="s">
        <v>102</v>
      </c>
      <c r="B568" s="26" t="s">
        <v>2186</v>
      </c>
      <c r="C568" s="26" t="s">
        <v>2187</v>
      </c>
      <c r="D568" s="26" t="s">
        <v>2188</v>
      </c>
      <c r="E568" s="14" t="e">
        <f>VLOOKUP(B568,#REF!,2,FALSE)</f>
        <v>#REF!</v>
      </c>
      <c r="F568" s="17" t="e">
        <f>VLOOKUP(E568,[4]Combined!$C$2:$D$375,2,FALSE)</f>
        <v>#REF!</v>
      </c>
      <c r="G568" s="27">
        <v>44035</v>
      </c>
      <c r="H568" s="27"/>
      <c r="I568" s="27">
        <v>43880</v>
      </c>
      <c r="J568" s="28">
        <v>0</v>
      </c>
      <c r="K568" s="29" t="s">
        <v>487</v>
      </c>
      <c r="L568" s="28">
        <v>0</v>
      </c>
      <c r="M568" s="28">
        <v>0</v>
      </c>
      <c r="N568" s="26">
        <v>0</v>
      </c>
      <c r="O568" s="26">
        <v>0</v>
      </c>
      <c r="P568" s="26">
        <v>0</v>
      </c>
      <c r="Q568" s="26">
        <v>56101</v>
      </c>
      <c r="R568" s="17" t="str">
        <f>VLOOKUP(Q568,'[5]Numerical Index (LOOKUP)'!$A$2:$B$731, 2,FALSE)</f>
        <v>Licensed restaurants</v>
      </c>
      <c r="S568" s="17">
        <v>56</v>
      </c>
      <c r="T568" s="47" t="str">
        <f>VLOOKUP(S568,'[5]2 Digit SIC 2007'!$A$2:$B$89,2,FALSE)</f>
        <v>Food and beverage service activities</v>
      </c>
      <c r="U568" s="17" t="str">
        <f>VLOOKUP(T568,'[5]2 Digit SIC 2007'!$B$2:$D$89, 2,FALSE)</f>
        <v xml:space="preserve"> I</v>
      </c>
      <c r="V568" s="26" t="s">
        <v>486</v>
      </c>
      <c r="W568" s="26" t="s">
        <v>487</v>
      </c>
      <c r="X568" s="28">
        <v>0</v>
      </c>
      <c r="Y568" s="26" t="s">
        <v>502</v>
      </c>
      <c r="Z568" s="17" t="s">
        <v>487</v>
      </c>
      <c r="AA568" s="26" t="s">
        <v>487</v>
      </c>
      <c r="AB568" s="26">
        <v>3</v>
      </c>
      <c r="AE568" s="2" t="s">
        <v>487</v>
      </c>
    </row>
    <row r="569" spans="1:31" s="2" customFormat="1" x14ac:dyDescent="0.3">
      <c r="A569" s="26" t="s">
        <v>102</v>
      </c>
      <c r="B569" s="26" t="s">
        <v>2189</v>
      </c>
      <c r="C569" s="26" t="s">
        <v>2190</v>
      </c>
      <c r="D569" s="26" t="s">
        <v>2191</v>
      </c>
      <c r="E569" s="14" t="e">
        <f>VLOOKUP(B569,#REF!,2,FALSE)</f>
        <v>#REF!</v>
      </c>
      <c r="F569" s="17" t="e">
        <f>VLOOKUP(E569,[4]Combined!$C$2:$D$375,2,FALSE)</f>
        <v>#REF!</v>
      </c>
      <c r="G569" s="27">
        <v>44036</v>
      </c>
      <c r="H569" s="27"/>
      <c r="I569" s="27">
        <v>43844</v>
      </c>
      <c r="J569" s="28">
        <v>0</v>
      </c>
      <c r="K569" s="29" t="s">
        <v>487</v>
      </c>
      <c r="L569" s="28">
        <v>0</v>
      </c>
      <c r="M569" s="28">
        <v>0</v>
      </c>
      <c r="N569" s="26">
        <v>0</v>
      </c>
      <c r="O569" s="26">
        <v>0</v>
      </c>
      <c r="P569" s="26">
        <v>0</v>
      </c>
      <c r="Q569" s="26">
        <v>18129</v>
      </c>
      <c r="R569" s="17" t="str">
        <f>VLOOKUP(Q569,'[5]Numerical Index (LOOKUP)'!$A$2:$B$731, 2,FALSE)</f>
        <v>Printing (other than printing of newspapers and printing on labels and tags) n.e.c.</v>
      </c>
      <c r="S569" s="17">
        <v>18</v>
      </c>
      <c r="T569" s="47" t="str">
        <f>VLOOKUP(S569,'[5]2 Digit SIC 2007'!$A$2:$B$89,2,FALSE)</f>
        <v>Printing and reproduction of recorded media</v>
      </c>
      <c r="U569" s="17" t="str">
        <f>VLOOKUP(T569,'[5]2 Digit SIC 2007'!$B$2:$D$89, 2,FALSE)</f>
        <v xml:space="preserve"> C</v>
      </c>
      <c r="V569" s="26" t="s">
        <v>486</v>
      </c>
      <c r="W569" s="26" t="s">
        <v>487</v>
      </c>
      <c r="X569" s="28">
        <v>0</v>
      </c>
      <c r="Y569" s="26" t="s">
        <v>502</v>
      </c>
      <c r="Z569" s="17" t="s">
        <v>487</v>
      </c>
      <c r="AA569" s="26" t="s">
        <v>487</v>
      </c>
      <c r="AB569" s="26">
        <v>38</v>
      </c>
      <c r="AE569" s="2" t="s">
        <v>487</v>
      </c>
    </row>
    <row r="570" spans="1:31" s="2" customFormat="1" x14ac:dyDescent="0.3">
      <c r="A570" s="26" t="s">
        <v>102</v>
      </c>
      <c r="B570" s="26" t="s">
        <v>2192</v>
      </c>
      <c r="C570" s="26" t="s">
        <v>2193</v>
      </c>
      <c r="D570" s="26" t="s">
        <v>2194</v>
      </c>
      <c r="E570" s="14" t="e">
        <f>VLOOKUP(B570,#REF!,2,FALSE)</f>
        <v>#REF!</v>
      </c>
      <c r="F570" s="17" t="e">
        <f>VLOOKUP(E570,[4]Combined!$C$2:$D$375,2,FALSE)</f>
        <v>#REF!</v>
      </c>
      <c r="G570" s="27">
        <v>44033</v>
      </c>
      <c r="H570" s="27"/>
      <c r="I570" s="27">
        <v>43853</v>
      </c>
      <c r="J570" s="28">
        <v>0</v>
      </c>
      <c r="K570" s="29" t="s">
        <v>487</v>
      </c>
      <c r="L570" s="28">
        <v>0</v>
      </c>
      <c r="M570" s="28">
        <v>0</v>
      </c>
      <c r="N570" s="26">
        <v>0</v>
      </c>
      <c r="O570" s="26">
        <v>0</v>
      </c>
      <c r="P570" s="26">
        <v>0</v>
      </c>
      <c r="Q570" s="26">
        <v>56101</v>
      </c>
      <c r="R570" s="17" t="str">
        <f>VLOOKUP(Q570,'[5]Numerical Index (LOOKUP)'!$A$2:$B$731, 2,FALSE)</f>
        <v>Licensed restaurants</v>
      </c>
      <c r="S570" s="17">
        <v>56</v>
      </c>
      <c r="T570" s="47" t="str">
        <f>VLOOKUP(S570,'[5]2 Digit SIC 2007'!$A$2:$B$89,2,FALSE)</f>
        <v>Food and beverage service activities</v>
      </c>
      <c r="U570" s="17" t="str">
        <f>VLOOKUP(T570,'[5]2 Digit SIC 2007'!$B$2:$D$89, 2,FALSE)</f>
        <v xml:space="preserve"> I</v>
      </c>
      <c r="V570" s="26" t="s">
        <v>486</v>
      </c>
      <c r="W570" s="26" t="s">
        <v>487</v>
      </c>
      <c r="X570" s="28">
        <v>0</v>
      </c>
      <c r="Y570" s="26" t="s">
        <v>502</v>
      </c>
      <c r="Z570" s="17" t="s">
        <v>487</v>
      </c>
      <c r="AA570" s="26" t="s">
        <v>487</v>
      </c>
      <c r="AB570" s="26">
        <v>11</v>
      </c>
      <c r="AE570" s="2" t="s">
        <v>487</v>
      </c>
    </row>
    <row r="571" spans="1:31" s="2" customFormat="1" x14ac:dyDescent="0.3">
      <c r="A571" s="26" t="s">
        <v>102</v>
      </c>
      <c r="B571" s="26" t="s">
        <v>2195</v>
      </c>
      <c r="C571" s="26" t="s">
        <v>2196</v>
      </c>
      <c r="D571" s="26" t="s">
        <v>2197</v>
      </c>
      <c r="E571" s="14" t="e">
        <f>VLOOKUP(B571,#REF!,2,FALSE)</f>
        <v>#REF!</v>
      </c>
      <c r="F571" s="17" t="e">
        <f>VLOOKUP(E571,[4]Combined!$C$2:$D$375,2,FALSE)</f>
        <v>#REF!</v>
      </c>
      <c r="G571" s="27">
        <v>44036</v>
      </c>
      <c r="H571" s="27"/>
      <c r="I571" s="27">
        <v>43858</v>
      </c>
      <c r="J571" s="28">
        <v>0</v>
      </c>
      <c r="K571" s="29" t="s">
        <v>487</v>
      </c>
      <c r="L571" s="28">
        <v>0</v>
      </c>
      <c r="M571" s="28">
        <v>0</v>
      </c>
      <c r="N571" s="26">
        <v>0</v>
      </c>
      <c r="O571" s="26">
        <v>0</v>
      </c>
      <c r="P571" s="26">
        <v>0</v>
      </c>
      <c r="Q571" s="26">
        <v>47110</v>
      </c>
      <c r="R571" s="17" t="str">
        <f>VLOOKUP(Q571,'[5]Numerical Index (LOOKUP)'!$A$2:$B$731, 2,FALSE)</f>
        <v>Retail sale in non-specialised stores with food, beverages or tobacco predominating</v>
      </c>
      <c r="S571" s="17">
        <v>47</v>
      </c>
      <c r="T571" s="47" t="str">
        <f>VLOOKUP(S571,'[5]2 Digit SIC 2007'!$A$2:$B$89,2,FALSE)</f>
        <v>Retail trade, except of motor vehicles and motorcycles</v>
      </c>
      <c r="U571" s="17" t="str">
        <f>VLOOKUP(T571,'[5]2 Digit SIC 2007'!$B$2:$D$89, 2,FALSE)</f>
        <v xml:space="preserve"> G</v>
      </c>
      <c r="V571" s="26" t="s">
        <v>486</v>
      </c>
      <c r="W571" s="26" t="s">
        <v>487</v>
      </c>
      <c r="X571" s="28">
        <v>0</v>
      </c>
      <c r="Y571" s="26" t="s">
        <v>502</v>
      </c>
      <c r="Z571" s="17" t="s">
        <v>487</v>
      </c>
      <c r="AA571" s="26" t="s">
        <v>487</v>
      </c>
      <c r="AB571" s="26">
        <v>47</v>
      </c>
      <c r="AE571" s="2" t="s">
        <v>487</v>
      </c>
    </row>
    <row r="572" spans="1:31" s="2" customFormat="1" x14ac:dyDescent="0.3">
      <c r="A572" s="26" t="s">
        <v>102</v>
      </c>
      <c r="B572" s="26" t="s">
        <v>2198</v>
      </c>
      <c r="C572" s="26" t="s">
        <v>2199</v>
      </c>
      <c r="D572" s="26" t="s">
        <v>2200</v>
      </c>
      <c r="E572" s="14" t="e">
        <f>VLOOKUP(B572,#REF!,2,FALSE)</f>
        <v>#REF!</v>
      </c>
      <c r="F572" s="17" t="e">
        <f>VLOOKUP(E572,[4]Combined!$C$2:$D$375,2,FALSE)</f>
        <v>#REF!</v>
      </c>
      <c r="G572" s="27">
        <v>44034</v>
      </c>
      <c r="H572" s="27"/>
      <c r="I572" s="27">
        <v>43866</v>
      </c>
      <c r="J572" s="28">
        <v>0</v>
      </c>
      <c r="K572" s="29" t="s">
        <v>487</v>
      </c>
      <c r="L572" s="28">
        <v>0</v>
      </c>
      <c r="M572" s="28">
        <v>0</v>
      </c>
      <c r="N572" s="26">
        <v>0</v>
      </c>
      <c r="O572" s="26">
        <v>0</v>
      </c>
      <c r="P572" s="26">
        <v>0</v>
      </c>
      <c r="Q572" s="26">
        <v>56101</v>
      </c>
      <c r="R572" s="17" t="str">
        <f>VLOOKUP(Q572,'[5]Numerical Index (LOOKUP)'!$A$2:$B$731, 2,FALSE)</f>
        <v>Licensed restaurants</v>
      </c>
      <c r="S572" s="17">
        <v>56</v>
      </c>
      <c r="T572" s="47" t="str">
        <f>VLOOKUP(S572,'[5]2 Digit SIC 2007'!$A$2:$B$89,2,FALSE)</f>
        <v>Food and beverage service activities</v>
      </c>
      <c r="U572" s="17" t="str">
        <f>VLOOKUP(T572,'[5]2 Digit SIC 2007'!$B$2:$D$89, 2,FALSE)</f>
        <v xml:space="preserve"> I</v>
      </c>
      <c r="V572" s="26" t="s">
        <v>486</v>
      </c>
      <c r="W572" s="26" t="s">
        <v>487</v>
      </c>
      <c r="X572" s="28">
        <v>0</v>
      </c>
      <c r="Y572" s="26" t="s">
        <v>502</v>
      </c>
      <c r="Z572" s="17" t="s">
        <v>487</v>
      </c>
      <c r="AA572" s="26" t="s">
        <v>487</v>
      </c>
      <c r="AB572" s="26">
        <v>19</v>
      </c>
      <c r="AE572" s="2" t="s">
        <v>487</v>
      </c>
    </row>
    <row r="573" spans="1:31" s="2" customFormat="1" x14ac:dyDescent="0.3">
      <c r="A573" s="26" t="s">
        <v>102</v>
      </c>
      <c r="B573" s="26" t="s">
        <v>2201</v>
      </c>
      <c r="C573" s="26" t="s">
        <v>2202</v>
      </c>
      <c r="D573" s="26" t="s">
        <v>2203</v>
      </c>
      <c r="E573" s="14" t="e">
        <f>VLOOKUP(B573,#REF!,2,FALSE)</f>
        <v>#REF!</v>
      </c>
      <c r="F573" s="17" t="e">
        <f>VLOOKUP(E573,[4]Combined!$C$2:$D$375,2,FALSE)</f>
        <v>#REF!</v>
      </c>
      <c r="G573" s="27">
        <v>44036</v>
      </c>
      <c r="H573" s="27"/>
      <c r="I573" s="27">
        <v>43852</v>
      </c>
      <c r="J573" s="28">
        <v>0</v>
      </c>
      <c r="K573" s="29" t="s">
        <v>487</v>
      </c>
      <c r="L573" s="28">
        <v>0</v>
      </c>
      <c r="M573" s="28">
        <v>0</v>
      </c>
      <c r="N573" s="26">
        <v>0</v>
      </c>
      <c r="O573" s="26">
        <v>0</v>
      </c>
      <c r="P573" s="26">
        <v>0</v>
      </c>
      <c r="Q573" s="26">
        <v>47110</v>
      </c>
      <c r="R573" s="17" t="str">
        <f>VLOOKUP(Q573,'[5]Numerical Index (LOOKUP)'!$A$2:$B$731, 2,FALSE)</f>
        <v>Retail sale in non-specialised stores with food, beverages or tobacco predominating</v>
      </c>
      <c r="S573" s="17">
        <v>47</v>
      </c>
      <c r="T573" s="47" t="str">
        <f>VLOOKUP(S573,'[5]2 Digit SIC 2007'!$A$2:$B$89,2,FALSE)</f>
        <v>Retail trade, except of motor vehicles and motorcycles</v>
      </c>
      <c r="U573" s="17" t="str">
        <f>VLOOKUP(T573,'[5]2 Digit SIC 2007'!$B$2:$D$89, 2,FALSE)</f>
        <v xml:space="preserve"> G</v>
      </c>
      <c r="V573" s="26" t="s">
        <v>486</v>
      </c>
      <c r="W573" s="26" t="s">
        <v>487</v>
      </c>
      <c r="X573" s="28">
        <v>0</v>
      </c>
      <c r="Y573" s="26" t="s">
        <v>502</v>
      </c>
      <c r="Z573" s="17" t="s">
        <v>487</v>
      </c>
      <c r="AA573" s="26" t="s">
        <v>487</v>
      </c>
      <c r="AB573" s="26">
        <v>3</v>
      </c>
      <c r="AE573" s="2" t="s">
        <v>487</v>
      </c>
    </row>
    <row r="574" spans="1:31" s="2" customFormat="1" x14ac:dyDescent="0.3">
      <c r="A574" s="26" t="s">
        <v>102</v>
      </c>
      <c r="B574" s="26" t="s">
        <v>2204</v>
      </c>
      <c r="C574" s="26" t="s">
        <v>2205</v>
      </c>
      <c r="D574" s="26" t="s">
        <v>2206</v>
      </c>
      <c r="E574" s="14" t="e">
        <f>VLOOKUP(B574,#REF!,2,FALSE)</f>
        <v>#REF!</v>
      </c>
      <c r="F574" s="17" t="e">
        <f>VLOOKUP(E574,[4]Combined!$C$2:$D$375,2,FALSE)</f>
        <v>#REF!</v>
      </c>
      <c r="G574" s="27">
        <v>44034</v>
      </c>
      <c r="H574" s="27"/>
      <c r="I574" s="27">
        <v>43851</v>
      </c>
      <c r="J574" s="28">
        <v>0</v>
      </c>
      <c r="K574" s="29" t="s">
        <v>487</v>
      </c>
      <c r="L574" s="28">
        <v>0</v>
      </c>
      <c r="M574" s="28">
        <v>0</v>
      </c>
      <c r="N574" s="26">
        <v>0</v>
      </c>
      <c r="O574" s="26">
        <v>0</v>
      </c>
      <c r="P574" s="26">
        <v>0</v>
      </c>
      <c r="Q574" s="26">
        <v>56302</v>
      </c>
      <c r="R574" s="17" t="str">
        <f>VLOOKUP(Q574,'[5]Numerical Index (LOOKUP)'!$A$2:$B$731, 2,FALSE)</f>
        <v>Public houses and bars</v>
      </c>
      <c r="S574" s="17">
        <v>56</v>
      </c>
      <c r="T574" s="47" t="str">
        <f>VLOOKUP(S574,'[5]2 Digit SIC 2007'!$A$2:$B$89,2,FALSE)</f>
        <v>Food and beverage service activities</v>
      </c>
      <c r="U574" s="17" t="str">
        <f>VLOOKUP(T574,'[5]2 Digit SIC 2007'!$B$2:$D$89, 2,FALSE)</f>
        <v xml:space="preserve"> I</v>
      </c>
      <c r="V574" s="26" t="s">
        <v>486</v>
      </c>
      <c r="W574" s="26" t="s">
        <v>487</v>
      </c>
      <c r="X574" s="28">
        <v>0</v>
      </c>
      <c r="Y574" s="26" t="s">
        <v>502</v>
      </c>
      <c r="Z574" s="17" t="s">
        <v>487</v>
      </c>
      <c r="AA574" s="26" t="s">
        <v>487</v>
      </c>
      <c r="AB574" s="26">
        <v>24</v>
      </c>
      <c r="AE574" s="2" t="s">
        <v>487</v>
      </c>
    </row>
    <row r="575" spans="1:31" s="2" customFormat="1" x14ac:dyDescent="0.3">
      <c r="A575" s="26" t="s">
        <v>102</v>
      </c>
      <c r="B575" s="26" t="s">
        <v>2207</v>
      </c>
      <c r="C575" s="26" t="s">
        <v>2208</v>
      </c>
      <c r="D575" s="26" t="s">
        <v>2209</v>
      </c>
      <c r="E575" s="14" t="e">
        <f>VLOOKUP(B575,#REF!,2,FALSE)</f>
        <v>#REF!</v>
      </c>
      <c r="F575" s="17" t="e">
        <f>VLOOKUP(E575,[4]Combined!$C$2:$D$375,2,FALSE)</f>
        <v>#REF!</v>
      </c>
      <c r="G575" s="27">
        <v>44036</v>
      </c>
      <c r="H575" s="27"/>
      <c r="I575" s="27">
        <v>43846</v>
      </c>
      <c r="J575" s="28">
        <v>0</v>
      </c>
      <c r="K575" s="29" t="s">
        <v>487</v>
      </c>
      <c r="L575" s="28">
        <v>0</v>
      </c>
      <c r="M575" s="28">
        <v>0</v>
      </c>
      <c r="N575" s="26">
        <v>0</v>
      </c>
      <c r="O575" s="26">
        <v>0</v>
      </c>
      <c r="P575" s="26">
        <v>0</v>
      </c>
      <c r="Q575" s="26">
        <v>56103</v>
      </c>
      <c r="R575" s="17" t="str">
        <f>VLOOKUP(Q575,'[5]Numerical Index (LOOKUP)'!$A$2:$B$731, 2,FALSE)</f>
        <v>Take away food shops and mobile food stands</v>
      </c>
      <c r="S575" s="17">
        <v>56</v>
      </c>
      <c r="T575" s="47" t="str">
        <f>VLOOKUP(S575,'[5]2 Digit SIC 2007'!$A$2:$B$89,2,FALSE)</f>
        <v>Food and beverage service activities</v>
      </c>
      <c r="U575" s="17" t="str">
        <f>VLOOKUP(T575,'[5]2 Digit SIC 2007'!$B$2:$D$89, 2,FALSE)</f>
        <v xml:space="preserve"> I</v>
      </c>
      <c r="V575" s="26" t="s">
        <v>487</v>
      </c>
      <c r="W575" s="26" t="s">
        <v>486</v>
      </c>
      <c r="X575" s="28">
        <v>0</v>
      </c>
      <c r="Y575" s="26" t="s">
        <v>502</v>
      </c>
      <c r="Z575" s="17" t="s">
        <v>487</v>
      </c>
      <c r="AA575" s="26" t="s">
        <v>487</v>
      </c>
      <c r="AB575" s="26">
        <v>1</v>
      </c>
      <c r="AE575" s="2" t="s">
        <v>487</v>
      </c>
    </row>
    <row r="576" spans="1:31" s="2" customFormat="1" x14ac:dyDescent="0.3">
      <c r="A576" s="26" t="s">
        <v>102</v>
      </c>
      <c r="B576" s="26" t="s">
        <v>2210</v>
      </c>
      <c r="C576" s="26" t="s">
        <v>2211</v>
      </c>
      <c r="D576" s="26" t="s">
        <v>2212</v>
      </c>
      <c r="E576" s="14" t="e">
        <f>VLOOKUP(B576,#REF!,2,FALSE)</f>
        <v>#REF!</v>
      </c>
      <c r="F576" s="17" t="e">
        <f>VLOOKUP(E576,[4]Combined!$C$2:$D$375,2,FALSE)</f>
        <v>#REF!</v>
      </c>
      <c r="G576" s="27">
        <v>44033</v>
      </c>
      <c r="H576" s="27"/>
      <c r="I576" s="27">
        <v>43847</v>
      </c>
      <c r="J576" s="28">
        <v>1048</v>
      </c>
      <c r="K576" s="29" t="s">
        <v>486</v>
      </c>
      <c r="L576" s="28">
        <v>0</v>
      </c>
      <c r="M576" s="28">
        <v>1048</v>
      </c>
      <c r="N576" s="26">
        <v>3</v>
      </c>
      <c r="O576" s="26">
        <v>0</v>
      </c>
      <c r="P576" s="26">
        <v>3</v>
      </c>
      <c r="Q576" s="26">
        <v>74909</v>
      </c>
      <c r="R576" s="17" t="str">
        <f>VLOOKUP(Q576,'[5]Numerical Index (LOOKUP)'!$A$2:$B$731, 2,FALSE)</f>
        <v>Other professional, scientific and technical activities (not including environmental consultancy or quantity surveying) n.e.c.</v>
      </c>
      <c r="S576" s="17">
        <v>74</v>
      </c>
      <c r="T576" s="47" t="str">
        <f>VLOOKUP(S576,'[5]2 Digit SIC 2007'!$A$2:$B$89,2,FALSE)</f>
        <v>Other professional, scientific and technical activities</v>
      </c>
      <c r="U576" s="17" t="str">
        <f>VLOOKUP(T576,'[5]2 Digit SIC 2007'!$B$2:$D$89, 2,FALSE)</f>
        <v xml:space="preserve"> M</v>
      </c>
      <c r="V576" s="26" t="s">
        <v>487</v>
      </c>
      <c r="W576" s="26" t="s">
        <v>486</v>
      </c>
      <c r="X576" s="28">
        <v>0</v>
      </c>
      <c r="Y576" s="26" t="s">
        <v>488</v>
      </c>
      <c r="Z576" s="17" t="s">
        <v>487</v>
      </c>
      <c r="AA576" s="26" t="s">
        <v>487</v>
      </c>
      <c r="AB576" s="26">
        <v>49</v>
      </c>
      <c r="AE576" s="2" t="s">
        <v>487</v>
      </c>
    </row>
    <row r="577" spans="1:31" s="2" customFormat="1" x14ac:dyDescent="0.3">
      <c r="A577" s="26" t="s">
        <v>102</v>
      </c>
      <c r="B577" s="26" t="s">
        <v>2213</v>
      </c>
      <c r="C577" s="26" t="s">
        <v>2214</v>
      </c>
      <c r="D577" s="26" t="s">
        <v>2215</v>
      </c>
      <c r="E577" s="14" t="e">
        <f>VLOOKUP(B577,#REF!,2,FALSE)</f>
        <v>#REF!</v>
      </c>
      <c r="F577" s="17" t="e">
        <f>VLOOKUP(E577,[4]Combined!$C$2:$D$375,2,FALSE)</f>
        <v>#REF!</v>
      </c>
      <c r="G577" s="27">
        <v>44035</v>
      </c>
      <c r="H577" s="27"/>
      <c r="I577" s="27">
        <v>43868</v>
      </c>
      <c r="J577" s="28">
        <v>96</v>
      </c>
      <c r="K577" s="29" t="s">
        <v>486</v>
      </c>
      <c r="L577" s="28">
        <v>0</v>
      </c>
      <c r="M577" s="28">
        <v>96</v>
      </c>
      <c r="N577" s="26">
        <v>1</v>
      </c>
      <c r="O577" s="26">
        <v>0</v>
      </c>
      <c r="P577" s="26">
        <v>1</v>
      </c>
      <c r="Q577" s="26">
        <v>9100</v>
      </c>
      <c r="R577" s="17" t="e">
        <f>VLOOKUP(Q577,'[5]Numerical Index (LOOKUP)'!$A$2:$B$731, 2,FALSE)</f>
        <v>#N/A</v>
      </c>
      <c r="S577" s="17">
        <v>9</v>
      </c>
      <c r="T577" s="47" t="str">
        <f>VLOOKUP(S577,'[5]2 Digit SIC 2007'!$A$2:$B$89,2,FALSE)</f>
        <v>Mining support service activities</v>
      </c>
      <c r="U577" s="17" t="str">
        <f>VLOOKUP(T577,'[5]2 Digit SIC 2007'!$B$2:$D$89, 2,FALSE)</f>
        <v xml:space="preserve"> B</v>
      </c>
      <c r="V577" s="26" t="s">
        <v>486</v>
      </c>
      <c r="W577" s="26" t="s">
        <v>487</v>
      </c>
      <c r="X577" s="28">
        <v>196</v>
      </c>
      <c r="Y577" s="26" t="s">
        <v>492</v>
      </c>
      <c r="Z577" s="17" t="s">
        <v>486</v>
      </c>
      <c r="AA577" s="26" t="s">
        <v>487</v>
      </c>
      <c r="AB577" s="26">
        <v>3576</v>
      </c>
      <c r="AE577" s="2" t="s">
        <v>487</v>
      </c>
    </row>
    <row r="578" spans="1:31" s="2" customFormat="1" x14ac:dyDescent="0.3">
      <c r="A578" s="26" t="s">
        <v>102</v>
      </c>
      <c r="B578" s="26" t="s">
        <v>2216</v>
      </c>
      <c r="C578" s="26" t="s">
        <v>2217</v>
      </c>
      <c r="D578" s="26" t="s">
        <v>2218</v>
      </c>
      <c r="E578" s="14" t="e">
        <f>VLOOKUP(B578,#REF!,2,FALSE)</f>
        <v>#REF!</v>
      </c>
      <c r="F578" s="17" t="e">
        <f>VLOOKUP(E578,[4]Combined!$C$2:$D$375,2,FALSE)</f>
        <v>#REF!</v>
      </c>
      <c r="G578" s="27">
        <v>44036</v>
      </c>
      <c r="H578" s="27"/>
      <c r="I578" s="27">
        <v>43865</v>
      </c>
      <c r="J578" s="28">
        <v>0</v>
      </c>
      <c r="K578" s="29" t="s">
        <v>487</v>
      </c>
      <c r="L578" s="28">
        <v>0</v>
      </c>
      <c r="M578" s="28">
        <v>0</v>
      </c>
      <c r="N578" s="26">
        <v>0</v>
      </c>
      <c r="O578" s="26">
        <v>0</v>
      </c>
      <c r="P578" s="26">
        <v>0</v>
      </c>
      <c r="Q578" s="26">
        <v>77110</v>
      </c>
      <c r="R578" s="17" t="str">
        <f>VLOOKUP(Q578,'[5]Numerical Index (LOOKUP)'!$A$2:$B$731, 2,FALSE)</f>
        <v>Renting and leasing of cars and light motor vehicles</v>
      </c>
      <c r="S578" s="17">
        <v>77</v>
      </c>
      <c r="T578" s="47" t="str">
        <f>VLOOKUP(S578,'[5]2 Digit SIC 2007'!$A$2:$B$89,2,FALSE)</f>
        <v>Rental and leasing activities</v>
      </c>
      <c r="U578" s="17" t="str">
        <f>VLOOKUP(T578,'[5]2 Digit SIC 2007'!$B$2:$D$89, 2,FALSE)</f>
        <v xml:space="preserve"> N</v>
      </c>
      <c r="V578" s="26" t="s">
        <v>487</v>
      </c>
      <c r="W578" s="26" t="s">
        <v>486</v>
      </c>
      <c r="X578" s="28">
        <v>0</v>
      </c>
      <c r="Y578" s="26" t="s">
        <v>502</v>
      </c>
      <c r="Z578" s="17" t="s">
        <v>487</v>
      </c>
      <c r="AA578" s="26" t="s">
        <v>487</v>
      </c>
      <c r="AB578" s="26">
        <v>7</v>
      </c>
      <c r="AE578" s="2" t="s">
        <v>487</v>
      </c>
    </row>
    <row r="579" spans="1:31" s="2" customFormat="1" x14ac:dyDescent="0.3">
      <c r="A579" s="26" t="s">
        <v>102</v>
      </c>
      <c r="B579" s="26" t="s">
        <v>2219</v>
      </c>
      <c r="C579" s="26" t="s">
        <v>2220</v>
      </c>
      <c r="D579" s="26" t="s">
        <v>2221</v>
      </c>
      <c r="E579" s="14" t="e">
        <f>VLOOKUP(B579,#REF!,2,FALSE)</f>
        <v>#REF!</v>
      </c>
      <c r="F579" s="17" t="e">
        <f>VLOOKUP(E579,[4]Combined!$C$2:$D$375,2,FALSE)</f>
        <v>#REF!</v>
      </c>
      <c r="G579" s="27">
        <v>44035</v>
      </c>
      <c r="H579" s="27"/>
      <c r="I579" s="27">
        <v>43787</v>
      </c>
      <c r="J579" s="28">
        <v>0</v>
      </c>
      <c r="K579" s="29" t="s">
        <v>487</v>
      </c>
      <c r="L579" s="28">
        <v>0</v>
      </c>
      <c r="M579" s="28">
        <v>0</v>
      </c>
      <c r="N579" s="26">
        <v>0</v>
      </c>
      <c r="O579" s="26">
        <v>0</v>
      </c>
      <c r="P579" s="26">
        <v>0</v>
      </c>
      <c r="Q579" s="26">
        <v>56103</v>
      </c>
      <c r="R579" s="17" t="str">
        <f>VLOOKUP(Q579,'[5]Numerical Index (LOOKUP)'!$A$2:$B$731, 2,FALSE)</f>
        <v>Take away food shops and mobile food stands</v>
      </c>
      <c r="S579" s="17">
        <v>56</v>
      </c>
      <c r="T579" s="47" t="str">
        <f>VLOOKUP(S579,'[5]2 Digit SIC 2007'!$A$2:$B$89,2,FALSE)</f>
        <v>Food and beverage service activities</v>
      </c>
      <c r="U579" s="17" t="str">
        <f>VLOOKUP(T579,'[5]2 Digit SIC 2007'!$B$2:$D$89, 2,FALSE)</f>
        <v xml:space="preserve"> I</v>
      </c>
      <c r="V579" s="26" t="s">
        <v>487</v>
      </c>
      <c r="W579" s="26" t="s">
        <v>486</v>
      </c>
      <c r="X579" s="28">
        <v>0</v>
      </c>
      <c r="Y579" s="26" t="s">
        <v>502</v>
      </c>
      <c r="Z579" s="17" t="s">
        <v>487</v>
      </c>
      <c r="AA579" s="26" t="s">
        <v>487</v>
      </c>
      <c r="AB579" s="26" t="s">
        <v>492</v>
      </c>
      <c r="AE579" s="2" t="s">
        <v>487</v>
      </c>
    </row>
    <row r="580" spans="1:31" s="2" customFormat="1" x14ac:dyDescent="0.3">
      <c r="A580" s="26" t="s">
        <v>102</v>
      </c>
      <c r="B580" s="26" t="s">
        <v>2222</v>
      </c>
      <c r="C580" s="26" t="s">
        <v>2223</v>
      </c>
      <c r="D580" s="26" t="s">
        <v>2224</v>
      </c>
      <c r="E580" s="14" t="e">
        <f>VLOOKUP(B580,#REF!,2,FALSE)</f>
        <v>#REF!</v>
      </c>
      <c r="F580" s="17" t="e">
        <f>VLOOKUP(E580,[4]Combined!$C$2:$D$375,2,FALSE)</f>
        <v>#REF!</v>
      </c>
      <c r="G580" s="27">
        <v>44032</v>
      </c>
      <c r="H580" s="27"/>
      <c r="I580" s="27">
        <v>43885</v>
      </c>
      <c r="J580" s="28">
        <v>0</v>
      </c>
      <c r="K580" s="29" t="s">
        <v>487</v>
      </c>
      <c r="L580" s="28">
        <v>0</v>
      </c>
      <c r="M580" s="28">
        <v>0</v>
      </c>
      <c r="N580" s="26">
        <v>0</v>
      </c>
      <c r="O580" s="26">
        <v>0</v>
      </c>
      <c r="P580" s="26">
        <v>0</v>
      </c>
      <c r="Q580" s="26">
        <v>96020</v>
      </c>
      <c r="R580" s="17" t="str">
        <f>VLOOKUP(Q580,'[5]Numerical Index (LOOKUP)'!$A$2:$B$731, 2,FALSE)</f>
        <v>Hairdressing and other beauty treatment</v>
      </c>
      <c r="S580" s="17">
        <v>96</v>
      </c>
      <c r="T580" s="47" t="str">
        <f>VLOOKUP(S580,'[5]2 Digit SIC 2007'!$A$2:$B$89,2,FALSE)</f>
        <v>Other personal service activities</v>
      </c>
      <c r="U580" s="17" t="str">
        <f>VLOOKUP(T580,'[5]2 Digit SIC 2007'!$B$2:$D$89, 2,FALSE)</f>
        <v xml:space="preserve"> S</v>
      </c>
      <c r="V580" s="26" t="s">
        <v>486</v>
      </c>
      <c r="W580" s="26" t="s">
        <v>487</v>
      </c>
      <c r="X580" s="28">
        <v>0</v>
      </c>
      <c r="Y580" s="26" t="s">
        <v>502</v>
      </c>
      <c r="Z580" s="17" t="s">
        <v>487</v>
      </c>
      <c r="AA580" s="26" t="s">
        <v>487</v>
      </c>
      <c r="AB580" s="26">
        <v>7</v>
      </c>
      <c r="AE580" s="2" t="s">
        <v>487</v>
      </c>
    </row>
    <row r="581" spans="1:31" s="2" customFormat="1" x14ac:dyDescent="0.3">
      <c r="A581" s="26" t="s">
        <v>102</v>
      </c>
      <c r="B581" s="26" t="s">
        <v>2225</v>
      </c>
      <c r="C581" s="26" t="s">
        <v>2226</v>
      </c>
      <c r="D581" s="26" t="s">
        <v>2227</v>
      </c>
      <c r="E581" s="14" t="e">
        <f>VLOOKUP(B581,#REF!,2,FALSE)</f>
        <v>#REF!</v>
      </c>
      <c r="F581" s="17" t="e">
        <f>VLOOKUP(E581,[4]Combined!$C$2:$D$375,2,FALSE)</f>
        <v>#REF!</v>
      </c>
      <c r="G581" s="27">
        <v>44035</v>
      </c>
      <c r="H581" s="27"/>
      <c r="I581" s="27">
        <v>43899</v>
      </c>
      <c r="J581" s="28">
        <v>0</v>
      </c>
      <c r="K581" s="29" t="s">
        <v>487</v>
      </c>
      <c r="L581" s="28">
        <v>0</v>
      </c>
      <c r="M581" s="28">
        <v>0</v>
      </c>
      <c r="N581" s="26">
        <v>0</v>
      </c>
      <c r="O581" s="26">
        <v>0</v>
      </c>
      <c r="P581" s="26">
        <v>0</v>
      </c>
      <c r="Q581" s="26">
        <v>81210</v>
      </c>
      <c r="R581" s="17" t="str">
        <f>VLOOKUP(Q581,'[5]Numerical Index (LOOKUP)'!$A$2:$B$731, 2,FALSE)</f>
        <v>General cleaning of buildings</v>
      </c>
      <c r="S581" s="17">
        <v>81</v>
      </c>
      <c r="T581" s="47" t="str">
        <f>VLOOKUP(S581,'[5]2 Digit SIC 2007'!$A$2:$B$89,2,FALSE)</f>
        <v>Services to buildings and landscape activities</v>
      </c>
      <c r="U581" s="17" t="str">
        <f>VLOOKUP(T581,'[5]2 Digit SIC 2007'!$B$2:$D$89, 2,FALSE)</f>
        <v xml:space="preserve"> N</v>
      </c>
      <c r="V581" s="26" t="s">
        <v>486</v>
      </c>
      <c r="W581" s="26" t="s">
        <v>487</v>
      </c>
      <c r="X581" s="28">
        <v>0</v>
      </c>
      <c r="Y581" s="26" t="s">
        <v>502</v>
      </c>
      <c r="Z581" s="17" t="s">
        <v>487</v>
      </c>
      <c r="AA581" s="26" t="s">
        <v>487</v>
      </c>
      <c r="AB581" s="26">
        <v>51</v>
      </c>
      <c r="AE581" s="2" t="s">
        <v>487</v>
      </c>
    </row>
    <row r="582" spans="1:31" s="2" customFormat="1" x14ac:dyDescent="0.3">
      <c r="A582" s="26" t="s">
        <v>102</v>
      </c>
      <c r="B582" s="26" t="s">
        <v>2228</v>
      </c>
      <c r="C582" s="26" t="s">
        <v>2229</v>
      </c>
      <c r="D582" s="26" t="s">
        <v>2230</v>
      </c>
      <c r="E582" s="14" t="e">
        <f>VLOOKUP(B582,#REF!,2,FALSE)</f>
        <v>#REF!</v>
      </c>
      <c r="F582" s="17" t="e">
        <f>VLOOKUP(E582,[4]Combined!$C$2:$D$375,2,FALSE)</f>
        <v>#REF!</v>
      </c>
      <c r="G582" s="27">
        <v>44036</v>
      </c>
      <c r="H582" s="27"/>
      <c r="I582" s="27">
        <v>43900</v>
      </c>
      <c r="J582" s="28">
        <v>0</v>
      </c>
      <c r="K582" s="29" t="s">
        <v>487</v>
      </c>
      <c r="L582" s="28">
        <v>0</v>
      </c>
      <c r="M582" s="28">
        <v>0</v>
      </c>
      <c r="N582" s="26">
        <v>0</v>
      </c>
      <c r="O582" s="26">
        <v>0</v>
      </c>
      <c r="P582" s="26">
        <v>0</v>
      </c>
      <c r="Q582" s="26">
        <v>81210</v>
      </c>
      <c r="R582" s="17" t="str">
        <f>VLOOKUP(Q582,'[5]Numerical Index (LOOKUP)'!$A$2:$B$731, 2,FALSE)</f>
        <v>General cleaning of buildings</v>
      </c>
      <c r="S582" s="17">
        <v>81</v>
      </c>
      <c r="T582" s="47" t="str">
        <f>VLOOKUP(S582,'[5]2 Digit SIC 2007'!$A$2:$B$89,2,FALSE)</f>
        <v>Services to buildings and landscape activities</v>
      </c>
      <c r="U582" s="17" t="str">
        <f>VLOOKUP(T582,'[5]2 Digit SIC 2007'!$B$2:$D$89, 2,FALSE)</f>
        <v xml:space="preserve"> N</v>
      </c>
      <c r="V582" s="26" t="s">
        <v>486</v>
      </c>
      <c r="W582" s="26" t="s">
        <v>487</v>
      </c>
      <c r="X582" s="28">
        <v>0</v>
      </c>
      <c r="Y582" s="26" t="s">
        <v>502</v>
      </c>
      <c r="Z582" s="17" t="s">
        <v>487</v>
      </c>
      <c r="AA582" s="26" t="s">
        <v>487</v>
      </c>
      <c r="AB582" s="26">
        <v>21</v>
      </c>
      <c r="AE582" s="2" t="s">
        <v>487</v>
      </c>
    </row>
    <row r="583" spans="1:31" s="2" customFormat="1" x14ac:dyDescent="0.3">
      <c r="A583" s="26" t="s">
        <v>102</v>
      </c>
      <c r="B583" s="26" t="s">
        <v>2231</v>
      </c>
      <c r="C583" s="26" t="s">
        <v>2232</v>
      </c>
      <c r="D583" s="26" t="s">
        <v>2233</v>
      </c>
      <c r="E583" s="14" t="e">
        <f>VLOOKUP(B583,#REF!,2,FALSE)</f>
        <v>#REF!</v>
      </c>
      <c r="F583" s="17" t="e">
        <f>VLOOKUP(E583,[4]Combined!$C$2:$D$375,2,FALSE)</f>
        <v>#REF!</v>
      </c>
      <c r="G583" s="27">
        <v>44029</v>
      </c>
      <c r="H583" s="27"/>
      <c r="I583" s="27">
        <v>43887</v>
      </c>
      <c r="J583" s="28">
        <v>94</v>
      </c>
      <c r="K583" s="29" t="s">
        <v>486</v>
      </c>
      <c r="L583" s="28">
        <v>94</v>
      </c>
      <c r="M583" s="28">
        <v>0</v>
      </c>
      <c r="N583" s="26">
        <v>1</v>
      </c>
      <c r="O583" s="26">
        <v>1</v>
      </c>
      <c r="P583" s="26">
        <v>0</v>
      </c>
      <c r="Q583" s="26">
        <v>56101</v>
      </c>
      <c r="R583" s="17" t="str">
        <f>VLOOKUP(Q583,'[5]Numerical Index (LOOKUP)'!$A$2:$B$731, 2,FALSE)</f>
        <v>Licensed restaurants</v>
      </c>
      <c r="S583" s="17">
        <v>56</v>
      </c>
      <c r="T583" s="47" t="str">
        <f>VLOOKUP(S583,'[5]2 Digit SIC 2007'!$A$2:$B$89,2,FALSE)</f>
        <v>Food and beverage service activities</v>
      </c>
      <c r="U583" s="17" t="str">
        <f>VLOOKUP(T583,'[5]2 Digit SIC 2007'!$B$2:$D$89, 2,FALSE)</f>
        <v xml:space="preserve"> I</v>
      </c>
      <c r="V583" s="26" t="s">
        <v>487</v>
      </c>
      <c r="W583" s="26" t="s">
        <v>486</v>
      </c>
      <c r="X583" s="28">
        <v>0</v>
      </c>
      <c r="Y583" s="26" t="s">
        <v>677</v>
      </c>
      <c r="Z583" s="17" t="s">
        <v>487</v>
      </c>
      <c r="AA583" s="26" t="s">
        <v>487</v>
      </c>
      <c r="AB583" s="26" t="s">
        <v>492</v>
      </c>
      <c r="AE583" s="2" t="s">
        <v>487</v>
      </c>
    </row>
    <row r="584" spans="1:31" s="2" customFormat="1" x14ac:dyDescent="0.3">
      <c r="A584" s="26" t="s">
        <v>102</v>
      </c>
      <c r="B584" s="26" t="s">
        <v>2234</v>
      </c>
      <c r="C584" s="26" t="s">
        <v>2235</v>
      </c>
      <c r="D584" s="26" t="s">
        <v>2236</v>
      </c>
      <c r="E584" s="14" t="e">
        <f>VLOOKUP(B584,#REF!,2,FALSE)</f>
        <v>#REF!</v>
      </c>
      <c r="F584" s="17" t="e">
        <f>VLOOKUP(E584,[4]Combined!$C$2:$D$375,2,FALSE)</f>
        <v>#REF!</v>
      </c>
      <c r="G584" s="27">
        <v>44035</v>
      </c>
      <c r="H584" s="27"/>
      <c r="I584" s="27">
        <v>43895</v>
      </c>
      <c r="J584" s="28">
        <v>0</v>
      </c>
      <c r="K584" s="29" t="s">
        <v>487</v>
      </c>
      <c r="L584" s="28">
        <v>0</v>
      </c>
      <c r="M584" s="28">
        <v>0</v>
      </c>
      <c r="N584" s="26">
        <v>0</v>
      </c>
      <c r="O584" s="26">
        <v>0</v>
      </c>
      <c r="P584" s="26">
        <v>0</v>
      </c>
      <c r="Q584" s="26">
        <v>81222</v>
      </c>
      <c r="R584" s="17" t="str">
        <f>VLOOKUP(Q584,'[5]Numerical Index (LOOKUP)'!$A$2:$B$731, 2,FALSE)</f>
        <v>Specialised cleaning services</v>
      </c>
      <c r="S584" s="17">
        <v>81</v>
      </c>
      <c r="T584" s="47" t="str">
        <f>VLOOKUP(S584,'[5]2 Digit SIC 2007'!$A$2:$B$89,2,FALSE)</f>
        <v>Services to buildings and landscape activities</v>
      </c>
      <c r="U584" s="17" t="str">
        <f>VLOOKUP(T584,'[5]2 Digit SIC 2007'!$B$2:$D$89, 2,FALSE)</f>
        <v xml:space="preserve"> N</v>
      </c>
      <c r="V584" s="26" t="s">
        <v>486</v>
      </c>
      <c r="W584" s="26" t="s">
        <v>487</v>
      </c>
      <c r="X584" s="28">
        <v>0</v>
      </c>
      <c r="Y584" s="26" t="s">
        <v>502</v>
      </c>
      <c r="Z584" s="17" t="s">
        <v>487</v>
      </c>
      <c r="AA584" s="26" t="s">
        <v>487</v>
      </c>
      <c r="AB584" s="26" t="s">
        <v>492</v>
      </c>
      <c r="AE584" s="2" t="s">
        <v>487</v>
      </c>
    </row>
    <row r="585" spans="1:31" s="2" customFormat="1" x14ac:dyDescent="0.3">
      <c r="A585" s="26" t="s">
        <v>102</v>
      </c>
      <c r="B585" s="26" t="s">
        <v>2237</v>
      </c>
      <c r="C585" s="26" t="s">
        <v>2238</v>
      </c>
      <c r="D585" s="26" t="s">
        <v>2239</v>
      </c>
      <c r="E585" s="14" t="e">
        <f>VLOOKUP(B585,#REF!,2,FALSE)</f>
        <v>#REF!</v>
      </c>
      <c r="F585" s="17" t="e">
        <f>VLOOKUP(E585,[4]Combined!$C$2:$D$375,2,FALSE)</f>
        <v>#REF!</v>
      </c>
      <c r="G585" s="27">
        <v>44034</v>
      </c>
      <c r="H585" s="27"/>
      <c r="I585" s="27">
        <v>43906</v>
      </c>
      <c r="J585" s="28">
        <v>93</v>
      </c>
      <c r="K585" s="29" t="s">
        <v>486</v>
      </c>
      <c r="L585" s="28">
        <v>93</v>
      </c>
      <c r="M585" s="28">
        <v>0</v>
      </c>
      <c r="N585" s="26">
        <v>1</v>
      </c>
      <c r="O585" s="26">
        <v>1</v>
      </c>
      <c r="P585" s="26">
        <v>0</v>
      </c>
      <c r="Q585" s="26">
        <v>47300</v>
      </c>
      <c r="R585" s="17" t="str">
        <f>VLOOKUP(Q585,'[5]Numerical Index (LOOKUP)'!$A$2:$B$731, 2,FALSE)</f>
        <v>Retail sale of automotive fuel in specialised stores</v>
      </c>
      <c r="S585" s="17">
        <v>47</v>
      </c>
      <c r="T585" s="47" t="str">
        <f>VLOOKUP(S585,'[5]2 Digit SIC 2007'!$A$2:$B$89,2,FALSE)</f>
        <v>Retail trade, except of motor vehicles and motorcycles</v>
      </c>
      <c r="U585" s="17" t="str">
        <f>VLOOKUP(T585,'[5]2 Digit SIC 2007'!$B$2:$D$89, 2,FALSE)</f>
        <v xml:space="preserve"> G</v>
      </c>
      <c r="V585" s="26" t="s">
        <v>487</v>
      </c>
      <c r="W585" s="26" t="s">
        <v>486</v>
      </c>
      <c r="X585" s="28">
        <v>0</v>
      </c>
      <c r="Y585" s="26" t="s">
        <v>677</v>
      </c>
      <c r="Z585" s="17" t="s">
        <v>487</v>
      </c>
      <c r="AA585" s="26" t="s">
        <v>487</v>
      </c>
      <c r="AB585" s="26">
        <v>65</v>
      </c>
      <c r="AE585" s="2" t="s">
        <v>487</v>
      </c>
    </row>
    <row r="586" spans="1:31" s="2" customFormat="1" x14ac:dyDescent="0.3">
      <c r="A586" s="26" t="s">
        <v>102</v>
      </c>
      <c r="B586" s="26" t="s">
        <v>2240</v>
      </c>
      <c r="C586" s="26" t="s">
        <v>2241</v>
      </c>
      <c r="D586" s="26" t="s">
        <v>2242</v>
      </c>
      <c r="E586" s="14" t="e">
        <f>VLOOKUP(B586,#REF!,2,FALSE)</f>
        <v>#REF!</v>
      </c>
      <c r="F586" s="17" t="e">
        <f>VLOOKUP(E586,[4]Combined!$C$2:$D$375,2,FALSE)</f>
        <v>#REF!</v>
      </c>
      <c r="G586" s="27">
        <v>44036</v>
      </c>
      <c r="H586" s="27"/>
      <c r="I586" s="27">
        <v>43900</v>
      </c>
      <c r="J586" s="28">
        <v>170</v>
      </c>
      <c r="K586" s="29" t="s">
        <v>486</v>
      </c>
      <c r="L586" s="28">
        <v>170</v>
      </c>
      <c r="M586" s="28">
        <v>0</v>
      </c>
      <c r="N586" s="26">
        <v>1</v>
      </c>
      <c r="O586" s="26">
        <v>1</v>
      </c>
      <c r="P586" s="26">
        <v>0</v>
      </c>
      <c r="Q586" s="26">
        <v>56103</v>
      </c>
      <c r="R586" s="17" t="str">
        <f>VLOOKUP(Q586,'[5]Numerical Index (LOOKUP)'!$A$2:$B$731, 2,FALSE)</f>
        <v>Take away food shops and mobile food stands</v>
      </c>
      <c r="S586" s="17">
        <v>56</v>
      </c>
      <c r="T586" s="47" t="str">
        <f>VLOOKUP(S586,'[5]2 Digit SIC 2007'!$A$2:$B$89,2,FALSE)</f>
        <v>Food and beverage service activities</v>
      </c>
      <c r="U586" s="17" t="str">
        <f>VLOOKUP(T586,'[5]2 Digit SIC 2007'!$B$2:$D$89, 2,FALSE)</f>
        <v xml:space="preserve"> I</v>
      </c>
      <c r="V586" s="26" t="s">
        <v>487</v>
      </c>
      <c r="W586" s="26" t="s">
        <v>486</v>
      </c>
      <c r="X586" s="28">
        <v>0</v>
      </c>
      <c r="Y586" s="26" t="s">
        <v>677</v>
      </c>
      <c r="Z586" s="17" t="s">
        <v>487</v>
      </c>
      <c r="AA586" s="26" t="s">
        <v>487</v>
      </c>
      <c r="AB586" s="26" t="s">
        <v>492</v>
      </c>
      <c r="AE586" s="2" t="s">
        <v>487</v>
      </c>
    </row>
    <row r="587" spans="1:31" s="2" customFormat="1" x14ac:dyDescent="0.3">
      <c r="A587" s="26" t="s">
        <v>102</v>
      </c>
      <c r="B587" s="26" t="s">
        <v>2243</v>
      </c>
      <c r="C587" s="26" t="s">
        <v>2244</v>
      </c>
      <c r="D587" s="26" t="s">
        <v>2245</v>
      </c>
      <c r="E587" s="14" t="e">
        <f>VLOOKUP(B587,#REF!,2,FALSE)</f>
        <v>#REF!</v>
      </c>
      <c r="F587" s="17" t="e">
        <f>VLOOKUP(E587,[4]Combined!$C$2:$D$375,2,FALSE)</f>
        <v>#REF!</v>
      </c>
      <c r="G587" s="27">
        <v>44032</v>
      </c>
      <c r="H587" s="27"/>
      <c r="I587" s="27">
        <v>43913</v>
      </c>
      <c r="J587" s="28">
        <v>18</v>
      </c>
      <c r="K587" s="29" t="s">
        <v>486</v>
      </c>
      <c r="L587" s="28">
        <v>18</v>
      </c>
      <c r="M587" s="28">
        <v>0</v>
      </c>
      <c r="N587" s="26">
        <v>1</v>
      </c>
      <c r="O587" s="26">
        <v>1</v>
      </c>
      <c r="P587" s="26">
        <v>0</v>
      </c>
      <c r="Q587" s="26">
        <v>47789</v>
      </c>
      <c r="R587" s="17" t="str">
        <f>VLOOKUP(Q587,'[5]Numerical Index (LOOKUP)'!$A$2:$B$731, 2,FALSE)</f>
        <v>Other retail sale of new goods in specialised stores (other than by opticians or commercial art galleries), n.e.c</v>
      </c>
      <c r="S587" s="17">
        <v>47</v>
      </c>
      <c r="T587" s="47" t="str">
        <f>VLOOKUP(S587,'[5]2 Digit SIC 2007'!$A$2:$B$89,2,FALSE)</f>
        <v>Retail trade, except of motor vehicles and motorcycles</v>
      </c>
      <c r="U587" s="17" t="str">
        <f>VLOOKUP(T587,'[5]2 Digit SIC 2007'!$B$2:$D$89, 2,FALSE)</f>
        <v xml:space="preserve"> G</v>
      </c>
      <c r="V587" s="26" t="s">
        <v>487</v>
      </c>
      <c r="W587" s="26" t="s">
        <v>486</v>
      </c>
      <c r="X587" s="28">
        <v>0</v>
      </c>
      <c r="Y587" s="26" t="s">
        <v>677</v>
      </c>
      <c r="Z587" s="17" t="s">
        <v>487</v>
      </c>
      <c r="AA587" s="26" t="s">
        <v>487</v>
      </c>
      <c r="AB587" s="26">
        <v>2</v>
      </c>
      <c r="AE587" s="2" t="s">
        <v>487</v>
      </c>
    </row>
    <row r="588" spans="1:31" s="2" customFormat="1" x14ac:dyDescent="0.3">
      <c r="A588" s="26" t="s">
        <v>102</v>
      </c>
      <c r="B588" s="26" t="s">
        <v>2246</v>
      </c>
      <c r="C588" s="26" t="s">
        <v>2247</v>
      </c>
      <c r="D588" s="26" t="s">
        <v>2248</v>
      </c>
      <c r="E588" s="14" t="e">
        <f>VLOOKUP(B588,#REF!,2,FALSE)</f>
        <v>#REF!</v>
      </c>
      <c r="F588" s="17" t="e">
        <f>VLOOKUP(E588,[4]Combined!$C$2:$D$375,2,FALSE)</f>
        <v>#REF!</v>
      </c>
      <c r="G588" s="27">
        <v>44032</v>
      </c>
      <c r="H588" s="27"/>
      <c r="I588" s="27">
        <v>43948</v>
      </c>
      <c r="J588" s="28">
        <v>550</v>
      </c>
      <c r="K588" s="29" t="s">
        <v>486</v>
      </c>
      <c r="L588" s="28">
        <v>550</v>
      </c>
      <c r="M588" s="28">
        <v>0</v>
      </c>
      <c r="N588" s="26">
        <v>1</v>
      </c>
      <c r="O588" s="26">
        <v>1</v>
      </c>
      <c r="P588" s="26">
        <v>0</v>
      </c>
      <c r="Q588" s="26">
        <v>93290</v>
      </c>
      <c r="R588" s="17" t="str">
        <f>VLOOKUP(Q588,'[5]Numerical Index (LOOKUP)'!$A$2:$B$731, 2,FALSE)</f>
        <v>Other amusement and recreation activities</v>
      </c>
      <c r="S588" s="17">
        <v>93</v>
      </c>
      <c r="T588" s="47" t="str">
        <f>VLOOKUP(S588,'[5]2 Digit SIC 2007'!$A$2:$B$89,2,FALSE)</f>
        <v>Sports activities and amusement and recreation activities</v>
      </c>
      <c r="U588" s="17" t="str">
        <f>VLOOKUP(T588,'[5]2 Digit SIC 2007'!$B$2:$D$89, 2,FALSE)</f>
        <v xml:space="preserve"> R</v>
      </c>
      <c r="V588" s="26" t="s">
        <v>487</v>
      </c>
      <c r="W588" s="26" t="s">
        <v>486</v>
      </c>
      <c r="X588" s="28">
        <v>0</v>
      </c>
      <c r="Y588" s="26" t="s">
        <v>677</v>
      </c>
      <c r="Z588" s="17" t="s">
        <v>487</v>
      </c>
      <c r="AA588" s="26" t="s">
        <v>487</v>
      </c>
      <c r="AB588" s="26">
        <v>10</v>
      </c>
      <c r="AE588" s="2" t="s">
        <v>487</v>
      </c>
    </row>
    <row r="589" spans="1:31" s="2" customFormat="1" x14ac:dyDescent="0.3">
      <c r="A589" s="26" t="s">
        <v>102</v>
      </c>
      <c r="B589" s="26" t="s">
        <v>2249</v>
      </c>
      <c r="C589" s="26" t="s">
        <v>2250</v>
      </c>
      <c r="D589" s="26" t="s">
        <v>2251</v>
      </c>
      <c r="E589" s="14" t="e">
        <f>VLOOKUP(B589,#REF!,2,FALSE)</f>
        <v>#REF!</v>
      </c>
      <c r="F589" s="17" t="e">
        <f>VLOOKUP(E589,[4]Combined!$C$2:$D$375,2,FALSE)</f>
        <v>#REF!</v>
      </c>
      <c r="G589" s="27">
        <v>44033</v>
      </c>
      <c r="H589" s="27"/>
      <c r="I589" s="27">
        <v>43818</v>
      </c>
      <c r="J589" s="28">
        <v>0</v>
      </c>
      <c r="K589" s="29" t="s">
        <v>487</v>
      </c>
      <c r="L589" s="28">
        <v>0</v>
      </c>
      <c r="M589" s="28">
        <v>0</v>
      </c>
      <c r="N589" s="26">
        <v>0</v>
      </c>
      <c r="O589" s="26">
        <v>0</v>
      </c>
      <c r="P589" s="26">
        <v>0</v>
      </c>
      <c r="Q589" s="26">
        <v>56102</v>
      </c>
      <c r="R589" s="17" t="str">
        <f>VLOOKUP(Q589,'[5]Numerical Index (LOOKUP)'!$A$2:$B$731, 2,FALSE)</f>
        <v>Unlicensed restaurants and cafes</v>
      </c>
      <c r="S589" s="17">
        <v>56</v>
      </c>
      <c r="T589" s="47" t="str">
        <f>VLOOKUP(S589,'[5]2 Digit SIC 2007'!$A$2:$B$89,2,FALSE)</f>
        <v>Food and beverage service activities</v>
      </c>
      <c r="U589" s="17" t="str">
        <f>VLOOKUP(T589,'[5]2 Digit SIC 2007'!$B$2:$D$89, 2,FALSE)</f>
        <v xml:space="preserve"> I</v>
      </c>
      <c r="V589" s="26" t="s">
        <v>486</v>
      </c>
      <c r="W589" s="26" t="s">
        <v>487</v>
      </c>
      <c r="X589" s="28">
        <v>0</v>
      </c>
      <c r="Y589" s="26" t="s">
        <v>502</v>
      </c>
      <c r="Z589" s="17" t="s">
        <v>487</v>
      </c>
      <c r="AA589" s="26" t="s">
        <v>487</v>
      </c>
      <c r="AB589" s="26">
        <v>14</v>
      </c>
      <c r="AE589" s="2" t="s">
        <v>487</v>
      </c>
    </row>
    <row r="590" spans="1:31" s="2" customFormat="1" x14ac:dyDescent="0.3">
      <c r="A590" s="26" t="s">
        <v>102</v>
      </c>
      <c r="B590" s="26" t="s">
        <v>2252</v>
      </c>
      <c r="C590" s="26" t="s">
        <v>2253</v>
      </c>
      <c r="D590" s="26" t="s">
        <v>2254</v>
      </c>
      <c r="E590" s="14" t="e">
        <f>VLOOKUP(B590,#REF!,2,FALSE)</f>
        <v>#REF!</v>
      </c>
      <c r="F590" s="17" t="e">
        <f>VLOOKUP(E590,[4]Combined!$C$2:$D$375,2,FALSE)</f>
        <v>#REF!</v>
      </c>
      <c r="G590" s="27">
        <v>44033</v>
      </c>
      <c r="H590" s="27"/>
      <c r="I590" s="27">
        <v>43958</v>
      </c>
      <c r="J590" s="28">
        <v>0</v>
      </c>
      <c r="K590" s="29" t="s">
        <v>487</v>
      </c>
      <c r="L590" s="28">
        <v>0</v>
      </c>
      <c r="M590" s="28">
        <v>0</v>
      </c>
      <c r="N590" s="26">
        <v>0</v>
      </c>
      <c r="O590" s="26">
        <v>0</v>
      </c>
      <c r="P590" s="26">
        <v>0</v>
      </c>
      <c r="Q590" s="26">
        <v>87300</v>
      </c>
      <c r="R590" s="17" t="str">
        <f>VLOOKUP(Q590,'[5]Numerical Index (LOOKUP)'!$A$2:$B$731, 2,FALSE)</f>
        <v>Residential care activities for the elderly and disabled</v>
      </c>
      <c r="S590" s="17">
        <v>87</v>
      </c>
      <c r="T590" s="47" t="str">
        <f>VLOOKUP(S590,'[5]2 Digit SIC 2007'!$A$2:$B$89,2,FALSE)</f>
        <v>Residential care activities</v>
      </c>
      <c r="U590" s="17" t="str">
        <f>VLOOKUP(T590,'[5]2 Digit SIC 2007'!$B$2:$D$89, 2,FALSE)</f>
        <v xml:space="preserve"> Q</v>
      </c>
      <c r="V590" s="26" t="s">
        <v>487</v>
      </c>
      <c r="W590" s="26" t="s">
        <v>486</v>
      </c>
      <c r="X590" s="28">
        <v>0</v>
      </c>
      <c r="Y590" s="26" t="s">
        <v>502</v>
      </c>
      <c r="Z590" s="17" t="s">
        <v>487</v>
      </c>
      <c r="AA590" s="26" t="s">
        <v>487</v>
      </c>
      <c r="AB590" s="26">
        <v>0</v>
      </c>
      <c r="AE590" s="2" t="s">
        <v>487</v>
      </c>
    </row>
    <row r="591" spans="1:31" s="2" customFormat="1" x14ac:dyDescent="0.3">
      <c r="A591" s="26" t="s">
        <v>102</v>
      </c>
      <c r="B591" s="26" t="s">
        <v>2255</v>
      </c>
      <c r="C591" s="26" t="s">
        <v>2256</v>
      </c>
      <c r="D591" s="26" t="s">
        <v>2257</v>
      </c>
      <c r="E591" s="14" t="e">
        <f>VLOOKUP(B591,#REF!,2,FALSE)</f>
        <v>#REF!</v>
      </c>
      <c r="F591" s="17" t="e">
        <f>VLOOKUP(E591,[4]Combined!$C$2:$D$375,2,FALSE)</f>
        <v>#REF!</v>
      </c>
      <c r="G591" s="27">
        <v>44034</v>
      </c>
      <c r="H591" s="27"/>
      <c r="I591" s="27">
        <v>43962</v>
      </c>
      <c r="J591" s="28">
        <v>44</v>
      </c>
      <c r="K591" s="29" t="s">
        <v>486</v>
      </c>
      <c r="L591" s="28">
        <v>44</v>
      </c>
      <c r="M591" s="28">
        <v>0</v>
      </c>
      <c r="N591" s="26">
        <v>1</v>
      </c>
      <c r="O591" s="26">
        <v>1</v>
      </c>
      <c r="P591" s="26">
        <v>0</v>
      </c>
      <c r="Q591" s="26">
        <v>82990</v>
      </c>
      <c r="R591" s="17" t="str">
        <f>VLOOKUP(Q591,'[5]Numerical Index (LOOKUP)'!$A$2:$B$731, 2,FALSE)</f>
        <v>Other business support service activities n.e.c.</v>
      </c>
      <c r="S591" s="17">
        <v>82</v>
      </c>
      <c r="T591" s="47" t="str">
        <f>VLOOKUP(S591,'[5]2 Digit SIC 2007'!$A$2:$B$89,2,FALSE)</f>
        <v>Office administrative, office support and other business support activities</v>
      </c>
      <c r="U591" s="17" t="str">
        <f>VLOOKUP(T591,'[5]2 Digit SIC 2007'!$B$2:$D$89, 2,FALSE)</f>
        <v xml:space="preserve"> N</v>
      </c>
      <c r="V591" s="26" t="s">
        <v>487</v>
      </c>
      <c r="W591" s="26" t="s">
        <v>486</v>
      </c>
      <c r="X591" s="28">
        <v>0</v>
      </c>
      <c r="Y591" s="26" t="s">
        <v>677</v>
      </c>
      <c r="Z591" s="17" t="s">
        <v>487</v>
      </c>
      <c r="AA591" s="26" t="s">
        <v>487</v>
      </c>
      <c r="AB591" s="26">
        <v>9</v>
      </c>
      <c r="AE591" s="2" t="s">
        <v>487</v>
      </c>
    </row>
    <row r="592" spans="1:31" s="2" customFormat="1" x14ac:dyDescent="0.3">
      <c r="A592" s="26" t="s">
        <v>102</v>
      </c>
      <c r="B592" s="26" t="s">
        <v>2258</v>
      </c>
      <c r="C592" s="26" t="s">
        <v>2259</v>
      </c>
      <c r="D592" s="26" t="s">
        <v>2260</v>
      </c>
      <c r="E592" s="14" t="e">
        <f>VLOOKUP(B592,#REF!,2,FALSE)</f>
        <v>#REF!</v>
      </c>
      <c r="F592" s="17" t="e">
        <f>VLOOKUP(E592,[4]Combined!$C$2:$D$375,2,FALSE)</f>
        <v>#REF!</v>
      </c>
      <c r="G592" s="27">
        <v>44035</v>
      </c>
      <c r="H592" s="27"/>
      <c r="I592" s="27">
        <v>43962</v>
      </c>
      <c r="J592" s="28">
        <v>0</v>
      </c>
      <c r="K592" s="29" t="s">
        <v>487</v>
      </c>
      <c r="L592" s="28">
        <v>0</v>
      </c>
      <c r="M592" s="28">
        <v>0</v>
      </c>
      <c r="N592" s="26">
        <v>0</v>
      </c>
      <c r="O592" s="26">
        <v>0</v>
      </c>
      <c r="P592" s="26">
        <v>0</v>
      </c>
      <c r="Q592" s="26">
        <v>47710</v>
      </c>
      <c r="R592" s="17" t="str">
        <f>VLOOKUP(Q592,'[5]Numerical Index (LOOKUP)'!$A$2:$B$731, 2,FALSE)</f>
        <v>Retail sale of clothing in specialised stores</v>
      </c>
      <c r="S592" s="17">
        <v>47</v>
      </c>
      <c r="T592" s="47" t="str">
        <f>VLOOKUP(S592,'[5]2 Digit SIC 2007'!$A$2:$B$89,2,FALSE)</f>
        <v>Retail trade, except of motor vehicles and motorcycles</v>
      </c>
      <c r="U592" s="17" t="str">
        <f>VLOOKUP(T592,'[5]2 Digit SIC 2007'!$B$2:$D$89, 2,FALSE)</f>
        <v xml:space="preserve"> G</v>
      </c>
      <c r="V592" s="26" t="s">
        <v>487</v>
      </c>
      <c r="W592" s="26" t="s">
        <v>486</v>
      </c>
      <c r="X592" s="28">
        <v>0</v>
      </c>
      <c r="Y592" s="26" t="s">
        <v>502</v>
      </c>
      <c r="Z592" s="17" t="s">
        <v>487</v>
      </c>
      <c r="AA592" s="26" t="s">
        <v>487</v>
      </c>
      <c r="AB592" s="26">
        <v>5663</v>
      </c>
      <c r="AE592" s="2" t="s">
        <v>487</v>
      </c>
    </row>
    <row r="593" spans="1:31" s="2" customFormat="1" x14ac:dyDescent="0.3">
      <c r="A593" s="26" t="s">
        <v>102</v>
      </c>
      <c r="B593" s="26" t="s">
        <v>2261</v>
      </c>
      <c r="C593" s="26" t="s">
        <v>2262</v>
      </c>
      <c r="D593" s="26" t="s">
        <v>2263</v>
      </c>
      <c r="E593" s="14" t="e">
        <f>VLOOKUP(B593,#REF!,2,FALSE)</f>
        <v>#REF!</v>
      </c>
      <c r="F593" s="17" t="e">
        <f>VLOOKUP(E593,[4]Combined!$C$2:$D$375,2,FALSE)</f>
        <v>#REF!</v>
      </c>
      <c r="G593" s="27">
        <v>44036</v>
      </c>
      <c r="H593" s="27"/>
      <c r="I593" s="27">
        <v>43958</v>
      </c>
      <c r="J593" s="28">
        <v>5720</v>
      </c>
      <c r="K593" s="29" t="s">
        <v>486</v>
      </c>
      <c r="L593" s="28">
        <v>5720</v>
      </c>
      <c r="M593" s="28">
        <v>0</v>
      </c>
      <c r="N593" s="26">
        <v>2</v>
      </c>
      <c r="O593" s="26">
        <v>2</v>
      </c>
      <c r="P593" s="26">
        <v>0</v>
      </c>
      <c r="Q593" s="26">
        <v>43320</v>
      </c>
      <c r="R593" s="17" t="str">
        <f>VLOOKUP(Q593,'[5]Numerical Index (LOOKUP)'!$A$2:$B$731, 2,FALSE)</f>
        <v>Joinery installation</v>
      </c>
      <c r="S593" s="17">
        <v>43</v>
      </c>
      <c r="T593" s="47" t="str">
        <f>VLOOKUP(S593,'[5]2 Digit SIC 2007'!$A$2:$B$89,2,FALSE)</f>
        <v>Specialised construction activities</v>
      </c>
      <c r="U593" s="17" t="str">
        <f>VLOOKUP(T593,'[5]2 Digit SIC 2007'!$B$2:$D$89, 2,FALSE)</f>
        <v xml:space="preserve"> F</v>
      </c>
      <c r="V593" s="26" t="s">
        <v>487</v>
      </c>
      <c r="W593" s="26" t="s">
        <v>486</v>
      </c>
      <c r="X593" s="28">
        <v>0</v>
      </c>
      <c r="Y593" s="26" t="s">
        <v>677</v>
      </c>
      <c r="Z593" s="17" t="s">
        <v>487</v>
      </c>
      <c r="AA593" s="26" t="s">
        <v>487</v>
      </c>
      <c r="AB593" s="26">
        <v>2</v>
      </c>
      <c r="AE593" s="2" t="s">
        <v>487</v>
      </c>
    </row>
    <row r="594" spans="1:31" s="2" customFormat="1" x14ac:dyDescent="0.3">
      <c r="A594" s="26" t="s">
        <v>102</v>
      </c>
      <c r="B594" s="26" t="s">
        <v>2264</v>
      </c>
      <c r="C594" s="26" t="s">
        <v>2265</v>
      </c>
      <c r="D594" s="26" t="s">
        <v>2266</v>
      </c>
      <c r="E594" s="14" t="e">
        <f>VLOOKUP(B594,#REF!,2,FALSE)</f>
        <v>#REF!</v>
      </c>
      <c r="F594" s="17" t="e">
        <f>VLOOKUP(E594,[4]Combined!$C$2:$D$375,2,FALSE)</f>
        <v>#REF!</v>
      </c>
      <c r="G594" s="27">
        <v>44034</v>
      </c>
      <c r="H594" s="27"/>
      <c r="I594" s="27">
        <v>43965</v>
      </c>
      <c r="J594" s="28">
        <v>716</v>
      </c>
      <c r="K594" s="29" t="s">
        <v>486</v>
      </c>
      <c r="L594" s="28">
        <v>716</v>
      </c>
      <c r="M594" s="28">
        <v>0</v>
      </c>
      <c r="N594" s="26">
        <v>1</v>
      </c>
      <c r="O594" s="26">
        <v>1</v>
      </c>
      <c r="P594" s="26">
        <v>0</v>
      </c>
      <c r="Q594" s="26">
        <v>78200</v>
      </c>
      <c r="R594" s="17" t="str">
        <f>VLOOKUP(Q594,'[5]Numerical Index (LOOKUP)'!$A$2:$B$731, 2,FALSE)</f>
        <v>Temporary employment agency activities</v>
      </c>
      <c r="S594" s="17">
        <v>78</v>
      </c>
      <c r="T594" s="47" t="str">
        <f>VLOOKUP(S594,'[5]2 Digit SIC 2007'!$A$2:$B$89,2,FALSE)</f>
        <v>Employment activities</v>
      </c>
      <c r="U594" s="17" t="str">
        <f>VLOOKUP(T594,'[5]2 Digit SIC 2007'!$B$2:$D$89, 2,FALSE)</f>
        <v xml:space="preserve"> N</v>
      </c>
      <c r="V594" s="26" t="s">
        <v>487</v>
      </c>
      <c r="W594" s="26" t="s">
        <v>486</v>
      </c>
      <c r="X594" s="28">
        <v>0</v>
      </c>
      <c r="Y594" s="26" t="s">
        <v>677</v>
      </c>
      <c r="Z594" s="17" t="s">
        <v>487</v>
      </c>
      <c r="AA594" s="26" t="s">
        <v>487</v>
      </c>
      <c r="AB594" s="26">
        <v>44</v>
      </c>
      <c r="AE594" s="2" t="s">
        <v>487</v>
      </c>
    </row>
    <row r="595" spans="1:31" s="2" customFormat="1" x14ac:dyDescent="0.3">
      <c r="A595" s="26" t="s">
        <v>102</v>
      </c>
      <c r="B595" s="26" t="s">
        <v>2267</v>
      </c>
      <c r="C595" s="26" t="s">
        <v>2268</v>
      </c>
      <c r="D595" s="26" t="s">
        <v>2269</v>
      </c>
      <c r="E595" s="14" t="e">
        <f>VLOOKUP(B595,#REF!,2,FALSE)</f>
        <v>#REF!</v>
      </c>
      <c r="F595" s="17" t="e">
        <f>VLOOKUP(E595,[4]Combined!$C$2:$D$375,2,FALSE)</f>
        <v>#REF!</v>
      </c>
      <c r="G595" s="27">
        <v>44036</v>
      </c>
      <c r="H595" s="27"/>
      <c r="I595" s="27">
        <v>43986</v>
      </c>
      <c r="J595" s="28">
        <v>0</v>
      </c>
      <c r="K595" s="29" t="s">
        <v>487</v>
      </c>
      <c r="L595" s="28">
        <v>0</v>
      </c>
      <c r="M595" s="28">
        <v>0</v>
      </c>
      <c r="N595" s="26">
        <v>0</v>
      </c>
      <c r="O595" s="26">
        <v>0</v>
      </c>
      <c r="P595" s="26">
        <v>0</v>
      </c>
      <c r="Q595" s="26">
        <v>96090</v>
      </c>
      <c r="R595" s="17" t="str">
        <f>VLOOKUP(Q595,'[5]Numerical Index (LOOKUP)'!$A$2:$B$731, 2,FALSE)</f>
        <v>Other personal service activities n.e.c.</v>
      </c>
      <c r="S595" s="17">
        <v>96</v>
      </c>
      <c r="T595" s="47" t="str">
        <f>VLOOKUP(S595,'[5]2 Digit SIC 2007'!$A$2:$B$89,2,FALSE)</f>
        <v>Other personal service activities</v>
      </c>
      <c r="U595" s="17" t="str">
        <f>VLOOKUP(T595,'[5]2 Digit SIC 2007'!$B$2:$D$89, 2,FALSE)</f>
        <v xml:space="preserve"> S</v>
      </c>
      <c r="V595" s="26" t="s">
        <v>486</v>
      </c>
      <c r="W595" s="26" t="s">
        <v>487</v>
      </c>
      <c r="X595" s="28">
        <v>0</v>
      </c>
      <c r="Y595" s="26" t="s">
        <v>502</v>
      </c>
      <c r="Z595" s="17" t="s">
        <v>487</v>
      </c>
      <c r="AA595" s="26" t="s">
        <v>487</v>
      </c>
      <c r="AB595" s="26">
        <v>6</v>
      </c>
      <c r="AE595" s="2" t="s">
        <v>487</v>
      </c>
    </row>
    <row r="596" spans="1:31" s="2" customFormat="1" x14ac:dyDescent="0.3">
      <c r="A596" s="26" t="s">
        <v>102</v>
      </c>
      <c r="B596" s="26" t="s">
        <v>2270</v>
      </c>
      <c r="C596" s="26" t="s">
        <v>2271</v>
      </c>
      <c r="D596" s="26" t="s">
        <v>2272</v>
      </c>
      <c r="E596" s="14" t="e">
        <f>VLOOKUP(B596,#REF!,2,FALSE)</f>
        <v>#REF!</v>
      </c>
      <c r="F596" s="17" t="e">
        <f>VLOOKUP(E596,[4]Combined!$C$2:$D$375,2,FALSE)</f>
        <v>#REF!</v>
      </c>
      <c r="G596" s="27">
        <v>44036</v>
      </c>
      <c r="H596" s="27"/>
      <c r="I596" s="27">
        <v>43990</v>
      </c>
      <c r="J596" s="28">
        <v>0</v>
      </c>
      <c r="K596" s="29" t="s">
        <v>487</v>
      </c>
      <c r="L596" s="28">
        <v>0</v>
      </c>
      <c r="M596" s="28">
        <v>0</v>
      </c>
      <c r="N596" s="26">
        <v>0</v>
      </c>
      <c r="O596" s="26">
        <v>0</v>
      </c>
      <c r="P596" s="26">
        <v>0</v>
      </c>
      <c r="Q596" s="26">
        <v>81221</v>
      </c>
      <c r="R596" s="17" t="str">
        <f>VLOOKUP(Q596,'[5]Numerical Index (LOOKUP)'!$A$2:$B$731, 2,FALSE)</f>
        <v>Window cleaning services</v>
      </c>
      <c r="S596" s="17">
        <v>81</v>
      </c>
      <c r="T596" s="47" t="str">
        <f>VLOOKUP(S596,'[5]2 Digit SIC 2007'!$A$2:$B$89,2,FALSE)</f>
        <v>Services to buildings and landscape activities</v>
      </c>
      <c r="U596" s="17" t="str">
        <f>VLOOKUP(T596,'[5]2 Digit SIC 2007'!$B$2:$D$89, 2,FALSE)</f>
        <v xml:space="preserve"> N</v>
      </c>
      <c r="V596" s="26" t="s">
        <v>486</v>
      </c>
      <c r="W596" s="26" t="s">
        <v>487</v>
      </c>
      <c r="X596" s="28">
        <v>0</v>
      </c>
      <c r="Y596" s="26" t="s">
        <v>502</v>
      </c>
      <c r="Z596" s="17" t="s">
        <v>487</v>
      </c>
      <c r="AA596" s="26" t="s">
        <v>487</v>
      </c>
      <c r="AB596" s="26">
        <v>152</v>
      </c>
      <c r="AE596" s="2" t="s">
        <v>487</v>
      </c>
    </row>
    <row r="597" spans="1:31" s="2" customFormat="1" x14ac:dyDescent="0.3">
      <c r="A597" s="26" t="s">
        <v>102</v>
      </c>
      <c r="B597" s="26" t="s">
        <v>2273</v>
      </c>
      <c r="C597" s="26" t="s">
        <v>2274</v>
      </c>
      <c r="D597" s="26" t="s">
        <v>2275</v>
      </c>
      <c r="E597" s="14" t="e">
        <f>VLOOKUP(B597,#REF!,2,FALSE)</f>
        <v>#REF!</v>
      </c>
      <c r="F597" s="17" t="e">
        <f>VLOOKUP(E597,[4]Combined!$C$2:$D$375,2,FALSE)</f>
        <v>#REF!</v>
      </c>
      <c r="G597" s="27">
        <v>44035</v>
      </c>
      <c r="H597" s="27"/>
      <c r="I597" s="27">
        <v>43993</v>
      </c>
      <c r="J597" s="28">
        <v>0</v>
      </c>
      <c r="K597" s="29" t="s">
        <v>487</v>
      </c>
      <c r="L597" s="28">
        <v>0</v>
      </c>
      <c r="M597" s="28">
        <v>0</v>
      </c>
      <c r="N597" s="26">
        <v>0</v>
      </c>
      <c r="O597" s="26">
        <v>0</v>
      </c>
      <c r="P597" s="26">
        <v>0</v>
      </c>
      <c r="Q597" s="26">
        <v>13990</v>
      </c>
      <c r="R597" s="17" t="e">
        <f>VLOOKUP(Q597,'[5]Numerical Index (LOOKUP)'!$A$2:$B$731, 2,FALSE)</f>
        <v>#N/A</v>
      </c>
      <c r="S597" s="17">
        <v>13</v>
      </c>
      <c r="T597" s="47" t="str">
        <f>VLOOKUP(S597,'[5]2 Digit SIC 2007'!$A$2:$B$89,2,FALSE)</f>
        <v>Manufacture of textiles</v>
      </c>
      <c r="U597" s="17" t="str">
        <f>VLOOKUP(T597,'[5]2 Digit SIC 2007'!$B$2:$D$89, 2,FALSE)</f>
        <v xml:space="preserve"> C</v>
      </c>
      <c r="V597" s="26" t="s">
        <v>486</v>
      </c>
      <c r="W597" s="26" t="s">
        <v>487</v>
      </c>
      <c r="X597" s="28">
        <v>0</v>
      </c>
      <c r="Y597" s="26" t="s">
        <v>502</v>
      </c>
      <c r="Z597" s="17" t="s">
        <v>487</v>
      </c>
      <c r="AA597" s="26" t="s">
        <v>487</v>
      </c>
      <c r="AB597" s="26">
        <v>26</v>
      </c>
      <c r="AE597" s="2" t="s">
        <v>487</v>
      </c>
    </row>
    <row r="598" spans="1:31" s="2" customFormat="1" x14ac:dyDescent="0.3">
      <c r="A598" s="26" t="s">
        <v>102</v>
      </c>
      <c r="B598" s="26" t="s">
        <v>2276</v>
      </c>
      <c r="C598" s="26" t="s">
        <v>2277</v>
      </c>
      <c r="D598" s="26" t="s">
        <v>2278</v>
      </c>
      <c r="E598" s="14" t="e">
        <f>VLOOKUP(B598,#REF!,2,FALSE)</f>
        <v>#REF!</v>
      </c>
      <c r="F598" s="17" t="e">
        <f>VLOOKUP(E598,[4]Combined!$C$2:$D$375,2,FALSE)</f>
        <v>#REF!</v>
      </c>
      <c r="G598" s="27">
        <v>44032</v>
      </c>
      <c r="H598" s="27"/>
      <c r="I598" s="27">
        <v>44015</v>
      </c>
      <c r="J598" s="28">
        <v>0</v>
      </c>
      <c r="K598" s="29" t="s">
        <v>487</v>
      </c>
      <c r="L598" s="28">
        <v>0</v>
      </c>
      <c r="M598" s="28">
        <v>0</v>
      </c>
      <c r="N598" s="26">
        <v>0</v>
      </c>
      <c r="O598" s="26">
        <v>0</v>
      </c>
      <c r="P598" s="26">
        <v>0</v>
      </c>
      <c r="Q598" s="26">
        <v>81299</v>
      </c>
      <c r="R598" s="17" t="str">
        <f>VLOOKUP(Q598,'[5]Numerical Index (LOOKUP)'!$A$2:$B$731, 2,FALSE)</f>
        <v>Cleaning services (other than disinfecting and extermination services) n.e.c.</v>
      </c>
      <c r="S598" s="17">
        <v>81</v>
      </c>
      <c r="T598" s="47" t="str">
        <f>VLOOKUP(S598,'[5]2 Digit SIC 2007'!$A$2:$B$89,2,FALSE)</f>
        <v>Services to buildings and landscape activities</v>
      </c>
      <c r="U598" s="17" t="str">
        <f>VLOOKUP(T598,'[5]2 Digit SIC 2007'!$B$2:$D$89, 2,FALSE)</f>
        <v xml:space="preserve"> N</v>
      </c>
      <c r="V598" s="26" t="s">
        <v>486</v>
      </c>
      <c r="W598" s="26" t="s">
        <v>487</v>
      </c>
      <c r="X598" s="28">
        <v>0</v>
      </c>
      <c r="Y598" s="26" t="s">
        <v>502</v>
      </c>
      <c r="Z598" s="17" t="s">
        <v>487</v>
      </c>
      <c r="AA598" s="26" t="s">
        <v>487</v>
      </c>
      <c r="AB598" s="26">
        <v>5</v>
      </c>
      <c r="AE598" s="2" t="s">
        <v>487</v>
      </c>
    </row>
    <row r="599" spans="1:31" s="2" customFormat="1" x14ac:dyDescent="0.3">
      <c r="A599" s="26" t="s">
        <v>102</v>
      </c>
      <c r="B599" s="26" t="s">
        <v>2279</v>
      </c>
      <c r="C599" s="26" t="s">
        <v>2280</v>
      </c>
      <c r="D599" s="26" t="s">
        <v>2281</v>
      </c>
      <c r="E599" s="14" t="e">
        <f>VLOOKUP(B599,#REF!,2,FALSE)</f>
        <v>#REF!</v>
      </c>
      <c r="F599" s="17" t="e">
        <f>VLOOKUP(E599,[4]Combined!$C$2:$D$375,2,FALSE)</f>
        <v>#REF!</v>
      </c>
      <c r="G599" s="27">
        <v>44043</v>
      </c>
      <c r="H599" s="27"/>
      <c r="I599" s="27">
        <v>42782</v>
      </c>
      <c r="J599" s="28">
        <v>21989</v>
      </c>
      <c r="K599" s="29" t="s">
        <v>486</v>
      </c>
      <c r="L599" s="28">
        <v>8117</v>
      </c>
      <c r="M599" s="28">
        <v>13872</v>
      </c>
      <c r="N599" s="26">
        <v>900</v>
      </c>
      <c r="O599" s="26">
        <v>300</v>
      </c>
      <c r="P599" s="26">
        <v>600</v>
      </c>
      <c r="Q599" s="26">
        <v>78200</v>
      </c>
      <c r="R599" s="17" t="str">
        <f>VLOOKUP(Q599,'[5]Numerical Index (LOOKUP)'!$A$2:$B$731, 2,FALSE)</f>
        <v>Temporary employment agency activities</v>
      </c>
      <c r="S599" s="17">
        <v>78</v>
      </c>
      <c r="T599" s="47" t="str">
        <f>VLOOKUP(S599,'[5]2 Digit SIC 2007'!$A$2:$B$89,2,FALSE)</f>
        <v>Employment activities</v>
      </c>
      <c r="U599" s="17" t="str">
        <f>VLOOKUP(T599,'[5]2 Digit SIC 2007'!$B$2:$D$89, 2,FALSE)</f>
        <v xml:space="preserve"> N</v>
      </c>
      <c r="V599" s="26" t="s">
        <v>487</v>
      </c>
      <c r="W599" s="26" t="s">
        <v>486</v>
      </c>
      <c r="X599" s="28">
        <v>23847</v>
      </c>
      <c r="Y599" s="26" t="s">
        <v>492</v>
      </c>
      <c r="Z599" s="17" t="s">
        <v>486</v>
      </c>
      <c r="AA599" s="26" t="s">
        <v>487</v>
      </c>
      <c r="AB599" s="26">
        <v>2990</v>
      </c>
      <c r="AE599" s="2" t="s">
        <v>487</v>
      </c>
    </row>
    <row r="600" spans="1:31" s="2" customFormat="1" x14ac:dyDescent="0.3">
      <c r="A600" s="26" t="s">
        <v>102</v>
      </c>
      <c r="B600" s="26" t="s">
        <v>2282</v>
      </c>
      <c r="C600" s="26" t="s">
        <v>2283</v>
      </c>
      <c r="D600" s="26" t="s">
        <v>2284</v>
      </c>
      <c r="E600" s="14" t="e">
        <f>VLOOKUP(B600,#REF!,2,FALSE)</f>
        <v>#REF!</v>
      </c>
      <c r="F600" s="17" t="e">
        <f>VLOOKUP(E600,[4]Combined!$C$2:$D$375,2,FALSE)</f>
        <v>#REF!</v>
      </c>
      <c r="G600" s="27">
        <v>44041</v>
      </c>
      <c r="H600" s="27"/>
      <c r="I600" s="27">
        <v>42853</v>
      </c>
      <c r="J600" s="28">
        <v>49654</v>
      </c>
      <c r="K600" s="29" t="s">
        <v>486</v>
      </c>
      <c r="L600" s="28">
        <v>49654</v>
      </c>
      <c r="M600" s="28">
        <v>0</v>
      </c>
      <c r="N600" s="26">
        <v>942</v>
      </c>
      <c r="O600" s="26">
        <v>942</v>
      </c>
      <c r="P600" s="26">
        <v>0</v>
      </c>
      <c r="Q600" s="26">
        <v>47190</v>
      </c>
      <c r="R600" s="17" t="str">
        <f>VLOOKUP(Q600,'[5]Numerical Index (LOOKUP)'!$A$2:$B$731, 2,FALSE)</f>
        <v>Other retail sale in non-specialised stores</v>
      </c>
      <c r="S600" s="17">
        <v>47</v>
      </c>
      <c r="T600" s="47" t="str">
        <f>VLOOKUP(S600,'[5]2 Digit SIC 2007'!$A$2:$B$89,2,FALSE)</f>
        <v>Retail trade, except of motor vehicles and motorcycles</v>
      </c>
      <c r="U600" s="17" t="str">
        <f>VLOOKUP(T600,'[5]2 Digit SIC 2007'!$B$2:$D$89, 2,FALSE)</f>
        <v xml:space="preserve"> G</v>
      </c>
      <c r="V600" s="26" t="s">
        <v>486</v>
      </c>
      <c r="W600" s="26" t="s">
        <v>487</v>
      </c>
      <c r="X600" s="28">
        <v>0</v>
      </c>
      <c r="Y600" s="26" t="s">
        <v>677</v>
      </c>
      <c r="Z600" s="17" t="s">
        <v>487</v>
      </c>
      <c r="AA600" s="26" t="s">
        <v>487</v>
      </c>
      <c r="AB600" s="26">
        <v>17901</v>
      </c>
      <c r="AE600" s="2" t="s">
        <v>487</v>
      </c>
    </row>
    <row r="601" spans="1:31" s="2" customFormat="1" x14ac:dyDescent="0.3">
      <c r="A601" s="26" t="s">
        <v>102</v>
      </c>
      <c r="B601" s="26" t="s">
        <v>2285</v>
      </c>
      <c r="C601" s="26" t="s">
        <v>2286</v>
      </c>
      <c r="D601" s="26" t="s">
        <v>2287</v>
      </c>
      <c r="E601" s="14" t="e">
        <f>VLOOKUP(B601,#REF!,2,FALSE)</f>
        <v>#REF!</v>
      </c>
      <c r="F601" s="17" t="e">
        <f>VLOOKUP(E601,[4]Combined!$C$2:$D$375,2,FALSE)</f>
        <v>#REF!</v>
      </c>
      <c r="G601" s="27">
        <v>44039</v>
      </c>
      <c r="H601" s="27"/>
      <c r="I601" s="27">
        <v>42984</v>
      </c>
      <c r="J601" s="28">
        <v>0</v>
      </c>
      <c r="K601" s="29" t="s">
        <v>487</v>
      </c>
      <c r="L601" s="28">
        <v>0</v>
      </c>
      <c r="M601" s="28">
        <v>0</v>
      </c>
      <c r="N601" s="26">
        <v>0</v>
      </c>
      <c r="O601" s="26">
        <v>0</v>
      </c>
      <c r="P601" s="26">
        <v>0</v>
      </c>
      <c r="Q601" s="26">
        <v>78109</v>
      </c>
      <c r="R601" s="17" t="str">
        <f>VLOOKUP(Q601,'[5]Numerical Index (LOOKUP)'!$A$2:$B$731, 2,FALSE)</f>
        <v>Activities of employment placement agencies (other than motion picture, television and other theatrical casting) n.e.c.</v>
      </c>
      <c r="S601" s="17">
        <v>78</v>
      </c>
      <c r="T601" s="47" t="str">
        <f>VLOOKUP(S601,'[5]2 Digit SIC 2007'!$A$2:$B$89,2,FALSE)</f>
        <v>Employment activities</v>
      </c>
      <c r="U601" s="17" t="str">
        <f>VLOOKUP(T601,'[5]2 Digit SIC 2007'!$B$2:$D$89, 2,FALSE)</f>
        <v xml:space="preserve"> N</v>
      </c>
      <c r="V601" s="26" t="s">
        <v>486</v>
      </c>
      <c r="W601" s="26" t="s">
        <v>487</v>
      </c>
      <c r="X601" s="28">
        <v>0</v>
      </c>
      <c r="Y601" s="26" t="s">
        <v>502</v>
      </c>
      <c r="Z601" s="17" t="s">
        <v>487</v>
      </c>
      <c r="AA601" s="26" t="s">
        <v>487</v>
      </c>
      <c r="AB601" s="26">
        <v>2212</v>
      </c>
      <c r="AE601" s="2" t="s">
        <v>487</v>
      </c>
    </row>
    <row r="602" spans="1:31" s="2" customFormat="1" x14ac:dyDescent="0.3">
      <c r="A602" s="26" t="s">
        <v>102</v>
      </c>
      <c r="B602" s="26" t="s">
        <v>2288</v>
      </c>
      <c r="C602" s="26" t="s">
        <v>2289</v>
      </c>
      <c r="D602" s="26" t="s">
        <v>2290</v>
      </c>
      <c r="E602" s="14" t="e">
        <f>VLOOKUP(B602,#REF!,2,FALSE)</f>
        <v>#REF!</v>
      </c>
      <c r="F602" s="17" t="e">
        <f>VLOOKUP(E602,[4]Combined!$C$2:$D$375,2,FALSE)</f>
        <v>#REF!</v>
      </c>
      <c r="G602" s="27">
        <v>44039</v>
      </c>
      <c r="H602" s="27"/>
      <c r="I602" s="27">
        <v>42993</v>
      </c>
      <c r="J602" s="28">
        <v>0</v>
      </c>
      <c r="K602" s="29" t="s">
        <v>487</v>
      </c>
      <c r="L602" s="28">
        <v>0</v>
      </c>
      <c r="M602" s="28">
        <v>0</v>
      </c>
      <c r="N602" s="26">
        <v>0</v>
      </c>
      <c r="O602" s="26">
        <v>0</v>
      </c>
      <c r="P602" s="26">
        <v>0</v>
      </c>
      <c r="Q602" s="26">
        <v>55100</v>
      </c>
      <c r="R602" s="17" t="str">
        <f>VLOOKUP(Q602,'[5]Numerical Index (LOOKUP)'!$A$2:$B$731, 2,FALSE)</f>
        <v>Hotels and similar accommodation</v>
      </c>
      <c r="S602" s="17">
        <v>55</v>
      </c>
      <c r="T602" s="47" t="str">
        <f>VLOOKUP(S602,'[5]2 Digit SIC 2007'!$A$2:$B$89,2,FALSE)</f>
        <v>Accommodation</v>
      </c>
      <c r="U602" s="17" t="str">
        <f>VLOOKUP(T602,'[5]2 Digit SIC 2007'!$B$2:$D$89, 2,FALSE)</f>
        <v xml:space="preserve"> I</v>
      </c>
      <c r="V602" s="26" t="s">
        <v>486</v>
      </c>
      <c r="W602" s="26" t="s">
        <v>487</v>
      </c>
      <c r="X602" s="28">
        <v>0</v>
      </c>
      <c r="Y602" s="26" t="s">
        <v>502</v>
      </c>
      <c r="Z602" s="17" t="s">
        <v>487</v>
      </c>
      <c r="AA602" s="26" t="s">
        <v>487</v>
      </c>
      <c r="AB602" s="26">
        <v>1617</v>
      </c>
      <c r="AE602" s="2" t="s">
        <v>487</v>
      </c>
    </row>
    <row r="603" spans="1:31" s="2" customFormat="1" x14ac:dyDescent="0.3">
      <c r="A603" s="26" t="s">
        <v>102</v>
      </c>
      <c r="B603" s="26" t="s">
        <v>2291</v>
      </c>
      <c r="C603" s="26" t="s">
        <v>2292</v>
      </c>
      <c r="D603" s="26" t="s">
        <v>2293</v>
      </c>
      <c r="E603" s="14" t="e">
        <f>VLOOKUP(B603,#REF!,2,FALSE)</f>
        <v>#REF!</v>
      </c>
      <c r="F603" s="17" t="e">
        <f>VLOOKUP(E603,[4]Combined!$C$2:$D$375,2,FALSE)</f>
        <v>#REF!</v>
      </c>
      <c r="G603" s="27">
        <v>44041</v>
      </c>
      <c r="H603" s="27"/>
      <c r="I603" s="27">
        <v>43195</v>
      </c>
      <c r="J603" s="28">
        <v>225</v>
      </c>
      <c r="K603" s="29" t="s">
        <v>486</v>
      </c>
      <c r="L603" s="28">
        <v>0</v>
      </c>
      <c r="M603" s="28">
        <v>225</v>
      </c>
      <c r="N603" s="26">
        <v>8</v>
      </c>
      <c r="O603" s="26">
        <v>0</v>
      </c>
      <c r="P603" s="26">
        <v>8</v>
      </c>
      <c r="Q603" s="26">
        <v>46900</v>
      </c>
      <c r="R603" s="17" t="str">
        <f>VLOOKUP(Q603,'[5]Numerical Index (LOOKUP)'!$A$2:$B$731, 2,FALSE)</f>
        <v>Non-specialised wholesale trade</v>
      </c>
      <c r="S603" s="17">
        <v>46</v>
      </c>
      <c r="T603" s="47" t="str">
        <f>VLOOKUP(S603,'[5]2 Digit SIC 2007'!$A$2:$B$89,2,FALSE)</f>
        <v>Wholesale trade, except of motor vehicles and motorcycles</v>
      </c>
      <c r="U603" s="17" t="str">
        <f>VLOOKUP(T603,'[5]2 Digit SIC 2007'!$B$2:$D$89, 2,FALSE)</f>
        <v xml:space="preserve"> G</v>
      </c>
      <c r="V603" s="26" t="s">
        <v>487</v>
      </c>
      <c r="W603" s="26" t="s">
        <v>486</v>
      </c>
      <c r="X603" s="28">
        <v>0</v>
      </c>
      <c r="Y603" s="26" t="s">
        <v>488</v>
      </c>
      <c r="Z603" s="17" t="s">
        <v>487</v>
      </c>
      <c r="AA603" s="26" t="s">
        <v>487</v>
      </c>
      <c r="AB603" s="26">
        <v>603</v>
      </c>
      <c r="AE603" s="2" t="s">
        <v>487</v>
      </c>
    </row>
    <row r="604" spans="1:31" s="2" customFormat="1" x14ac:dyDescent="0.3">
      <c r="A604" s="26" t="s">
        <v>102</v>
      </c>
      <c r="B604" s="26" t="s">
        <v>2294</v>
      </c>
      <c r="C604" s="26" t="s">
        <v>2295</v>
      </c>
      <c r="D604" s="26" t="s">
        <v>2296</v>
      </c>
      <c r="E604" s="14" t="e">
        <f>VLOOKUP(B604,#REF!,2,FALSE)</f>
        <v>#REF!</v>
      </c>
      <c r="F604" s="17" t="e">
        <f>VLOOKUP(E604,[4]Combined!$C$2:$D$375,2,FALSE)</f>
        <v>#REF!</v>
      </c>
      <c r="G604" s="27">
        <v>44039</v>
      </c>
      <c r="H604" s="27"/>
      <c r="I604" s="27">
        <v>43354</v>
      </c>
      <c r="J604" s="28">
        <v>0</v>
      </c>
      <c r="K604" s="29" t="s">
        <v>487</v>
      </c>
      <c r="L604" s="28">
        <v>0</v>
      </c>
      <c r="M604" s="28">
        <v>0</v>
      </c>
      <c r="N604" s="26">
        <v>0</v>
      </c>
      <c r="O604" s="26">
        <v>0</v>
      </c>
      <c r="P604" s="26">
        <v>0</v>
      </c>
      <c r="Q604" s="26">
        <v>65110</v>
      </c>
      <c r="R604" s="17" t="str">
        <f>VLOOKUP(Q604,'[5]Numerical Index (LOOKUP)'!$A$2:$B$731, 2,FALSE)</f>
        <v>Life insurance</v>
      </c>
      <c r="S604" s="17">
        <v>65</v>
      </c>
      <c r="T604" s="47" t="str">
        <f>VLOOKUP(S604,'[5]2 Digit SIC 2007'!$A$2:$B$89,2,FALSE)</f>
        <v>Insurance, reinsurance and pension funding, except compulsory social security</v>
      </c>
      <c r="U604" s="17" t="str">
        <f>VLOOKUP(T604,'[5]2 Digit SIC 2007'!$B$2:$D$89, 2,FALSE)</f>
        <v xml:space="preserve"> K</v>
      </c>
      <c r="V604" s="26" t="s">
        <v>486</v>
      </c>
      <c r="W604" s="26" t="s">
        <v>487</v>
      </c>
      <c r="X604" s="28">
        <v>0</v>
      </c>
      <c r="Y604" s="26" t="s">
        <v>502</v>
      </c>
      <c r="Z604" s="17" t="s">
        <v>487</v>
      </c>
      <c r="AA604" s="26" t="s">
        <v>487</v>
      </c>
      <c r="AB604" s="26">
        <v>5698</v>
      </c>
      <c r="AE604" s="2" t="s">
        <v>487</v>
      </c>
    </row>
    <row r="605" spans="1:31" s="2" customFormat="1" x14ac:dyDescent="0.3">
      <c r="A605" s="26" t="s">
        <v>102</v>
      </c>
      <c r="B605" s="26" t="s">
        <v>2297</v>
      </c>
      <c r="C605" s="26" t="s">
        <v>2298</v>
      </c>
      <c r="D605" s="26" t="s">
        <v>2299</v>
      </c>
      <c r="E605" s="14" t="e">
        <f>VLOOKUP(B605,#REF!,2,FALSE)</f>
        <v>#REF!</v>
      </c>
      <c r="F605" s="17" t="e">
        <f>VLOOKUP(E605,[4]Combined!$C$2:$D$375,2,FALSE)</f>
        <v>#REF!</v>
      </c>
      <c r="G605" s="27">
        <v>44039</v>
      </c>
      <c r="H605" s="27"/>
      <c r="I605" s="27">
        <v>43355</v>
      </c>
      <c r="J605" s="28">
        <v>0</v>
      </c>
      <c r="K605" s="29" t="s">
        <v>487</v>
      </c>
      <c r="L605" s="28">
        <v>0</v>
      </c>
      <c r="M605" s="28">
        <v>0</v>
      </c>
      <c r="N605" s="26">
        <v>0</v>
      </c>
      <c r="O605" s="26">
        <v>0</v>
      </c>
      <c r="P605" s="26">
        <v>0</v>
      </c>
      <c r="Q605" s="26">
        <v>47599</v>
      </c>
      <c r="R605" s="17" t="str">
        <f>VLOOKUP(Q605,'[5]Numerical Index (LOOKUP)'!$A$2:$B$731, 2,FALSE)</f>
        <v>Retail sale of furniture, lighting equipment and other household articles (other than musical instruments) n.e.c., in specialised stores</v>
      </c>
      <c r="S605" s="17">
        <v>47</v>
      </c>
      <c r="T605" s="47" t="str">
        <f>VLOOKUP(S605,'[5]2 Digit SIC 2007'!$A$2:$B$89,2,FALSE)</f>
        <v>Retail trade, except of motor vehicles and motorcycles</v>
      </c>
      <c r="U605" s="17" t="str">
        <f>VLOOKUP(T605,'[5]2 Digit SIC 2007'!$B$2:$D$89, 2,FALSE)</f>
        <v xml:space="preserve"> G</v>
      </c>
      <c r="V605" s="26" t="s">
        <v>486</v>
      </c>
      <c r="W605" s="26" t="s">
        <v>487</v>
      </c>
      <c r="X605" s="28">
        <v>0</v>
      </c>
      <c r="Y605" s="26" t="s">
        <v>502</v>
      </c>
      <c r="Z605" s="17" t="s">
        <v>487</v>
      </c>
      <c r="AA605" s="26" t="s">
        <v>487</v>
      </c>
      <c r="AB605" s="26">
        <v>2022</v>
      </c>
      <c r="AE605" s="2" t="s">
        <v>487</v>
      </c>
    </row>
    <row r="606" spans="1:31" s="2" customFormat="1" x14ac:dyDescent="0.3">
      <c r="A606" s="26" t="s">
        <v>102</v>
      </c>
      <c r="B606" s="26" t="s">
        <v>2300</v>
      </c>
      <c r="C606" s="26" t="s">
        <v>2301</v>
      </c>
      <c r="D606" s="26" t="s">
        <v>2302</v>
      </c>
      <c r="E606" s="14" t="e">
        <f>VLOOKUP(B606,#REF!,2,FALSE)</f>
        <v>#REF!</v>
      </c>
      <c r="F606" s="17" t="e">
        <f>VLOOKUP(E606,[4]Combined!$C$2:$D$375,2,FALSE)</f>
        <v>#REF!</v>
      </c>
      <c r="G606" s="27">
        <v>44039</v>
      </c>
      <c r="H606" s="27"/>
      <c r="I606" s="27">
        <v>43369</v>
      </c>
      <c r="J606" s="28">
        <v>0</v>
      </c>
      <c r="K606" s="29" t="s">
        <v>487</v>
      </c>
      <c r="L606" s="28">
        <v>0</v>
      </c>
      <c r="M606" s="28">
        <v>0</v>
      </c>
      <c r="N606" s="26">
        <v>0</v>
      </c>
      <c r="O606" s="26">
        <v>0</v>
      </c>
      <c r="P606" s="26">
        <v>0</v>
      </c>
      <c r="Q606" s="26">
        <v>10720</v>
      </c>
      <c r="R606" s="17" t="e">
        <f>VLOOKUP(Q606,'[5]Numerical Index (LOOKUP)'!$A$2:$B$731, 2,FALSE)</f>
        <v>#N/A</v>
      </c>
      <c r="S606" s="17">
        <v>10</v>
      </c>
      <c r="T606" s="47" t="str">
        <f>VLOOKUP(S606,'[5]2 Digit SIC 2007'!$A$2:$B$89,2,FALSE)</f>
        <v>Manufacture of food products</v>
      </c>
      <c r="U606" s="17" t="str">
        <f>VLOOKUP(T606,'[5]2 Digit SIC 2007'!$B$2:$D$89, 2,FALSE)</f>
        <v xml:space="preserve"> C</v>
      </c>
      <c r="V606" s="26" t="s">
        <v>486</v>
      </c>
      <c r="W606" s="26" t="s">
        <v>487</v>
      </c>
      <c r="X606" s="28">
        <v>0</v>
      </c>
      <c r="Y606" s="26" t="s">
        <v>502</v>
      </c>
      <c r="Z606" s="17" t="s">
        <v>487</v>
      </c>
      <c r="AA606" s="26" t="s">
        <v>487</v>
      </c>
      <c r="AB606" s="26">
        <v>4651</v>
      </c>
      <c r="AE606" s="2" t="s">
        <v>487</v>
      </c>
    </row>
    <row r="607" spans="1:31" s="2" customFormat="1" x14ac:dyDescent="0.3">
      <c r="A607" s="26" t="s">
        <v>102</v>
      </c>
      <c r="B607" s="26" t="s">
        <v>2303</v>
      </c>
      <c r="C607" s="26" t="s">
        <v>2304</v>
      </c>
      <c r="D607" s="26" t="s">
        <v>2305</v>
      </c>
      <c r="E607" s="14" t="e">
        <f>VLOOKUP(B607,#REF!,2,FALSE)</f>
        <v>#REF!</v>
      </c>
      <c r="F607" s="17" t="e">
        <f>VLOOKUP(E607,[4]Combined!$C$2:$D$375,2,FALSE)</f>
        <v>#REF!</v>
      </c>
      <c r="G607" s="27">
        <v>44039</v>
      </c>
      <c r="H607" s="27"/>
      <c r="I607" s="27">
        <v>43627</v>
      </c>
      <c r="J607" s="28">
        <v>0</v>
      </c>
      <c r="K607" s="29" t="s">
        <v>487</v>
      </c>
      <c r="L607" s="28">
        <v>0</v>
      </c>
      <c r="M607" s="28">
        <v>0</v>
      </c>
      <c r="N607" s="26">
        <v>0</v>
      </c>
      <c r="O607" s="26">
        <v>0</v>
      </c>
      <c r="P607" s="26">
        <v>0</v>
      </c>
      <c r="Q607" s="26">
        <v>78200</v>
      </c>
      <c r="R607" s="17" t="str">
        <f>VLOOKUP(Q607,'[5]Numerical Index (LOOKUP)'!$A$2:$B$731, 2,FALSE)</f>
        <v>Temporary employment agency activities</v>
      </c>
      <c r="S607" s="17">
        <v>78</v>
      </c>
      <c r="T607" s="47" t="str">
        <f>VLOOKUP(S607,'[5]2 Digit SIC 2007'!$A$2:$B$89,2,FALSE)</f>
        <v>Employment activities</v>
      </c>
      <c r="U607" s="17" t="str">
        <f>VLOOKUP(T607,'[5]2 Digit SIC 2007'!$B$2:$D$89, 2,FALSE)</f>
        <v xml:space="preserve"> N</v>
      </c>
      <c r="V607" s="26" t="s">
        <v>486</v>
      </c>
      <c r="W607" s="26" t="s">
        <v>487</v>
      </c>
      <c r="X607" s="28">
        <v>0</v>
      </c>
      <c r="Y607" s="26" t="s">
        <v>502</v>
      </c>
      <c r="Z607" s="17" t="s">
        <v>487</v>
      </c>
      <c r="AA607" s="26" t="s">
        <v>487</v>
      </c>
      <c r="AB607" s="26">
        <v>246</v>
      </c>
      <c r="AE607" s="2" t="s">
        <v>487</v>
      </c>
    </row>
    <row r="608" spans="1:31" s="2" customFormat="1" x14ac:dyDescent="0.3">
      <c r="A608" s="26" t="s">
        <v>102</v>
      </c>
      <c r="B608" s="26" t="s">
        <v>2306</v>
      </c>
      <c r="C608" s="26" t="s">
        <v>2307</v>
      </c>
      <c r="D608" s="26" t="s">
        <v>2308</v>
      </c>
      <c r="E608" s="14" t="e">
        <f>VLOOKUP(B608,#REF!,2,FALSE)</f>
        <v>#REF!</v>
      </c>
      <c r="F608" s="17" t="e">
        <f>VLOOKUP(E608,[4]Combined!$C$2:$D$375,2,FALSE)</f>
        <v>#REF!</v>
      </c>
      <c r="G608" s="27">
        <v>44039</v>
      </c>
      <c r="H608" s="27"/>
      <c r="I608" s="27">
        <v>43656</v>
      </c>
      <c r="J608" s="28">
        <v>0</v>
      </c>
      <c r="K608" s="29" t="s">
        <v>487</v>
      </c>
      <c r="L608" s="28">
        <v>0</v>
      </c>
      <c r="M608" s="28">
        <v>0</v>
      </c>
      <c r="N608" s="26">
        <v>0</v>
      </c>
      <c r="O608" s="26">
        <v>0</v>
      </c>
      <c r="P608" s="26">
        <v>0</v>
      </c>
      <c r="Q608" s="26">
        <v>23110</v>
      </c>
      <c r="R608" s="17" t="str">
        <f>VLOOKUP(Q608,'[5]Numerical Index (LOOKUP)'!$A$2:$B$731, 2,FALSE)</f>
        <v>Manufacture of flat glass</v>
      </c>
      <c r="S608" s="17">
        <v>23</v>
      </c>
      <c r="T608" s="47" t="str">
        <f>VLOOKUP(S608,'[5]2 Digit SIC 2007'!$A$2:$B$89,2,FALSE)</f>
        <v>Manufacture of other non-metallic mineral products</v>
      </c>
      <c r="U608" s="17" t="str">
        <f>VLOOKUP(T608,'[5]2 Digit SIC 2007'!$B$2:$D$89, 2,FALSE)</f>
        <v xml:space="preserve"> C</v>
      </c>
      <c r="V608" s="26" t="s">
        <v>486</v>
      </c>
      <c r="W608" s="26" t="s">
        <v>487</v>
      </c>
      <c r="X608" s="28">
        <v>0</v>
      </c>
      <c r="Y608" s="26" t="s">
        <v>502</v>
      </c>
      <c r="Z608" s="17" t="s">
        <v>487</v>
      </c>
      <c r="AA608" s="26" t="s">
        <v>487</v>
      </c>
      <c r="AB608" s="26">
        <v>305</v>
      </c>
      <c r="AE608" s="2" t="s">
        <v>487</v>
      </c>
    </row>
    <row r="609" spans="1:31" s="2" customFormat="1" x14ac:dyDescent="0.3">
      <c r="A609" s="26" t="s">
        <v>102</v>
      </c>
      <c r="B609" s="26" t="s">
        <v>2309</v>
      </c>
      <c r="C609" s="26" t="s">
        <v>2310</v>
      </c>
      <c r="D609" s="26" t="s">
        <v>2311</v>
      </c>
      <c r="E609" s="14" t="e">
        <f>VLOOKUP(B609,#REF!,2,FALSE)</f>
        <v>#REF!</v>
      </c>
      <c r="F609" s="17" t="e">
        <f>VLOOKUP(E609,[4]Combined!$C$2:$D$375,2,FALSE)</f>
        <v>#REF!</v>
      </c>
      <c r="G609" s="27">
        <v>44041</v>
      </c>
      <c r="H609" s="27"/>
      <c r="I609" s="27">
        <v>43621</v>
      </c>
      <c r="J609" s="28">
        <v>3821</v>
      </c>
      <c r="K609" s="29" t="s">
        <v>486</v>
      </c>
      <c r="L609" s="28">
        <v>0</v>
      </c>
      <c r="M609" s="28">
        <v>3821</v>
      </c>
      <c r="N609" s="26">
        <v>3</v>
      </c>
      <c r="O609" s="26">
        <v>0</v>
      </c>
      <c r="P609" s="26">
        <v>3</v>
      </c>
      <c r="Q609" s="26">
        <v>55100</v>
      </c>
      <c r="R609" s="17" t="str">
        <f>VLOOKUP(Q609,'[5]Numerical Index (LOOKUP)'!$A$2:$B$731, 2,FALSE)</f>
        <v>Hotels and similar accommodation</v>
      </c>
      <c r="S609" s="17">
        <v>55</v>
      </c>
      <c r="T609" s="47" t="str">
        <f>VLOOKUP(S609,'[5]2 Digit SIC 2007'!$A$2:$B$89,2,FALSE)</f>
        <v>Accommodation</v>
      </c>
      <c r="U609" s="17" t="str">
        <f>VLOOKUP(T609,'[5]2 Digit SIC 2007'!$B$2:$D$89, 2,FALSE)</f>
        <v xml:space="preserve"> I</v>
      </c>
      <c r="V609" s="26" t="s">
        <v>486</v>
      </c>
      <c r="W609" s="26" t="s">
        <v>487</v>
      </c>
      <c r="X609" s="28">
        <v>0</v>
      </c>
      <c r="Y609" s="26" t="s">
        <v>488</v>
      </c>
      <c r="Z609" s="17" t="s">
        <v>487</v>
      </c>
      <c r="AA609" s="26" t="s">
        <v>487</v>
      </c>
      <c r="AB609" s="26">
        <v>8</v>
      </c>
      <c r="AE609" s="2" t="s">
        <v>487</v>
      </c>
    </row>
    <row r="610" spans="1:31" s="2" customFormat="1" x14ac:dyDescent="0.3">
      <c r="A610" s="26" t="s">
        <v>102</v>
      </c>
      <c r="B610" s="26" t="s">
        <v>2312</v>
      </c>
      <c r="C610" s="26" t="s">
        <v>2313</v>
      </c>
      <c r="D610" s="26" t="s">
        <v>2314</v>
      </c>
      <c r="E610" s="14" t="e">
        <f>VLOOKUP(B610,#REF!,2,FALSE)</f>
        <v>#REF!</v>
      </c>
      <c r="F610" s="17" t="e">
        <f>VLOOKUP(E610,[4]Combined!$C$2:$D$375,2,FALSE)</f>
        <v>#REF!</v>
      </c>
      <c r="G610" s="27">
        <v>44039</v>
      </c>
      <c r="H610" s="27"/>
      <c r="I610" s="27">
        <v>43597</v>
      </c>
      <c r="J610" s="28">
        <v>0</v>
      </c>
      <c r="K610" s="29" t="s">
        <v>487</v>
      </c>
      <c r="L610" s="28">
        <v>0</v>
      </c>
      <c r="M610" s="28">
        <v>0</v>
      </c>
      <c r="N610" s="26">
        <v>0</v>
      </c>
      <c r="O610" s="26">
        <v>0</v>
      </c>
      <c r="P610" s="26">
        <v>0</v>
      </c>
      <c r="Q610" s="26">
        <v>86101</v>
      </c>
      <c r="R610" s="17" t="str">
        <f>VLOOKUP(Q610,'[5]Numerical Index (LOOKUP)'!$A$2:$B$731, 2,FALSE)</f>
        <v>Hospital activities</v>
      </c>
      <c r="S610" s="17">
        <v>86</v>
      </c>
      <c r="T610" s="47" t="str">
        <f>VLOOKUP(S610,'[5]2 Digit SIC 2007'!$A$2:$B$89,2,FALSE)</f>
        <v>Human health activities</v>
      </c>
      <c r="U610" s="17" t="str">
        <f>VLOOKUP(T610,'[5]2 Digit SIC 2007'!$B$2:$D$89, 2,FALSE)</f>
        <v xml:space="preserve"> Q</v>
      </c>
      <c r="V610" s="26" t="s">
        <v>487</v>
      </c>
      <c r="W610" s="26" t="s">
        <v>486</v>
      </c>
      <c r="X610" s="28">
        <v>0</v>
      </c>
      <c r="Y610" s="26" t="s">
        <v>502</v>
      </c>
      <c r="Z610" s="17" t="s">
        <v>487</v>
      </c>
      <c r="AA610" s="26" t="s">
        <v>487</v>
      </c>
      <c r="AB610" s="26">
        <v>5992</v>
      </c>
      <c r="AE610" s="2" t="s">
        <v>487</v>
      </c>
    </row>
    <row r="611" spans="1:31" s="2" customFormat="1" x14ac:dyDescent="0.3">
      <c r="A611" s="26" t="s">
        <v>102</v>
      </c>
      <c r="B611" s="26" t="s">
        <v>2315</v>
      </c>
      <c r="C611" s="26" t="s">
        <v>2316</v>
      </c>
      <c r="D611" s="26" t="s">
        <v>2317</v>
      </c>
      <c r="E611" s="14" t="e">
        <f>VLOOKUP(B611,#REF!,2,FALSE)</f>
        <v>#REF!</v>
      </c>
      <c r="F611" s="17" t="e">
        <f>VLOOKUP(E611,[4]Combined!$C$2:$D$375,2,FALSE)</f>
        <v>#REF!</v>
      </c>
      <c r="G611" s="27">
        <v>44041</v>
      </c>
      <c r="H611" s="27"/>
      <c r="I611" s="27">
        <v>43622</v>
      </c>
      <c r="J611" s="28">
        <v>0</v>
      </c>
      <c r="K611" s="29" t="s">
        <v>487</v>
      </c>
      <c r="L611" s="28">
        <v>0</v>
      </c>
      <c r="M611" s="28">
        <v>0</v>
      </c>
      <c r="N611" s="26">
        <v>0</v>
      </c>
      <c r="O611" s="26">
        <v>0</v>
      </c>
      <c r="P611" s="26">
        <v>0</v>
      </c>
      <c r="Q611" s="26">
        <v>56101</v>
      </c>
      <c r="R611" s="17" t="str">
        <f>VLOOKUP(Q611,'[5]Numerical Index (LOOKUP)'!$A$2:$B$731, 2,FALSE)</f>
        <v>Licensed restaurants</v>
      </c>
      <c r="S611" s="17">
        <v>56</v>
      </c>
      <c r="T611" s="47" t="str">
        <f>VLOOKUP(S611,'[5]2 Digit SIC 2007'!$A$2:$B$89,2,FALSE)</f>
        <v>Food and beverage service activities</v>
      </c>
      <c r="U611" s="17" t="str">
        <f>VLOOKUP(T611,'[5]2 Digit SIC 2007'!$B$2:$D$89, 2,FALSE)</f>
        <v xml:space="preserve"> I</v>
      </c>
      <c r="V611" s="26" t="s">
        <v>487</v>
      </c>
      <c r="W611" s="26" t="s">
        <v>486</v>
      </c>
      <c r="X611" s="28">
        <v>0</v>
      </c>
      <c r="Y611" s="26" t="s">
        <v>502</v>
      </c>
      <c r="Z611" s="17" t="s">
        <v>487</v>
      </c>
      <c r="AA611" s="26" t="s">
        <v>487</v>
      </c>
      <c r="AB611" s="26">
        <v>5</v>
      </c>
      <c r="AE611" s="2" t="s">
        <v>487</v>
      </c>
    </row>
    <row r="612" spans="1:31" s="2" customFormat="1" x14ac:dyDescent="0.3">
      <c r="A612" s="26" t="s">
        <v>102</v>
      </c>
      <c r="B612" s="26" t="s">
        <v>2318</v>
      </c>
      <c r="C612" s="26" t="s">
        <v>2319</v>
      </c>
      <c r="D612" s="26" t="s">
        <v>2320</v>
      </c>
      <c r="E612" s="14" t="e">
        <f>VLOOKUP(B612,#REF!,2,FALSE)</f>
        <v>#REF!</v>
      </c>
      <c r="F612" s="17" t="e">
        <f>VLOOKUP(E612,[4]Combined!$C$2:$D$375,2,FALSE)</f>
        <v>#REF!</v>
      </c>
      <c r="G612" s="27">
        <v>44041</v>
      </c>
      <c r="H612" s="27"/>
      <c r="I612" s="27">
        <v>43671</v>
      </c>
      <c r="J612" s="28">
        <v>48632</v>
      </c>
      <c r="K612" s="29" t="s">
        <v>486</v>
      </c>
      <c r="L612" s="28">
        <v>0</v>
      </c>
      <c r="M612" s="28">
        <v>48632</v>
      </c>
      <c r="N612" s="26">
        <v>8</v>
      </c>
      <c r="O612" s="26">
        <v>0</v>
      </c>
      <c r="P612" s="26">
        <v>8</v>
      </c>
      <c r="Q612" s="26">
        <v>82990</v>
      </c>
      <c r="R612" s="17" t="str">
        <f>VLOOKUP(Q612,'[5]Numerical Index (LOOKUP)'!$A$2:$B$731, 2,FALSE)</f>
        <v>Other business support service activities n.e.c.</v>
      </c>
      <c r="S612" s="17">
        <v>82</v>
      </c>
      <c r="T612" s="47" t="str">
        <f>VLOOKUP(S612,'[5]2 Digit SIC 2007'!$A$2:$B$89,2,FALSE)</f>
        <v>Office administrative, office support and other business support activities</v>
      </c>
      <c r="U612" s="17" t="str">
        <f>VLOOKUP(T612,'[5]2 Digit SIC 2007'!$B$2:$D$89, 2,FALSE)</f>
        <v xml:space="preserve"> N</v>
      </c>
      <c r="V612" s="26" t="s">
        <v>486</v>
      </c>
      <c r="W612" s="26" t="s">
        <v>487</v>
      </c>
      <c r="X612" s="28">
        <v>82286</v>
      </c>
      <c r="Y612" s="26" t="s">
        <v>492</v>
      </c>
      <c r="Z612" s="17" t="s">
        <v>486</v>
      </c>
      <c r="AA612" s="26" t="s">
        <v>487</v>
      </c>
      <c r="AB612" s="26" t="s">
        <v>492</v>
      </c>
      <c r="AE612" s="2" t="s">
        <v>487</v>
      </c>
    </row>
    <row r="613" spans="1:31" s="2" customFormat="1" x14ac:dyDescent="0.3">
      <c r="A613" s="26" t="s">
        <v>102</v>
      </c>
      <c r="B613" s="26" t="s">
        <v>2321</v>
      </c>
      <c r="C613" s="26" t="s">
        <v>2322</v>
      </c>
      <c r="D613" s="26" t="s">
        <v>2323</v>
      </c>
      <c r="E613" s="14" t="e">
        <f>VLOOKUP(B613,#REF!,2,FALSE)</f>
        <v>#REF!</v>
      </c>
      <c r="F613" s="17" t="e">
        <f>VLOOKUP(E613,[4]Combined!$C$2:$D$375,2,FALSE)</f>
        <v>#REF!</v>
      </c>
      <c r="G613" s="27">
        <v>44041</v>
      </c>
      <c r="H613" s="27"/>
      <c r="I613" s="27">
        <v>43704</v>
      </c>
      <c r="J613" s="28">
        <v>0</v>
      </c>
      <c r="K613" s="29" t="s">
        <v>487</v>
      </c>
      <c r="L613" s="28">
        <v>0</v>
      </c>
      <c r="M613" s="28">
        <v>0</v>
      </c>
      <c r="N613" s="26">
        <v>0</v>
      </c>
      <c r="O613" s="26">
        <v>0</v>
      </c>
      <c r="P613" s="26">
        <v>0</v>
      </c>
      <c r="Q613" s="26">
        <v>27320</v>
      </c>
      <c r="R613" s="17" t="str">
        <f>VLOOKUP(Q613,'[5]Numerical Index (LOOKUP)'!$A$2:$B$731, 2,FALSE)</f>
        <v>Manufacture of other electronic and electric wires and cables</v>
      </c>
      <c r="S613" s="17">
        <v>27</v>
      </c>
      <c r="T613" s="47" t="str">
        <f>VLOOKUP(S613,'[5]2 Digit SIC 2007'!$A$2:$B$89,2,FALSE)</f>
        <v>Manufacture of electrical equipment</v>
      </c>
      <c r="U613" s="17" t="str">
        <f>VLOOKUP(T613,'[5]2 Digit SIC 2007'!$B$2:$D$89, 2,FALSE)</f>
        <v xml:space="preserve"> C</v>
      </c>
      <c r="V613" s="26" t="s">
        <v>486</v>
      </c>
      <c r="W613" s="26" t="s">
        <v>487</v>
      </c>
      <c r="X613" s="28">
        <v>0</v>
      </c>
      <c r="Y613" s="26" t="s">
        <v>502</v>
      </c>
      <c r="Z613" s="17" t="s">
        <v>487</v>
      </c>
      <c r="AA613" s="26" t="s">
        <v>487</v>
      </c>
      <c r="AB613" s="26">
        <v>71</v>
      </c>
      <c r="AE613" s="2" t="s">
        <v>487</v>
      </c>
    </row>
    <row r="614" spans="1:31" s="2" customFormat="1" x14ac:dyDescent="0.3">
      <c r="A614" s="26" t="s">
        <v>102</v>
      </c>
      <c r="B614" s="26" t="s">
        <v>2324</v>
      </c>
      <c r="C614" s="26" t="s">
        <v>2325</v>
      </c>
      <c r="D614" s="26" t="s">
        <v>2326</v>
      </c>
      <c r="E614" s="14" t="e">
        <f>VLOOKUP(B614,#REF!,2,FALSE)</f>
        <v>#REF!</v>
      </c>
      <c r="F614" s="17" t="e">
        <f>VLOOKUP(E614,[4]Combined!$C$2:$D$375,2,FALSE)</f>
        <v>#REF!</v>
      </c>
      <c r="G614" s="27">
        <v>44042</v>
      </c>
      <c r="H614" s="27"/>
      <c r="I614" s="27">
        <v>43720</v>
      </c>
      <c r="J614" s="28">
        <v>0</v>
      </c>
      <c r="K614" s="29" t="s">
        <v>487</v>
      </c>
      <c r="L614" s="28">
        <v>0</v>
      </c>
      <c r="M614" s="28">
        <v>0</v>
      </c>
      <c r="N614" s="26">
        <v>0</v>
      </c>
      <c r="O614" s="26">
        <v>0</v>
      </c>
      <c r="P614" s="26">
        <v>0</v>
      </c>
      <c r="Q614" s="26">
        <v>49320</v>
      </c>
      <c r="R614" s="17" t="str">
        <f>VLOOKUP(Q614,'[5]Numerical Index (LOOKUP)'!$A$2:$B$731, 2,FALSE)</f>
        <v>Taxi operation</v>
      </c>
      <c r="S614" s="17">
        <v>49</v>
      </c>
      <c r="T614" s="47" t="str">
        <f>VLOOKUP(S614,'[5]2 Digit SIC 2007'!$A$2:$B$89,2,FALSE)</f>
        <v>Land transport and transport via pipelines</v>
      </c>
      <c r="U614" s="17" t="str">
        <f>VLOOKUP(T614,'[5]2 Digit SIC 2007'!$B$2:$D$89, 2,FALSE)</f>
        <v xml:space="preserve"> H</v>
      </c>
      <c r="V614" s="26" t="s">
        <v>487</v>
      </c>
      <c r="W614" s="26" t="s">
        <v>486</v>
      </c>
      <c r="X614" s="28">
        <v>0</v>
      </c>
      <c r="Y614" s="26" t="s">
        <v>502</v>
      </c>
      <c r="Z614" s="17" t="s">
        <v>487</v>
      </c>
      <c r="AA614" s="26" t="s">
        <v>487</v>
      </c>
      <c r="AB614" s="26">
        <v>10</v>
      </c>
      <c r="AE614" s="2" t="s">
        <v>487</v>
      </c>
    </row>
    <row r="615" spans="1:31" s="2" customFormat="1" x14ac:dyDescent="0.3">
      <c r="A615" s="26" t="s">
        <v>102</v>
      </c>
      <c r="B615" s="26" t="s">
        <v>2327</v>
      </c>
      <c r="C615" s="26" t="s">
        <v>2328</v>
      </c>
      <c r="D615" s="26" t="s">
        <v>2329</v>
      </c>
      <c r="E615" s="14" t="e">
        <f>VLOOKUP(B615,#REF!,2,FALSE)</f>
        <v>#REF!</v>
      </c>
      <c r="F615" s="17" t="e">
        <f>VLOOKUP(E615,[4]Combined!$C$2:$D$375,2,FALSE)</f>
        <v>#REF!</v>
      </c>
      <c r="G615" s="27">
        <v>44041</v>
      </c>
      <c r="H615" s="27"/>
      <c r="I615" s="27">
        <v>43817</v>
      </c>
      <c r="J615" s="28">
        <v>0</v>
      </c>
      <c r="K615" s="29" t="s">
        <v>487</v>
      </c>
      <c r="L615" s="28">
        <v>0</v>
      </c>
      <c r="M615" s="28">
        <v>0</v>
      </c>
      <c r="N615" s="26">
        <v>0</v>
      </c>
      <c r="O615" s="26">
        <v>0</v>
      </c>
      <c r="P615" s="26">
        <v>0</v>
      </c>
      <c r="Q615" s="26">
        <v>56101</v>
      </c>
      <c r="R615" s="17" t="str">
        <f>VLOOKUP(Q615,'[5]Numerical Index (LOOKUP)'!$A$2:$B$731, 2,FALSE)</f>
        <v>Licensed restaurants</v>
      </c>
      <c r="S615" s="17">
        <v>56</v>
      </c>
      <c r="T615" s="47" t="str">
        <f>VLOOKUP(S615,'[5]2 Digit SIC 2007'!$A$2:$B$89,2,FALSE)</f>
        <v>Food and beverage service activities</v>
      </c>
      <c r="U615" s="17" t="str">
        <f>VLOOKUP(T615,'[5]2 Digit SIC 2007'!$B$2:$D$89, 2,FALSE)</f>
        <v xml:space="preserve"> I</v>
      </c>
      <c r="V615" s="26" t="s">
        <v>486</v>
      </c>
      <c r="W615" s="26" t="s">
        <v>487</v>
      </c>
      <c r="X615" s="28">
        <v>0</v>
      </c>
      <c r="Y615" s="26" t="s">
        <v>502</v>
      </c>
      <c r="Z615" s="17" t="s">
        <v>487</v>
      </c>
      <c r="AA615" s="26" t="s">
        <v>487</v>
      </c>
      <c r="AB615" s="26">
        <v>22</v>
      </c>
      <c r="AE615" s="2" t="s">
        <v>487</v>
      </c>
    </row>
    <row r="616" spans="1:31" s="2" customFormat="1" x14ac:dyDescent="0.3">
      <c r="A616" s="26" t="s">
        <v>102</v>
      </c>
      <c r="B616" s="26" t="s">
        <v>2330</v>
      </c>
      <c r="C616" s="26" t="s">
        <v>2331</v>
      </c>
      <c r="D616" s="26" t="s">
        <v>2332</v>
      </c>
      <c r="E616" s="14" t="e">
        <f>VLOOKUP(B616,#REF!,2,FALSE)</f>
        <v>#REF!</v>
      </c>
      <c r="F616" s="17" t="e">
        <f>VLOOKUP(E616,[4]Combined!$C$2:$D$375,2,FALSE)</f>
        <v>#REF!</v>
      </c>
      <c r="G616" s="27">
        <v>44041</v>
      </c>
      <c r="H616" s="27"/>
      <c r="I616" s="27">
        <v>43798</v>
      </c>
      <c r="J616" s="28">
        <v>0</v>
      </c>
      <c r="K616" s="29" t="s">
        <v>487</v>
      </c>
      <c r="L616" s="28">
        <v>0</v>
      </c>
      <c r="M616" s="28">
        <v>0</v>
      </c>
      <c r="N616" s="26">
        <v>0</v>
      </c>
      <c r="O616" s="26">
        <v>0</v>
      </c>
      <c r="P616" s="26">
        <v>0</v>
      </c>
      <c r="Q616" s="26">
        <v>55100</v>
      </c>
      <c r="R616" s="17" t="str">
        <f>VLOOKUP(Q616,'[5]Numerical Index (LOOKUP)'!$A$2:$B$731, 2,FALSE)</f>
        <v>Hotels and similar accommodation</v>
      </c>
      <c r="S616" s="17">
        <v>55</v>
      </c>
      <c r="T616" s="47" t="str">
        <f>VLOOKUP(S616,'[5]2 Digit SIC 2007'!$A$2:$B$89,2,FALSE)</f>
        <v>Accommodation</v>
      </c>
      <c r="U616" s="17" t="str">
        <f>VLOOKUP(T616,'[5]2 Digit SIC 2007'!$B$2:$D$89, 2,FALSE)</f>
        <v xml:space="preserve"> I</v>
      </c>
      <c r="V616" s="26" t="s">
        <v>486</v>
      </c>
      <c r="W616" s="26" t="s">
        <v>487</v>
      </c>
      <c r="X616" s="28">
        <v>0</v>
      </c>
      <c r="Y616" s="26" t="s">
        <v>502</v>
      </c>
      <c r="Z616" s="17" t="s">
        <v>487</v>
      </c>
      <c r="AA616" s="26" t="s">
        <v>487</v>
      </c>
      <c r="AB616" s="26">
        <v>2</v>
      </c>
      <c r="AE616" s="2" t="s">
        <v>487</v>
      </c>
    </row>
    <row r="617" spans="1:31" s="2" customFormat="1" x14ac:dyDescent="0.3">
      <c r="A617" s="26" t="s">
        <v>102</v>
      </c>
      <c r="B617" s="26" t="s">
        <v>2333</v>
      </c>
      <c r="C617" s="26" t="s">
        <v>2334</v>
      </c>
      <c r="D617" s="26" t="s">
        <v>2335</v>
      </c>
      <c r="E617" s="14" t="e">
        <f>VLOOKUP(B617,#REF!,2,FALSE)</f>
        <v>#REF!</v>
      </c>
      <c r="F617" s="17" t="e">
        <f>VLOOKUP(E617,[4]Combined!$C$2:$D$375,2,FALSE)</f>
        <v>#REF!</v>
      </c>
      <c r="G617" s="27">
        <v>44042</v>
      </c>
      <c r="H617" s="27"/>
      <c r="I617" s="27">
        <v>43818</v>
      </c>
      <c r="J617" s="28">
        <v>0</v>
      </c>
      <c r="K617" s="29" t="s">
        <v>487</v>
      </c>
      <c r="L617" s="28">
        <v>0</v>
      </c>
      <c r="M617" s="28">
        <v>0</v>
      </c>
      <c r="N617" s="26">
        <v>0</v>
      </c>
      <c r="O617" s="26">
        <v>0</v>
      </c>
      <c r="P617" s="26">
        <v>0</v>
      </c>
      <c r="Q617" s="26">
        <v>18129</v>
      </c>
      <c r="R617" s="17" t="str">
        <f>VLOOKUP(Q617,'[5]Numerical Index (LOOKUP)'!$A$2:$B$731, 2,FALSE)</f>
        <v>Printing (other than printing of newspapers and printing on labels and tags) n.e.c.</v>
      </c>
      <c r="S617" s="17">
        <v>18</v>
      </c>
      <c r="T617" s="47" t="str">
        <f>VLOOKUP(S617,'[5]2 Digit SIC 2007'!$A$2:$B$89,2,FALSE)</f>
        <v>Printing and reproduction of recorded media</v>
      </c>
      <c r="U617" s="17" t="str">
        <f>VLOOKUP(T617,'[5]2 Digit SIC 2007'!$B$2:$D$89, 2,FALSE)</f>
        <v xml:space="preserve"> C</v>
      </c>
      <c r="V617" s="26" t="s">
        <v>486</v>
      </c>
      <c r="W617" s="26" t="s">
        <v>487</v>
      </c>
      <c r="X617" s="28">
        <v>0</v>
      </c>
      <c r="Y617" s="26" t="s">
        <v>502</v>
      </c>
      <c r="Z617" s="17" t="s">
        <v>487</v>
      </c>
      <c r="AA617" s="26" t="s">
        <v>487</v>
      </c>
      <c r="AB617" s="26">
        <v>986</v>
      </c>
      <c r="AE617" s="2" t="s">
        <v>487</v>
      </c>
    </row>
    <row r="618" spans="1:31" s="2" customFormat="1" x14ac:dyDescent="0.3">
      <c r="A618" s="26" t="s">
        <v>102</v>
      </c>
      <c r="B618" s="26" t="s">
        <v>2336</v>
      </c>
      <c r="C618" s="26" t="s">
        <v>2337</v>
      </c>
      <c r="D618" s="26" t="s">
        <v>2338</v>
      </c>
      <c r="E618" s="14" t="e">
        <f>VLOOKUP(B618,#REF!,2,FALSE)</f>
        <v>#REF!</v>
      </c>
      <c r="F618" s="17" t="e">
        <f>VLOOKUP(E618,[4]Combined!$C$2:$D$375,2,FALSE)</f>
        <v>#REF!</v>
      </c>
      <c r="G618" s="27">
        <v>44040</v>
      </c>
      <c r="H618" s="27"/>
      <c r="I618" s="27">
        <v>43815</v>
      </c>
      <c r="J618" s="28">
        <v>0</v>
      </c>
      <c r="K618" s="29" t="s">
        <v>487</v>
      </c>
      <c r="L618" s="28">
        <v>0</v>
      </c>
      <c r="M618" s="28">
        <v>0</v>
      </c>
      <c r="N618" s="26">
        <v>0</v>
      </c>
      <c r="O618" s="26">
        <v>0</v>
      </c>
      <c r="P618" s="26">
        <v>0</v>
      </c>
      <c r="Q618" s="26">
        <v>32409</v>
      </c>
      <c r="R618" s="17" t="str">
        <f>VLOOKUP(Q618,'[5]Numerical Index (LOOKUP)'!$A$2:$B$731, 2,FALSE)</f>
        <v>Manufacture of games and toys (other than professional and arcade games and toys) n.e.c.</v>
      </c>
      <c r="S618" s="17">
        <v>32</v>
      </c>
      <c r="T618" s="47" t="str">
        <f>VLOOKUP(S618,'[5]2 Digit SIC 2007'!$A$2:$B$89,2,FALSE)</f>
        <v>Other manufacturing</v>
      </c>
      <c r="U618" s="17" t="str">
        <f>VLOOKUP(T618,'[5]2 Digit SIC 2007'!$B$2:$D$89, 2,FALSE)</f>
        <v xml:space="preserve"> C</v>
      </c>
      <c r="V618" s="26" t="s">
        <v>486</v>
      </c>
      <c r="W618" s="26" t="s">
        <v>487</v>
      </c>
      <c r="X618" s="28">
        <v>0</v>
      </c>
      <c r="Y618" s="26" t="s">
        <v>502</v>
      </c>
      <c r="Z618" s="17" t="s">
        <v>487</v>
      </c>
      <c r="AA618" s="26" t="s">
        <v>487</v>
      </c>
      <c r="AB618" s="26">
        <v>4</v>
      </c>
      <c r="AE618" s="2" t="s">
        <v>487</v>
      </c>
    </row>
    <row r="619" spans="1:31" s="2" customFormat="1" x14ac:dyDescent="0.3">
      <c r="A619" s="26" t="s">
        <v>102</v>
      </c>
      <c r="B619" s="26" t="s">
        <v>2339</v>
      </c>
      <c r="C619" s="26" t="s">
        <v>2340</v>
      </c>
      <c r="D619" s="26" t="s">
        <v>2341</v>
      </c>
      <c r="E619" s="14" t="e">
        <f>VLOOKUP(B619,#REF!,2,FALSE)</f>
        <v>#REF!</v>
      </c>
      <c r="F619" s="17" t="e">
        <f>VLOOKUP(E619,[4]Combined!$C$2:$D$375,2,FALSE)</f>
        <v>#REF!</v>
      </c>
      <c r="G619" s="27">
        <v>44039</v>
      </c>
      <c r="H619" s="27"/>
      <c r="I619" s="27">
        <v>43829</v>
      </c>
      <c r="J619" s="28">
        <v>303</v>
      </c>
      <c r="K619" s="29" t="s">
        <v>486</v>
      </c>
      <c r="L619" s="28">
        <v>0</v>
      </c>
      <c r="M619" s="28">
        <v>303</v>
      </c>
      <c r="N619" s="26">
        <v>4</v>
      </c>
      <c r="O619" s="26">
        <v>0</v>
      </c>
      <c r="P619" s="26">
        <v>4</v>
      </c>
      <c r="Q619" s="26">
        <v>56101</v>
      </c>
      <c r="R619" s="17" t="str">
        <f>VLOOKUP(Q619,'[5]Numerical Index (LOOKUP)'!$A$2:$B$731, 2,FALSE)</f>
        <v>Licensed restaurants</v>
      </c>
      <c r="S619" s="17">
        <v>56</v>
      </c>
      <c r="T619" s="47" t="str">
        <f>VLOOKUP(S619,'[5]2 Digit SIC 2007'!$A$2:$B$89,2,FALSE)</f>
        <v>Food and beverage service activities</v>
      </c>
      <c r="U619" s="17" t="str">
        <f>VLOOKUP(T619,'[5]2 Digit SIC 2007'!$B$2:$D$89, 2,FALSE)</f>
        <v xml:space="preserve"> I</v>
      </c>
      <c r="V619" s="26" t="s">
        <v>486</v>
      </c>
      <c r="W619" s="26" t="s">
        <v>487</v>
      </c>
      <c r="X619" s="28">
        <v>571</v>
      </c>
      <c r="Y619" s="26" t="s">
        <v>492</v>
      </c>
      <c r="Z619" s="17" t="s">
        <v>486</v>
      </c>
      <c r="AA619" s="26" t="s">
        <v>487</v>
      </c>
      <c r="AB619" s="26">
        <v>11</v>
      </c>
      <c r="AE619" s="2" t="s">
        <v>487</v>
      </c>
    </row>
    <row r="620" spans="1:31" s="2" customFormat="1" x14ac:dyDescent="0.3">
      <c r="A620" s="26" t="s">
        <v>102</v>
      </c>
      <c r="B620" s="26" t="s">
        <v>2342</v>
      </c>
      <c r="C620" s="26" t="s">
        <v>2343</v>
      </c>
      <c r="D620" s="26" t="s">
        <v>2344</v>
      </c>
      <c r="E620" s="14" t="e">
        <f>VLOOKUP(B620,#REF!,2,FALSE)</f>
        <v>#REF!</v>
      </c>
      <c r="F620" s="17" t="e">
        <f>VLOOKUP(E620,[4]Combined!$C$2:$D$375,2,FALSE)</f>
        <v>#REF!</v>
      </c>
      <c r="G620" s="27">
        <v>44042</v>
      </c>
      <c r="H620" s="27"/>
      <c r="I620" s="27">
        <v>43818</v>
      </c>
      <c r="J620" s="28">
        <v>0</v>
      </c>
      <c r="K620" s="29" t="s">
        <v>487</v>
      </c>
      <c r="L620" s="28">
        <v>0</v>
      </c>
      <c r="M620" s="28">
        <v>0</v>
      </c>
      <c r="N620" s="26">
        <v>0</v>
      </c>
      <c r="O620" s="26">
        <v>0</v>
      </c>
      <c r="P620" s="26">
        <v>0</v>
      </c>
      <c r="Q620" s="26">
        <v>9100</v>
      </c>
      <c r="R620" s="17" t="e">
        <f>VLOOKUP(Q620,'[5]Numerical Index (LOOKUP)'!$A$2:$B$731, 2,FALSE)</f>
        <v>#N/A</v>
      </c>
      <c r="S620" s="17">
        <v>9</v>
      </c>
      <c r="T620" s="47" t="str">
        <f>VLOOKUP(S620,'[5]2 Digit SIC 2007'!$A$2:$B$89,2,FALSE)</f>
        <v>Mining support service activities</v>
      </c>
      <c r="U620" s="17" t="str">
        <f>VLOOKUP(T620,'[5]2 Digit SIC 2007'!$B$2:$D$89, 2,FALSE)</f>
        <v xml:space="preserve"> B</v>
      </c>
      <c r="V620" s="26" t="s">
        <v>486</v>
      </c>
      <c r="W620" s="26" t="s">
        <v>487</v>
      </c>
      <c r="X620" s="28">
        <v>0</v>
      </c>
      <c r="Y620" s="26" t="s">
        <v>502</v>
      </c>
      <c r="Z620" s="17" t="s">
        <v>487</v>
      </c>
      <c r="AA620" s="26" t="s">
        <v>487</v>
      </c>
      <c r="AB620" s="26">
        <v>220</v>
      </c>
      <c r="AE620" s="2" t="s">
        <v>487</v>
      </c>
    </row>
    <row r="621" spans="1:31" s="2" customFormat="1" x14ac:dyDescent="0.3">
      <c r="A621" s="26" t="s">
        <v>102</v>
      </c>
      <c r="B621" s="26" t="s">
        <v>2345</v>
      </c>
      <c r="C621" s="26" t="s">
        <v>2346</v>
      </c>
      <c r="D621" s="26" t="s">
        <v>2347</v>
      </c>
      <c r="E621" s="14" t="e">
        <f>VLOOKUP(B621,#REF!,2,FALSE)</f>
        <v>#REF!</v>
      </c>
      <c r="F621" s="17" t="e">
        <f>VLOOKUP(E621,[4]Combined!$C$2:$D$375,2,FALSE)</f>
        <v>#REF!</v>
      </c>
      <c r="G621" s="27">
        <v>44041</v>
      </c>
      <c r="H621" s="27"/>
      <c r="I621" s="27">
        <v>43822</v>
      </c>
      <c r="J621" s="28">
        <v>0</v>
      </c>
      <c r="K621" s="29" t="s">
        <v>487</v>
      </c>
      <c r="L621" s="28">
        <v>0</v>
      </c>
      <c r="M621" s="28">
        <v>0</v>
      </c>
      <c r="N621" s="26">
        <v>0</v>
      </c>
      <c r="O621" s="26">
        <v>0</v>
      </c>
      <c r="P621" s="26">
        <v>0</v>
      </c>
      <c r="Q621" s="26">
        <v>17219</v>
      </c>
      <c r="R621" s="17" t="str">
        <f>VLOOKUP(Q621,'[5]Numerical Index (LOOKUP)'!$A$2:$B$731, 2,FALSE)</f>
        <v>Manufacture of paper and paperboard containers other than sacks and bags</v>
      </c>
      <c r="S621" s="17">
        <v>17</v>
      </c>
      <c r="T621" s="47" t="str">
        <f>VLOOKUP(S621,'[5]2 Digit SIC 2007'!$A$2:$B$89,2,FALSE)</f>
        <v>Manufacture of paper and paper products</v>
      </c>
      <c r="U621" s="17" t="str">
        <f>VLOOKUP(T621,'[5]2 Digit SIC 2007'!$B$2:$D$89, 2,FALSE)</f>
        <v xml:space="preserve"> C</v>
      </c>
      <c r="V621" s="26" t="s">
        <v>486</v>
      </c>
      <c r="W621" s="26" t="s">
        <v>487</v>
      </c>
      <c r="X621" s="28">
        <v>0</v>
      </c>
      <c r="Y621" s="26" t="s">
        <v>502</v>
      </c>
      <c r="Z621" s="17" t="s">
        <v>487</v>
      </c>
      <c r="AA621" s="26" t="s">
        <v>487</v>
      </c>
      <c r="AB621" s="26">
        <v>105</v>
      </c>
      <c r="AE621" s="2" t="s">
        <v>487</v>
      </c>
    </row>
    <row r="622" spans="1:31" s="2" customFormat="1" x14ac:dyDescent="0.3">
      <c r="A622" s="26" t="s">
        <v>102</v>
      </c>
      <c r="B622" s="26" t="s">
        <v>2348</v>
      </c>
      <c r="C622" s="26" t="s">
        <v>2349</v>
      </c>
      <c r="D622" s="26" t="s">
        <v>2350</v>
      </c>
      <c r="E622" s="14" t="e">
        <f>VLOOKUP(B622,#REF!,2,FALSE)</f>
        <v>#REF!</v>
      </c>
      <c r="F622" s="17" t="e">
        <f>VLOOKUP(E622,[4]Combined!$C$2:$D$375,2,FALSE)</f>
        <v>#REF!</v>
      </c>
      <c r="G622" s="27">
        <v>44040</v>
      </c>
      <c r="H622" s="27"/>
      <c r="I622" s="27">
        <v>43851</v>
      </c>
      <c r="J622" s="28">
        <v>0</v>
      </c>
      <c r="K622" s="29" t="s">
        <v>487</v>
      </c>
      <c r="L622" s="28">
        <v>0</v>
      </c>
      <c r="M622" s="28">
        <v>0</v>
      </c>
      <c r="N622" s="26">
        <v>0</v>
      </c>
      <c r="O622" s="26">
        <v>0</v>
      </c>
      <c r="P622" s="26">
        <v>0</v>
      </c>
      <c r="Q622" s="26">
        <v>16100</v>
      </c>
      <c r="R622" s="17" t="str">
        <f>VLOOKUP(Q622,'[5]Numerical Index (LOOKUP)'!$A$2:$B$731, 2,FALSE)</f>
        <v>Sawmilling and planing of wood</v>
      </c>
      <c r="S622" s="17">
        <v>16</v>
      </c>
      <c r="T622" s="47" t="str">
        <f>VLOOKUP(S622,'[5]2 Digit SIC 2007'!$A$2:$B$89,2,FALSE)</f>
        <v>Manufacture of wood and of products of wood and cork, except furniture; manufacture of articles of straw and plaiting materials</v>
      </c>
      <c r="U622" s="17" t="str">
        <f>VLOOKUP(T622,'[5]2 Digit SIC 2007'!$B$2:$D$89, 2,FALSE)</f>
        <v xml:space="preserve"> C</v>
      </c>
      <c r="V622" s="26" t="s">
        <v>486</v>
      </c>
      <c r="W622" s="26" t="s">
        <v>487</v>
      </c>
      <c r="X622" s="28">
        <v>0</v>
      </c>
      <c r="Y622" s="26" t="s">
        <v>502</v>
      </c>
      <c r="Z622" s="17" t="s">
        <v>487</v>
      </c>
      <c r="AA622" s="26" t="s">
        <v>487</v>
      </c>
      <c r="AB622" s="26">
        <v>75</v>
      </c>
      <c r="AE622" s="2" t="s">
        <v>487</v>
      </c>
    </row>
    <row r="623" spans="1:31" s="2" customFormat="1" x14ac:dyDescent="0.3">
      <c r="A623" s="26" t="s">
        <v>102</v>
      </c>
      <c r="B623" s="26" t="s">
        <v>2351</v>
      </c>
      <c r="C623" s="26" t="s">
        <v>2352</v>
      </c>
      <c r="D623" s="26" t="s">
        <v>2353</v>
      </c>
      <c r="E623" s="14" t="e">
        <f>VLOOKUP(B623,#REF!,2,FALSE)</f>
        <v>#REF!</v>
      </c>
      <c r="F623" s="17" t="e">
        <f>VLOOKUP(E623,[4]Combined!$C$2:$D$375,2,FALSE)</f>
        <v>#REF!</v>
      </c>
      <c r="G623" s="27">
        <v>44042</v>
      </c>
      <c r="H623" s="27"/>
      <c r="I623" s="27">
        <v>43838</v>
      </c>
      <c r="J623" s="28">
        <v>0</v>
      </c>
      <c r="K623" s="29" t="s">
        <v>487</v>
      </c>
      <c r="L623" s="28">
        <v>0</v>
      </c>
      <c r="M623" s="28">
        <v>0</v>
      </c>
      <c r="N623" s="26">
        <v>0</v>
      </c>
      <c r="O623" s="26">
        <v>0</v>
      </c>
      <c r="P623" s="26">
        <v>0</v>
      </c>
      <c r="Q623" s="26">
        <v>56103</v>
      </c>
      <c r="R623" s="17" t="str">
        <f>VLOOKUP(Q623,'[5]Numerical Index (LOOKUP)'!$A$2:$B$731, 2,FALSE)</f>
        <v>Take away food shops and mobile food stands</v>
      </c>
      <c r="S623" s="17">
        <v>56</v>
      </c>
      <c r="T623" s="47" t="str">
        <f>VLOOKUP(S623,'[5]2 Digit SIC 2007'!$A$2:$B$89,2,FALSE)</f>
        <v>Food and beverage service activities</v>
      </c>
      <c r="U623" s="17" t="str">
        <f>VLOOKUP(T623,'[5]2 Digit SIC 2007'!$B$2:$D$89, 2,FALSE)</f>
        <v xml:space="preserve"> I</v>
      </c>
      <c r="V623" s="26" t="s">
        <v>486</v>
      </c>
      <c r="W623" s="26" t="s">
        <v>487</v>
      </c>
      <c r="X623" s="28">
        <v>0</v>
      </c>
      <c r="Y623" s="26" t="s">
        <v>502</v>
      </c>
      <c r="Z623" s="17" t="s">
        <v>487</v>
      </c>
      <c r="AA623" s="26" t="s">
        <v>487</v>
      </c>
      <c r="AB623" s="26">
        <v>4</v>
      </c>
      <c r="AE623" s="2" t="s">
        <v>487</v>
      </c>
    </row>
    <row r="624" spans="1:31" s="2" customFormat="1" x14ac:dyDescent="0.3">
      <c r="A624" s="26" t="s">
        <v>102</v>
      </c>
      <c r="B624" s="26" t="s">
        <v>2354</v>
      </c>
      <c r="C624" s="26" t="s">
        <v>2355</v>
      </c>
      <c r="D624" s="26" t="s">
        <v>2356</v>
      </c>
      <c r="E624" s="14" t="e">
        <f>VLOOKUP(B624,#REF!,2,FALSE)</f>
        <v>#REF!</v>
      </c>
      <c r="F624" s="17" t="e">
        <f>VLOOKUP(E624,[4]Combined!$C$2:$D$375,2,FALSE)</f>
        <v>#REF!</v>
      </c>
      <c r="G624" s="27">
        <v>44040</v>
      </c>
      <c r="H624" s="27"/>
      <c r="I624" s="27">
        <v>43850</v>
      </c>
      <c r="J624" s="28">
        <v>0</v>
      </c>
      <c r="K624" s="29" t="s">
        <v>487</v>
      </c>
      <c r="L624" s="28">
        <v>0</v>
      </c>
      <c r="M624" s="28">
        <v>0</v>
      </c>
      <c r="N624" s="26">
        <v>0</v>
      </c>
      <c r="O624" s="26">
        <v>0</v>
      </c>
      <c r="P624" s="26">
        <v>0</v>
      </c>
      <c r="Q624" s="26">
        <v>31020</v>
      </c>
      <c r="R624" s="17" t="str">
        <f>VLOOKUP(Q624,'[5]Numerical Index (LOOKUP)'!$A$2:$B$731, 2,FALSE)</f>
        <v>Manufacture of kitchen furniture</v>
      </c>
      <c r="S624" s="17">
        <v>31</v>
      </c>
      <c r="T624" s="47" t="str">
        <f>VLOOKUP(S624,'[5]2 Digit SIC 2007'!$A$2:$B$89,2,FALSE)</f>
        <v>Manufacture of furniture</v>
      </c>
      <c r="U624" s="17" t="str">
        <f>VLOOKUP(T624,'[5]2 Digit SIC 2007'!$B$2:$D$89, 2,FALSE)</f>
        <v xml:space="preserve"> C</v>
      </c>
      <c r="V624" s="26" t="s">
        <v>486</v>
      </c>
      <c r="W624" s="26" t="s">
        <v>487</v>
      </c>
      <c r="X624" s="28">
        <v>0</v>
      </c>
      <c r="Y624" s="26" t="s">
        <v>502</v>
      </c>
      <c r="Z624" s="17" t="s">
        <v>487</v>
      </c>
      <c r="AA624" s="26" t="s">
        <v>487</v>
      </c>
      <c r="AB624" s="26">
        <v>168</v>
      </c>
      <c r="AE624" s="2" t="s">
        <v>487</v>
      </c>
    </row>
    <row r="625" spans="1:31" s="2" customFormat="1" x14ac:dyDescent="0.3">
      <c r="A625" s="26" t="s">
        <v>102</v>
      </c>
      <c r="B625" s="26" t="s">
        <v>2357</v>
      </c>
      <c r="C625" s="26" t="s">
        <v>2358</v>
      </c>
      <c r="D625" s="26" t="s">
        <v>2359</v>
      </c>
      <c r="E625" s="14" t="e">
        <f>VLOOKUP(B625,#REF!,2,FALSE)</f>
        <v>#REF!</v>
      </c>
      <c r="F625" s="17" t="e">
        <f>VLOOKUP(E625,[4]Combined!$C$2:$D$375,2,FALSE)</f>
        <v>#REF!</v>
      </c>
      <c r="G625" s="27">
        <v>44041</v>
      </c>
      <c r="H625" s="27"/>
      <c r="I625" s="27">
        <v>43847</v>
      </c>
      <c r="J625" s="28">
        <v>0</v>
      </c>
      <c r="K625" s="29" t="s">
        <v>487</v>
      </c>
      <c r="L625" s="28">
        <v>0</v>
      </c>
      <c r="M625" s="28">
        <v>0</v>
      </c>
      <c r="N625" s="26">
        <v>0</v>
      </c>
      <c r="O625" s="26">
        <v>0</v>
      </c>
      <c r="P625" s="26">
        <v>0</v>
      </c>
      <c r="Q625" s="26">
        <v>81222</v>
      </c>
      <c r="R625" s="17" t="str">
        <f>VLOOKUP(Q625,'[5]Numerical Index (LOOKUP)'!$A$2:$B$731, 2,FALSE)</f>
        <v>Specialised cleaning services</v>
      </c>
      <c r="S625" s="17">
        <v>81</v>
      </c>
      <c r="T625" s="47" t="str">
        <f>VLOOKUP(S625,'[5]2 Digit SIC 2007'!$A$2:$B$89,2,FALSE)</f>
        <v>Services to buildings and landscape activities</v>
      </c>
      <c r="U625" s="17" t="str">
        <f>VLOOKUP(T625,'[5]2 Digit SIC 2007'!$B$2:$D$89, 2,FALSE)</f>
        <v xml:space="preserve"> N</v>
      </c>
      <c r="V625" s="26" t="s">
        <v>486</v>
      </c>
      <c r="W625" s="26" t="s">
        <v>487</v>
      </c>
      <c r="X625" s="28">
        <v>0</v>
      </c>
      <c r="Y625" s="26" t="s">
        <v>502</v>
      </c>
      <c r="Z625" s="17" t="s">
        <v>487</v>
      </c>
      <c r="AA625" s="26" t="s">
        <v>487</v>
      </c>
      <c r="AB625" s="26">
        <v>11</v>
      </c>
      <c r="AE625" s="2" t="s">
        <v>487</v>
      </c>
    </row>
    <row r="626" spans="1:31" s="2" customFormat="1" x14ac:dyDescent="0.3">
      <c r="A626" s="26" t="s">
        <v>102</v>
      </c>
      <c r="B626" s="26" t="s">
        <v>2360</v>
      </c>
      <c r="C626" s="26" t="s">
        <v>2361</v>
      </c>
      <c r="D626" s="26" t="s">
        <v>2362</v>
      </c>
      <c r="E626" s="14" t="e">
        <f>VLOOKUP(B626,#REF!,2,FALSE)</f>
        <v>#REF!</v>
      </c>
      <c r="F626" s="17" t="e">
        <f>VLOOKUP(E626,[4]Combined!$C$2:$D$375,2,FALSE)</f>
        <v>#REF!</v>
      </c>
      <c r="G626" s="27">
        <v>44041</v>
      </c>
      <c r="H626" s="27"/>
      <c r="I626" s="27">
        <v>43850</v>
      </c>
      <c r="J626" s="28">
        <v>0</v>
      </c>
      <c r="K626" s="29" t="s">
        <v>487</v>
      </c>
      <c r="L626" s="28">
        <v>0</v>
      </c>
      <c r="M626" s="28">
        <v>0</v>
      </c>
      <c r="N626" s="26">
        <v>0</v>
      </c>
      <c r="O626" s="26">
        <v>0</v>
      </c>
      <c r="P626" s="26">
        <v>0</v>
      </c>
      <c r="Q626" s="26">
        <v>81210</v>
      </c>
      <c r="R626" s="17" t="str">
        <f>VLOOKUP(Q626,'[5]Numerical Index (LOOKUP)'!$A$2:$B$731, 2,FALSE)</f>
        <v>General cleaning of buildings</v>
      </c>
      <c r="S626" s="17">
        <v>81</v>
      </c>
      <c r="T626" s="47" t="str">
        <f>VLOOKUP(S626,'[5]2 Digit SIC 2007'!$A$2:$B$89,2,FALSE)</f>
        <v>Services to buildings and landscape activities</v>
      </c>
      <c r="U626" s="17" t="str">
        <f>VLOOKUP(T626,'[5]2 Digit SIC 2007'!$B$2:$D$89, 2,FALSE)</f>
        <v xml:space="preserve"> N</v>
      </c>
      <c r="V626" s="26" t="s">
        <v>486</v>
      </c>
      <c r="W626" s="26" t="s">
        <v>487</v>
      </c>
      <c r="X626" s="28">
        <v>0</v>
      </c>
      <c r="Y626" s="26" t="s">
        <v>502</v>
      </c>
      <c r="Z626" s="17" t="s">
        <v>487</v>
      </c>
      <c r="AA626" s="26" t="s">
        <v>487</v>
      </c>
      <c r="AB626" s="26">
        <v>5</v>
      </c>
      <c r="AE626" s="2" t="s">
        <v>487</v>
      </c>
    </row>
    <row r="627" spans="1:31" s="2" customFormat="1" x14ac:dyDescent="0.3">
      <c r="A627" s="26" t="s">
        <v>102</v>
      </c>
      <c r="B627" s="26" t="s">
        <v>2363</v>
      </c>
      <c r="C627" s="26" t="s">
        <v>2364</v>
      </c>
      <c r="D627" s="26" t="s">
        <v>2365</v>
      </c>
      <c r="E627" s="14" t="e">
        <f>VLOOKUP(B627,#REF!,2,FALSE)</f>
        <v>#REF!</v>
      </c>
      <c r="F627" s="17" t="e">
        <f>VLOOKUP(E627,[4]Combined!$C$2:$D$375,2,FALSE)</f>
        <v>#REF!</v>
      </c>
      <c r="G627" s="27">
        <v>44039</v>
      </c>
      <c r="H627" s="27"/>
      <c r="I627" s="27">
        <v>43854</v>
      </c>
      <c r="J627" s="28">
        <v>0</v>
      </c>
      <c r="K627" s="29" t="s">
        <v>487</v>
      </c>
      <c r="L627" s="28">
        <v>0</v>
      </c>
      <c r="M627" s="28">
        <v>0</v>
      </c>
      <c r="N627" s="26">
        <v>0</v>
      </c>
      <c r="O627" s="26">
        <v>0</v>
      </c>
      <c r="P627" s="26">
        <v>0</v>
      </c>
      <c r="Q627" s="26">
        <v>81210</v>
      </c>
      <c r="R627" s="17" t="str">
        <f>VLOOKUP(Q627,'[5]Numerical Index (LOOKUP)'!$A$2:$B$731, 2,FALSE)</f>
        <v>General cleaning of buildings</v>
      </c>
      <c r="S627" s="17">
        <v>81</v>
      </c>
      <c r="T627" s="47" t="str">
        <f>VLOOKUP(S627,'[5]2 Digit SIC 2007'!$A$2:$B$89,2,FALSE)</f>
        <v>Services to buildings and landscape activities</v>
      </c>
      <c r="U627" s="17" t="str">
        <f>VLOOKUP(T627,'[5]2 Digit SIC 2007'!$B$2:$D$89, 2,FALSE)</f>
        <v xml:space="preserve"> N</v>
      </c>
      <c r="V627" s="26" t="s">
        <v>486</v>
      </c>
      <c r="W627" s="26" t="s">
        <v>487</v>
      </c>
      <c r="X627" s="28">
        <v>0</v>
      </c>
      <c r="Y627" s="26" t="s">
        <v>502</v>
      </c>
      <c r="Z627" s="17" t="s">
        <v>487</v>
      </c>
      <c r="AA627" s="26" t="s">
        <v>487</v>
      </c>
      <c r="AB627" s="26">
        <v>1</v>
      </c>
      <c r="AE627" s="2" t="s">
        <v>487</v>
      </c>
    </row>
    <row r="628" spans="1:31" s="2" customFormat="1" x14ac:dyDescent="0.3">
      <c r="A628" s="26" t="s">
        <v>102</v>
      </c>
      <c r="B628" s="26" t="s">
        <v>2366</v>
      </c>
      <c r="C628" s="26" t="s">
        <v>2367</v>
      </c>
      <c r="D628" s="26" t="s">
        <v>2368</v>
      </c>
      <c r="E628" s="14" t="e">
        <f>VLOOKUP(B628,#REF!,2,FALSE)</f>
        <v>#REF!</v>
      </c>
      <c r="F628" s="17" t="e">
        <f>VLOOKUP(E628,[4]Combined!$C$2:$D$375,2,FALSE)</f>
        <v>#REF!</v>
      </c>
      <c r="G628" s="27">
        <v>44041</v>
      </c>
      <c r="H628" s="27"/>
      <c r="I628" s="27">
        <v>42968</v>
      </c>
      <c r="J628" s="28">
        <v>0</v>
      </c>
      <c r="K628" s="29" t="s">
        <v>487</v>
      </c>
      <c r="L628" s="28">
        <v>0</v>
      </c>
      <c r="M628" s="28">
        <v>0</v>
      </c>
      <c r="N628" s="26">
        <v>0</v>
      </c>
      <c r="O628" s="26">
        <v>0</v>
      </c>
      <c r="P628" s="26">
        <v>0</v>
      </c>
      <c r="Q628" s="26">
        <v>93120</v>
      </c>
      <c r="R628" s="17" t="str">
        <f>VLOOKUP(Q628,'[5]Numerical Index (LOOKUP)'!$A$2:$B$731, 2,FALSE)</f>
        <v>Activities of sport clubs</v>
      </c>
      <c r="S628" s="17">
        <v>93</v>
      </c>
      <c r="T628" s="47" t="str">
        <f>VLOOKUP(S628,'[5]2 Digit SIC 2007'!$A$2:$B$89,2,FALSE)</f>
        <v>Sports activities and amusement and recreation activities</v>
      </c>
      <c r="U628" s="17" t="str">
        <f>VLOOKUP(T628,'[5]2 Digit SIC 2007'!$B$2:$D$89, 2,FALSE)</f>
        <v xml:space="preserve"> R</v>
      </c>
      <c r="V628" s="26" t="s">
        <v>486</v>
      </c>
      <c r="W628" s="26" t="s">
        <v>487</v>
      </c>
      <c r="X628" s="28">
        <v>0</v>
      </c>
      <c r="Y628" s="26" t="s">
        <v>502</v>
      </c>
      <c r="Z628" s="17" t="s">
        <v>487</v>
      </c>
      <c r="AA628" s="26" t="s">
        <v>487</v>
      </c>
      <c r="AB628" s="26">
        <v>7327</v>
      </c>
      <c r="AE628" s="2" t="s">
        <v>487</v>
      </c>
    </row>
    <row r="629" spans="1:31" s="2" customFormat="1" x14ac:dyDescent="0.3">
      <c r="A629" s="26" t="s">
        <v>102</v>
      </c>
      <c r="B629" s="26" t="s">
        <v>2369</v>
      </c>
      <c r="C629" s="26" t="s">
        <v>2370</v>
      </c>
      <c r="D629" s="26" t="s">
        <v>2371</v>
      </c>
      <c r="E629" s="14" t="e">
        <f>VLOOKUP(B629,#REF!,2,FALSE)</f>
        <v>#REF!</v>
      </c>
      <c r="F629" s="17" t="e">
        <f>VLOOKUP(E629,[4]Combined!$C$2:$D$375,2,FALSE)</f>
        <v>#REF!</v>
      </c>
      <c r="G629" s="27">
        <v>44041</v>
      </c>
      <c r="H629" s="27"/>
      <c r="I629" s="27">
        <v>43901</v>
      </c>
      <c r="J629" s="28">
        <v>0</v>
      </c>
      <c r="K629" s="29" t="s">
        <v>487</v>
      </c>
      <c r="L629" s="28">
        <v>0</v>
      </c>
      <c r="M629" s="28">
        <v>0</v>
      </c>
      <c r="N629" s="26">
        <v>0</v>
      </c>
      <c r="O629" s="26">
        <v>0</v>
      </c>
      <c r="P629" s="26">
        <v>0</v>
      </c>
      <c r="Q629" s="26">
        <v>55100</v>
      </c>
      <c r="R629" s="17" t="str">
        <f>VLOOKUP(Q629,'[5]Numerical Index (LOOKUP)'!$A$2:$B$731, 2,FALSE)</f>
        <v>Hotels and similar accommodation</v>
      </c>
      <c r="S629" s="17">
        <v>55</v>
      </c>
      <c r="T629" s="47" t="str">
        <f>VLOOKUP(S629,'[5]2 Digit SIC 2007'!$A$2:$B$89,2,FALSE)</f>
        <v>Accommodation</v>
      </c>
      <c r="U629" s="17" t="str">
        <f>VLOOKUP(T629,'[5]2 Digit SIC 2007'!$B$2:$D$89, 2,FALSE)</f>
        <v xml:space="preserve"> I</v>
      </c>
      <c r="V629" s="26" t="s">
        <v>486</v>
      </c>
      <c r="W629" s="26" t="s">
        <v>487</v>
      </c>
      <c r="X629" s="28">
        <v>0</v>
      </c>
      <c r="Y629" s="26" t="s">
        <v>502</v>
      </c>
      <c r="Z629" s="17" t="s">
        <v>487</v>
      </c>
      <c r="AA629" s="26" t="s">
        <v>487</v>
      </c>
      <c r="AB629" s="26">
        <v>56</v>
      </c>
      <c r="AE629" s="2" t="s">
        <v>487</v>
      </c>
    </row>
    <row r="630" spans="1:31" s="2" customFormat="1" x14ac:dyDescent="0.3">
      <c r="A630" s="26" t="s">
        <v>102</v>
      </c>
      <c r="B630" s="26" t="s">
        <v>2372</v>
      </c>
      <c r="C630" s="26" t="s">
        <v>2373</v>
      </c>
      <c r="D630" s="26" t="s">
        <v>2374</v>
      </c>
      <c r="E630" s="14" t="e">
        <f>VLOOKUP(B630,#REF!,2,FALSE)</f>
        <v>#REF!</v>
      </c>
      <c r="F630" s="17" t="e">
        <f>VLOOKUP(E630,[4]Combined!$C$2:$D$375,2,FALSE)</f>
        <v>#REF!</v>
      </c>
      <c r="G630" s="27">
        <v>44039</v>
      </c>
      <c r="H630" s="27"/>
      <c r="I630" s="27">
        <v>43843</v>
      </c>
      <c r="J630" s="28">
        <v>0</v>
      </c>
      <c r="K630" s="29" t="s">
        <v>487</v>
      </c>
      <c r="L630" s="28">
        <v>0</v>
      </c>
      <c r="M630" s="28">
        <v>0</v>
      </c>
      <c r="N630" s="26">
        <v>0</v>
      </c>
      <c r="O630" s="26">
        <v>0</v>
      </c>
      <c r="P630" s="26">
        <v>0</v>
      </c>
      <c r="Q630" s="26">
        <v>99999</v>
      </c>
      <c r="R630" s="17" t="e">
        <f>VLOOKUP(Q630,'[5]Numerical Index (LOOKUP)'!$A$2:$B$731, 2,FALSE)</f>
        <v>#N/A</v>
      </c>
      <c r="S630" s="17">
        <v>99</v>
      </c>
      <c r="T630" s="47" t="str">
        <f>VLOOKUP(S630,'[5]2 Digit SIC 2007'!$A$2:$B$89,2,FALSE)</f>
        <v>Activities of extraterritorial organisations and bodies</v>
      </c>
      <c r="U630" s="17" t="str">
        <f>VLOOKUP(T630,'[5]2 Digit SIC 2007'!$B$2:$D$89, 2,FALSE)</f>
        <v xml:space="preserve"> U</v>
      </c>
      <c r="V630" s="26" t="s">
        <v>487</v>
      </c>
      <c r="W630" s="26" t="s">
        <v>486</v>
      </c>
      <c r="X630" s="28">
        <v>0</v>
      </c>
      <c r="Y630" s="26" t="s">
        <v>502</v>
      </c>
      <c r="Z630" s="17" t="s">
        <v>487</v>
      </c>
      <c r="AA630" s="26" t="s">
        <v>487</v>
      </c>
      <c r="AB630" s="26" t="s">
        <v>492</v>
      </c>
      <c r="AE630" s="2" t="s">
        <v>487</v>
      </c>
    </row>
    <row r="631" spans="1:31" s="2" customFormat="1" x14ac:dyDescent="0.3">
      <c r="A631" s="26" t="s">
        <v>102</v>
      </c>
      <c r="B631" s="26" t="s">
        <v>2375</v>
      </c>
      <c r="C631" s="26" t="s">
        <v>2376</v>
      </c>
      <c r="D631" s="26" t="s">
        <v>2284</v>
      </c>
      <c r="E631" s="14" t="e">
        <f>VLOOKUP(B631,#REF!,2,FALSE)</f>
        <v>#REF!</v>
      </c>
      <c r="F631" s="17" t="e">
        <f>VLOOKUP(E631,[4]Combined!$C$2:$D$375,2,FALSE)</f>
        <v>#REF!</v>
      </c>
      <c r="G631" s="27">
        <v>44040</v>
      </c>
      <c r="H631" s="27"/>
      <c r="I631" s="27">
        <v>43938</v>
      </c>
      <c r="J631" s="28">
        <v>0</v>
      </c>
      <c r="K631" s="29" t="s">
        <v>487</v>
      </c>
      <c r="L631" s="28">
        <v>0</v>
      </c>
      <c r="M631" s="28">
        <v>0</v>
      </c>
      <c r="N631" s="26">
        <v>0</v>
      </c>
      <c r="O631" s="26">
        <v>0</v>
      </c>
      <c r="P631" s="26">
        <v>0</v>
      </c>
      <c r="Q631" s="26">
        <v>47599</v>
      </c>
      <c r="R631" s="17" t="str">
        <f>VLOOKUP(Q631,'[5]Numerical Index (LOOKUP)'!$A$2:$B$731, 2,FALSE)</f>
        <v>Retail sale of furniture, lighting equipment and other household articles (other than musical instruments) n.e.c., in specialised stores</v>
      </c>
      <c r="S631" s="17">
        <v>47</v>
      </c>
      <c r="T631" s="47" t="str">
        <f>VLOOKUP(S631,'[5]2 Digit SIC 2007'!$A$2:$B$89,2,FALSE)</f>
        <v>Retail trade, except of motor vehicles and motorcycles</v>
      </c>
      <c r="U631" s="17" t="str">
        <f>VLOOKUP(T631,'[5]2 Digit SIC 2007'!$B$2:$D$89, 2,FALSE)</f>
        <v xml:space="preserve"> G</v>
      </c>
      <c r="V631" s="26" t="s">
        <v>486</v>
      </c>
      <c r="W631" s="26" t="s">
        <v>487</v>
      </c>
      <c r="X631" s="28">
        <v>0</v>
      </c>
      <c r="Y631" s="26" t="s">
        <v>502</v>
      </c>
      <c r="Z631" s="17" t="s">
        <v>487</v>
      </c>
      <c r="AA631" s="26" t="s">
        <v>487</v>
      </c>
      <c r="AB631" s="26">
        <v>2662</v>
      </c>
      <c r="AE631" s="2" t="s">
        <v>487</v>
      </c>
    </row>
    <row r="632" spans="1:31" s="2" customFormat="1" x14ac:dyDescent="0.3">
      <c r="A632" s="26" t="s">
        <v>102</v>
      </c>
      <c r="B632" s="26" t="s">
        <v>2377</v>
      </c>
      <c r="C632" s="26" t="s">
        <v>2378</v>
      </c>
      <c r="D632" s="26" t="s">
        <v>2379</v>
      </c>
      <c r="E632" s="14" t="e">
        <f>VLOOKUP(B632,#REF!,2,FALSE)</f>
        <v>#REF!</v>
      </c>
      <c r="F632" s="17" t="e">
        <f>VLOOKUP(E632,[4]Combined!$C$2:$D$375,2,FALSE)</f>
        <v>#REF!</v>
      </c>
      <c r="G632" s="27">
        <v>44041</v>
      </c>
      <c r="H632" s="27"/>
      <c r="I632" s="27">
        <v>43935</v>
      </c>
      <c r="J632" s="28">
        <v>1674</v>
      </c>
      <c r="K632" s="29" t="s">
        <v>486</v>
      </c>
      <c r="L632" s="28">
        <v>1674</v>
      </c>
      <c r="M632" s="28">
        <v>0</v>
      </c>
      <c r="N632" s="26">
        <v>1</v>
      </c>
      <c r="O632" s="26">
        <v>1</v>
      </c>
      <c r="P632" s="26">
        <v>0</v>
      </c>
      <c r="Q632" s="26">
        <v>80100</v>
      </c>
      <c r="R632" s="17" t="str">
        <f>VLOOKUP(Q632,'[5]Numerical Index (LOOKUP)'!$A$2:$B$731, 2,FALSE)</f>
        <v>Private security activities</v>
      </c>
      <c r="S632" s="17">
        <v>80</v>
      </c>
      <c r="T632" s="47" t="str">
        <f>VLOOKUP(S632,'[5]2 Digit SIC 2007'!$A$2:$B$89,2,FALSE)</f>
        <v>Security and investigation activities</v>
      </c>
      <c r="U632" s="17" t="str">
        <f>VLOOKUP(T632,'[5]2 Digit SIC 2007'!$B$2:$D$89, 2,FALSE)</f>
        <v xml:space="preserve"> N</v>
      </c>
      <c r="V632" s="26" t="s">
        <v>487</v>
      </c>
      <c r="W632" s="26" t="s">
        <v>486</v>
      </c>
      <c r="X632" s="28">
        <v>0</v>
      </c>
      <c r="Y632" s="26" t="s">
        <v>677</v>
      </c>
      <c r="Z632" s="17" t="s">
        <v>487</v>
      </c>
      <c r="AA632" s="26" t="s">
        <v>487</v>
      </c>
      <c r="AB632" s="26">
        <v>1</v>
      </c>
      <c r="AE632" s="2" t="s">
        <v>487</v>
      </c>
    </row>
    <row r="633" spans="1:31" s="2" customFormat="1" x14ac:dyDescent="0.3">
      <c r="A633" s="26" t="s">
        <v>102</v>
      </c>
      <c r="B633" s="26" t="s">
        <v>2380</v>
      </c>
      <c r="C633" s="26" t="s">
        <v>2381</v>
      </c>
      <c r="D633" s="26" t="s">
        <v>2382</v>
      </c>
      <c r="E633" s="14" t="e">
        <f>VLOOKUP(B633,#REF!,2,FALSE)</f>
        <v>#REF!</v>
      </c>
      <c r="F633" s="17" t="e">
        <f>VLOOKUP(E633,[4]Combined!$C$2:$D$375,2,FALSE)</f>
        <v>#REF!</v>
      </c>
      <c r="G633" s="27">
        <v>44043</v>
      </c>
      <c r="H633" s="27"/>
      <c r="I633" s="27">
        <v>43969</v>
      </c>
      <c r="J633" s="28">
        <v>236</v>
      </c>
      <c r="K633" s="29" t="s">
        <v>486</v>
      </c>
      <c r="L633" s="28">
        <v>236</v>
      </c>
      <c r="M633" s="28">
        <v>0</v>
      </c>
      <c r="N633" s="26">
        <v>1</v>
      </c>
      <c r="O633" s="26">
        <v>1</v>
      </c>
      <c r="P633" s="26">
        <v>0</v>
      </c>
      <c r="Q633" s="26">
        <v>56101</v>
      </c>
      <c r="R633" s="17" t="str">
        <f>VLOOKUP(Q633,'[5]Numerical Index (LOOKUP)'!$A$2:$B$731, 2,FALSE)</f>
        <v>Licensed restaurants</v>
      </c>
      <c r="S633" s="17">
        <v>56</v>
      </c>
      <c r="T633" s="47" t="str">
        <f>VLOOKUP(S633,'[5]2 Digit SIC 2007'!$A$2:$B$89,2,FALSE)</f>
        <v>Food and beverage service activities</v>
      </c>
      <c r="U633" s="17" t="str">
        <f>VLOOKUP(T633,'[5]2 Digit SIC 2007'!$B$2:$D$89, 2,FALSE)</f>
        <v xml:space="preserve"> I</v>
      </c>
      <c r="V633" s="26" t="s">
        <v>487</v>
      </c>
      <c r="W633" s="26" t="s">
        <v>486</v>
      </c>
      <c r="X633" s="28">
        <v>0</v>
      </c>
      <c r="Y633" s="26" t="s">
        <v>677</v>
      </c>
      <c r="Z633" s="17" t="s">
        <v>487</v>
      </c>
      <c r="AA633" s="26" t="s">
        <v>487</v>
      </c>
      <c r="AB633" s="26" t="s">
        <v>492</v>
      </c>
      <c r="AE633" s="2" t="s">
        <v>487</v>
      </c>
    </row>
    <row r="634" spans="1:31" s="2" customFormat="1" x14ac:dyDescent="0.3">
      <c r="A634" s="26" t="s">
        <v>102</v>
      </c>
      <c r="B634" s="26" t="s">
        <v>2383</v>
      </c>
      <c r="C634" s="26" t="s">
        <v>2384</v>
      </c>
      <c r="D634" s="26" t="s">
        <v>2385</v>
      </c>
      <c r="E634" s="14" t="e">
        <f>VLOOKUP(B634,#REF!,2,FALSE)</f>
        <v>#REF!</v>
      </c>
      <c r="F634" s="17" t="e">
        <f>VLOOKUP(E634,[4]Combined!$C$2:$D$375,2,FALSE)</f>
        <v>#REF!</v>
      </c>
      <c r="G634" s="27">
        <v>44040</v>
      </c>
      <c r="H634" s="27"/>
      <c r="I634" s="27">
        <v>43967</v>
      </c>
      <c r="J634" s="28">
        <v>20</v>
      </c>
      <c r="K634" s="29" t="s">
        <v>486</v>
      </c>
      <c r="L634" s="28">
        <v>20</v>
      </c>
      <c r="M634" s="28">
        <v>0</v>
      </c>
      <c r="N634" s="26">
        <v>1</v>
      </c>
      <c r="O634" s="26">
        <v>1</v>
      </c>
      <c r="P634" s="26">
        <v>0</v>
      </c>
      <c r="Q634" s="26">
        <v>68310</v>
      </c>
      <c r="R634" s="17" t="str">
        <f>VLOOKUP(Q634,'[5]Numerical Index (LOOKUP)'!$A$2:$B$731, 2,FALSE)</f>
        <v>Real estate agencies</v>
      </c>
      <c r="S634" s="17">
        <v>68</v>
      </c>
      <c r="T634" s="47" t="str">
        <f>VLOOKUP(S634,'[5]2 Digit SIC 2007'!$A$2:$B$89,2,FALSE)</f>
        <v>Real estate activities</v>
      </c>
      <c r="U634" s="17" t="str">
        <f>VLOOKUP(T634,'[5]2 Digit SIC 2007'!$B$2:$D$89, 2,FALSE)</f>
        <v xml:space="preserve"> L</v>
      </c>
      <c r="V634" s="26" t="s">
        <v>487</v>
      </c>
      <c r="W634" s="26" t="s">
        <v>486</v>
      </c>
      <c r="X634" s="28">
        <v>0</v>
      </c>
      <c r="Y634" s="26" t="s">
        <v>677</v>
      </c>
      <c r="Z634" s="17" t="s">
        <v>487</v>
      </c>
      <c r="AA634" s="26" t="s">
        <v>487</v>
      </c>
      <c r="AB634" s="26">
        <v>5</v>
      </c>
      <c r="AE634" s="2" t="s">
        <v>487</v>
      </c>
    </row>
    <row r="635" spans="1:31" s="2" customFormat="1" x14ac:dyDescent="0.3">
      <c r="A635" s="26" t="s">
        <v>102</v>
      </c>
      <c r="B635" s="26" t="s">
        <v>2386</v>
      </c>
      <c r="C635" s="26" t="s">
        <v>2387</v>
      </c>
      <c r="D635" s="26" t="s">
        <v>2388</v>
      </c>
      <c r="E635" s="14" t="e">
        <f>VLOOKUP(B635,#REF!,2,FALSE)</f>
        <v>#REF!</v>
      </c>
      <c r="F635" s="17" t="e">
        <f>VLOOKUP(E635,[4]Combined!$C$2:$D$375,2,FALSE)</f>
        <v>#REF!</v>
      </c>
      <c r="G635" s="27">
        <v>44042</v>
      </c>
      <c r="H635" s="27"/>
      <c r="I635" s="27">
        <v>44012</v>
      </c>
      <c r="J635" s="28">
        <v>0</v>
      </c>
      <c r="K635" s="29" t="s">
        <v>487</v>
      </c>
      <c r="L635" s="28">
        <v>0</v>
      </c>
      <c r="M635" s="28">
        <v>0</v>
      </c>
      <c r="N635" s="26">
        <v>0</v>
      </c>
      <c r="O635" s="26">
        <v>0</v>
      </c>
      <c r="P635" s="26">
        <v>0</v>
      </c>
      <c r="Q635" s="26">
        <v>82990</v>
      </c>
      <c r="R635" s="17" t="str">
        <f>VLOOKUP(Q635,'[5]Numerical Index (LOOKUP)'!$A$2:$B$731, 2,FALSE)</f>
        <v>Other business support service activities n.e.c.</v>
      </c>
      <c r="S635" s="17">
        <v>82</v>
      </c>
      <c r="T635" s="47" t="str">
        <f>VLOOKUP(S635,'[5]2 Digit SIC 2007'!$A$2:$B$89,2,FALSE)</f>
        <v>Office administrative, office support and other business support activities</v>
      </c>
      <c r="U635" s="17" t="str">
        <f>VLOOKUP(T635,'[5]2 Digit SIC 2007'!$B$2:$D$89, 2,FALSE)</f>
        <v xml:space="preserve"> N</v>
      </c>
      <c r="V635" s="26" t="s">
        <v>486</v>
      </c>
      <c r="W635" s="26" t="s">
        <v>487</v>
      </c>
      <c r="X635" s="28">
        <v>0</v>
      </c>
      <c r="Y635" s="26" t="s">
        <v>502</v>
      </c>
      <c r="Z635" s="17" t="s">
        <v>487</v>
      </c>
      <c r="AA635" s="26" t="s">
        <v>487</v>
      </c>
      <c r="AB635" s="26">
        <v>8</v>
      </c>
      <c r="AE635" s="2" t="s">
        <v>487</v>
      </c>
    </row>
    <row r="636" spans="1:31" s="2" customFormat="1" x14ac:dyDescent="0.3">
      <c r="A636" s="26" t="s">
        <v>102</v>
      </c>
      <c r="B636" s="26" t="s">
        <v>2389</v>
      </c>
      <c r="C636" s="26" t="s">
        <v>2390</v>
      </c>
      <c r="D636" s="26" t="s">
        <v>2391</v>
      </c>
      <c r="E636" s="14" t="e">
        <f>VLOOKUP(B636,#REF!,2,FALSE)</f>
        <v>#REF!</v>
      </c>
      <c r="F636" s="17" t="e">
        <f>VLOOKUP(E636,[4]Combined!$C$2:$D$375,2,FALSE)</f>
        <v>#REF!</v>
      </c>
      <c r="G636" s="27">
        <v>44041</v>
      </c>
      <c r="H636" s="27"/>
      <c r="I636" s="27">
        <v>44000</v>
      </c>
      <c r="J636" s="28">
        <v>0</v>
      </c>
      <c r="K636" s="29" t="s">
        <v>487</v>
      </c>
      <c r="L636" s="28">
        <v>0</v>
      </c>
      <c r="M636" s="28">
        <v>0</v>
      </c>
      <c r="N636" s="26">
        <v>0</v>
      </c>
      <c r="O636" s="26">
        <v>0</v>
      </c>
      <c r="P636" s="26">
        <v>0</v>
      </c>
      <c r="Q636" s="26">
        <v>10710</v>
      </c>
      <c r="R636" s="17" t="e">
        <f>VLOOKUP(Q636,'[5]Numerical Index (LOOKUP)'!$A$2:$B$731, 2,FALSE)</f>
        <v>#N/A</v>
      </c>
      <c r="S636" s="17">
        <v>10</v>
      </c>
      <c r="T636" s="47" t="str">
        <f>VLOOKUP(S636,'[5]2 Digit SIC 2007'!$A$2:$B$89,2,FALSE)</f>
        <v>Manufacture of food products</v>
      </c>
      <c r="U636" s="17" t="str">
        <f>VLOOKUP(T636,'[5]2 Digit SIC 2007'!$B$2:$D$89, 2,FALSE)</f>
        <v xml:space="preserve"> C</v>
      </c>
      <c r="V636" s="26" t="s">
        <v>486</v>
      </c>
      <c r="W636" s="26" t="s">
        <v>487</v>
      </c>
      <c r="X636" s="28">
        <v>0</v>
      </c>
      <c r="Y636" s="26" t="s">
        <v>502</v>
      </c>
      <c r="Z636" s="17" t="s">
        <v>487</v>
      </c>
      <c r="AA636" s="26" t="s">
        <v>487</v>
      </c>
      <c r="AB636" s="26">
        <v>13</v>
      </c>
      <c r="AE636" s="2" t="s">
        <v>487</v>
      </c>
    </row>
    <row r="637" spans="1:31" s="2" customFormat="1" x14ac:dyDescent="0.3">
      <c r="A637" s="26" t="s">
        <v>102</v>
      </c>
      <c r="B637" s="26" t="s">
        <v>2392</v>
      </c>
      <c r="C637" s="26" t="s">
        <v>2393</v>
      </c>
      <c r="D637" s="26" t="s">
        <v>2394</v>
      </c>
      <c r="E637" s="14" t="e">
        <f>VLOOKUP(B637,#REF!,2,FALSE)</f>
        <v>#REF!</v>
      </c>
      <c r="F637" s="17" t="e">
        <f>VLOOKUP(E637,[4]Combined!$C$2:$D$375,2,FALSE)</f>
        <v>#REF!</v>
      </c>
      <c r="G637" s="27">
        <v>44041</v>
      </c>
      <c r="H637" s="27"/>
      <c r="I637" s="27">
        <v>43983</v>
      </c>
      <c r="J637" s="28">
        <v>0</v>
      </c>
      <c r="K637" s="29" t="s">
        <v>487</v>
      </c>
      <c r="L637" s="28">
        <v>0</v>
      </c>
      <c r="M637" s="28">
        <v>0</v>
      </c>
      <c r="N637" s="26">
        <v>0</v>
      </c>
      <c r="O637" s="26">
        <v>0</v>
      </c>
      <c r="P637" s="26">
        <v>0</v>
      </c>
      <c r="Q637" s="26">
        <v>59200</v>
      </c>
      <c r="R637" s="17" t="str">
        <f>VLOOKUP(Q637,'[5]Numerical Index (LOOKUP)'!$A$2:$B$731, 2,FALSE)</f>
        <v>Sound recording and music publishing activities</v>
      </c>
      <c r="S637" s="17">
        <v>59</v>
      </c>
      <c r="T637" s="47" t="str">
        <f>VLOOKUP(S637,'[5]2 Digit SIC 2007'!$A$2:$B$89,2,FALSE)</f>
        <v>Motion picture, video and television programme production, sound recording and music publishing activities</v>
      </c>
      <c r="U637" s="17" t="str">
        <f>VLOOKUP(T637,'[5]2 Digit SIC 2007'!$B$2:$D$89, 2,FALSE)</f>
        <v>J</v>
      </c>
      <c r="V637" s="26" t="s">
        <v>487</v>
      </c>
      <c r="W637" s="26" t="s">
        <v>486</v>
      </c>
      <c r="X637" s="28">
        <v>0</v>
      </c>
      <c r="Y637" s="26" t="s">
        <v>502</v>
      </c>
      <c r="Z637" s="17" t="s">
        <v>487</v>
      </c>
      <c r="AA637" s="26" t="s">
        <v>487</v>
      </c>
      <c r="AB637" s="26" t="s">
        <v>492</v>
      </c>
      <c r="AE637" s="2" t="s">
        <v>487</v>
      </c>
    </row>
    <row r="638" spans="1:31" s="2" customFormat="1" x14ac:dyDescent="0.3">
      <c r="A638" s="26" t="s">
        <v>102</v>
      </c>
      <c r="B638" s="26" t="s">
        <v>2395</v>
      </c>
      <c r="C638" s="26" t="s">
        <v>2396</v>
      </c>
      <c r="D638" s="26" t="s">
        <v>2397</v>
      </c>
      <c r="E638" s="14" t="e">
        <f>VLOOKUP(B638,#REF!,2,FALSE)</f>
        <v>#REF!</v>
      </c>
      <c r="F638" s="17" t="e">
        <f>VLOOKUP(E638,[4]Combined!$C$2:$D$375,2,FALSE)</f>
        <v>#REF!</v>
      </c>
      <c r="G638" s="27">
        <v>44042</v>
      </c>
      <c r="H638" s="27"/>
      <c r="I638" s="27">
        <v>44000</v>
      </c>
      <c r="J638" s="28">
        <v>833</v>
      </c>
      <c r="K638" s="29" t="s">
        <v>486</v>
      </c>
      <c r="L638" s="28">
        <v>833</v>
      </c>
      <c r="M638" s="28">
        <v>0</v>
      </c>
      <c r="N638" s="26">
        <v>1</v>
      </c>
      <c r="O638" s="26">
        <v>1</v>
      </c>
      <c r="P638" s="26">
        <v>0</v>
      </c>
      <c r="Q638" s="26">
        <v>86220</v>
      </c>
      <c r="R638" s="17" t="str">
        <f>VLOOKUP(Q638,'[5]Numerical Index (LOOKUP)'!$A$2:$B$731, 2,FALSE)</f>
        <v>Specialist medical practice activities</v>
      </c>
      <c r="S638" s="17">
        <v>86</v>
      </c>
      <c r="T638" s="47" t="str">
        <f>VLOOKUP(S638,'[5]2 Digit SIC 2007'!$A$2:$B$89,2,FALSE)</f>
        <v>Human health activities</v>
      </c>
      <c r="U638" s="17" t="str">
        <f>VLOOKUP(T638,'[5]2 Digit SIC 2007'!$B$2:$D$89, 2,FALSE)</f>
        <v xml:space="preserve"> Q</v>
      </c>
      <c r="V638" s="26" t="s">
        <v>487</v>
      </c>
      <c r="W638" s="26" t="s">
        <v>486</v>
      </c>
      <c r="X638" s="28">
        <v>0</v>
      </c>
      <c r="Y638" s="26" t="s">
        <v>677</v>
      </c>
      <c r="Z638" s="17" t="s">
        <v>487</v>
      </c>
      <c r="AA638" s="26" t="s">
        <v>487</v>
      </c>
      <c r="AB638" s="26">
        <v>6</v>
      </c>
      <c r="AE638" s="2" t="s">
        <v>487</v>
      </c>
    </row>
    <row r="639" spans="1:31" s="2" customFormat="1" x14ac:dyDescent="0.3">
      <c r="A639" s="26" t="s">
        <v>102</v>
      </c>
      <c r="B639" s="26" t="s">
        <v>2398</v>
      </c>
      <c r="C639" s="26" t="s">
        <v>2399</v>
      </c>
      <c r="D639" s="26" t="s">
        <v>2400</v>
      </c>
      <c r="E639" s="14" t="e">
        <f>VLOOKUP(B639,#REF!,2,FALSE)</f>
        <v>#REF!</v>
      </c>
      <c r="F639" s="17" t="e">
        <f>VLOOKUP(E639,[4]Combined!$C$2:$D$375,2,FALSE)</f>
        <v>#REF!</v>
      </c>
      <c r="G639" s="27">
        <v>44042</v>
      </c>
      <c r="H639" s="27"/>
      <c r="I639" s="27">
        <v>44004</v>
      </c>
      <c r="J639" s="28">
        <v>0</v>
      </c>
      <c r="K639" s="29" t="s">
        <v>487</v>
      </c>
      <c r="L639" s="28">
        <v>0</v>
      </c>
      <c r="M639" s="28">
        <v>0</v>
      </c>
      <c r="N639" s="26">
        <v>0</v>
      </c>
      <c r="O639" s="26">
        <v>0</v>
      </c>
      <c r="P639" s="26">
        <v>0</v>
      </c>
      <c r="Q639" s="26">
        <v>16230</v>
      </c>
      <c r="R639" s="17" t="str">
        <f>VLOOKUP(Q639,'[5]Numerical Index (LOOKUP)'!$A$2:$B$731, 2,FALSE)</f>
        <v>Manufacture of other builders' carpentry and joinery</v>
      </c>
      <c r="S639" s="17">
        <v>16</v>
      </c>
      <c r="T639" s="47" t="str">
        <f>VLOOKUP(S639,'[5]2 Digit SIC 2007'!$A$2:$B$89,2,FALSE)</f>
        <v>Manufacture of wood and of products of wood and cork, except furniture; manufacture of articles of straw and plaiting materials</v>
      </c>
      <c r="U639" s="17" t="str">
        <f>VLOOKUP(T639,'[5]2 Digit SIC 2007'!$B$2:$D$89, 2,FALSE)</f>
        <v xml:space="preserve"> C</v>
      </c>
      <c r="V639" s="26" t="s">
        <v>487</v>
      </c>
      <c r="W639" s="26" t="s">
        <v>486</v>
      </c>
      <c r="X639" s="28">
        <v>0</v>
      </c>
      <c r="Y639" s="26" t="s">
        <v>502</v>
      </c>
      <c r="Z639" s="17" t="s">
        <v>487</v>
      </c>
      <c r="AA639" s="26" t="s">
        <v>487</v>
      </c>
      <c r="AB639" s="26">
        <v>3</v>
      </c>
      <c r="AE639" s="2" t="s">
        <v>487</v>
      </c>
    </row>
    <row r="640" spans="1:31" s="2" customFormat="1" x14ac:dyDescent="0.3">
      <c r="A640" s="26" t="s">
        <v>102</v>
      </c>
      <c r="B640" s="26" t="s">
        <v>2401</v>
      </c>
      <c r="C640" s="26" t="s">
        <v>2402</v>
      </c>
      <c r="D640" s="26" t="s">
        <v>2403</v>
      </c>
      <c r="E640" s="14" t="e">
        <f>VLOOKUP(B640,#REF!,2,FALSE)</f>
        <v>#REF!</v>
      </c>
      <c r="F640" s="17" t="e">
        <f>VLOOKUP(E640,[4]Combined!$C$2:$D$375,2,FALSE)</f>
        <v>#REF!</v>
      </c>
      <c r="G640" s="27">
        <v>44046</v>
      </c>
      <c r="H640" s="27"/>
      <c r="I640" s="27">
        <v>43252</v>
      </c>
      <c r="J640" s="28">
        <v>0</v>
      </c>
      <c r="K640" s="29" t="s">
        <v>487</v>
      </c>
      <c r="L640" s="28">
        <v>0</v>
      </c>
      <c r="M640" s="28">
        <v>0</v>
      </c>
      <c r="N640" s="26">
        <v>0</v>
      </c>
      <c r="O640" s="26">
        <v>0</v>
      </c>
      <c r="P640" s="26">
        <v>0</v>
      </c>
      <c r="Q640" s="26">
        <v>81222</v>
      </c>
      <c r="R640" s="17" t="str">
        <f>VLOOKUP(Q640,'[5]Numerical Index (LOOKUP)'!$A$2:$B$731, 2,FALSE)</f>
        <v>Specialised cleaning services</v>
      </c>
      <c r="S640" s="17">
        <v>81</v>
      </c>
      <c r="T640" s="47" t="str">
        <f>VLOOKUP(S640,'[5]2 Digit SIC 2007'!$A$2:$B$89,2,FALSE)</f>
        <v>Services to buildings and landscape activities</v>
      </c>
      <c r="U640" s="17" t="str">
        <f>VLOOKUP(T640,'[5]2 Digit SIC 2007'!$B$2:$D$89, 2,FALSE)</f>
        <v xml:space="preserve"> N</v>
      </c>
      <c r="V640" s="26" t="s">
        <v>486</v>
      </c>
      <c r="W640" s="26" t="s">
        <v>487</v>
      </c>
      <c r="X640" s="28">
        <v>0</v>
      </c>
      <c r="Y640" s="26" t="s">
        <v>502</v>
      </c>
      <c r="Z640" s="17" t="s">
        <v>487</v>
      </c>
      <c r="AA640" s="26" t="s">
        <v>487</v>
      </c>
      <c r="AB640" s="26">
        <v>4</v>
      </c>
      <c r="AE640" s="2" t="s">
        <v>487</v>
      </c>
    </row>
    <row r="641" spans="1:31" s="2" customFormat="1" x14ac:dyDescent="0.3">
      <c r="A641" s="26" t="s">
        <v>102</v>
      </c>
      <c r="B641" s="26" t="s">
        <v>2404</v>
      </c>
      <c r="C641" s="26" t="s">
        <v>2405</v>
      </c>
      <c r="D641" s="26" t="s">
        <v>2406</v>
      </c>
      <c r="E641" s="14" t="e">
        <f>VLOOKUP(B641,#REF!,2,FALSE)</f>
        <v>#REF!</v>
      </c>
      <c r="F641" s="17" t="e">
        <f>VLOOKUP(E641,[4]Combined!$C$2:$D$375,2,FALSE)</f>
        <v>#REF!</v>
      </c>
      <c r="G641" s="27">
        <v>44046</v>
      </c>
      <c r="H641" s="27"/>
      <c r="I641" s="27">
        <v>43474</v>
      </c>
      <c r="J641" s="28">
        <v>21890</v>
      </c>
      <c r="K641" s="29" t="s">
        <v>486</v>
      </c>
      <c r="L641" s="28">
        <v>7619</v>
      </c>
      <c r="M641" s="28">
        <v>14271</v>
      </c>
      <c r="N641" s="26">
        <v>700</v>
      </c>
      <c r="O641" s="26">
        <v>100</v>
      </c>
      <c r="P641" s="26">
        <v>600</v>
      </c>
      <c r="Q641" s="26">
        <v>47190</v>
      </c>
      <c r="R641" s="17" t="str">
        <f>VLOOKUP(Q641,'[5]Numerical Index (LOOKUP)'!$A$2:$B$731, 2,FALSE)</f>
        <v>Other retail sale in non-specialised stores</v>
      </c>
      <c r="S641" s="17">
        <v>47</v>
      </c>
      <c r="T641" s="47" t="str">
        <f>VLOOKUP(S641,'[5]2 Digit SIC 2007'!$A$2:$B$89,2,FALSE)</f>
        <v>Retail trade, except of motor vehicles and motorcycles</v>
      </c>
      <c r="U641" s="17" t="str">
        <f>VLOOKUP(T641,'[5]2 Digit SIC 2007'!$B$2:$D$89, 2,FALSE)</f>
        <v xml:space="preserve"> G</v>
      </c>
      <c r="V641" s="26" t="s">
        <v>486</v>
      </c>
      <c r="W641" s="26" t="s">
        <v>487</v>
      </c>
      <c r="X641" s="28">
        <v>18022</v>
      </c>
      <c r="Y641" s="26" t="s">
        <v>492</v>
      </c>
      <c r="Z641" s="17" t="s">
        <v>486</v>
      </c>
      <c r="AA641" s="26" t="s">
        <v>487</v>
      </c>
      <c r="AB641" s="26" t="s">
        <v>492</v>
      </c>
      <c r="AE641" s="2" t="s">
        <v>487</v>
      </c>
    </row>
    <row r="642" spans="1:31" s="2" customFormat="1" x14ac:dyDescent="0.3">
      <c r="A642" s="26" t="s">
        <v>102</v>
      </c>
      <c r="B642" s="26" t="s">
        <v>2407</v>
      </c>
      <c r="C642" s="26" t="s">
        <v>2408</v>
      </c>
      <c r="D642" s="26" t="s">
        <v>2409</v>
      </c>
      <c r="E642" s="14" t="e">
        <f>VLOOKUP(B642,#REF!,2,FALSE)</f>
        <v>#REF!</v>
      </c>
      <c r="F642" s="17" t="e">
        <f>VLOOKUP(E642,[4]Combined!$C$2:$D$375,2,FALSE)</f>
        <v>#REF!</v>
      </c>
      <c r="G642" s="27">
        <v>44046</v>
      </c>
      <c r="H642" s="27"/>
      <c r="I642" s="27">
        <v>43615</v>
      </c>
      <c r="J642" s="28">
        <v>0</v>
      </c>
      <c r="K642" s="29" t="s">
        <v>487</v>
      </c>
      <c r="L642" s="28">
        <v>0</v>
      </c>
      <c r="M642" s="28">
        <v>0</v>
      </c>
      <c r="N642" s="26">
        <v>0</v>
      </c>
      <c r="O642" s="26">
        <v>0</v>
      </c>
      <c r="P642" s="26">
        <v>0</v>
      </c>
      <c r="Q642" s="26">
        <v>49410</v>
      </c>
      <c r="R642" s="17" t="str">
        <f>VLOOKUP(Q642,'[5]Numerical Index (LOOKUP)'!$A$2:$B$731, 2,FALSE)</f>
        <v>Freight transport by road</v>
      </c>
      <c r="S642" s="17">
        <v>49</v>
      </c>
      <c r="T642" s="47" t="str">
        <f>VLOOKUP(S642,'[5]2 Digit SIC 2007'!$A$2:$B$89,2,FALSE)</f>
        <v>Land transport and transport via pipelines</v>
      </c>
      <c r="U642" s="17" t="str">
        <f>VLOOKUP(T642,'[5]2 Digit SIC 2007'!$B$2:$D$89, 2,FALSE)</f>
        <v xml:space="preserve"> H</v>
      </c>
      <c r="V642" s="26" t="s">
        <v>487</v>
      </c>
      <c r="W642" s="26" t="s">
        <v>486</v>
      </c>
      <c r="X642" s="28">
        <v>0</v>
      </c>
      <c r="Y642" s="26" t="s">
        <v>502</v>
      </c>
      <c r="Z642" s="17" t="s">
        <v>487</v>
      </c>
      <c r="AA642" s="26" t="s">
        <v>487</v>
      </c>
      <c r="AB642" s="26">
        <v>45</v>
      </c>
      <c r="AE642" s="2" t="s">
        <v>487</v>
      </c>
    </row>
    <row r="643" spans="1:31" s="2" customFormat="1" x14ac:dyDescent="0.3">
      <c r="A643" s="26" t="s">
        <v>102</v>
      </c>
      <c r="B643" s="26" t="s">
        <v>2410</v>
      </c>
      <c r="C643" s="26" t="s">
        <v>2411</v>
      </c>
      <c r="D643" s="26" t="s">
        <v>2412</v>
      </c>
      <c r="E643" s="14" t="e">
        <f>VLOOKUP(B643,#REF!,2,FALSE)</f>
        <v>#REF!</v>
      </c>
      <c r="F643" s="17" t="e">
        <f>VLOOKUP(E643,[4]Combined!$C$2:$D$375,2,FALSE)</f>
        <v>#REF!</v>
      </c>
      <c r="G643" s="27">
        <v>44049</v>
      </c>
      <c r="H643" s="27"/>
      <c r="I643" s="27">
        <v>43648</v>
      </c>
      <c r="J643" s="28">
        <v>0</v>
      </c>
      <c r="K643" s="29" t="s">
        <v>487</v>
      </c>
      <c r="L643" s="28">
        <v>0</v>
      </c>
      <c r="M643" s="28">
        <v>0</v>
      </c>
      <c r="N643" s="26">
        <v>0</v>
      </c>
      <c r="O643" s="26">
        <v>0</v>
      </c>
      <c r="P643" s="26">
        <v>0</v>
      </c>
      <c r="Q643" s="26">
        <v>55100</v>
      </c>
      <c r="R643" s="17" t="str">
        <f>VLOOKUP(Q643,'[5]Numerical Index (LOOKUP)'!$A$2:$B$731, 2,FALSE)</f>
        <v>Hotels and similar accommodation</v>
      </c>
      <c r="S643" s="17">
        <v>55</v>
      </c>
      <c r="T643" s="47" t="str">
        <f>VLOOKUP(S643,'[5]2 Digit SIC 2007'!$A$2:$B$89,2,FALSE)</f>
        <v>Accommodation</v>
      </c>
      <c r="U643" s="17" t="str">
        <f>VLOOKUP(T643,'[5]2 Digit SIC 2007'!$B$2:$D$89, 2,FALSE)</f>
        <v xml:space="preserve"> I</v>
      </c>
      <c r="V643" s="26" t="s">
        <v>486</v>
      </c>
      <c r="W643" s="26" t="s">
        <v>487</v>
      </c>
      <c r="X643" s="28">
        <v>0</v>
      </c>
      <c r="Y643" s="26" t="s">
        <v>502</v>
      </c>
      <c r="Z643" s="17" t="s">
        <v>487</v>
      </c>
      <c r="AA643" s="26" t="s">
        <v>487</v>
      </c>
      <c r="AB643" s="26">
        <v>84</v>
      </c>
      <c r="AE643" s="2" t="s">
        <v>487</v>
      </c>
    </row>
    <row r="644" spans="1:31" s="2" customFormat="1" x14ac:dyDescent="0.3">
      <c r="A644" s="26" t="s">
        <v>102</v>
      </c>
      <c r="B644" s="26" t="s">
        <v>2413</v>
      </c>
      <c r="C644" s="26" t="s">
        <v>2414</v>
      </c>
      <c r="D644" s="26" t="s">
        <v>2415</v>
      </c>
      <c r="E644" s="14" t="e">
        <f>VLOOKUP(B644,#REF!,2,FALSE)</f>
        <v>#REF!</v>
      </c>
      <c r="F644" s="17" t="e">
        <f>VLOOKUP(E644,[4]Combined!$C$2:$D$375,2,FALSE)</f>
        <v>#REF!</v>
      </c>
      <c r="G644" s="27">
        <v>44049</v>
      </c>
      <c r="H644" s="27"/>
      <c r="I644" s="27">
        <v>43644</v>
      </c>
      <c r="J644" s="28">
        <v>0</v>
      </c>
      <c r="K644" s="29" t="s">
        <v>487</v>
      </c>
      <c r="L644" s="28">
        <v>0</v>
      </c>
      <c r="M644" s="28">
        <v>0</v>
      </c>
      <c r="N644" s="26">
        <v>0</v>
      </c>
      <c r="O644" s="26">
        <v>0</v>
      </c>
      <c r="P644" s="26">
        <v>0</v>
      </c>
      <c r="Q644" s="26">
        <v>43220</v>
      </c>
      <c r="R644" s="17" t="str">
        <f>VLOOKUP(Q644,'[5]Numerical Index (LOOKUP)'!$A$2:$B$731, 2,FALSE)</f>
        <v>Plumbing, heat and air-conditioning installation</v>
      </c>
      <c r="S644" s="17">
        <v>43</v>
      </c>
      <c r="T644" s="47" t="str">
        <f>VLOOKUP(S644,'[5]2 Digit SIC 2007'!$A$2:$B$89,2,FALSE)</f>
        <v>Specialised construction activities</v>
      </c>
      <c r="U644" s="17" t="str">
        <f>VLOOKUP(T644,'[5]2 Digit SIC 2007'!$B$2:$D$89, 2,FALSE)</f>
        <v xml:space="preserve"> F</v>
      </c>
      <c r="V644" s="26" t="s">
        <v>487</v>
      </c>
      <c r="W644" s="26" t="s">
        <v>486</v>
      </c>
      <c r="X644" s="28">
        <v>0</v>
      </c>
      <c r="Y644" s="26" t="s">
        <v>502</v>
      </c>
      <c r="Z644" s="17" t="s">
        <v>487</v>
      </c>
      <c r="AA644" s="26" t="s">
        <v>487</v>
      </c>
      <c r="AB644" s="26">
        <v>90</v>
      </c>
      <c r="AE644" s="2" t="s">
        <v>487</v>
      </c>
    </row>
    <row r="645" spans="1:31" s="2" customFormat="1" x14ac:dyDescent="0.3">
      <c r="A645" s="26" t="s">
        <v>102</v>
      </c>
      <c r="B645" s="26" t="s">
        <v>2416</v>
      </c>
      <c r="C645" s="26" t="s">
        <v>2417</v>
      </c>
      <c r="D645" s="26" t="s">
        <v>2418</v>
      </c>
      <c r="E645" s="14" t="e">
        <f>VLOOKUP(B645,#REF!,2,FALSE)</f>
        <v>#REF!</v>
      </c>
      <c r="F645" s="17" t="e">
        <f>VLOOKUP(E645,[4]Combined!$C$2:$D$375,2,FALSE)</f>
        <v>#REF!</v>
      </c>
      <c r="G645" s="27">
        <v>44049</v>
      </c>
      <c r="H645" s="27"/>
      <c r="I645" s="27">
        <v>43686</v>
      </c>
      <c r="J645" s="28">
        <v>76</v>
      </c>
      <c r="K645" s="29" t="s">
        <v>486</v>
      </c>
      <c r="L645" s="28">
        <v>76</v>
      </c>
      <c r="M645" s="28">
        <v>0</v>
      </c>
      <c r="N645" s="26">
        <v>1</v>
      </c>
      <c r="O645" s="26">
        <v>1</v>
      </c>
      <c r="P645" s="26">
        <v>0</v>
      </c>
      <c r="Q645" s="26">
        <v>47190</v>
      </c>
      <c r="R645" s="17" t="str">
        <f>VLOOKUP(Q645,'[5]Numerical Index (LOOKUP)'!$A$2:$B$731, 2,FALSE)</f>
        <v>Other retail sale in non-specialised stores</v>
      </c>
      <c r="S645" s="17">
        <v>47</v>
      </c>
      <c r="T645" s="47" t="str">
        <f>VLOOKUP(S645,'[5]2 Digit SIC 2007'!$A$2:$B$89,2,FALSE)</f>
        <v>Retail trade, except of motor vehicles and motorcycles</v>
      </c>
      <c r="U645" s="17" t="str">
        <f>VLOOKUP(T645,'[5]2 Digit SIC 2007'!$B$2:$D$89, 2,FALSE)</f>
        <v xml:space="preserve"> G</v>
      </c>
      <c r="V645" s="26" t="s">
        <v>487</v>
      </c>
      <c r="W645" s="26" t="s">
        <v>486</v>
      </c>
      <c r="X645" s="28">
        <v>0</v>
      </c>
      <c r="Y645" s="26" t="s">
        <v>677</v>
      </c>
      <c r="Z645" s="17" t="s">
        <v>487</v>
      </c>
      <c r="AA645" s="26" t="s">
        <v>487</v>
      </c>
      <c r="AB645" s="26">
        <v>5344</v>
      </c>
      <c r="AE645" s="2" t="s">
        <v>487</v>
      </c>
    </row>
    <row r="646" spans="1:31" s="2" customFormat="1" x14ac:dyDescent="0.3">
      <c r="A646" s="26" t="s">
        <v>102</v>
      </c>
      <c r="B646" s="26" t="s">
        <v>2419</v>
      </c>
      <c r="C646" s="26" t="s">
        <v>2420</v>
      </c>
      <c r="D646" s="26" t="s">
        <v>2421</v>
      </c>
      <c r="E646" s="14" t="e">
        <f>VLOOKUP(B646,#REF!,2,FALSE)</f>
        <v>#REF!</v>
      </c>
      <c r="F646" s="17" t="e">
        <f>VLOOKUP(E646,[4]Combined!$C$2:$D$375,2,FALSE)</f>
        <v>#REF!</v>
      </c>
      <c r="G646" s="27">
        <v>44046</v>
      </c>
      <c r="H646" s="27"/>
      <c r="I646" s="27">
        <v>43803</v>
      </c>
      <c r="J646" s="28">
        <v>0</v>
      </c>
      <c r="K646" s="29" t="s">
        <v>487</v>
      </c>
      <c r="L646" s="28">
        <v>0</v>
      </c>
      <c r="M646" s="28">
        <v>0</v>
      </c>
      <c r="N646" s="26">
        <v>0</v>
      </c>
      <c r="O646" s="26">
        <v>0</v>
      </c>
      <c r="P646" s="26">
        <v>0</v>
      </c>
      <c r="Q646" s="26">
        <v>81222</v>
      </c>
      <c r="R646" s="17" t="str">
        <f>VLOOKUP(Q646,'[5]Numerical Index (LOOKUP)'!$A$2:$B$731, 2,FALSE)</f>
        <v>Specialised cleaning services</v>
      </c>
      <c r="S646" s="17">
        <v>81</v>
      </c>
      <c r="T646" s="47" t="str">
        <f>VLOOKUP(S646,'[5]2 Digit SIC 2007'!$A$2:$B$89,2,FALSE)</f>
        <v>Services to buildings and landscape activities</v>
      </c>
      <c r="U646" s="17" t="str">
        <f>VLOOKUP(T646,'[5]2 Digit SIC 2007'!$B$2:$D$89, 2,FALSE)</f>
        <v xml:space="preserve"> N</v>
      </c>
      <c r="V646" s="26" t="s">
        <v>486</v>
      </c>
      <c r="W646" s="26" t="s">
        <v>487</v>
      </c>
      <c r="X646" s="28">
        <v>0</v>
      </c>
      <c r="Y646" s="26" t="s">
        <v>502</v>
      </c>
      <c r="Z646" s="17" t="s">
        <v>487</v>
      </c>
      <c r="AA646" s="26" t="s">
        <v>487</v>
      </c>
      <c r="AB646" s="26">
        <v>3</v>
      </c>
      <c r="AE646" s="2" t="s">
        <v>487</v>
      </c>
    </row>
    <row r="647" spans="1:31" s="2" customFormat="1" x14ac:dyDescent="0.3">
      <c r="A647" s="26" t="s">
        <v>102</v>
      </c>
      <c r="B647" s="26" t="s">
        <v>2422</v>
      </c>
      <c r="C647" s="26" t="s">
        <v>2423</v>
      </c>
      <c r="D647" s="26" t="s">
        <v>2424</v>
      </c>
      <c r="E647" s="14" t="e">
        <f>VLOOKUP(B647,#REF!,2,FALSE)</f>
        <v>#REF!</v>
      </c>
      <c r="F647" s="17" t="e">
        <f>VLOOKUP(E647,[4]Combined!$C$2:$D$375,2,FALSE)</f>
        <v>#REF!</v>
      </c>
      <c r="G647" s="27">
        <v>44048</v>
      </c>
      <c r="H647" s="27"/>
      <c r="I647" s="27">
        <v>43787</v>
      </c>
      <c r="J647" s="28">
        <v>0</v>
      </c>
      <c r="K647" s="29" t="s">
        <v>487</v>
      </c>
      <c r="L647" s="28">
        <v>0</v>
      </c>
      <c r="M647" s="28">
        <v>0</v>
      </c>
      <c r="N647" s="26">
        <v>0</v>
      </c>
      <c r="O647" s="26">
        <v>0</v>
      </c>
      <c r="P647" s="26">
        <v>0</v>
      </c>
      <c r="Q647" s="26">
        <v>45310</v>
      </c>
      <c r="R647" s="17" t="str">
        <f>VLOOKUP(Q647,'[5]Numerical Index (LOOKUP)'!$A$2:$B$731, 2,FALSE)</f>
        <v>Wholesale trade of motor vehicle parts and accessories</v>
      </c>
      <c r="S647" s="17">
        <v>45</v>
      </c>
      <c r="T647" s="47" t="str">
        <f>VLOOKUP(S647,'[5]2 Digit SIC 2007'!$A$2:$B$89,2,FALSE)</f>
        <v>Wholesale and retail trade and repair of motor vehicles and motorcycles</v>
      </c>
      <c r="U647" s="17" t="str">
        <f>VLOOKUP(T647,'[5]2 Digit SIC 2007'!$B$2:$D$89, 2,FALSE)</f>
        <v xml:space="preserve"> G</v>
      </c>
      <c r="V647" s="26" t="s">
        <v>486</v>
      </c>
      <c r="W647" s="26" t="s">
        <v>487</v>
      </c>
      <c r="X647" s="28">
        <v>0</v>
      </c>
      <c r="Y647" s="26" t="s">
        <v>502</v>
      </c>
      <c r="Z647" s="17" t="s">
        <v>487</v>
      </c>
      <c r="AA647" s="26" t="s">
        <v>487</v>
      </c>
      <c r="AB647" s="26">
        <v>162</v>
      </c>
      <c r="AE647" s="2" t="s">
        <v>487</v>
      </c>
    </row>
    <row r="648" spans="1:31" s="2" customFormat="1" x14ac:dyDescent="0.3">
      <c r="A648" s="26" t="s">
        <v>102</v>
      </c>
      <c r="B648" s="26" t="s">
        <v>2425</v>
      </c>
      <c r="C648" s="26" t="s">
        <v>2426</v>
      </c>
      <c r="D648" s="26" t="s">
        <v>2427</v>
      </c>
      <c r="E648" s="14" t="e">
        <f>VLOOKUP(B648,#REF!,2,FALSE)</f>
        <v>#REF!</v>
      </c>
      <c r="F648" s="17" t="e">
        <f>VLOOKUP(E648,[4]Combined!$C$2:$D$375,2,FALSE)</f>
        <v>#REF!</v>
      </c>
      <c r="G648" s="27">
        <v>44046</v>
      </c>
      <c r="H648" s="27"/>
      <c r="I648" s="27">
        <v>43808</v>
      </c>
      <c r="J648" s="28">
        <v>0</v>
      </c>
      <c r="K648" s="29" t="s">
        <v>487</v>
      </c>
      <c r="L648" s="28">
        <v>0</v>
      </c>
      <c r="M648" s="28">
        <v>0</v>
      </c>
      <c r="N648" s="26">
        <v>0</v>
      </c>
      <c r="O648" s="26">
        <v>0</v>
      </c>
      <c r="P648" s="26">
        <v>0</v>
      </c>
      <c r="Q648" s="26">
        <v>47210</v>
      </c>
      <c r="R648" s="17" t="str">
        <f>VLOOKUP(Q648,'[5]Numerical Index (LOOKUP)'!$A$2:$B$731, 2,FALSE)</f>
        <v>Retail sale of fruit and vegetables in specialised stores</v>
      </c>
      <c r="S648" s="17">
        <v>47</v>
      </c>
      <c r="T648" s="47" t="str">
        <f>VLOOKUP(S648,'[5]2 Digit SIC 2007'!$A$2:$B$89,2,FALSE)</f>
        <v>Retail trade, except of motor vehicles and motorcycles</v>
      </c>
      <c r="U648" s="17" t="str">
        <f>VLOOKUP(T648,'[5]2 Digit SIC 2007'!$B$2:$D$89, 2,FALSE)</f>
        <v xml:space="preserve"> G</v>
      </c>
      <c r="V648" s="26" t="s">
        <v>486</v>
      </c>
      <c r="W648" s="26" t="s">
        <v>487</v>
      </c>
      <c r="X648" s="28">
        <v>0</v>
      </c>
      <c r="Y648" s="26" t="s">
        <v>502</v>
      </c>
      <c r="Z648" s="17" t="s">
        <v>487</v>
      </c>
      <c r="AA648" s="26" t="s">
        <v>487</v>
      </c>
      <c r="AB648" s="26">
        <v>5</v>
      </c>
      <c r="AE648" s="2" t="s">
        <v>487</v>
      </c>
    </row>
    <row r="649" spans="1:31" s="2" customFormat="1" x14ac:dyDescent="0.3">
      <c r="A649" s="26" t="s">
        <v>102</v>
      </c>
      <c r="B649" s="26" t="s">
        <v>2428</v>
      </c>
      <c r="C649" s="26" t="s">
        <v>2429</v>
      </c>
      <c r="D649" s="26" t="s">
        <v>2430</v>
      </c>
      <c r="E649" s="14" t="e">
        <f>VLOOKUP(B649,#REF!,2,FALSE)</f>
        <v>#REF!</v>
      </c>
      <c r="F649" s="17" t="e">
        <f>VLOOKUP(E649,[4]Combined!$C$2:$D$375,2,FALSE)</f>
        <v>#REF!</v>
      </c>
      <c r="G649" s="27">
        <v>44048</v>
      </c>
      <c r="H649" s="27"/>
      <c r="I649" s="27">
        <v>43775</v>
      </c>
      <c r="J649" s="28">
        <v>0</v>
      </c>
      <c r="K649" s="29" t="s">
        <v>487</v>
      </c>
      <c r="L649" s="28">
        <v>0</v>
      </c>
      <c r="M649" s="28">
        <v>0</v>
      </c>
      <c r="N649" s="26">
        <v>0</v>
      </c>
      <c r="O649" s="26">
        <v>0</v>
      </c>
      <c r="P649" s="26">
        <v>0</v>
      </c>
      <c r="Q649" s="26">
        <v>47710</v>
      </c>
      <c r="R649" s="17" t="str">
        <f>VLOOKUP(Q649,'[5]Numerical Index (LOOKUP)'!$A$2:$B$731, 2,FALSE)</f>
        <v>Retail sale of clothing in specialised stores</v>
      </c>
      <c r="S649" s="17">
        <v>47</v>
      </c>
      <c r="T649" s="47" t="str">
        <f>VLOOKUP(S649,'[5]2 Digit SIC 2007'!$A$2:$B$89,2,FALSE)</f>
        <v>Retail trade, except of motor vehicles and motorcycles</v>
      </c>
      <c r="U649" s="17" t="str">
        <f>VLOOKUP(T649,'[5]2 Digit SIC 2007'!$B$2:$D$89, 2,FALSE)</f>
        <v xml:space="preserve"> G</v>
      </c>
      <c r="V649" s="26" t="s">
        <v>487</v>
      </c>
      <c r="W649" s="26" t="s">
        <v>486</v>
      </c>
      <c r="X649" s="28">
        <v>0</v>
      </c>
      <c r="Y649" s="26" t="s">
        <v>502</v>
      </c>
      <c r="Z649" s="17" t="s">
        <v>487</v>
      </c>
      <c r="AA649" s="26" t="s">
        <v>487</v>
      </c>
      <c r="AB649" s="26">
        <v>27</v>
      </c>
      <c r="AE649" s="2" t="s">
        <v>487</v>
      </c>
    </row>
    <row r="650" spans="1:31" s="2" customFormat="1" x14ac:dyDescent="0.3">
      <c r="A650" s="26" t="s">
        <v>102</v>
      </c>
      <c r="B650" s="26" t="s">
        <v>2431</v>
      </c>
      <c r="C650" s="26" t="s">
        <v>2432</v>
      </c>
      <c r="D650" s="26" t="s">
        <v>2433</v>
      </c>
      <c r="E650" s="14" t="e">
        <f>VLOOKUP(B650,#REF!,2,FALSE)</f>
        <v>#REF!</v>
      </c>
      <c r="F650" s="17" t="e">
        <f>VLOOKUP(E650,[4]Combined!$C$2:$D$375,2,FALSE)</f>
        <v>#REF!</v>
      </c>
      <c r="G650" s="27">
        <v>44049</v>
      </c>
      <c r="H650" s="27"/>
      <c r="I650" s="27">
        <v>43822</v>
      </c>
      <c r="J650" s="28">
        <v>0</v>
      </c>
      <c r="K650" s="29" t="s">
        <v>487</v>
      </c>
      <c r="L650" s="28">
        <v>0</v>
      </c>
      <c r="M650" s="28">
        <v>0</v>
      </c>
      <c r="N650" s="26">
        <v>0</v>
      </c>
      <c r="O650" s="26">
        <v>0</v>
      </c>
      <c r="P650" s="26">
        <v>0</v>
      </c>
      <c r="Q650" s="26">
        <v>81222</v>
      </c>
      <c r="R650" s="17" t="str">
        <f>VLOOKUP(Q650,'[5]Numerical Index (LOOKUP)'!$A$2:$B$731, 2,FALSE)</f>
        <v>Specialised cleaning services</v>
      </c>
      <c r="S650" s="17">
        <v>81</v>
      </c>
      <c r="T650" s="47" t="str">
        <f>VLOOKUP(S650,'[5]2 Digit SIC 2007'!$A$2:$B$89,2,FALSE)</f>
        <v>Services to buildings and landscape activities</v>
      </c>
      <c r="U650" s="17" t="str">
        <f>VLOOKUP(T650,'[5]2 Digit SIC 2007'!$B$2:$D$89, 2,FALSE)</f>
        <v xml:space="preserve"> N</v>
      </c>
      <c r="V650" s="26" t="s">
        <v>486</v>
      </c>
      <c r="W650" s="26" t="s">
        <v>487</v>
      </c>
      <c r="X650" s="28">
        <v>0</v>
      </c>
      <c r="Y650" s="26" t="s">
        <v>502</v>
      </c>
      <c r="Z650" s="17" t="s">
        <v>487</v>
      </c>
      <c r="AA650" s="26" t="s">
        <v>487</v>
      </c>
      <c r="AB650" s="26">
        <v>5</v>
      </c>
      <c r="AE650" s="2" t="s">
        <v>487</v>
      </c>
    </row>
    <row r="651" spans="1:31" s="2" customFormat="1" x14ac:dyDescent="0.3">
      <c r="A651" s="26" t="s">
        <v>102</v>
      </c>
      <c r="B651" s="26" t="s">
        <v>2434</v>
      </c>
      <c r="C651" s="26" t="s">
        <v>2435</v>
      </c>
      <c r="D651" s="26" t="s">
        <v>2436</v>
      </c>
      <c r="E651" s="14" t="e">
        <f>VLOOKUP(B651,#REF!,2,FALSE)</f>
        <v>#REF!</v>
      </c>
      <c r="F651" s="17" t="e">
        <f>VLOOKUP(E651,[4]Combined!$C$2:$D$375,2,FALSE)</f>
        <v>#REF!</v>
      </c>
      <c r="G651" s="27">
        <v>44046</v>
      </c>
      <c r="H651" s="27"/>
      <c r="I651" s="27">
        <v>43797</v>
      </c>
      <c r="J651" s="28">
        <v>0</v>
      </c>
      <c r="K651" s="29" t="s">
        <v>487</v>
      </c>
      <c r="L651" s="28">
        <v>0</v>
      </c>
      <c r="M651" s="28">
        <v>0</v>
      </c>
      <c r="N651" s="26">
        <v>0</v>
      </c>
      <c r="O651" s="26">
        <v>0</v>
      </c>
      <c r="P651" s="26">
        <v>0</v>
      </c>
      <c r="Q651" s="26">
        <v>46320</v>
      </c>
      <c r="R651" s="17" t="str">
        <f>VLOOKUP(Q651,'[5]Numerical Index (LOOKUP)'!$A$2:$B$731, 2,FALSE)</f>
        <v>Wholesale of meat and meat products</v>
      </c>
      <c r="S651" s="17">
        <v>46</v>
      </c>
      <c r="T651" s="47" t="str">
        <f>VLOOKUP(S651,'[5]2 Digit SIC 2007'!$A$2:$B$89,2,FALSE)</f>
        <v>Wholesale trade, except of motor vehicles and motorcycles</v>
      </c>
      <c r="U651" s="17" t="str">
        <f>VLOOKUP(T651,'[5]2 Digit SIC 2007'!$B$2:$D$89, 2,FALSE)</f>
        <v xml:space="preserve"> G</v>
      </c>
      <c r="V651" s="26" t="s">
        <v>487</v>
      </c>
      <c r="W651" s="26" t="s">
        <v>486</v>
      </c>
      <c r="X651" s="28">
        <v>0</v>
      </c>
      <c r="Y651" s="26" t="s">
        <v>502</v>
      </c>
      <c r="Z651" s="17" t="s">
        <v>487</v>
      </c>
      <c r="AA651" s="26" t="s">
        <v>487</v>
      </c>
      <c r="AB651" s="26">
        <v>4</v>
      </c>
      <c r="AE651" s="2" t="s">
        <v>487</v>
      </c>
    </row>
    <row r="652" spans="1:31" s="2" customFormat="1" x14ac:dyDescent="0.3">
      <c r="A652" s="26" t="s">
        <v>102</v>
      </c>
      <c r="B652" s="26" t="s">
        <v>2437</v>
      </c>
      <c r="C652" s="26" t="s">
        <v>2438</v>
      </c>
      <c r="D652" s="26" t="s">
        <v>2439</v>
      </c>
      <c r="E652" s="14" t="e">
        <f>VLOOKUP(B652,#REF!,2,FALSE)</f>
        <v>#REF!</v>
      </c>
      <c r="F652" s="17" t="e">
        <f>VLOOKUP(E652,[4]Combined!$C$2:$D$375,2,FALSE)</f>
        <v>#REF!</v>
      </c>
      <c r="G652" s="27">
        <v>44046</v>
      </c>
      <c r="H652" s="27"/>
      <c r="I652" s="27">
        <v>43815</v>
      </c>
      <c r="J652" s="28">
        <v>0</v>
      </c>
      <c r="K652" s="29" t="s">
        <v>487</v>
      </c>
      <c r="L652" s="28">
        <v>0</v>
      </c>
      <c r="M652" s="28">
        <v>0</v>
      </c>
      <c r="N652" s="26">
        <v>0</v>
      </c>
      <c r="O652" s="26">
        <v>0</v>
      </c>
      <c r="P652" s="26">
        <v>0</v>
      </c>
      <c r="Q652" s="26">
        <v>47110</v>
      </c>
      <c r="R652" s="17" t="str">
        <f>VLOOKUP(Q652,'[5]Numerical Index (LOOKUP)'!$A$2:$B$731, 2,FALSE)</f>
        <v>Retail sale in non-specialised stores with food, beverages or tobacco predominating</v>
      </c>
      <c r="S652" s="17">
        <v>47</v>
      </c>
      <c r="T652" s="47" t="str">
        <f>VLOOKUP(S652,'[5]2 Digit SIC 2007'!$A$2:$B$89,2,FALSE)</f>
        <v>Retail trade, except of motor vehicles and motorcycles</v>
      </c>
      <c r="U652" s="17" t="str">
        <f>VLOOKUP(T652,'[5]2 Digit SIC 2007'!$B$2:$D$89, 2,FALSE)</f>
        <v xml:space="preserve"> G</v>
      </c>
      <c r="V652" s="26" t="s">
        <v>486</v>
      </c>
      <c r="W652" s="26" t="s">
        <v>487</v>
      </c>
      <c r="X652" s="28">
        <v>0</v>
      </c>
      <c r="Y652" s="26" t="s">
        <v>502</v>
      </c>
      <c r="Z652" s="17" t="s">
        <v>487</v>
      </c>
      <c r="AA652" s="26" t="s">
        <v>487</v>
      </c>
      <c r="AB652" s="26">
        <v>4230</v>
      </c>
      <c r="AE652" s="2" t="s">
        <v>487</v>
      </c>
    </row>
    <row r="653" spans="1:31" s="2" customFormat="1" x14ac:dyDescent="0.3">
      <c r="A653" s="26" t="s">
        <v>102</v>
      </c>
      <c r="B653" s="26" t="s">
        <v>2440</v>
      </c>
      <c r="C653" s="26" t="s">
        <v>2441</v>
      </c>
      <c r="D653" s="26" t="s">
        <v>2442</v>
      </c>
      <c r="E653" s="14" t="e">
        <f>VLOOKUP(B653,#REF!,2,FALSE)</f>
        <v>#REF!</v>
      </c>
      <c r="F653" s="17" t="e">
        <f>VLOOKUP(E653,[4]Combined!$C$2:$D$375,2,FALSE)</f>
        <v>#REF!</v>
      </c>
      <c r="G653" s="27">
        <v>44047</v>
      </c>
      <c r="H653" s="27"/>
      <c r="I653" s="27">
        <v>43867</v>
      </c>
      <c r="J653" s="28">
        <v>0</v>
      </c>
      <c r="K653" s="29" t="s">
        <v>487</v>
      </c>
      <c r="L653" s="28">
        <v>0</v>
      </c>
      <c r="M653" s="28">
        <v>0</v>
      </c>
      <c r="N653" s="26">
        <v>0</v>
      </c>
      <c r="O653" s="26">
        <v>0</v>
      </c>
      <c r="P653" s="26">
        <v>0</v>
      </c>
      <c r="Q653" s="26">
        <v>81210</v>
      </c>
      <c r="R653" s="17" t="str">
        <f>VLOOKUP(Q653,'[5]Numerical Index (LOOKUP)'!$A$2:$B$731, 2,FALSE)</f>
        <v>General cleaning of buildings</v>
      </c>
      <c r="S653" s="17">
        <v>81</v>
      </c>
      <c r="T653" s="47" t="str">
        <f>VLOOKUP(S653,'[5]2 Digit SIC 2007'!$A$2:$B$89,2,FALSE)</f>
        <v>Services to buildings and landscape activities</v>
      </c>
      <c r="U653" s="17" t="str">
        <f>VLOOKUP(T653,'[5]2 Digit SIC 2007'!$B$2:$D$89, 2,FALSE)</f>
        <v xml:space="preserve"> N</v>
      </c>
      <c r="V653" s="26" t="s">
        <v>486</v>
      </c>
      <c r="W653" s="26" t="s">
        <v>487</v>
      </c>
      <c r="X653" s="28">
        <v>0</v>
      </c>
      <c r="Y653" s="26" t="s">
        <v>502</v>
      </c>
      <c r="Z653" s="17" t="s">
        <v>487</v>
      </c>
      <c r="AA653" s="26" t="s">
        <v>487</v>
      </c>
      <c r="AB653" s="26">
        <v>5</v>
      </c>
      <c r="AE653" s="2" t="s">
        <v>487</v>
      </c>
    </row>
    <row r="654" spans="1:31" s="2" customFormat="1" x14ac:dyDescent="0.3">
      <c r="A654" s="26" t="s">
        <v>102</v>
      </c>
      <c r="B654" s="26" t="s">
        <v>2443</v>
      </c>
      <c r="C654" s="26" t="s">
        <v>2444</v>
      </c>
      <c r="D654" s="26" t="s">
        <v>2445</v>
      </c>
      <c r="E654" s="14" t="e">
        <f>VLOOKUP(B654,#REF!,2,FALSE)</f>
        <v>#REF!</v>
      </c>
      <c r="F654" s="17" t="e">
        <f>VLOOKUP(E654,[4]Combined!$C$2:$D$375,2,FALSE)</f>
        <v>#REF!</v>
      </c>
      <c r="G654" s="27">
        <v>44049</v>
      </c>
      <c r="H654" s="27"/>
      <c r="I654" s="27">
        <v>43851</v>
      </c>
      <c r="J654" s="28">
        <v>0</v>
      </c>
      <c r="K654" s="29" t="s">
        <v>487</v>
      </c>
      <c r="L654" s="28">
        <v>0</v>
      </c>
      <c r="M654" s="28">
        <v>0</v>
      </c>
      <c r="N654" s="26">
        <v>0</v>
      </c>
      <c r="O654" s="26">
        <v>0</v>
      </c>
      <c r="P654" s="26">
        <v>0</v>
      </c>
      <c r="Q654" s="26">
        <v>81229</v>
      </c>
      <c r="R654" s="17" t="str">
        <f>VLOOKUP(Q654,'[5]Numerical Index (LOOKUP)'!$A$2:$B$731, 2,FALSE)</f>
        <v>Building and industrial cleaning activities (other than window cleaning, specialised cleaning and furnace and chimney cleaning services) n.e.c.</v>
      </c>
      <c r="S654" s="17">
        <v>81</v>
      </c>
      <c r="T654" s="47" t="str">
        <f>VLOOKUP(S654,'[5]2 Digit SIC 2007'!$A$2:$B$89,2,FALSE)</f>
        <v>Services to buildings and landscape activities</v>
      </c>
      <c r="U654" s="17" t="str">
        <f>VLOOKUP(T654,'[5]2 Digit SIC 2007'!$B$2:$D$89, 2,FALSE)</f>
        <v xml:space="preserve"> N</v>
      </c>
      <c r="V654" s="26" t="s">
        <v>486</v>
      </c>
      <c r="W654" s="26" t="s">
        <v>487</v>
      </c>
      <c r="X654" s="28">
        <v>0</v>
      </c>
      <c r="Y654" s="26" t="s">
        <v>502</v>
      </c>
      <c r="Z654" s="17" t="s">
        <v>487</v>
      </c>
      <c r="AA654" s="26" t="s">
        <v>487</v>
      </c>
      <c r="AB654" s="26">
        <v>7</v>
      </c>
      <c r="AE654" s="2" t="s">
        <v>487</v>
      </c>
    </row>
    <row r="655" spans="1:31" s="2" customFormat="1" x14ac:dyDescent="0.3">
      <c r="A655" s="26" t="s">
        <v>102</v>
      </c>
      <c r="B655" s="26" t="s">
        <v>2446</v>
      </c>
      <c r="C655" s="26" t="s">
        <v>2447</v>
      </c>
      <c r="D655" s="26" t="s">
        <v>2448</v>
      </c>
      <c r="E655" s="14" t="e">
        <f>VLOOKUP(B655,#REF!,2,FALSE)</f>
        <v>#REF!</v>
      </c>
      <c r="F655" s="17" t="e">
        <f>VLOOKUP(E655,[4]Combined!$C$2:$D$375,2,FALSE)</f>
        <v>#REF!</v>
      </c>
      <c r="G655" s="27">
        <v>44048</v>
      </c>
      <c r="H655" s="27"/>
      <c r="I655" s="27">
        <v>43854</v>
      </c>
      <c r="J655" s="28">
        <v>0</v>
      </c>
      <c r="K655" s="29" t="s">
        <v>487</v>
      </c>
      <c r="L655" s="28">
        <v>0</v>
      </c>
      <c r="M655" s="28">
        <v>0</v>
      </c>
      <c r="N655" s="26">
        <v>0</v>
      </c>
      <c r="O655" s="26">
        <v>0</v>
      </c>
      <c r="P655" s="26">
        <v>0</v>
      </c>
      <c r="Q655" s="26">
        <v>55100</v>
      </c>
      <c r="R655" s="17" t="str">
        <f>VLOOKUP(Q655,'[5]Numerical Index (LOOKUP)'!$A$2:$B$731, 2,FALSE)</f>
        <v>Hotels and similar accommodation</v>
      </c>
      <c r="S655" s="17">
        <v>55</v>
      </c>
      <c r="T655" s="47" t="str">
        <f>VLOOKUP(S655,'[5]2 Digit SIC 2007'!$A$2:$B$89,2,FALSE)</f>
        <v>Accommodation</v>
      </c>
      <c r="U655" s="17" t="str">
        <f>VLOOKUP(T655,'[5]2 Digit SIC 2007'!$B$2:$D$89, 2,FALSE)</f>
        <v xml:space="preserve"> I</v>
      </c>
      <c r="V655" s="26" t="s">
        <v>486</v>
      </c>
      <c r="W655" s="26" t="s">
        <v>487</v>
      </c>
      <c r="X655" s="28">
        <v>0</v>
      </c>
      <c r="Y655" s="26" t="s">
        <v>502</v>
      </c>
      <c r="Z655" s="17" t="s">
        <v>487</v>
      </c>
      <c r="AA655" s="26" t="s">
        <v>487</v>
      </c>
      <c r="AB655" s="26">
        <v>24</v>
      </c>
      <c r="AE655" s="2" t="s">
        <v>487</v>
      </c>
    </row>
    <row r="656" spans="1:31" s="2" customFormat="1" x14ac:dyDescent="0.3">
      <c r="A656" s="26" t="s">
        <v>102</v>
      </c>
      <c r="B656" s="26" t="s">
        <v>2449</v>
      </c>
      <c r="C656" s="26" t="s">
        <v>2450</v>
      </c>
      <c r="D656" s="26" t="s">
        <v>2451</v>
      </c>
      <c r="E656" s="14" t="e">
        <f>VLOOKUP(B656,#REF!,2,FALSE)</f>
        <v>#REF!</v>
      </c>
      <c r="F656" s="17" t="e">
        <f>VLOOKUP(E656,[4]Combined!$C$2:$D$375,2,FALSE)</f>
        <v>#REF!</v>
      </c>
      <c r="G656" s="27">
        <v>44048</v>
      </c>
      <c r="H656" s="27"/>
      <c r="I656" s="27">
        <v>43816</v>
      </c>
      <c r="J656" s="28">
        <v>10759</v>
      </c>
      <c r="K656" s="29" t="s">
        <v>486</v>
      </c>
      <c r="L656" s="28">
        <v>0</v>
      </c>
      <c r="M656" s="28">
        <v>10759</v>
      </c>
      <c r="N656" s="26">
        <v>7</v>
      </c>
      <c r="O656" s="26">
        <v>0</v>
      </c>
      <c r="P656" s="26">
        <v>7</v>
      </c>
      <c r="Q656" s="26">
        <v>81299</v>
      </c>
      <c r="R656" s="17" t="str">
        <f>VLOOKUP(Q656,'[5]Numerical Index (LOOKUP)'!$A$2:$B$731, 2,FALSE)</f>
        <v>Cleaning services (other than disinfecting and extermination services) n.e.c.</v>
      </c>
      <c r="S656" s="17">
        <v>81</v>
      </c>
      <c r="T656" s="47" t="str">
        <f>VLOOKUP(S656,'[5]2 Digit SIC 2007'!$A$2:$B$89,2,FALSE)</f>
        <v>Services to buildings and landscape activities</v>
      </c>
      <c r="U656" s="17" t="str">
        <f>VLOOKUP(T656,'[5]2 Digit SIC 2007'!$B$2:$D$89, 2,FALSE)</f>
        <v xml:space="preserve"> N</v>
      </c>
      <c r="V656" s="26" t="s">
        <v>486</v>
      </c>
      <c r="W656" s="26" t="s">
        <v>487</v>
      </c>
      <c r="X656" s="28">
        <v>0</v>
      </c>
      <c r="Y656" s="26" t="s">
        <v>488</v>
      </c>
      <c r="Z656" s="17" t="s">
        <v>487</v>
      </c>
      <c r="AA656" s="26" t="s">
        <v>487</v>
      </c>
      <c r="AB656" s="26">
        <v>8</v>
      </c>
      <c r="AE656" s="2" t="s">
        <v>487</v>
      </c>
    </row>
    <row r="657" spans="1:31" s="2" customFormat="1" x14ac:dyDescent="0.3">
      <c r="A657" s="26" t="s">
        <v>102</v>
      </c>
      <c r="B657" s="26" t="s">
        <v>2452</v>
      </c>
      <c r="C657" s="26" t="s">
        <v>2453</v>
      </c>
      <c r="D657" s="26" t="s">
        <v>2454</v>
      </c>
      <c r="E657" s="14" t="e">
        <f>VLOOKUP(B657,#REF!,2,FALSE)</f>
        <v>#REF!</v>
      </c>
      <c r="F657" s="17" t="e">
        <f>VLOOKUP(E657,[4]Combined!$C$2:$D$375,2,FALSE)</f>
        <v>#REF!</v>
      </c>
      <c r="G657" s="27">
        <v>44050</v>
      </c>
      <c r="H657" s="27"/>
      <c r="I657" s="27">
        <v>43864</v>
      </c>
      <c r="J657" s="28">
        <v>0</v>
      </c>
      <c r="K657" s="29" t="s">
        <v>487</v>
      </c>
      <c r="L657" s="28">
        <v>0</v>
      </c>
      <c r="M657" s="28">
        <v>0</v>
      </c>
      <c r="N657" s="26">
        <v>0</v>
      </c>
      <c r="O657" s="26">
        <v>0</v>
      </c>
      <c r="P657" s="26">
        <v>0</v>
      </c>
      <c r="Q657" s="26">
        <v>81210</v>
      </c>
      <c r="R657" s="17" t="str">
        <f>VLOOKUP(Q657,'[5]Numerical Index (LOOKUP)'!$A$2:$B$731, 2,FALSE)</f>
        <v>General cleaning of buildings</v>
      </c>
      <c r="S657" s="17">
        <v>81</v>
      </c>
      <c r="T657" s="47" t="str">
        <f>VLOOKUP(S657,'[5]2 Digit SIC 2007'!$A$2:$B$89,2,FALSE)</f>
        <v>Services to buildings and landscape activities</v>
      </c>
      <c r="U657" s="17" t="str">
        <f>VLOOKUP(T657,'[5]2 Digit SIC 2007'!$B$2:$D$89, 2,FALSE)</f>
        <v xml:space="preserve"> N</v>
      </c>
      <c r="V657" s="26" t="s">
        <v>486</v>
      </c>
      <c r="W657" s="26" t="s">
        <v>487</v>
      </c>
      <c r="X657" s="28">
        <v>0</v>
      </c>
      <c r="Y657" s="26" t="s">
        <v>502</v>
      </c>
      <c r="Z657" s="17" t="s">
        <v>487</v>
      </c>
      <c r="AA657" s="26" t="s">
        <v>487</v>
      </c>
      <c r="AB657" s="26">
        <v>4</v>
      </c>
      <c r="AE657" s="2" t="s">
        <v>487</v>
      </c>
    </row>
    <row r="658" spans="1:31" s="2" customFormat="1" x14ac:dyDescent="0.3">
      <c r="A658" s="26" t="s">
        <v>102</v>
      </c>
      <c r="B658" s="26" t="s">
        <v>2455</v>
      </c>
      <c r="C658" s="26" t="s">
        <v>2456</v>
      </c>
      <c r="D658" s="26" t="s">
        <v>2457</v>
      </c>
      <c r="E658" s="14" t="e">
        <f>VLOOKUP(B658,#REF!,2,FALSE)</f>
        <v>#REF!</v>
      </c>
      <c r="F658" s="17" t="e">
        <f>VLOOKUP(E658,[4]Combined!$C$2:$D$375,2,FALSE)</f>
        <v>#REF!</v>
      </c>
      <c r="G658" s="27">
        <v>44049</v>
      </c>
      <c r="H658" s="27"/>
      <c r="I658" s="27">
        <v>43879</v>
      </c>
      <c r="J658" s="28">
        <v>0</v>
      </c>
      <c r="K658" s="29" t="s">
        <v>487</v>
      </c>
      <c r="L658" s="28">
        <v>0</v>
      </c>
      <c r="M658" s="28">
        <v>0</v>
      </c>
      <c r="N658" s="26">
        <v>0</v>
      </c>
      <c r="O658" s="26">
        <v>0</v>
      </c>
      <c r="P658" s="26">
        <v>0</v>
      </c>
      <c r="Q658" s="26">
        <v>56302</v>
      </c>
      <c r="R658" s="17" t="str">
        <f>VLOOKUP(Q658,'[5]Numerical Index (LOOKUP)'!$A$2:$B$731, 2,FALSE)</f>
        <v>Public houses and bars</v>
      </c>
      <c r="S658" s="17">
        <v>56</v>
      </c>
      <c r="T658" s="47" t="str">
        <f>VLOOKUP(S658,'[5]2 Digit SIC 2007'!$A$2:$B$89,2,FALSE)</f>
        <v>Food and beverage service activities</v>
      </c>
      <c r="U658" s="17" t="str">
        <f>VLOOKUP(T658,'[5]2 Digit SIC 2007'!$B$2:$D$89, 2,FALSE)</f>
        <v xml:space="preserve"> I</v>
      </c>
      <c r="V658" s="26" t="s">
        <v>486</v>
      </c>
      <c r="W658" s="26" t="s">
        <v>487</v>
      </c>
      <c r="X658" s="28">
        <v>0</v>
      </c>
      <c r="Y658" s="26" t="s">
        <v>502</v>
      </c>
      <c r="Z658" s="17" t="s">
        <v>487</v>
      </c>
      <c r="AA658" s="26" t="s">
        <v>487</v>
      </c>
      <c r="AB658" s="26">
        <v>7</v>
      </c>
      <c r="AE658" s="2" t="s">
        <v>487</v>
      </c>
    </row>
    <row r="659" spans="1:31" s="2" customFormat="1" x14ac:dyDescent="0.3">
      <c r="A659" s="26" t="s">
        <v>102</v>
      </c>
      <c r="B659" s="26" t="s">
        <v>2458</v>
      </c>
      <c r="C659" s="26" t="s">
        <v>2459</v>
      </c>
      <c r="D659" s="26" t="s">
        <v>2460</v>
      </c>
      <c r="E659" s="14" t="e">
        <f>VLOOKUP(B659,#REF!,2,FALSE)</f>
        <v>#REF!</v>
      </c>
      <c r="F659" s="17" t="e">
        <f>VLOOKUP(E659,[4]Combined!$C$2:$D$375,2,FALSE)</f>
        <v>#REF!</v>
      </c>
      <c r="G659" s="27">
        <v>44046</v>
      </c>
      <c r="H659" s="27"/>
      <c r="I659" s="27">
        <v>43875</v>
      </c>
      <c r="J659" s="28">
        <v>0</v>
      </c>
      <c r="K659" s="29" t="s">
        <v>487</v>
      </c>
      <c r="L659" s="28">
        <v>0</v>
      </c>
      <c r="M659" s="28">
        <v>0</v>
      </c>
      <c r="N659" s="26">
        <v>0</v>
      </c>
      <c r="O659" s="26">
        <v>0</v>
      </c>
      <c r="P659" s="26">
        <v>0</v>
      </c>
      <c r="Q659" s="26">
        <v>87100</v>
      </c>
      <c r="R659" s="17" t="str">
        <f>VLOOKUP(Q659,'[5]Numerical Index (LOOKUP)'!$A$2:$B$731, 2,FALSE)</f>
        <v>Residential nursing care activities</v>
      </c>
      <c r="S659" s="17">
        <v>87</v>
      </c>
      <c r="T659" s="47" t="str">
        <f>VLOOKUP(S659,'[5]2 Digit SIC 2007'!$A$2:$B$89,2,FALSE)</f>
        <v>Residential care activities</v>
      </c>
      <c r="U659" s="17" t="str">
        <f>VLOOKUP(T659,'[5]2 Digit SIC 2007'!$B$2:$D$89, 2,FALSE)</f>
        <v xml:space="preserve"> Q</v>
      </c>
      <c r="V659" s="26" t="s">
        <v>487</v>
      </c>
      <c r="W659" s="26" t="s">
        <v>486</v>
      </c>
      <c r="X659" s="28">
        <v>0</v>
      </c>
      <c r="Y659" s="26" t="s">
        <v>502</v>
      </c>
      <c r="Z659" s="17" t="s">
        <v>487</v>
      </c>
      <c r="AA659" s="26" t="s">
        <v>487</v>
      </c>
      <c r="AB659" s="26">
        <v>37</v>
      </c>
      <c r="AE659" s="2" t="s">
        <v>487</v>
      </c>
    </row>
    <row r="660" spans="1:31" s="2" customFormat="1" x14ac:dyDescent="0.3">
      <c r="A660" s="26" t="s">
        <v>102</v>
      </c>
      <c r="B660" s="26" t="s">
        <v>2461</v>
      </c>
      <c r="C660" s="26" t="s">
        <v>2462</v>
      </c>
      <c r="D660" s="26" t="s">
        <v>2463</v>
      </c>
      <c r="E660" s="14" t="e">
        <f>VLOOKUP(B660,#REF!,2,FALSE)</f>
        <v>#REF!</v>
      </c>
      <c r="F660" s="17" t="e">
        <f>VLOOKUP(E660,[4]Combined!$C$2:$D$375,2,FALSE)</f>
        <v>#REF!</v>
      </c>
      <c r="G660" s="27">
        <v>44047</v>
      </c>
      <c r="H660" s="27"/>
      <c r="I660" s="27">
        <v>43910</v>
      </c>
      <c r="J660" s="28">
        <v>0</v>
      </c>
      <c r="K660" s="29" t="s">
        <v>487</v>
      </c>
      <c r="L660" s="28">
        <v>0</v>
      </c>
      <c r="M660" s="28">
        <v>0</v>
      </c>
      <c r="N660" s="26">
        <v>0</v>
      </c>
      <c r="O660" s="26">
        <v>0</v>
      </c>
      <c r="P660" s="26">
        <v>0</v>
      </c>
      <c r="Q660" s="26">
        <v>96090</v>
      </c>
      <c r="R660" s="17" t="str">
        <f>VLOOKUP(Q660,'[5]Numerical Index (LOOKUP)'!$A$2:$B$731, 2,FALSE)</f>
        <v>Other personal service activities n.e.c.</v>
      </c>
      <c r="S660" s="17">
        <v>96</v>
      </c>
      <c r="T660" s="47" t="str">
        <f>VLOOKUP(S660,'[5]2 Digit SIC 2007'!$A$2:$B$89,2,FALSE)</f>
        <v>Other personal service activities</v>
      </c>
      <c r="U660" s="17" t="str">
        <f>VLOOKUP(T660,'[5]2 Digit SIC 2007'!$B$2:$D$89, 2,FALSE)</f>
        <v xml:space="preserve"> S</v>
      </c>
      <c r="V660" s="26" t="s">
        <v>486</v>
      </c>
      <c r="W660" s="26" t="s">
        <v>487</v>
      </c>
      <c r="X660" s="28">
        <v>0</v>
      </c>
      <c r="Y660" s="26" t="s">
        <v>502</v>
      </c>
      <c r="Z660" s="17" t="s">
        <v>487</v>
      </c>
      <c r="AA660" s="26" t="s">
        <v>487</v>
      </c>
      <c r="AB660" s="26" t="s">
        <v>492</v>
      </c>
      <c r="AE660" s="2" t="s">
        <v>487</v>
      </c>
    </row>
    <row r="661" spans="1:31" s="2" customFormat="1" x14ac:dyDescent="0.3">
      <c r="A661" s="26" t="s">
        <v>102</v>
      </c>
      <c r="B661" s="26" t="s">
        <v>2464</v>
      </c>
      <c r="C661" s="26" t="s">
        <v>2465</v>
      </c>
      <c r="D661" s="26" t="s">
        <v>2466</v>
      </c>
      <c r="E661" s="14" t="e">
        <f>VLOOKUP(B661,#REF!,2,FALSE)</f>
        <v>#REF!</v>
      </c>
      <c r="F661" s="17" t="e">
        <f>VLOOKUP(E661,[4]Combined!$C$2:$D$375,2,FALSE)</f>
        <v>#REF!</v>
      </c>
      <c r="G661" s="27">
        <v>44048</v>
      </c>
      <c r="H661" s="27"/>
      <c r="I661" s="27">
        <v>43902</v>
      </c>
      <c r="J661" s="28">
        <v>0</v>
      </c>
      <c r="K661" s="29" t="s">
        <v>487</v>
      </c>
      <c r="L661" s="28">
        <v>0</v>
      </c>
      <c r="M661" s="28">
        <v>0</v>
      </c>
      <c r="N661" s="26">
        <v>0</v>
      </c>
      <c r="O661" s="26">
        <v>0</v>
      </c>
      <c r="P661" s="26">
        <v>0</v>
      </c>
      <c r="Q661" s="26">
        <v>56302</v>
      </c>
      <c r="R661" s="17" t="str">
        <f>VLOOKUP(Q661,'[5]Numerical Index (LOOKUP)'!$A$2:$B$731, 2,FALSE)</f>
        <v>Public houses and bars</v>
      </c>
      <c r="S661" s="17">
        <v>56</v>
      </c>
      <c r="T661" s="47" t="str">
        <f>VLOOKUP(S661,'[5]2 Digit SIC 2007'!$A$2:$B$89,2,FALSE)</f>
        <v>Food and beverage service activities</v>
      </c>
      <c r="U661" s="17" t="str">
        <f>VLOOKUP(T661,'[5]2 Digit SIC 2007'!$B$2:$D$89, 2,FALSE)</f>
        <v xml:space="preserve"> I</v>
      </c>
      <c r="V661" s="26" t="s">
        <v>486</v>
      </c>
      <c r="W661" s="26" t="s">
        <v>487</v>
      </c>
      <c r="X661" s="28">
        <v>0</v>
      </c>
      <c r="Y661" s="26" t="s">
        <v>502</v>
      </c>
      <c r="Z661" s="17" t="s">
        <v>487</v>
      </c>
      <c r="AA661" s="26" t="s">
        <v>487</v>
      </c>
      <c r="AB661" s="26">
        <v>12</v>
      </c>
      <c r="AE661" s="2" t="s">
        <v>487</v>
      </c>
    </row>
    <row r="662" spans="1:31" s="2" customFormat="1" x14ac:dyDescent="0.3">
      <c r="A662" s="26" t="s">
        <v>102</v>
      </c>
      <c r="B662" s="26" t="s">
        <v>2467</v>
      </c>
      <c r="C662" s="26" t="s">
        <v>2468</v>
      </c>
      <c r="D662" s="26" t="s">
        <v>2469</v>
      </c>
      <c r="E662" s="14" t="e">
        <f>VLOOKUP(B662,#REF!,2,FALSE)</f>
        <v>#REF!</v>
      </c>
      <c r="F662" s="17" t="e">
        <f>VLOOKUP(E662,[4]Combined!$C$2:$D$375,2,FALSE)</f>
        <v>#REF!</v>
      </c>
      <c r="G662" s="27">
        <v>44050</v>
      </c>
      <c r="H662" s="27"/>
      <c r="I662" s="27">
        <v>43892</v>
      </c>
      <c r="J662" s="28">
        <v>5108</v>
      </c>
      <c r="K662" s="29" t="s">
        <v>486</v>
      </c>
      <c r="L662" s="28">
        <v>5108</v>
      </c>
      <c r="M662" s="28">
        <v>0</v>
      </c>
      <c r="N662" s="26">
        <v>1</v>
      </c>
      <c r="O662" s="26">
        <v>1</v>
      </c>
      <c r="P662" s="26">
        <v>0</v>
      </c>
      <c r="Q662" s="26">
        <v>47110</v>
      </c>
      <c r="R662" s="17" t="str">
        <f>VLOOKUP(Q662,'[5]Numerical Index (LOOKUP)'!$A$2:$B$731, 2,FALSE)</f>
        <v>Retail sale in non-specialised stores with food, beverages or tobacco predominating</v>
      </c>
      <c r="S662" s="17">
        <v>47</v>
      </c>
      <c r="T662" s="47" t="str">
        <f>VLOOKUP(S662,'[5]2 Digit SIC 2007'!$A$2:$B$89,2,FALSE)</f>
        <v>Retail trade, except of motor vehicles and motorcycles</v>
      </c>
      <c r="U662" s="17" t="str">
        <f>VLOOKUP(T662,'[5]2 Digit SIC 2007'!$B$2:$D$89, 2,FALSE)</f>
        <v xml:space="preserve"> G</v>
      </c>
      <c r="V662" s="26" t="s">
        <v>487</v>
      </c>
      <c r="W662" s="26" t="s">
        <v>486</v>
      </c>
      <c r="X662" s="28">
        <v>0</v>
      </c>
      <c r="Y662" s="26" t="s">
        <v>677</v>
      </c>
      <c r="Z662" s="17" t="s">
        <v>487</v>
      </c>
      <c r="AA662" s="26" t="s">
        <v>487</v>
      </c>
      <c r="AB662" s="26" t="s">
        <v>492</v>
      </c>
      <c r="AE662" s="2" t="s">
        <v>487</v>
      </c>
    </row>
    <row r="663" spans="1:31" s="2" customFormat="1" x14ac:dyDescent="0.3">
      <c r="A663" s="26" t="s">
        <v>102</v>
      </c>
      <c r="B663" s="26" t="s">
        <v>2470</v>
      </c>
      <c r="C663" s="26" t="s">
        <v>2471</v>
      </c>
      <c r="D663" s="26" t="s">
        <v>2472</v>
      </c>
      <c r="E663" s="14" t="e">
        <f>VLOOKUP(B663,#REF!,2,FALSE)</f>
        <v>#REF!</v>
      </c>
      <c r="F663" s="17" t="e">
        <f>VLOOKUP(E663,[4]Combined!$C$2:$D$375,2,FALSE)</f>
        <v>#REF!</v>
      </c>
      <c r="G663" s="27">
        <v>44046</v>
      </c>
      <c r="H663" s="27"/>
      <c r="I663" s="27">
        <v>43906</v>
      </c>
      <c r="J663" s="28">
        <v>0</v>
      </c>
      <c r="K663" s="29" t="s">
        <v>487</v>
      </c>
      <c r="L663" s="28">
        <v>0</v>
      </c>
      <c r="M663" s="28">
        <v>0</v>
      </c>
      <c r="N663" s="26">
        <v>0</v>
      </c>
      <c r="O663" s="26">
        <v>0</v>
      </c>
      <c r="P663" s="26">
        <v>0</v>
      </c>
      <c r="Q663" s="26">
        <v>55300</v>
      </c>
      <c r="R663" s="17" t="str">
        <f>VLOOKUP(Q663,'[5]Numerical Index (LOOKUP)'!$A$2:$B$731, 2,FALSE)</f>
        <v>Camping grounds, recreational vehicle parks and trailer parks</v>
      </c>
      <c r="S663" s="17">
        <v>55</v>
      </c>
      <c r="T663" s="47" t="str">
        <f>VLOOKUP(S663,'[5]2 Digit SIC 2007'!$A$2:$B$89,2,FALSE)</f>
        <v>Accommodation</v>
      </c>
      <c r="U663" s="17" t="str">
        <f>VLOOKUP(T663,'[5]2 Digit SIC 2007'!$B$2:$D$89, 2,FALSE)</f>
        <v xml:space="preserve"> I</v>
      </c>
      <c r="V663" s="26" t="s">
        <v>486</v>
      </c>
      <c r="W663" s="26" t="s">
        <v>487</v>
      </c>
      <c r="X663" s="28">
        <v>0</v>
      </c>
      <c r="Y663" s="26" t="s">
        <v>502</v>
      </c>
      <c r="Z663" s="17" t="s">
        <v>487</v>
      </c>
      <c r="AA663" s="26" t="s">
        <v>487</v>
      </c>
      <c r="AB663" s="26">
        <v>26</v>
      </c>
      <c r="AE663" s="2" t="s">
        <v>487</v>
      </c>
    </row>
    <row r="664" spans="1:31" s="2" customFormat="1" x14ac:dyDescent="0.3">
      <c r="A664" s="26" t="s">
        <v>102</v>
      </c>
      <c r="B664" s="26" t="s">
        <v>2473</v>
      </c>
      <c r="C664" s="26" t="s">
        <v>2474</v>
      </c>
      <c r="D664" s="26" t="s">
        <v>2475</v>
      </c>
      <c r="E664" s="14" t="e">
        <f>VLOOKUP(B664,#REF!,2,FALSE)</f>
        <v>#REF!</v>
      </c>
      <c r="F664" s="17" t="e">
        <f>VLOOKUP(E664,[4]Combined!$C$2:$D$375,2,FALSE)</f>
        <v>#REF!</v>
      </c>
      <c r="G664" s="27">
        <v>44046</v>
      </c>
      <c r="H664" s="27"/>
      <c r="I664" s="27">
        <v>43922</v>
      </c>
      <c r="J664" s="28">
        <v>0</v>
      </c>
      <c r="K664" s="29" t="s">
        <v>487</v>
      </c>
      <c r="L664" s="28">
        <v>0</v>
      </c>
      <c r="M664" s="28">
        <v>0</v>
      </c>
      <c r="N664" s="26">
        <v>0</v>
      </c>
      <c r="O664" s="26">
        <v>0</v>
      </c>
      <c r="P664" s="26">
        <v>0</v>
      </c>
      <c r="Q664" s="26">
        <v>46390</v>
      </c>
      <c r="R664" s="17" t="str">
        <f>VLOOKUP(Q664,'[5]Numerical Index (LOOKUP)'!$A$2:$B$731, 2,FALSE)</f>
        <v>Non-specialised wholesale of food, beverages and tobacco</v>
      </c>
      <c r="S664" s="17">
        <v>46</v>
      </c>
      <c r="T664" s="47" t="str">
        <f>VLOOKUP(S664,'[5]2 Digit SIC 2007'!$A$2:$B$89,2,FALSE)</f>
        <v>Wholesale trade, except of motor vehicles and motorcycles</v>
      </c>
      <c r="U664" s="17" t="str">
        <f>VLOOKUP(T664,'[5]2 Digit SIC 2007'!$B$2:$D$89, 2,FALSE)</f>
        <v xml:space="preserve"> G</v>
      </c>
      <c r="V664" s="26" t="s">
        <v>487</v>
      </c>
      <c r="W664" s="26" t="s">
        <v>486</v>
      </c>
      <c r="X664" s="28">
        <v>0</v>
      </c>
      <c r="Y664" s="26" t="s">
        <v>502</v>
      </c>
      <c r="Z664" s="17" t="s">
        <v>487</v>
      </c>
      <c r="AA664" s="26" t="s">
        <v>487</v>
      </c>
      <c r="AB664" s="26">
        <v>11</v>
      </c>
      <c r="AE664" s="2" t="s">
        <v>487</v>
      </c>
    </row>
    <row r="665" spans="1:31" s="2" customFormat="1" x14ac:dyDescent="0.3">
      <c r="A665" s="26" t="s">
        <v>102</v>
      </c>
      <c r="B665" s="26" t="s">
        <v>2476</v>
      </c>
      <c r="C665" s="26" t="s">
        <v>2477</v>
      </c>
      <c r="D665" s="26" t="s">
        <v>2478</v>
      </c>
      <c r="E665" s="14" t="e">
        <f>VLOOKUP(B665,#REF!,2,FALSE)</f>
        <v>#REF!</v>
      </c>
      <c r="F665" s="17" t="e">
        <f>VLOOKUP(E665,[4]Combined!$C$2:$D$375,2,FALSE)</f>
        <v>#REF!</v>
      </c>
      <c r="G665" s="27">
        <v>44048</v>
      </c>
      <c r="H665" s="27"/>
      <c r="I665" s="27">
        <v>43930</v>
      </c>
      <c r="J665" s="28">
        <v>0</v>
      </c>
      <c r="K665" s="29" t="s">
        <v>487</v>
      </c>
      <c r="L665" s="28">
        <v>0</v>
      </c>
      <c r="M665" s="28">
        <v>0</v>
      </c>
      <c r="N665" s="26">
        <v>0</v>
      </c>
      <c r="O665" s="26">
        <v>0</v>
      </c>
      <c r="P665" s="26">
        <v>0</v>
      </c>
      <c r="Q665" s="26">
        <v>96020</v>
      </c>
      <c r="R665" s="17" t="str">
        <f>VLOOKUP(Q665,'[5]Numerical Index (LOOKUP)'!$A$2:$B$731, 2,FALSE)</f>
        <v>Hairdressing and other beauty treatment</v>
      </c>
      <c r="S665" s="17">
        <v>96</v>
      </c>
      <c r="T665" s="47" t="str">
        <f>VLOOKUP(S665,'[5]2 Digit SIC 2007'!$A$2:$B$89,2,FALSE)</f>
        <v>Other personal service activities</v>
      </c>
      <c r="U665" s="17" t="str">
        <f>VLOOKUP(T665,'[5]2 Digit SIC 2007'!$B$2:$D$89, 2,FALSE)</f>
        <v xml:space="preserve"> S</v>
      </c>
      <c r="V665" s="26" t="s">
        <v>487</v>
      </c>
      <c r="W665" s="26" t="s">
        <v>486</v>
      </c>
      <c r="X665" s="28">
        <v>0</v>
      </c>
      <c r="Y665" s="26" t="s">
        <v>502</v>
      </c>
      <c r="Z665" s="17" t="s">
        <v>487</v>
      </c>
      <c r="AA665" s="26" t="s">
        <v>487</v>
      </c>
      <c r="AB665" s="26">
        <v>3</v>
      </c>
      <c r="AE665" s="2" t="s">
        <v>487</v>
      </c>
    </row>
    <row r="666" spans="1:31" s="2" customFormat="1" x14ac:dyDescent="0.3">
      <c r="A666" s="26" t="s">
        <v>102</v>
      </c>
      <c r="B666" s="26" t="s">
        <v>2479</v>
      </c>
      <c r="C666" s="26" t="s">
        <v>2480</v>
      </c>
      <c r="D666" s="26" t="s">
        <v>2481</v>
      </c>
      <c r="E666" s="14" t="e">
        <f>VLOOKUP(B666,#REF!,2,FALSE)</f>
        <v>#REF!</v>
      </c>
      <c r="F666" s="17" t="e">
        <f>VLOOKUP(E666,[4]Combined!$C$2:$D$375,2,FALSE)</f>
        <v>#REF!</v>
      </c>
      <c r="G666" s="27">
        <v>44047</v>
      </c>
      <c r="H666" s="27"/>
      <c r="I666" s="27">
        <v>43929</v>
      </c>
      <c r="J666" s="28">
        <v>0</v>
      </c>
      <c r="K666" s="29" t="s">
        <v>487</v>
      </c>
      <c r="L666" s="28">
        <v>0</v>
      </c>
      <c r="M666" s="28">
        <v>0</v>
      </c>
      <c r="N666" s="26">
        <v>0</v>
      </c>
      <c r="O666" s="26">
        <v>0</v>
      </c>
      <c r="P666" s="26">
        <v>0</v>
      </c>
      <c r="Q666" s="26">
        <v>49410</v>
      </c>
      <c r="R666" s="17" t="str">
        <f>VLOOKUP(Q666,'[5]Numerical Index (LOOKUP)'!$A$2:$B$731, 2,FALSE)</f>
        <v>Freight transport by road</v>
      </c>
      <c r="S666" s="17">
        <v>49</v>
      </c>
      <c r="T666" s="47" t="str">
        <f>VLOOKUP(S666,'[5]2 Digit SIC 2007'!$A$2:$B$89,2,FALSE)</f>
        <v>Land transport and transport via pipelines</v>
      </c>
      <c r="U666" s="17" t="str">
        <f>VLOOKUP(T666,'[5]2 Digit SIC 2007'!$B$2:$D$89, 2,FALSE)</f>
        <v xml:space="preserve"> H</v>
      </c>
      <c r="V666" s="26" t="s">
        <v>487</v>
      </c>
      <c r="W666" s="26" t="s">
        <v>486</v>
      </c>
      <c r="X666" s="28">
        <v>0</v>
      </c>
      <c r="Y666" s="26" t="s">
        <v>502</v>
      </c>
      <c r="Z666" s="17" t="s">
        <v>487</v>
      </c>
      <c r="AA666" s="26" t="s">
        <v>487</v>
      </c>
      <c r="AB666" s="26">
        <v>62</v>
      </c>
      <c r="AE666" s="2" t="s">
        <v>487</v>
      </c>
    </row>
    <row r="667" spans="1:31" s="2" customFormat="1" x14ac:dyDescent="0.3">
      <c r="A667" s="26" t="s">
        <v>102</v>
      </c>
      <c r="B667" s="26" t="s">
        <v>2482</v>
      </c>
      <c r="C667" s="26" t="s">
        <v>2483</v>
      </c>
      <c r="D667" s="26" t="s">
        <v>2484</v>
      </c>
      <c r="E667" s="14" t="e">
        <f>VLOOKUP(B667,#REF!,2,FALSE)</f>
        <v>#REF!</v>
      </c>
      <c r="F667" s="17" t="e">
        <f>VLOOKUP(E667,[4]Combined!$C$2:$D$375,2,FALSE)</f>
        <v>#REF!</v>
      </c>
      <c r="G667" s="27">
        <v>44048</v>
      </c>
      <c r="H667" s="27"/>
      <c r="I667" s="27">
        <v>43963</v>
      </c>
      <c r="J667" s="28">
        <v>308</v>
      </c>
      <c r="K667" s="29" t="s">
        <v>486</v>
      </c>
      <c r="L667" s="28">
        <v>308</v>
      </c>
      <c r="M667" s="28">
        <v>0</v>
      </c>
      <c r="N667" s="26">
        <v>1</v>
      </c>
      <c r="O667" s="26">
        <v>1</v>
      </c>
      <c r="P667" s="26">
        <v>0</v>
      </c>
      <c r="Q667" s="26">
        <v>93110</v>
      </c>
      <c r="R667" s="17" t="str">
        <f>VLOOKUP(Q667,'[5]Numerical Index (LOOKUP)'!$A$2:$B$731, 2,FALSE)</f>
        <v>Operation of sports facilities</v>
      </c>
      <c r="S667" s="17">
        <v>93</v>
      </c>
      <c r="T667" s="47" t="str">
        <f>VLOOKUP(S667,'[5]2 Digit SIC 2007'!$A$2:$B$89,2,FALSE)</f>
        <v>Sports activities and amusement and recreation activities</v>
      </c>
      <c r="U667" s="17" t="str">
        <f>VLOOKUP(T667,'[5]2 Digit SIC 2007'!$B$2:$D$89, 2,FALSE)</f>
        <v xml:space="preserve"> R</v>
      </c>
      <c r="V667" s="26" t="s">
        <v>487</v>
      </c>
      <c r="W667" s="26" t="s">
        <v>486</v>
      </c>
      <c r="X667" s="28">
        <v>0</v>
      </c>
      <c r="Y667" s="26" t="s">
        <v>677</v>
      </c>
      <c r="Z667" s="17" t="s">
        <v>487</v>
      </c>
      <c r="AA667" s="26" t="s">
        <v>487</v>
      </c>
      <c r="AB667" s="26">
        <v>16</v>
      </c>
      <c r="AE667" s="2" t="s">
        <v>487</v>
      </c>
    </row>
    <row r="668" spans="1:31" s="2" customFormat="1" x14ac:dyDescent="0.3">
      <c r="A668" s="26" t="s">
        <v>102</v>
      </c>
      <c r="B668" s="26" t="s">
        <v>2485</v>
      </c>
      <c r="C668" s="26" t="s">
        <v>2486</v>
      </c>
      <c r="D668" s="26" t="s">
        <v>2487</v>
      </c>
      <c r="E668" s="14" t="e">
        <f>VLOOKUP(B668,#REF!,2,FALSE)</f>
        <v>#REF!</v>
      </c>
      <c r="F668" s="17" t="e">
        <f>VLOOKUP(E668,[4]Combined!$C$2:$D$375,2,FALSE)</f>
        <v>#REF!</v>
      </c>
      <c r="G668" s="27">
        <v>44048</v>
      </c>
      <c r="H668" s="27"/>
      <c r="I668" s="27">
        <v>43986</v>
      </c>
      <c r="J668" s="28">
        <v>0</v>
      </c>
      <c r="K668" s="29" t="s">
        <v>487</v>
      </c>
      <c r="L668" s="28">
        <v>0</v>
      </c>
      <c r="M668" s="28">
        <v>0</v>
      </c>
      <c r="N668" s="26">
        <v>0</v>
      </c>
      <c r="O668" s="26">
        <v>0</v>
      </c>
      <c r="P668" s="26">
        <v>0</v>
      </c>
      <c r="Q668" s="26">
        <v>47110</v>
      </c>
      <c r="R668" s="17" t="str">
        <f>VLOOKUP(Q668,'[5]Numerical Index (LOOKUP)'!$A$2:$B$731, 2,FALSE)</f>
        <v>Retail sale in non-specialised stores with food, beverages or tobacco predominating</v>
      </c>
      <c r="S668" s="17">
        <v>47</v>
      </c>
      <c r="T668" s="47" t="str">
        <f>VLOOKUP(S668,'[5]2 Digit SIC 2007'!$A$2:$B$89,2,FALSE)</f>
        <v>Retail trade, except of motor vehicles and motorcycles</v>
      </c>
      <c r="U668" s="17" t="str">
        <f>VLOOKUP(T668,'[5]2 Digit SIC 2007'!$B$2:$D$89, 2,FALSE)</f>
        <v xml:space="preserve"> G</v>
      </c>
      <c r="V668" s="26" t="s">
        <v>486</v>
      </c>
      <c r="W668" s="26" t="s">
        <v>487</v>
      </c>
      <c r="X668" s="28">
        <v>0</v>
      </c>
      <c r="Y668" s="26" t="s">
        <v>502</v>
      </c>
      <c r="Z668" s="17" t="s">
        <v>487</v>
      </c>
      <c r="AA668" s="26" t="s">
        <v>487</v>
      </c>
      <c r="AB668" s="26">
        <v>7</v>
      </c>
      <c r="AE668" s="2" t="s">
        <v>487</v>
      </c>
    </row>
    <row r="669" spans="1:31" s="2" customFormat="1" x14ac:dyDescent="0.3">
      <c r="A669" s="26" t="s">
        <v>102</v>
      </c>
      <c r="B669" s="26" t="s">
        <v>2488</v>
      </c>
      <c r="C669" s="26" t="s">
        <v>2489</v>
      </c>
      <c r="D669" s="26" t="s">
        <v>2490</v>
      </c>
      <c r="E669" s="14" t="e">
        <f>VLOOKUP(B669,#REF!,2,FALSE)</f>
        <v>#REF!</v>
      </c>
      <c r="F669" s="17" t="e">
        <f>VLOOKUP(E669,[4]Combined!$C$2:$D$375,2,FALSE)</f>
        <v>#REF!</v>
      </c>
      <c r="G669" s="27">
        <v>44047</v>
      </c>
      <c r="H669" s="27"/>
      <c r="I669" s="27">
        <v>43990</v>
      </c>
      <c r="J669" s="28">
        <v>0</v>
      </c>
      <c r="K669" s="29" t="s">
        <v>487</v>
      </c>
      <c r="L669" s="28">
        <v>0</v>
      </c>
      <c r="M669" s="28">
        <v>0</v>
      </c>
      <c r="N669" s="26">
        <v>0</v>
      </c>
      <c r="O669" s="26">
        <v>0</v>
      </c>
      <c r="P669" s="26">
        <v>0</v>
      </c>
      <c r="Q669" s="26">
        <v>81210</v>
      </c>
      <c r="R669" s="17" t="str">
        <f>VLOOKUP(Q669,'[5]Numerical Index (LOOKUP)'!$A$2:$B$731, 2,FALSE)</f>
        <v>General cleaning of buildings</v>
      </c>
      <c r="S669" s="17">
        <v>81</v>
      </c>
      <c r="T669" s="47" t="str">
        <f>VLOOKUP(S669,'[5]2 Digit SIC 2007'!$A$2:$B$89,2,FALSE)</f>
        <v>Services to buildings and landscape activities</v>
      </c>
      <c r="U669" s="17" t="str">
        <f>VLOOKUP(T669,'[5]2 Digit SIC 2007'!$B$2:$D$89, 2,FALSE)</f>
        <v xml:space="preserve"> N</v>
      </c>
      <c r="V669" s="26" t="s">
        <v>486</v>
      </c>
      <c r="W669" s="26" t="s">
        <v>487</v>
      </c>
      <c r="X669" s="28">
        <v>0</v>
      </c>
      <c r="Y669" s="26" t="s">
        <v>502</v>
      </c>
      <c r="Z669" s="17" t="s">
        <v>487</v>
      </c>
      <c r="AA669" s="26" t="s">
        <v>487</v>
      </c>
      <c r="AB669" s="26">
        <v>14</v>
      </c>
      <c r="AE669" s="2" t="s">
        <v>487</v>
      </c>
    </row>
    <row r="670" spans="1:31" s="2" customFormat="1" x14ac:dyDescent="0.3">
      <c r="A670" s="26" t="s">
        <v>102</v>
      </c>
      <c r="B670" s="26" t="s">
        <v>2491</v>
      </c>
      <c r="C670" s="26" t="s">
        <v>2492</v>
      </c>
      <c r="D670" s="26" t="s">
        <v>2493</v>
      </c>
      <c r="E670" s="14" t="e">
        <f>VLOOKUP(B670,#REF!,2,FALSE)</f>
        <v>#REF!</v>
      </c>
      <c r="F670" s="17" t="e">
        <f>VLOOKUP(E670,[4]Combined!$C$2:$D$375,2,FALSE)</f>
        <v>#REF!</v>
      </c>
      <c r="G670" s="27">
        <v>44046</v>
      </c>
      <c r="H670" s="27"/>
      <c r="I670" s="27">
        <v>44001</v>
      </c>
      <c r="J670" s="28">
        <v>0</v>
      </c>
      <c r="K670" s="29" t="s">
        <v>487</v>
      </c>
      <c r="L670" s="28">
        <v>0</v>
      </c>
      <c r="M670" s="28">
        <v>0</v>
      </c>
      <c r="N670" s="26">
        <v>0</v>
      </c>
      <c r="O670" s="26">
        <v>0</v>
      </c>
      <c r="P670" s="26">
        <v>0</v>
      </c>
      <c r="Q670" s="26">
        <v>38110</v>
      </c>
      <c r="R670" s="17" t="str">
        <f>VLOOKUP(Q670,'[5]Numerical Index (LOOKUP)'!$A$2:$B$731, 2,FALSE)</f>
        <v>Collection of non-hazardous waste</v>
      </c>
      <c r="S670" s="17">
        <v>38</v>
      </c>
      <c r="T670" s="47" t="str">
        <f>VLOOKUP(S670,'[5]2 Digit SIC 2007'!$A$2:$B$89,2,FALSE)</f>
        <v>Waste collection, treatment and disposal activities; materials recovery</v>
      </c>
      <c r="U670" s="17" t="str">
        <f>VLOOKUP(T670,'[5]2 Digit SIC 2007'!$B$2:$D$89, 2,FALSE)</f>
        <v>E</v>
      </c>
      <c r="V670" s="26" t="s">
        <v>486</v>
      </c>
      <c r="W670" s="26" t="s">
        <v>487</v>
      </c>
      <c r="X670" s="28">
        <v>0</v>
      </c>
      <c r="Y670" s="26" t="s">
        <v>502</v>
      </c>
      <c r="Z670" s="17" t="s">
        <v>487</v>
      </c>
      <c r="AA670" s="26" t="s">
        <v>487</v>
      </c>
      <c r="AB670" s="26">
        <v>29</v>
      </c>
      <c r="AE670" s="2" t="s">
        <v>487</v>
      </c>
    </row>
    <row r="671" spans="1:31" s="2" customFormat="1" x14ac:dyDescent="0.3">
      <c r="A671" s="26" t="s">
        <v>102</v>
      </c>
      <c r="B671" s="26" t="s">
        <v>2494</v>
      </c>
      <c r="C671" s="26" t="s">
        <v>2495</v>
      </c>
      <c r="D671" s="26" t="s">
        <v>2496</v>
      </c>
      <c r="E671" s="14" t="e">
        <f>VLOOKUP(B671,#REF!,2,FALSE)</f>
        <v>#REF!</v>
      </c>
      <c r="F671" s="17" t="e">
        <f>VLOOKUP(E671,[4]Combined!$C$2:$D$375,2,FALSE)</f>
        <v>#REF!</v>
      </c>
      <c r="G671" s="27">
        <v>44047</v>
      </c>
      <c r="H671" s="27"/>
      <c r="I671" s="27">
        <v>44007</v>
      </c>
      <c r="J671" s="28">
        <v>0</v>
      </c>
      <c r="K671" s="29" t="s">
        <v>487</v>
      </c>
      <c r="L671" s="28">
        <v>0</v>
      </c>
      <c r="M671" s="28">
        <v>0</v>
      </c>
      <c r="N671" s="26">
        <v>0</v>
      </c>
      <c r="O671" s="26">
        <v>0</v>
      </c>
      <c r="P671" s="26">
        <v>0</v>
      </c>
      <c r="Q671" s="26">
        <v>96090</v>
      </c>
      <c r="R671" s="17" t="str">
        <f>VLOOKUP(Q671,'[5]Numerical Index (LOOKUP)'!$A$2:$B$731, 2,FALSE)</f>
        <v>Other personal service activities n.e.c.</v>
      </c>
      <c r="S671" s="17">
        <v>96</v>
      </c>
      <c r="T671" s="47" t="str">
        <f>VLOOKUP(S671,'[5]2 Digit SIC 2007'!$A$2:$B$89,2,FALSE)</f>
        <v>Other personal service activities</v>
      </c>
      <c r="U671" s="17" t="str">
        <f>VLOOKUP(T671,'[5]2 Digit SIC 2007'!$B$2:$D$89, 2,FALSE)</f>
        <v xml:space="preserve"> S</v>
      </c>
      <c r="V671" s="26" t="s">
        <v>486</v>
      </c>
      <c r="W671" s="26" t="s">
        <v>487</v>
      </c>
      <c r="X671" s="28">
        <v>0</v>
      </c>
      <c r="Y671" s="26" t="s">
        <v>502</v>
      </c>
      <c r="Z671" s="17" t="s">
        <v>487</v>
      </c>
      <c r="AA671" s="26" t="s">
        <v>487</v>
      </c>
      <c r="AB671" s="26">
        <v>36</v>
      </c>
      <c r="AE671" s="2" t="s">
        <v>487</v>
      </c>
    </row>
    <row r="672" spans="1:31" s="2" customFormat="1" x14ac:dyDescent="0.3">
      <c r="A672" s="26" t="s">
        <v>102</v>
      </c>
      <c r="B672" s="26" t="s">
        <v>2497</v>
      </c>
      <c r="C672" s="26" t="s">
        <v>2498</v>
      </c>
      <c r="D672" s="26" t="s">
        <v>2499</v>
      </c>
      <c r="E672" s="14" t="e">
        <f>VLOOKUP(B672,#REF!,2,FALSE)</f>
        <v>#REF!</v>
      </c>
      <c r="F672" s="17" t="e">
        <f>VLOOKUP(E672,[4]Combined!$C$2:$D$375,2,FALSE)</f>
        <v>#REF!</v>
      </c>
      <c r="G672" s="27">
        <v>44047</v>
      </c>
      <c r="H672" s="27"/>
      <c r="I672" s="27">
        <v>44001</v>
      </c>
      <c r="J672" s="28">
        <v>0</v>
      </c>
      <c r="K672" s="29" t="s">
        <v>487</v>
      </c>
      <c r="L672" s="28">
        <v>0</v>
      </c>
      <c r="M672" s="28">
        <v>0</v>
      </c>
      <c r="N672" s="26">
        <v>0</v>
      </c>
      <c r="O672" s="26">
        <v>0</v>
      </c>
      <c r="P672" s="26">
        <v>0</v>
      </c>
      <c r="Q672" s="26">
        <v>81210</v>
      </c>
      <c r="R672" s="17" t="str">
        <f>VLOOKUP(Q672,'[5]Numerical Index (LOOKUP)'!$A$2:$B$731, 2,FALSE)</f>
        <v>General cleaning of buildings</v>
      </c>
      <c r="S672" s="17">
        <v>81</v>
      </c>
      <c r="T672" s="47" t="str">
        <f>VLOOKUP(S672,'[5]2 Digit SIC 2007'!$A$2:$B$89,2,FALSE)</f>
        <v>Services to buildings and landscape activities</v>
      </c>
      <c r="U672" s="17" t="str">
        <f>VLOOKUP(T672,'[5]2 Digit SIC 2007'!$B$2:$D$89, 2,FALSE)</f>
        <v xml:space="preserve"> N</v>
      </c>
      <c r="V672" s="26" t="s">
        <v>486</v>
      </c>
      <c r="W672" s="26" t="s">
        <v>487</v>
      </c>
      <c r="X672" s="28">
        <v>0</v>
      </c>
      <c r="Y672" s="26" t="s">
        <v>502</v>
      </c>
      <c r="Z672" s="17" t="s">
        <v>487</v>
      </c>
      <c r="AA672" s="26" t="s">
        <v>487</v>
      </c>
      <c r="AB672" s="26">
        <v>5</v>
      </c>
      <c r="AE672" s="2" t="s">
        <v>487</v>
      </c>
    </row>
    <row r="673" spans="1:31" s="2" customFormat="1" x14ac:dyDescent="0.3">
      <c r="A673" s="26" t="s">
        <v>102</v>
      </c>
      <c r="B673" s="26" t="s">
        <v>2500</v>
      </c>
      <c r="C673" s="26" t="s">
        <v>2501</v>
      </c>
      <c r="D673" s="26" t="s">
        <v>2502</v>
      </c>
      <c r="E673" s="14" t="e">
        <f>VLOOKUP(B673,#REF!,2,FALSE)</f>
        <v>#REF!</v>
      </c>
      <c r="F673" s="17" t="e">
        <f>VLOOKUP(E673,[4]Combined!$C$2:$D$375,2,FALSE)</f>
        <v>#REF!</v>
      </c>
      <c r="G673" s="27">
        <v>44049</v>
      </c>
      <c r="H673" s="27"/>
      <c r="I673" s="27">
        <v>43991</v>
      </c>
      <c r="J673" s="28">
        <v>0</v>
      </c>
      <c r="K673" s="29" t="s">
        <v>487</v>
      </c>
      <c r="L673" s="28">
        <v>0</v>
      </c>
      <c r="M673" s="28">
        <v>0</v>
      </c>
      <c r="N673" s="26">
        <v>0</v>
      </c>
      <c r="O673" s="26">
        <v>0</v>
      </c>
      <c r="P673" s="26">
        <v>0</v>
      </c>
      <c r="Q673" s="26">
        <v>56103</v>
      </c>
      <c r="R673" s="17" t="str">
        <f>VLOOKUP(Q673,'[5]Numerical Index (LOOKUP)'!$A$2:$B$731, 2,FALSE)</f>
        <v>Take away food shops and mobile food stands</v>
      </c>
      <c r="S673" s="17">
        <v>56</v>
      </c>
      <c r="T673" s="47" t="str">
        <f>VLOOKUP(S673,'[5]2 Digit SIC 2007'!$A$2:$B$89,2,FALSE)</f>
        <v>Food and beverage service activities</v>
      </c>
      <c r="U673" s="17" t="str">
        <f>VLOOKUP(T673,'[5]2 Digit SIC 2007'!$B$2:$D$89, 2,FALSE)</f>
        <v xml:space="preserve"> I</v>
      </c>
      <c r="V673" s="26" t="s">
        <v>487</v>
      </c>
      <c r="W673" s="26" t="s">
        <v>486</v>
      </c>
      <c r="X673" s="28">
        <v>0</v>
      </c>
      <c r="Y673" s="26" t="s">
        <v>502</v>
      </c>
      <c r="Z673" s="17" t="s">
        <v>487</v>
      </c>
      <c r="AA673" s="26" t="s">
        <v>487</v>
      </c>
      <c r="AB673" s="26">
        <v>3</v>
      </c>
      <c r="AE673" s="2" t="s">
        <v>487</v>
      </c>
    </row>
    <row r="674" spans="1:31" s="2" customFormat="1" x14ac:dyDescent="0.3">
      <c r="A674" s="26" t="s">
        <v>102</v>
      </c>
      <c r="B674" s="26" t="s">
        <v>2503</v>
      </c>
      <c r="C674" s="26" t="s">
        <v>2504</v>
      </c>
      <c r="D674" s="26" t="s">
        <v>2505</v>
      </c>
      <c r="E674" s="14" t="e">
        <f>VLOOKUP(B674,#REF!,2,FALSE)</f>
        <v>#REF!</v>
      </c>
      <c r="F674" s="17" t="e">
        <f>VLOOKUP(E674,[4]Combined!$C$2:$D$375,2,FALSE)</f>
        <v>#REF!</v>
      </c>
      <c r="G674" s="27">
        <v>44046</v>
      </c>
      <c r="H674" s="27"/>
      <c r="I674" s="27">
        <v>44025</v>
      </c>
      <c r="J674" s="28">
        <v>0</v>
      </c>
      <c r="K674" s="29" t="s">
        <v>487</v>
      </c>
      <c r="L674" s="28">
        <v>0</v>
      </c>
      <c r="M674" s="28">
        <v>0</v>
      </c>
      <c r="N674" s="26">
        <v>0</v>
      </c>
      <c r="O674" s="26">
        <v>0</v>
      </c>
      <c r="P674" s="26">
        <v>0</v>
      </c>
      <c r="Q674" s="26">
        <v>56103</v>
      </c>
      <c r="R674" s="17" t="str">
        <f>VLOOKUP(Q674,'[5]Numerical Index (LOOKUP)'!$A$2:$B$731, 2,FALSE)</f>
        <v>Take away food shops and mobile food stands</v>
      </c>
      <c r="S674" s="17">
        <v>56</v>
      </c>
      <c r="T674" s="47" t="str">
        <f>VLOOKUP(S674,'[5]2 Digit SIC 2007'!$A$2:$B$89,2,FALSE)</f>
        <v>Food and beverage service activities</v>
      </c>
      <c r="U674" s="17" t="str">
        <f>VLOOKUP(T674,'[5]2 Digit SIC 2007'!$B$2:$D$89, 2,FALSE)</f>
        <v xml:space="preserve"> I</v>
      </c>
      <c r="V674" s="26" t="s">
        <v>487</v>
      </c>
      <c r="W674" s="26" t="s">
        <v>486</v>
      </c>
      <c r="X674" s="28">
        <v>0</v>
      </c>
      <c r="Y674" s="26" t="s">
        <v>502</v>
      </c>
      <c r="Z674" s="17" t="s">
        <v>487</v>
      </c>
      <c r="AA674" s="26" t="s">
        <v>487</v>
      </c>
      <c r="AB674" s="26" t="s">
        <v>492</v>
      </c>
      <c r="AE674" s="2" t="s">
        <v>487</v>
      </c>
    </row>
    <row r="675" spans="1:31" s="2" customFormat="1" x14ac:dyDescent="0.3">
      <c r="A675" s="26" t="s">
        <v>102</v>
      </c>
      <c r="B675" s="26" t="s">
        <v>2506</v>
      </c>
      <c r="C675" s="26" t="s">
        <v>2507</v>
      </c>
      <c r="D675" s="26" t="s">
        <v>2508</v>
      </c>
      <c r="E675" s="14" t="e">
        <f>VLOOKUP(B675,#REF!,2,FALSE)</f>
        <v>#REF!</v>
      </c>
      <c r="F675" s="17" t="e">
        <f>VLOOKUP(E675,[4]Combined!$C$2:$D$375,2,FALSE)</f>
        <v>#REF!</v>
      </c>
      <c r="G675" s="27">
        <v>44055</v>
      </c>
      <c r="H675" s="27"/>
      <c r="I675" s="27">
        <v>42853</v>
      </c>
      <c r="J675" s="28">
        <v>0</v>
      </c>
      <c r="K675" s="29" t="s">
        <v>487</v>
      </c>
      <c r="L675" s="28">
        <v>0</v>
      </c>
      <c r="M675" s="28">
        <v>0</v>
      </c>
      <c r="N675" s="26">
        <v>0</v>
      </c>
      <c r="O675" s="26">
        <v>0</v>
      </c>
      <c r="P675" s="26">
        <v>0</v>
      </c>
      <c r="Q675" s="26">
        <v>53100</v>
      </c>
      <c r="R675" s="17" t="str">
        <f>VLOOKUP(Q675,'[5]Numerical Index (LOOKUP)'!$A$2:$B$731, 2,FALSE)</f>
        <v>Postal activities under universal service obligation</v>
      </c>
      <c r="S675" s="17">
        <v>53</v>
      </c>
      <c r="T675" s="47" t="str">
        <f>VLOOKUP(S675,'[5]2 Digit SIC 2007'!$A$2:$B$89,2,FALSE)</f>
        <v>Postal and courier activities</v>
      </c>
      <c r="U675" s="17" t="str">
        <f>VLOOKUP(T675,'[5]2 Digit SIC 2007'!$B$2:$D$89, 2,FALSE)</f>
        <v xml:space="preserve"> H</v>
      </c>
      <c r="V675" s="26" t="s">
        <v>486</v>
      </c>
      <c r="W675" s="26" t="s">
        <v>487</v>
      </c>
      <c r="X675" s="28">
        <v>0</v>
      </c>
      <c r="Y675" s="26" t="s">
        <v>502</v>
      </c>
      <c r="Z675" s="17" t="s">
        <v>487</v>
      </c>
      <c r="AA675" s="26" t="s">
        <v>487</v>
      </c>
      <c r="AB675" s="26">
        <v>139221</v>
      </c>
      <c r="AE675" s="2" t="s">
        <v>487</v>
      </c>
    </row>
    <row r="676" spans="1:31" s="2" customFormat="1" x14ac:dyDescent="0.3">
      <c r="A676" s="26" t="s">
        <v>102</v>
      </c>
      <c r="B676" s="26" t="s">
        <v>2509</v>
      </c>
      <c r="C676" s="26" t="s">
        <v>2510</v>
      </c>
      <c r="D676" s="26" t="s">
        <v>2511</v>
      </c>
      <c r="E676" s="14" t="e">
        <f>VLOOKUP(B676,#REF!,2,FALSE)</f>
        <v>#REF!</v>
      </c>
      <c r="F676" s="17" t="e">
        <f>VLOOKUP(E676,[4]Combined!$C$2:$D$375,2,FALSE)</f>
        <v>#REF!</v>
      </c>
      <c r="G676" s="27">
        <v>44055</v>
      </c>
      <c r="H676" s="27"/>
      <c r="I676" s="27">
        <v>42928</v>
      </c>
      <c r="J676" s="28">
        <v>733</v>
      </c>
      <c r="K676" s="29" t="s">
        <v>486</v>
      </c>
      <c r="L676" s="28">
        <v>0</v>
      </c>
      <c r="M676" s="28">
        <v>733</v>
      </c>
      <c r="N676" s="26">
        <v>1</v>
      </c>
      <c r="O676" s="26">
        <v>0</v>
      </c>
      <c r="P676" s="26">
        <v>1</v>
      </c>
      <c r="Q676" s="26">
        <v>36000</v>
      </c>
      <c r="R676" s="17" t="str">
        <f>VLOOKUP(Q676,'[5]Numerical Index (LOOKUP)'!$A$2:$B$731, 2,FALSE)</f>
        <v>Water collection, treatment and supply</v>
      </c>
      <c r="S676" s="17">
        <v>36</v>
      </c>
      <c r="T676" s="47" t="str">
        <f>VLOOKUP(S676,'[5]2 Digit SIC 2007'!$A$2:$B$89,2,FALSE)</f>
        <v>Water collection, treatment and supply</v>
      </c>
      <c r="U676" s="17" t="str">
        <f>VLOOKUP(T676,'[5]2 Digit SIC 2007'!$B$2:$D$89, 2,FALSE)</f>
        <v>E</v>
      </c>
      <c r="V676" s="26" t="s">
        <v>486</v>
      </c>
      <c r="W676" s="26" t="s">
        <v>487</v>
      </c>
      <c r="X676" s="28">
        <v>581</v>
      </c>
      <c r="Y676" s="26" t="s">
        <v>492</v>
      </c>
      <c r="Z676" s="17" t="s">
        <v>486</v>
      </c>
      <c r="AA676" s="26" t="s">
        <v>487</v>
      </c>
      <c r="AB676" s="26">
        <v>1302</v>
      </c>
      <c r="AE676" s="2" t="s">
        <v>487</v>
      </c>
    </row>
    <row r="677" spans="1:31" s="2" customFormat="1" x14ac:dyDescent="0.3">
      <c r="A677" s="26" t="s">
        <v>102</v>
      </c>
      <c r="B677" s="26" t="s">
        <v>2512</v>
      </c>
      <c r="C677" s="26" t="s">
        <v>2513</v>
      </c>
      <c r="D677" s="26" t="s">
        <v>2514</v>
      </c>
      <c r="E677" s="14" t="e">
        <f>VLOOKUP(B677,#REF!,2,FALSE)</f>
        <v>#REF!</v>
      </c>
      <c r="F677" s="17" t="e">
        <f>VLOOKUP(E677,[4]Combined!$C$2:$D$375,2,FALSE)</f>
        <v>#REF!</v>
      </c>
      <c r="G677" s="27">
        <v>44055</v>
      </c>
      <c r="H677" s="27"/>
      <c r="I677" s="27">
        <v>42954</v>
      </c>
      <c r="J677" s="28">
        <v>0</v>
      </c>
      <c r="K677" s="29" t="s">
        <v>487</v>
      </c>
      <c r="L677" s="28">
        <v>0</v>
      </c>
      <c r="M677" s="28">
        <v>0</v>
      </c>
      <c r="N677" s="26">
        <v>0</v>
      </c>
      <c r="O677" s="26">
        <v>0</v>
      </c>
      <c r="P677" s="26">
        <v>0</v>
      </c>
      <c r="Q677" s="26">
        <v>82990</v>
      </c>
      <c r="R677" s="17" t="str">
        <f>VLOOKUP(Q677,'[5]Numerical Index (LOOKUP)'!$A$2:$B$731, 2,FALSE)</f>
        <v>Other business support service activities n.e.c.</v>
      </c>
      <c r="S677" s="17">
        <v>82</v>
      </c>
      <c r="T677" s="47" t="str">
        <f>VLOOKUP(S677,'[5]2 Digit SIC 2007'!$A$2:$B$89,2,FALSE)</f>
        <v>Office administrative, office support and other business support activities</v>
      </c>
      <c r="U677" s="17" t="str">
        <f>VLOOKUP(T677,'[5]2 Digit SIC 2007'!$B$2:$D$89, 2,FALSE)</f>
        <v xml:space="preserve"> N</v>
      </c>
      <c r="V677" s="26" t="s">
        <v>487</v>
      </c>
      <c r="W677" s="26" t="s">
        <v>486</v>
      </c>
      <c r="X677" s="28">
        <v>0</v>
      </c>
      <c r="Y677" s="26" t="s">
        <v>502</v>
      </c>
      <c r="Z677" s="17" t="s">
        <v>487</v>
      </c>
      <c r="AA677" s="26" t="s">
        <v>487</v>
      </c>
      <c r="AB677" s="26">
        <v>59</v>
      </c>
      <c r="AE677" s="2" t="s">
        <v>487</v>
      </c>
    </row>
    <row r="678" spans="1:31" s="2" customFormat="1" x14ac:dyDescent="0.3">
      <c r="A678" s="26" t="s">
        <v>102</v>
      </c>
      <c r="B678" s="26" t="s">
        <v>2515</v>
      </c>
      <c r="C678" s="26" t="s">
        <v>2516</v>
      </c>
      <c r="D678" s="26" t="s">
        <v>2517</v>
      </c>
      <c r="E678" s="14" t="e">
        <f>VLOOKUP(B678,#REF!,2,FALSE)</f>
        <v>#REF!</v>
      </c>
      <c r="F678" s="17" t="e">
        <f>VLOOKUP(E678,[4]Combined!$C$2:$D$375,2,FALSE)</f>
        <v>#REF!</v>
      </c>
      <c r="G678" s="27">
        <v>44055</v>
      </c>
      <c r="H678" s="27"/>
      <c r="I678" s="27">
        <v>42956</v>
      </c>
      <c r="J678" s="28">
        <v>0</v>
      </c>
      <c r="K678" s="29" t="s">
        <v>487</v>
      </c>
      <c r="L678" s="28">
        <v>0</v>
      </c>
      <c r="M678" s="28">
        <v>0</v>
      </c>
      <c r="N678" s="26">
        <v>0</v>
      </c>
      <c r="O678" s="26">
        <v>0</v>
      </c>
      <c r="P678" s="26">
        <v>0</v>
      </c>
      <c r="Q678" s="26">
        <v>86102</v>
      </c>
      <c r="R678" s="17" t="str">
        <f>VLOOKUP(Q678,'[5]Numerical Index (LOOKUP)'!$A$2:$B$731, 2,FALSE)</f>
        <v>Medical nursing home activities</v>
      </c>
      <c r="S678" s="17">
        <v>86</v>
      </c>
      <c r="T678" s="47" t="str">
        <f>VLOOKUP(S678,'[5]2 Digit SIC 2007'!$A$2:$B$89,2,FALSE)</f>
        <v>Human health activities</v>
      </c>
      <c r="U678" s="17" t="str">
        <f>VLOOKUP(T678,'[5]2 Digit SIC 2007'!$B$2:$D$89, 2,FALSE)</f>
        <v xml:space="preserve"> Q</v>
      </c>
      <c r="V678" s="26" t="s">
        <v>487</v>
      </c>
      <c r="W678" s="26" t="s">
        <v>486</v>
      </c>
      <c r="X678" s="28">
        <v>0</v>
      </c>
      <c r="Y678" s="26" t="s">
        <v>502</v>
      </c>
      <c r="Z678" s="17" t="s">
        <v>487</v>
      </c>
      <c r="AA678" s="26" t="s">
        <v>487</v>
      </c>
      <c r="AB678" s="26">
        <v>39</v>
      </c>
      <c r="AE678" s="2" t="s">
        <v>487</v>
      </c>
    </row>
    <row r="679" spans="1:31" s="2" customFormat="1" x14ac:dyDescent="0.3">
      <c r="A679" s="26" t="s">
        <v>102</v>
      </c>
      <c r="B679" s="26" t="s">
        <v>2518</v>
      </c>
      <c r="C679" s="26" t="s">
        <v>2519</v>
      </c>
      <c r="D679" s="26" t="s">
        <v>2520</v>
      </c>
      <c r="E679" s="14" t="e">
        <f>VLOOKUP(B679,#REF!,2,FALSE)</f>
        <v>#REF!</v>
      </c>
      <c r="F679" s="17" t="e">
        <f>VLOOKUP(E679,[4]Combined!$C$2:$D$375,2,FALSE)</f>
        <v>#REF!</v>
      </c>
      <c r="G679" s="27">
        <v>44055</v>
      </c>
      <c r="H679" s="27"/>
      <c r="I679" s="27">
        <v>43231</v>
      </c>
      <c r="J679" s="28">
        <v>1063</v>
      </c>
      <c r="K679" s="29" t="s">
        <v>486</v>
      </c>
      <c r="L679" s="28">
        <v>0</v>
      </c>
      <c r="M679" s="28">
        <v>1063</v>
      </c>
      <c r="N679" s="26">
        <v>12</v>
      </c>
      <c r="O679" s="26">
        <v>0</v>
      </c>
      <c r="P679" s="26">
        <v>12</v>
      </c>
      <c r="Q679" s="26">
        <v>56101</v>
      </c>
      <c r="R679" s="17" t="str">
        <f>VLOOKUP(Q679,'[5]Numerical Index (LOOKUP)'!$A$2:$B$731, 2,FALSE)</f>
        <v>Licensed restaurants</v>
      </c>
      <c r="S679" s="17">
        <v>56</v>
      </c>
      <c r="T679" s="47" t="str">
        <f>VLOOKUP(S679,'[5]2 Digit SIC 2007'!$A$2:$B$89,2,FALSE)</f>
        <v>Food and beverage service activities</v>
      </c>
      <c r="U679" s="17" t="str">
        <f>VLOOKUP(T679,'[5]2 Digit SIC 2007'!$B$2:$D$89, 2,FALSE)</f>
        <v xml:space="preserve"> I</v>
      </c>
      <c r="V679" s="26" t="s">
        <v>487</v>
      </c>
      <c r="W679" s="26" t="s">
        <v>486</v>
      </c>
      <c r="X679" s="28">
        <v>1965</v>
      </c>
      <c r="Y679" s="26" t="s">
        <v>492</v>
      </c>
      <c r="Z679" s="17" t="s">
        <v>486</v>
      </c>
      <c r="AA679" s="26" t="s">
        <v>487</v>
      </c>
      <c r="AB679" s="26">
        <v>8</v>
      </c>
      <c r="AE679" s="2" t="s">
        <v>487</v>
      </c>
    </row>
    <row r="680" spans="1:31" s="2" customFormat="1" x14ac:dyDescent="0.3">
      <c r="A680" s="26" t="s">
        <v>102</v>
      </c>
      <c r="B680" s="26" t="s">
        <v>2521</v>
      </c>
      <c r="C680" s="26" t="s">
        <v>2522</v>
      </c>
      <c r="D680" s="26" t="s">
        <v>2523</v>
      </c>
      <c r="E680" s="14" t="e">
        <f>VLOOKUP(B680,#REF!,2,FALSE)</f>
        <v>#REF!</v>
      </c>
      <c r="F680" s="17" t="e">
        <f>VLOOKUP(E680,[4]Combined!$C$2:$D$375,2,FALSE)</f>
        <v>#REF!</v>
      </c>
      <c r="G680" s="27">
        <v>44054</v>
      </c>
      <c r="H680" s="27"/>
      <c r="I680" s="27">
        <v>43304</v>
      </c>
      <c r="J680" s="28">
        <v>6459</v>
      </c>
      <c r="K680" s="29" t="s">
        <v>486</v>
      </c>
      <c r="L680" s="28">
        <v>0</v>
      </c>
      <c r="M680" s="28">
        <v>6459</v>
      </c>
      <c r="N680" s="26">
        <v>9</v>
      </c>
      <c r="O680" s="26">
        <v>0</v>
      </c>
      <c r="P680" s="26">
        <v>9</v>
      </c>
      <c r="Q680" s="26">
        <v>45200</v>
      </c>
      <c r="R680" s="17" t="str">
        <f>VLOOKUP(Q680,'[5]Numerical Index (LOOKUP)'!$A$2:$B$731, 2,FALSE)</f>
        <v>Maintenance and repair of motor vehicles</v>
      </c>
      <c r="S680" s="17">
        <v>45</v>
      </c>
      <c r="T680" s="47" t="str">
        <f>VLOOKUP(S680,'[5]2 Digit SIC 2007'!$A$2:$B$89,2,FALSE)</f>
        <v>Wholesale and retail trade and repair of motor vehicles and motorcycles</v>
      </c>
      <c r="U680" s="17" t="str">
        <f>VLOOKUP(T680,'[5]2 Digit SIC 2007'!$B$2:$D$89, 2,FALSE)</f>
        <v xml:space="preserve"> G</v>
      </c>
      <c r="V680" s="26" t="s">
        <v>486</v>
      </c>
      <c r="W680" s="26" t="s">
        <v>487</v>
      </c>
      <c r="X680" s="28">
        <v>0</v>
      </c>
      <c r="Y680" s="26" t="s">
        <v>488</v>
      </c>
      <c r="Z680" s="17" t="s">
        <v>487</v>
      </c>
      <c r="AA680" s="26" t="s">
        <v>487</v>
      </c>
      <c r="AB680" s="26">
        <v>617</v>
      </c>
      <c r="AE680" s="2" t="s">
        <v>487</v>
      </c>
    </row>
    <row r="681" spans="1:31" s="2" customFormat="1" x14ac:dyDescent="0.3">
      <c r="A681" s="26" t="s">
        <v>102</v>
      </c>
      <c r="B681" s="26" t="s">
        <v>2524</v>
      </c>
      <c r="C681" s="26" t="s">
        <v>2525</v>
      </c>
      <c r="D681" s="26" t="s">
        <v>2526</v>
      </c>
      <c r="E681" s="14" t="e">
        <f>VLOOKUP(B681,#REF!,2,FALSE)</f>
        <v>#REF!</v>
      </c>
      <c r="F681" s="17" t="e">
        <f>VLOOKUP(E681,[4]Combined!$C$2:$D$375,2,FALSE)</f>
        <v>#REF!</v>
      </c>
      <c r="G681" s="27">
        <v>44054</v>
      </c>
      <c r="H681" s="27"/>
      <c r="I681" s="27">
        <v>43479</v>
      </c>
      <c r="J681" s="28">
        <v>33869</v>
      </c>
      <c r="K681" s="29" t="s">
        <v>486</v>
      </c>
      <c r="L681" s="28">
        <v>0</v>
      </c>
      <c r="M681" s="28">
        <v>33869</v>
      </c>
      <c r="N681" s="26">
        <v>1</v>
      </c>
      <c r="O681" s="26">
        <v>0</v>
      </c>
      <c r="P681" s="26">
        <v>1</v>
      </c>
      <c r="Q681" s="26">
        <v>26511</v>
      </c>
      <c r="R681" s="17" t="str">
        <f>VLOOKUP(Q681,'[5]Numerical Index (LOOKUP)'!$A$2:$B$731, 2,FALSE)</f>
        <v>Manufacture of electronic instruments and appliances for measuring, testing, and navigation, except industrial process control equipment</v>
      </c>
      <c r="S681" s="17">
        <v>26</v>
      </c>
      <c r="T681" s="47" t="str">
        <f>VLOOKUP(S681,'[5]2 Digit SIC 2007'!$A$2:$B$89,2,FALSE)</f>
        <v>Manufacture of computer, electronic and optical products</v>
      </c>
      <c r="U681" s="17" t="str">
        <f>VLOOKUP(T681,'[5]2 Digit SIC 2007'!$B$2:$D$89, 2,FALSE)</f>
        <v xml:space="preserve"> C</v>
      </c>
      <c r="V681" s="26" t="s">
        <v>487</v>
      </c>
      <c r="W681" s="26" t="s">
        <v>486</v>
      </c>
      <c r="X681" s="28">
        <v>20000</v>
      </c>
      <c r="Y681" s="26" t="s">
        <v>492</v>
      </c>
      <c r="Z681" s="17" t="s">
        <v>486</v>
      </c>
      <c r="AA681" s="26" t="s">
        <v>486</v>
      </c>
      <c r="AB681" s="26" t="s">
        <v>492</v>
      </c>
      <c r="AE681" s="2" t="s">
        <v>487</v>
      </c>
    </row>
    <row r="682" spans="1:31" s="2" customFormat="1" x14ac:dyDescent="0.3">
      <c r="A682" s="26" t="s">
        <v>102</v>
      </c>
      <c r="B682" s="26" t="s">
        <v>2527</v>
      </c>
      <c r="C682" s="26" t="s">
        <v>2528</v>
      </c>
      <c r="D682" s="26" t="s">
        <v>2529</v>
      </c>
      <c r="E682" s="14" t="e">
        <f>VLOOKUP(B682,#REF!,2,FALSE)</f>
        <v>#REF!</v>
      </c>
      <c r="F682" s="17" t="e">
        <f>VLOOKUP(E682,[4]Combined!$C$2:$D$375,2,FALSE)</f>
        <v>#REF!</v>
      </c>
      <c r="G682" s="27">
        <v>44057</v>
      </c>
      <c r="H682" s="27"/>
      <c r="I682" s="27">
        <v>43493</v>
      </c>
      <c r="J682" s="28">
        <v>1866</v>
      </c>
      <c r="K682" s="29" t="s">
        <v>486</v>
      </c>
      <c r="L682" s="28">
        <v>49</v>
      </c>
      <c r="M682" s="28">
        <v>1817</v>
      </c>
      <c r="N682" s="26">
        <v>13</v>
      </c>
      <c r="O682" s="26">
        <v>2</v>
      </c>
      <c r="P682" s="26">
        <v>11</v>
      </c>
      <c r="Q682" s="26">
        <v>96020</v>
      </c>
      <c r="R682" s="17" t="str">
        <f>VLOOKUP(Q682,'[5]Numerical Index (LOOKUP)'!$A$2:$B$731, 2,FALSE)</f>
        <v>Hairdressing and other beauty treatment</v>
      </c>
      <c r="S682" s="17">
        <v>96</v>
      </c>
      <c r="T682" s="47" t="str">
        <f>VLOOKUP(S682,'[5]2 Digit SIC 2007'!$A$2:$B$89,2,FALSE)</f>
        <v>Other personal service activities</v>
      </c>
      <c r="U682" s="17" t="str">
        <f>VLOOKUP(T682,'[5]2 Digit SIC 2007'!$B$2:$D$89, 2,FALSE)</f>
        <v xml:space="preserve"> S</v>
      </c>
      <c r="V682" s="26" t="s">
        <v>487</v>
      </c>
      <c r="W682" s="26" t="s">
        <v>486</v>
      </c>
      <c r="X682" s="28">
        <v>2544</v>
      </c>
      <c r="Y682" s="26" t="s">
        <v>492</v>
      </c>
      <c r="Z682" s="17" t="s">
        <v>486</v>
      </c>
      <c r="AA682" s="26" t="s">
        <v>486</v>
      </c>
      <c r="AB682" s="26">
        <v>8</v>
      </c>
      <c r="AE682" s="2" t="s">
        <v>487</v>
      </c>
    </row>
    <row r="683" spans="1:31" s="2" customFormat="1" x14ac:dyDescent="0.3">
      <c r="A683" s="26" t="s">
        <v>102</v>
      </c>
      <c r="B683" s="26" t="s">
        <v>2530</v>
      </c>
      <c r="C683" s="26" t="s">
        <v>2531</v>
      </c>
      <c r="D683" s="26" t="s">
        <v>2532</v>
      </c>
      <c r="E683" s="14" t="e">
        <f>VLOOKUP(B683,#REF!,2,FALSE)</f>
        <v>#REF!</v>
      </c>
      <c r="F683" s="17" t="e">
        <f>VLOOKUP(E683,[4]Combined!$C$2:$D$375,2,FALSE)</f>
        <v>#REF!</v>
      </c>
      <c r="G683" s="27">
        <v>44055</v>
      </c>
      <c r="H683" s="27"/>
      <c r="I683" s="27">
        <v>43595</v>
      </c>
      <c r="J683" s="28">
        <v>0</v>
      </c>
      <c r="K683" s="29" t="s">
        <v>487</v>
      </c>
      <c r="L683" s="28">
        <v>0</v>
      </c>
      <c r="M683" s="28">
        <v>0</v>
      </c>
      <c r="N683" s="26">
        <v>0</v>
      </c>
      <c r="O683" s="26">
        <v>0</v>
      </c>
      <c r="P683" s="26">
        <v>0</v>
      </c>
      <c r="Q683" s="26">
        <v>46720</v>
      </c>
      <c r="R683" s="17" t="str">
        <f>VLOOKUP(Q683,'[5]Numerical Index (LOOKUP)'!$A$2:$B$731, 2,FALSE)</f>
        <v>Wholesale of metals and metal ores</v>
      </c>
      <c r="S683" s="17">
        <v>46</v>
      </c>
      <c r="T683" s="47" t="str">
        <f>VLOOKUP(S683,'[5]2 Digit SIC 2007'!$A$2:$B$89,2,FALSE)</f>
        <v>Wholesale trade, except of motor vehicles and motorcycles</v>
      </c>
      <c r="U683" s="17" t="str">
        <f>VLOOKUP(T683,'[5]2 Digit SIC 2007'!$B$2:$D$89, 2,FALSE)</f>
        <v xml:space="preserve"> G</v>
      </c>
      <c r="V683" s="26" t="s">
        <v>486</v>
      </c>
      <c r="W683" s="26" t="s">
        <v>487</v>
      </c>
      <c r="X683" s="28">
        <v>0</v>
      </c>
      <c r="Y683" s="26" t="s">
        <v>502</v>
      </c>
      <c r="Z683" s="17" t="s">
        <v>487</v>
      </c>
      <c r="AA683" s="26" t="s">
        <v>487</v>
      </c>
      <c r="AB683" s="26">
        <v>1538</v>
      </c>
      <c r="AE683" s="2" t="s">
        <v>487</v>
      </c>
    </row>
    <row r="684" spans="1:31" s="2" customFormat="1" x14ac:dyDescent="0.3">
      <c r="A684" s="26" t="s">
        <v>102</v>
      </c>
      <c r="B684" s="26" t="s">
        <v>2533</v>
      </c>
      <c r="C684" s="26" t="s">
        <v>2534</v>
      </c>
      <c r="D684" s="26" t="s">
        <v>2535</v>
      </c>
      <c r="E684" s="14" t="e">
        <f>VLOOKUP(B684,#REF!,2,FALSE)</f>
        <v>#REF!</v>
      </c>
      <c r="F684" s="17" t="e">
        <f>VLOOKUP(E684,[4]Combined!$C$2:$D$375,2,FALSE)</f>
        <v>#REF!</v>
      </c>
      <c r="G684" s="27">
        <v>44057</v>
      </c>
      <c r="H684" s="27"/>
      <c r="I684" s="27">
        <v>43620</v>
      </c>
      <c r="J684" s="28">
        <v>0</v>
      </c>
      <c r="K684" s="29" t="s">
        <v>487</v>
      </c>
      <c r="L684" s="28">
        <v>0</v>
      </c>
      <c r="M684" s="28">
        <v>0</v>
      </c>
      <c r="N684" s="26">
        <v>0</v>
      </c>
      <c r="O684" s="26">
        <v>0</v>
      </c>
      <c r="P684" s="26">
        <v>0</v>
      </c>
      <c r="Q684" s="26">
        <v>87100</v>
      </c>
      <c r="R684" s="17" t="str">
        <f>VLOOKUP(Q684,'[5]Numerical Index (LOOKUP)'!$A$2:$B$731, 2,FALSE)</f>
        <v>Residential nursing care activities</v>
      </c>
      <c r="S684" s="17">
        <v>87</v>
      </c>
      <c r="T684" s="47" t="str">
        <f>VLOOKUP(S684,'[5]2 Digit SIC 2007'!$A$2:$B$89,2,FALSE)</f>
        <v>Residential care activities</v>
      </c>
      <c r="U684" s="17" t="str">
        <f>VLOOKUP(T684,'[5]2 Digit SIC 2007'!$B$2:$D$89, 2,FALSE)</f>
        <v xml:space="preserve"> Q</v>
      </c>
      <c r="V684" s="26" t="s">
        <v>487</v>
      </c>
      <c r="W684" s="26" t="s">
        <v>486</v>
      </c>
      <c r="X684" s="28">
        <v>0</v>
      </c>
      <c r="Y684" s="26" t="s">
        <v>502</v>
      </c>
      <c r="Z684" s="17" t="s">
        <v>487</v>
      </c>
      <c r="AA684" s="26" t="s">
        <v>487</v>
      </c>
      <c r="AB684" s="26">
        <v>90</v>
      </c>
      <c r="AE684" s="2" t="s">
        <v>487</v>
      </c>
    </row>
    <row r="685" spans="1:31" s="2" customFormat="1" x14ac:dyDescent="0.3">
      <c r="A685" s="26" t="s">
        <v>102</v>
      </c>
      <c r="B685" s="26" t="s">
        <v>2536</v>
      </c>
      <c r="C685" s="26" t="s">
        <v>2537</v>
      </c>
      <c r="D685" s="26" t="s">
        <v>2538</v>
      </c>
      <c r="E685" s="14" t="e">
        <f>VLOOKUP(B685,#REF!,2,FALSE)</f>
        <v>#REF!</v>
      </c>
      <c r="F685" s="17" t="e">
        <f>VLOOKUP(E685,[4]Combined!$C$2:$D$375,2,FALSE)</f>
        <v>#REF!</v>
      </c>
      <c r="G685" s="27">
        <v>44057</v>
      </c>
      <c r="H685" s="27"/>
      <c r="I685" s="27">
        <v>43647</v>
      </c>
      <c r="J685" s="28">
        <v>484</v>
      </c>
      <c r="K685" s="29" t="s">
        <v>486</v>
      </c>
      <c r="L685" s="28">
        <v>0</v>
      </c>
      <c r="M685" s="28">
        <v>484</v>
      </c>
      <c r="N685" s="26">
        <v>1</v>
      </c>
      <c r="O685" s="26">
        <v>0</v>
      </c>
      <c r="P685" s="26">
        <v>1</v>
      </c>
      <c r="Q685" s="26">
        <v>41201</v>
      </c>
      <c r="R685" s="17" t="str">
        <f>VLOOKUP(Q685,'[5]Numerical Index (LOOKUP)'!$A$2:$B$731, 2,FALSE)</f>
        <v>Construction of commercial buildings</v>
      </c>
      <c r="S685" s="17">
        <v>41</v>
      </c>
      <c r="T685" s="47" t="str">
        <f>VLOOKUP(S685,'[5]2 Digit SIC 2007'!$A$2:$B$89,2,FALSE)</f>
        <v>Construction of buildings</v>
      </c>
      <c r="U685" s="17" t="str">
        <f>VLOOKUP(T685,'[5]2 Digit SIC 2007'!$B$2:$D$89, 2,FALSE)</f>
        <v xml:space="preserve"> F</v>
      </c>
      <c r="V685" s="26" t="s">
        <v>487</v>
      </c>
      <c r="W685" s="26" t="s">
        <v>486</v>
      </c>
      <c r="X685" s="28">
        <v>0</v>
      </c>
      <c r="Y685" s="26" t="s">
        <v>2539</v>
      </c>
      <c r="Z685" s="17" t="s">
        <v>487</v>
      </c>
      <c r="AA685" s="26" t="s">
        <v>487</v>
      </c>
      <c r="AB685" s="26">
        <v>3</v>
      </c>
      <c r="AE685" s="2" t="s">
        <v>487</v>
      </c>
    </row>
    <row r="686" spans="1:31" s="2" customFormat="1" x14ac:dyDescent="0.3">
      <c r="A686" s="26" t="s">
        <v>102</v>
      </c>
      <c r="B686" s="26" t="s">
        <v>2540</v>
      </c>
      <c r="C686" s="26" t="s">
        <v>2541</v>
      </c>
      <c r="D686" s="26" t="s">
        <v>2542</v>
      </c>
      <c r="E686" s="14" t="e">
        <f>VLOOKUP(B686,#REF!,2,FALSE)</f>
        <v>#REF!</v>
      </c>
      <c r="F686" s="17" t="e">
        <f>VLOOKUP(E686,[4]Combined!$C$2:$D$375,2,FALSE)</f>
        <v>#REF!</v>
      </c>
      <c r="G686" s="27">
        <v>44053</v>
      </c>
      <c r="H686" s="27"/>
      <c r="I686" s="27">
        <v>43676</v>
      </c>
      <c r="J686" s="28">
        <v>0</v>
      </c>
      <c r="K686" s="29" t="s">
        <v>487</v>
      </c>
      <c r="L686" s="28">
        <v>0</v>
      </c>
      <c r="M686" s="28">
        <v>0</v>
      </c>
      <c r="N686" s="26">
        <v>0</v>
      </c>
      <c r="O686" s="26">
        <v>0</v>
      </c>
      <c r="P686" s="26">
        <v>0</v>
      </c>
      <c r="Q686" s="26">
        <v>68310</v>
      </c>
      <c r="R686" s="17" t="str">
        <f>VLOOKUP(Q686,'[5]Numerical Index (LOOKUP)'!$A$2:$B$731, 2,FALSE)</f>
        <v>Real estate agencies</v>
      </c>
      <c r="S686" s="17">
        <v>68</v>
      </c>
      <c r="T686" s="47" t="str">
        <f>VLOOKUP(S686,'[5]2 Digit SIC 2007'!$A$2:$B$89,2,FALSE)</f>
        <v>Real estate activities</v>
      </c>
      <c r="U686" s="17" t="str">
        <f>VLOOKUP(T686,'[5]2 Digit SIC 2007'!$B$2:$D$89, 2,FALSE)</f>
        <v xml:space="preserve"> L</v>
      </c>
      <c r="V686" s="26" t="s">
        <v>487</v>
      </c>
      <c r="W686" s="26" t="s">
        <v>486</v>
      </c>
      <c r="X686" s="28">
        <v>0</v>
      </c>
      <c r="Y686" s="26" t="s">
        <v>502</v>
      </c>
      <c r="Z686" s="17" t="s">
        <v>487</v>
      </c>
      <c r="AA686" s="26" t="s">
        <v>487</v>
      </c>
      <c r="AB686" s="26">
        <v>1</v>
      </c>
      <c r="AE686" s="2" t="s">
        <v>487</v>
      </c>
    </row>
    <row r="687" spans="1:31" s="2" customFormat="1" x14ac:dyDescent="0.3">
      <c r="A687" s="26" t="s">
        <v>102</v>
      </c>
      <c r="B687" s="26" t="s">
        <v>2543</v>
      </c>
      <c r="C687" s="26" t="s">
        <v>2544</v>
      </c>
      <c r="D687" s="26" t="s">
        <v>2545</v>
      </c>
      <c r="E687" s="14" t="e">
        <f>VLOOKUP(B687,#REF!,2,FALSE)</f>
        <v>#REF!</v>
      </c>
      <c r="F687" s="17" t="e">
        <f>VLOOKUP(E687,[4]Combined!$C$2:$D$375,2,FALSE)</f>
        <v>#REF!</v>
      </c>
      <c r="G687" s="27">
        <v>44057</v>
      </c>
      <c r="H687" s="27"/>
      <c r="I687" s="27">
        <v>43674</v>
      </c>
      <c r="J687" s="28">
        <v>0</v>
      </c>
      <c r="K687" s="29" t="s">
        <v>487</v>
      </c>
      <c r="L687" s="28">
        <v>0</v>
      </c>
      <c r="M687" s="28">
        <v>0</v>
      </c>
      <c r="N687" s="26">
        <v>0</v>
      </c>
      <c r="O687" s="26">
        <v>0</v>
      </c>
      <c r="P687" s="26">
        <v>0</v>
      </c>
      <c r="Q687" s="26">
        <v>45320</v>
      </c>
      <c r="R687" s="17" t="str">
        <f>VLOOKUP(Q687,'[5]Numerical Index (LOOKUP)'!$A$2:$B$731, 2,FALSE)</f>
        <v>Retail trade of motor vehicle parts and accessories</v>
      </c>
      <c r="S687" s="17">
        <v>45</v>
      </c>
      <c r="T687" s="47" t="str">
        <f>VLOOKUP(S687,'[5]2 Digit SIC 2007'!$A$2:$B$89,2,FALSE)</f>
        <v>Wholesale and retail trade and repair of motor vehicles and motorcycles</v>
      </c>
      <c r="U687" s="17" t="str">
        <f>VLOOKUP(T687,'[5]2 Digit SIC 2007'!$B$2:$D$89, 2,FALSE)</f>
        <v xml:space="preserve"> G</v>
      </c>
      <c r="V687" s="26" t="s">
        <v>487</v>
      </c>
      <c r="W687" s="26" t="s">
        <v>486</v>
      </c>
      <c r="X687" s="28">
        <v>0</v>
      </c>
      <c r="Y687" s="26" t="s">
        <v>502</v>
      </c>
      <c r="Z687" s="17" t="s">
        <v>487</v>
      </c>
      <c r="AA687" s="26" t="s">
        <v>487</v>
      </c>
      <c r="AB687" s="26">
        <v>34</v>
      </c>
      <c r="AE687" s="2" t="s">
        <v>487</v>
      </c>
    </row>
    <row r="688" spans="1:31" s="2" customFormat="1" x14ac:dyDescent="0.3">
      <c r="A688" s="26" t="s">
        <v>102</v>
      </c>
      <c r="B688" s="26" t="s">
        <v>2546</v>
      </c>
      <c r="C688" s="26" t="s">
        <v>2547</v>
      </c>
      <c r="D688" s="26" t="s">
        <v>2548</v>
      </c>
      <c r="E688" s="14" t="e">
        <f>VLOOKUP(B688,#REF!,2,FALSE)</f>
        <v>#REF!</v>
      </c>
      <c r="F688" s="17" t="e">
        <f>VLOOKUP(E688,[4]Combined!$C$2:$D$375,2,FALSE)</f>
        <v>#REF!</v>
      </c>
      <c r="G688" s="27">
        <v>44055</v>
      </c>
      <c r="H688" s="27"/>
      <c r="I688" s="27">
        <v>43682</v>
      </c>
      <c r="J688" s="28">
        <v>3</v>
      </c>
      <c r="K688" s="29" t="s">
        <v>486</v>
      </c>
      <c r="L688" s="28">
        <v>3</v>
      </c>
      <c r="M688" s="28">
        <v>0</v>
      </c>
      <c r="N688" s="26">
        <v>1</v>
      </c>
      <c r="O688" s="26">
        <v>1</v>
      </c>
      <c r="P688" s="26">
        <v>0</v>
      </c>
      <c r="Q688" s="26">
        <v>56102</v>
      </c>
      <c r="R688" s="17" t="str">
        <f>VLOOKUP(Q688,'[5]Numerical Index (LOOKUP)'!$A$2:$B$731, 2,FALSE)</f>
        <v>Unlicensed restaurants and cafes</v>
      </c>
      <c r="S688" s="17">
        <v>56</v>
      </c>
      <c r="T688" s="47" t="str">
        <f>VLOOKUP(S688,'[5]2 Digit SIC 2007'!$A$2:$B$89,2,FALSE)</f>
        <v>Food and beverage service activities</v>
      </c>
      <c r="U688" s="17" t="str">
        <f>VLOOKUP(T688,'[5]2 Digit SIC 2007'!$B$2:$D$89, 2,FALSE)</f>
        <v xml:space="preserve"> I</v>
      </c>
      <c r="V688" s="26" t="s">
        <v>487</v>
      </c>
      <c r="W688" s="26" t="s">
        <v>486</v>
      </c>
      <c r="X688" s="28">
        <v>0</v>
      </c>
      <c r="Y688" s="26" t="s">
        <v>677</v>
      </c>
      <c r="Z688" s="17" t="s">
        <v>487</v>
      </c>
      <c r="AA688" s="26" t="s">
        <v>487</v>
      </c>
      <c r="AB688" s="26">
        <v>3</v>
      </c>
      <c r="AE688" s="2" t="s">
        <v>487</v>
      </c>
    </row>
    <row r="689" spans="1:31" s="2" customFormat="1" x14ac:dyDescent="0.3">
      <c r="A689" s="26" t="s">
        <v>102</v>
      </c>
      <c r="B689" s="26" t="s">
        <v>2549</v>
      </c>
      <c r="C689" s="26" t="s">
        <v>2550</v>
      </c>
      <c r="D689" s="26" t="s">
        <v>2551</v>
      </c>
      <c r="E689" s="14" t="e">
        <f>VLOOKUP(B689,#REF!,2,FALSE)</f>
        <v>#REF!</v>
      </c>
      <c r="F689" s="17" t="e">
        <f>VLOOKUP(E689,[4]Combined!$C$2:$D$375,2,FALSE)</f>
        <v>#REF!</v>
      </c>
      <c r="G689" s="27">
        <v>44054</v>
      </c>
      <c r="H689" s="27"/>
      <c r="I689" s="27">
        <v>43724</v>
      </c>
      <c r="J689" s="28">
        <v>0</v>
      </c>
      <c r="K689" s="29" t="s">
        <v>487</v>
      </c>
      <c r="L689" s="28">
        <v>0</v>
      </c>
      <c r="M689" s="28">
        <v>0</v>
      </c>
      <c r="N689" s="26">
        <v>0</v>
      </c>
      <c r="O689" s="26">
        <v>0</v>
      </c>
      <c r="P689" s="26">
        <v>0</v>
      </c>
      <c r="Q689" s="26">
        <v>81210</v>
      </c>
      <c r="R689" s="17" t="str">
        <f>VLOOKUP(Q689,'[5]Numerical Index (LOOKUP)'!$A$2:$B$731, 2,FALSE)</f>
        <v>General cleaning of buildings</v>
      </c>
      <c r="S689" s="17">
        <v>81</v>
      </c>
      <c r="T689" s="47" t="str">
        <f>VLOOKUP(S689,'[5]2 Digit SIC 2007'!$A$2:$B$89,2,FALSE)</f>
        <v>Services to buildings and landscape activities</v>
      </c>
      <c r="U689" s="17" t="str">
        <f>VLOOKUP(T689,'[5]2 Digit SIC 2007'!$B$2:$D$89, 2,FALSE)</f>
        <v xml:space="preserve"> N</v>
      </c>
      <c r="V689" s="26" t="s">
        <v>486</v>
      </c>
      <c r="W689" s="26" t="s">
        <v>487</v>
      </c>
      <c r="X689" s="28">
        <v>0</v>
      </c>
      <c r="Y689" s="26" t="s">
        <v>502</v>
      </c>
      <c r="Z689" s="17" t="s">
        <v>487</v>
      </c>
      <c r="AA689" s="26" t="s">
        <v>487</v>
      </c>
      <c r="AB689" s="26">
        <v>1</v>
      </c>
      <c r="AE689" s="2" t="s">
        <v>487</v>
      </c>
    </row>
    <row r="690" spans="1:31" s="2" customFormat="1" x14ac:dyDescent="0.3">
      <c r="A690" s="26" t="s">
        <v>102</v>
      </c>
      <c r="B690" s="26" t="s">
        <v>2552</v>
      </c>
      <c r="C690" s="26" t="s">
        <v>2553</v>
      </c>
      <c r="D690" s="26" t="s">
        <v>2554</v>
      </c>
      <c r="E690" s="14" t="e">
        <f>VLOOKUP(B690,#REF!,2,FALSE)</f>
        <v>#REF!</v>
      </c>
      <c r="F690" s="17" t="e">
        <f>VLOOKUP(E690,[4]Combined!$C$2:$D$375,2,FALSE)</f>
        <v>#REF!</v>
      </c>
      <c r="G690" s="27">
        <v>44056</v>
      </c>
      <c r="H690" s="27"/>
      <c r="I690" s="27">
        <v>43726</v>
      </c>
      <c r="J690" s="28">
        <v>3259</v>
      </c>
      <c r="K690" s="29" t="s">
        <v>486</v>
      </c>
      <c r="L690" s="28">
        <v>0</v>
      </c>
      <c r="M690" s="28">
        <v>3259</v>
      </c>
      <c r="N690" s="26">
        <v>3</v>
      </c>
      <c r="O690" s="26">
        <v>0</v>
      </c>
      <c r="P690" s="26">
        <v>3</v>
      </c>
      <c r="Q690" s="26">
        <v>96020</v>
      </c>
      <c r="R690" s="17" t="str">
        <f>VLOOKUP(Q690,'[5]Numerical Index (LOOKUP)'!$A$2:$B$731, 2,FALSE)</f>
        <v>Hairdressing and other beauty treatment</v>
      </c>
      <c r="S690" s="17">
        <v>96</v>
      </c>
      <c r="T690" s="47" t="str">
        <f>VLOOKUP(S690,'[5]2 Digit SIC 2007'!$A$2:$B$89,2,FALSE)</f>
        <v>Other personal service activities</v>
      </c>
      <c r="U690" s="17" t="str">
        <f>VLOOKUP(T690,'[5]2 Digit SIC 2007'!$B$2:$D$89, 2,FALSE)</f>
        <v xml:space="preserve"> S</v>
      </c>
      <c r="V690" s="26" t="s">
        <v>486</v>
      </c>
      <c r="W690" s="26" t="s">
        <v>487</v>
      </c>
      <c r="X690" s="28">
        <v>4521</v>
      </c>
      <c r="Y690" s="26" t="s">
        <v>492</v>
      </c>
      <c r="Z690" s="17" t="s">
        <v>486</v>
      </c>
      <c r="AA690" s="26" t="s">
        <v>487</v>
      </c>
      <c r="AB690" s="26">
        <v>15</v>
      </c>
      <c r="AE690" s="2" t="s">
        <v>487</v>
      </c>
    </row>
    <row r="691" spans="1:31" s="2" customFormat="1" x14ac:dyDescent="0.3">
      <c r="A691" s="26" t="s">
        <v>102</v>
      </c>
      <c r="B691" s="26" t="s">
        <v>2555</v>
      </c>
      <c r="C691" s="26" t="s">
        <v>2556</v>
      </c>
      <c r="D691" s="26" t="s">
        <v>2557</v>
      </c>
      <c r="E691" s="14" t="e">
        <f>VLOOKUP(B691,#REF!,2,FALSE)</f>
        <v>#REF!</v>
      </c>
      <c r="F691" s="17" t="e">
        <f>VLOOKUP(E691,[4]Combined!$C$2:$D$375,2,FALSE)</f>
        <v>#REF!</v>
      </c>
      <c r="G691" s="27">
        <v>44056</v>
      </c>
      <c r="H691" s="27"/>
      <c r="I691" s="27">
        <v>43738</v>
      </c>
      <c r="J691" s="28">
        <v>0</v>
      </c>
      <c r="K691" s="29" t="s">
        <v>487</v>
      </c>
      <c r="L691" s="28">
        <v>0</v>
      </c>
      <c r="M691" s="28">
        <v>0</v>
      </c>
      <c r="N691" s="26">
        <v>0</v>
      </c>
      <c r="O691" s="26">
        <v>0</v>
      </c>
      <c r="P691" s="26">
        <v>0</v>
      </c>
      <c r="Q691" s="26">
        <v>96020</v>
      </c>
      <c r="R691" s="17" t="str">
        <f>VLOOKUP(Q691,'[5]Numerical Index (LOOKUP)'!$A$2:$B$731, 2,FALSE)</f>
        <v>Hairdressing and other beauty treatment</v>
      </c>
      <c r="S691" s="17">
        <v>96</v>
      </c>
      <c r="T691" s="47" t="str">
        <f>VLOOKUP(S691,'[5]2 Digit SIC 2007'!$A$2:$B$89,2,FALSE)</f>
        <v>Other personal service activities</v>
      </c>
      <c r="U691" s="17" t="str">
        <f>VLOOKUP(T691,'[5]2 Digit SIC 2007'!$B$2:$D$89, 2,FALSE)</f>
        <v xml:space="preserve"> S</v>
      </c>
      <c r="V691" s="26" t="s">
        <v>487</v>
      </c>
      <c r="W691" s="26" t="s">
        <v>486</v>
      </c>
      <c r="X691" s="28">
        <v>0</v>
      </c>
      <c r="Y691" s="26" t="s">
        <v>502</v>
      </c>
      <c r="Z691" s="17" t="s">
        <v>487</v>
      </c>
      <c r="AA691" s="26" t="s">
        <v>487</v>
      </c>
      <c r="AB691" s="26">
        <v>3</v>
      </c>
      <c r="AE691" s="2" t="s">
        <v>487</v>
      </c>
    </row>
    <row r="692" spans="1:31" s="2" customFormat="1" x14ac:dyDescent="0.3">
      <c r="A692" s="26" t="s">
        <v>102</v>
      </c>
      <c r="B692" s="26" t="s">
        <v>2558</v>
      </c>
      <c r="C692" s="26" t="s">
        <v>2559</v>
      </c>
      <c r="D692" s="26" t="s">
        <v>2560</v>
      </c>
      <c r="E692" s="14" t="e">
        <f>VLOOKUP(B692,#REF!,2,FALSE)</f>
        <v>#REF!</v>
      </c>
      <c r="F692" s="17" t="e">
        <f>VLOOKUP(E692,[4]Combined!$C$2:$D$375,2,FALSE)</f>
        <v>#REF!</v>
      </c>
      <c r="G692" s="27">
        <v>44053</v>
      </c>
      <c r="H692" s="27"/>
      <c r="I692" s="27">
        <v>43794</v>
      </c>
      <c r="J692" s="28">
        <v>2801</v>
      </c>
      <c r="K692" s="29" t="s">
        <v>486</v>
      </c>
      <c r="L692" s="28">
        <v>0</v>
      </c>
      <c r="M692" s="28">
        <v>2801</v>
      </c>
      <c r="N692" s="26">
        <v>2</v>
      </c>
      <c r="O692" s="26">
        <v>0</v>
      </c>
      <c r="P692" s="26">
        <v>2</v>
      </c>
      <c r="Q692" s="26">
        <v>56101</v>
      </c>
      <c r="R692" s="17" t="str">
        <f>VLOOKUP(Q692,'[5]Numerical Index (LOOKUP)'!$A$2:$B$731, 2,FALSE)</f>
        <v>Licensed restaurants</v>
      </c>
      <c r="S692" s="17">
        <v>56</v>
      </c>
      <c r="T692" s="47" t="str">
        <f>VLOOKUP(S692,'[5]2 Digit SIC 2007'!$A$2:$B$89,2,FALSE)</f>
        <v>Food and beverage service activities</v>
      </c>
      <c r="U692" s="17" t="str">
        <f>VLOOKUP(T692,'[5]2 Digit SIC 2007'!$B$2:$D$89, 2,FALSE)</f>
        <v xml:space="preserve"> I</v>
      </c>
      <c r="V692" s="26" t="s">
        <v>486</v>
      </c>
      <c r="W692" s="26" t="s">
        <v>487</v>
      </c>
      <c r="X692" s="28">
        <v>2643</v>
      </c>
      <c r="Y692" s="26" t="s">
        <v>492</v>
      </c>
      <c r="Z692" s="17" t="s">
        <v>486</v>
      </c>
      <c r="AA692" s="26" t="s">
        <v>487</v>
      </c>
      <c r="AB692" s="26">
        <v>19</v>
      </c>
      <c r="AE692" s="2" t="s">
        <v>487</v>
      </c>
    </row>
    <row r="693" spans="1:31" s="2" customFormat="1" x14ac:dyDescent="0.3">
      <c r="A693" s="26" t="s">
        <v>102</v>
      </c>
      <c r="B693" s="26" t="s">
        <v>2561</v>
      </c>
      <c r="C693" s="26" t="s">
        <v>2562</v>
      </c>
      <c r="D693" s="26" t="s">
        <v>2563</v>
      </c>
      <c r="E693" s="14" t="e">
        <f>VLOOKUP(B693,#REF!,2,FALSE)</f>
        <v>#REF!</v>
      </c>
      <c r="F693" s="17" t="e">
        <f>VLOOKUP(E693,[4]Combined!$C$2:$D$375,2,FALSE)</f>
        <v>#REF!</v>
      </c>
      <c r="G693" s="27">
        <v>44056</v>
      </c>
      <c r="H693" s="27"/>
      <c r="I693" s="27">
        <v>43756</v>
      </c>
      <c r="J693" s="28">
        <v>0</v>
      </c>
      <c r="K693" s="29" t="s">
        <v>487</v>
      </c>
      <c r="L693" s="28">
        <v>0</v>
      </c>
      <c r="M693" s="28">
        <v>0</v>
      </c>
      <c r="N693" s="26">
        <v>0</v>
      </c>
      <c r="O693" s="26">
        <v>0</v>
      </c>
      <c r="P693" s="26">
        <v>0</v>
      </c>
      <c r="Q693" s="26">
        <v>45112</v>
      </c>
      <c r="R693" s="17" t="str">
        <f>VLOOKUP(Q693,'[5]Numerical Index (LOOKUP)'!$A$2:$B$731, 2,FALSE)</f>
        <v>Sale of used cars and light motor vehicles</v>
      </c>
      <c r="S693" s="17">
        <v>45</v>
      </c>
      <c r="T693" s="47" t="str">
        <f>VLOOKUP(S693,'[5]2 Digit SIC 2007'!$A$2:$B$89,2,FALSE)</f>
        <v>Wholesale and retail trade and repair of motor vehicles and motorcycles</v>
      </c>
      <c r="U693" s="17" t="str">
        <f>VLOOKUP(T693,'[5]2 Digit SIC 2007'!$B$2:$D$89, 2,FALSE)</f>
        <v xml:space="preserve"> G</v>
      </c>
      <c r="V693" s="26" t="s">
        <v>487</v>
      </c>
      <c r="W693" s="26" t="s">
        <v>486</v>
      </c>
      <c r="X693" s="28">
        <v>0</v>
      </c>
      <c r="Y693" s="26" t="s">
        <v>502</v>
      </c>
      <c r="Z693" s="17" t="s">
        <v>487</v>
      </c>
      <c r="AA693" s="26" t="s">
        <v>487</v>
      </c>
      <c r="AB693" s="26">
        <v>2</v>
      </c>
      <c r="AE693" s="2" t="s">
        <v>487</v>
      </c>
    </row>
    <row r="694" spans="1:31" s="2" customFormat="1" x14ac:dyDescent="0.3">
      <c r="A694" s="26" t="s">
        <v>102</v>
      </c>
      <c r="B694" s="26" t="s">
        <v>2564</v>
      </c>
      <c r="C694" s="26" t="s">
        <v>2565</v>
      </c>
      <c r="D694" s="26" t="s">
        <v>2566</v>
      </c>
      <c r="E694" s="14" t="e">
        <f>VLOOKUP(B694,#REF!,2,FALSE)</f>
        <v>#REF!</v>
      </c>
      <c r="F694" s="17" t="e">
        <f>VLOOKUP(E694,[4]Combined!$C$2:$D$375,2,FALSE)</f>
        <v>#REF!</v>
      </c>
      <c r="G694" s="27">
        <v>44053</v>
      </c>
      <c r="H694" s="27"/>
      <c r="I694" s="27">
        <v>43746</v>
      </c>
      <c r="J694" s="28">
        <v>0</v>
      </c>
      <c r="K694" s="29" t="s">
        <v>487</v>
      </c>
      <c r="L694" s="28">
        <v>0</v>
      </c>
      <c r="M694" s="28">
        <v>0</v>
      </c>
      <c r="N694" s="26">
        <v>0</v>
      </c>
      <c r="O694" s="26">
        <v>0</v>
      </c>
      <c r="P694" s="26">
        <v>0</v>
      </c>
      <c r="Q694" s="26">
        <v>10860</v>
      </c>
      <c r="R694" s="17" t="e">
        <f>VLOOKUP(Q694,'[5]Numerical Index (LOOKUP)'!$A$2:$B$731, 2,FALSE)</f>
        <v>#N/A</v>
      </c>
      <c r="S694" s="17">
        <v>10</v>
      </c>
      <c r="T694" s="47" t="str">
        <f>VLOOKUP(S694,'[5]2 Digit SIC 2007'!$A$2:$B$89,2,FALSE)</f>
        <v>Manufacture of food products</v>
      </c>
      <c r="U694" s="17" t="str">
        <f>VLOOKUP(T694,'[5]2 Digit SIC 2007'!$B$2:$D$89, 2,FALSE)</f>
        <v xml:space="preserve"> C</v>
      </c>
      <c r="V694" s="26" t="s">
        <v>487</v>
      </c>
      <c r="W694" s="26" t="s">
        <v>486</v>
      </c>
      <c r="X694" s="28">
        <v>0</v>
      </c>
      <c r="Y694" s="26" t="s">
        <v>502</v>
      </c>
      <c r="Z694" s="17" t="s">
        <v>487</v>
      </c>
      <c r="AA694" s="26" t="s">
        <v>487</v>
      </c>
      <c r="AB694" s="26">
        <v>1</v>
      </c>
      <c r="AE694" s="2" t="s">
        <v>487</v>
      </c>
    </row>
    <row r="695" spans="1:31" s="2" customFormat="1" x14ac:dyDescent="0.3">
      <c r="A695" s="26" t="s">
        <v>102</v>
      </c>
      <c r="B695" s="26" t="s">
        <v>2567</v>
      </c>
      <c r="C695" s="26" t="s">
        <v>2568</v>
      </c>
      <c r="D695" s="26" t="s">
        <v>2569</v>
      </c>
      <c r="E695" s="14" t="e">
        <f>VLOOKUP(B695,#REF!,2,FALSE)</f>
        <v>#REF!</v>
      </c>
      <c r="F695" s="17" t="e">
        <f>VLOOKUP(E695,[4]Combined!$C$2:$D$375,2,FALSE)</f>
        <v>#REF!</v>
      </c>
      <c r="G695" s="27">
        <v>44053</v>
      </c>
      <c r="H695" s="27"/>
      <c r="I695" s="27">
        <v>43780</v>
      </c>
      <c r="J695" s="28">
        <v>0</v>
      </c>
      <c r="K695" s="29" t="s">
        <v>487</v>
      </c>
      <c r="L695" s="28">
        <v>0</v>
      </c>
      <c r="M695" s="28">
        <v>0</v>
      </c>
      <c r="N695" s="26">
        <v>0</v>
      </c>
      <c r="O695" s="26">
        <v>0</v>
      </c>
      <c r="P695" s="26">
        <v>0</v>
      </c>
      <c r="Q695" s="26">
        <v>71129</v>
      </c>
      <c r="R695" s="17" t="str">
        <f>VLOOKUP(Q695,'[5]Numerical Index (LOOKUP)'!$A$2:$B$731, 2,FALSE)</f>
        <v>Other engineering activities (not including engineering design for industrial process and production or engineering related scientific and technical consulting activities)</v>
      </c>
      <c r="S695" s="17">
        <v>71</v>
      </c>
      <c r="T695" s="47" t="str">
        <f>VLOOKUP(S695,'[5]2 Digit SIC 2007'!$A$2:$B$89,2,FALSE)</f>
        <v>Architectural and engineering activities; technical testing and analysis</v>
      </c>
      <c r="U695" s="17" t="str">
        <f>VLOOKUP(T695,'[5]2 Digit SIC 2007'!$B$2:$D$89, 2,FALSE)</f>
        <v xml:space="preserve"> M</v>
      </c>
      <c r="V695" s="26" t="s">
        <v>486</v>
      </c>
      <c r="W695" s="26" t="s">
        <v>487</v>
      </c>
      <c r="X695" s="28">
        <v>0</v>
      </c>
      <c r="Y695" s="26" t="s">
        <v>502</v>
      </c>
      <c r="Z695" s="17" t="s">
        <v>487</v>
      </c>
      <c r="AA695" s="26" t="s">
        <v>487</v>
      </c>
      <c r="AB695" s="26" t="s">
        <v>492</v>
      </c>
      <c r="AE695" s="2" t="s">
        <v>487</v>
      </c>
    </row>
    <row r="696" spans="1:31" s="2" customFormat="1" x14ac:dyDescent="0.3">
      <c r="A696" s="26" t="s">
        <v>102</v>
      </c>
      <c r="B696" s="26" t="s">
        <v>2570</v>
      </c>
      <c r="C696" s="26" t="s">
        <v>2571</v>
      </c>
      <c r="D696" s="26" t="s">
        <v>2572</v>
      </c>
      <c r="E696" s="14" t="e">
        <f>VLOOKUP(B696,#REF!,2,FALSE)</f>
        <v>#REF!</v>
      </c>
      <c r="F696" s="17" t="e">
        <f>VLOOKUP(E696,[4]Combined!$C$2:$D$375,2,FALSE)</f>
        <v>#REF!</v>
      </c>
      <c r="G696" s="27">
        <v>44055</v>
      </c>
      <c r="H696" s="27"/>
      <c r="I696" s="27">
        <v>43780</v>
      </c>
      <c r="J696" s="28">
        <v>9</v>
      </c>
      <c r="K696" s="29" t="s">
        <v>486</v>
      </c>
      <c r="L696" s="28">
        <v>9</v>
      </c>
      <c r="M696" s="28">
        <v>0</v>
      </c>
      <c r="N696" s="26">
        <v>1</v>
      </c>
      <c r="O696" s="26">
        <v>1</v>
      </c>
      <c r="P696" s="26">
        <v>0</v>
      </c>
      <c r="Q696" s="26">
        <v>75000</v>
      </c>
      <c r="R696" s="17" t="str">
        <f>VLOOKUP(Q696,'[5]Numerical Index (LOOKUP)'!$A$2:$B$731, 2,FALSE)</f>
        <v>Veterinary activities</v>
      </c>
      <c r="S696" s="17">
        <v>75</v>
      </c>
      <c r="T696" s="47" t="str">
        <f>VLOOKUP(S696,'[5]2 Digit SIC 2007'!$A$2:$B$89,2,FALSE)</f>
        <v>Veterinary activities</v>
      </c>
      <c r="U696" s="17" t="str">
        <f>VLOOKUP(T696,'[5]2 Digit SIC 2007'!$B$2:$D$89, 2,FALSE)</f>
        <v xml:space="preserve"> M</v>
      </c>
      <c r="V696" s="26" t="s">
        <v>487</v>
      </c>
      <c r="W696" s="26" t="s">
        <v>486</v>
      </c>
      <c r="X696" s="28">
        <v>0</v>
      </c>
      <c r="Y696" s="26" t="s">
        <v>677</v>
      </c>
      <c r="Z696" s="17" t="s">
        <v>487</v>
      </c>
      <c r="AA696" s="26" t="s">
        <v>487</v>
      </c>
      <c r="AB696" s="26">
        <v>15</v>
      </c>
      <c r="AE696" s="2" t="s">
        <v>487</v>
      </c>
    </row>
    <row r="697" spans="1:31" s="2" customFormat="1" x14ac:dyDescent="0.3">
      <c r="A697" s="26" t="s">
        <v>102</v>
      </c>
      <c r="B697" s="26" t="s">
        <v>2573</v>
      </c>
      <c r="C697" s="26" t="s">
        <v>2574</v>
      </c>
      <c r="D697" s="26" t="s">
        <v>2575</v>
      </c>
      <c r="E697" s="14" t="e">
        <f>VLOOKUP(B697,#REF!,2,FALSE)</f>
        <v>#REF!</v>
      </c>
      <c r="F697" s="17" t="e">
        <f>VLOOKUP(E697,[4]Combined!$C$2:$D$375,2,FALSE)</f>
        <v>#REF!</v>
      </c>
      <c r="G697" s="27">
        <v>44053</v>
      </c>
      <c r="H697" s="27"/>
      <c r="I697" s="27">
        <v>43801</v>
      </c>
      <c r="J697" s="28">
        <v>610</v>
      </c>
      <c r="K697" s="29" t="s">
        <v>486</v>
      </c>
      <c r="L697" s="28">
        <v>0</v>
      </c>
      <c r="M697" s="28">
        <v>610</v>
      </c>
      <c r="N697" s="26">
        <v>1</v>
      </c>
      <c r="O697" s="26">
        <v>0</v>
      </c>
      <c r="P697" s="26">
        <v>1</v>
      </c>
      <c r="Q697" s="26">
        <v>96020</v>
      </c>
      <c r="R697" s="17" t="str">
        <f>VLOOKUP(Q697,'[5]Numerical Index (LOOKUP)'!$A$2:$B$731, 2,FALSE)</f>
        <v>Hairdressing and other beauty treatment</v>
      </c>
      <c r="S697" s="17">
        <v>96</v>
      </c>
      <c r="T697" s="47" t="str">
        <f>VLOOKUP(S697,'[5]2 Digit SIC 2007'!$A$2:$B$89,2,FALSE)</f>
        <v>Other personal service activities</v>
      </c>
      <c r="U697" s="17" t="str">
        <f>VLOOKUP(T697,'[5]2 Digit SIC 2007'!$B$2:$D$89, 2,FALSE)</f>
        <v xml:space="preserve"> S</v>
      </c>
      <c r="V697" s="26" t="s">
        <v>487</v>
      </c>
      <c r="W697" s="26" t="s">
        <v>486</v>
      </c>
      <c r="X697" s="28">
        <v>1149</v>
      </c>
      <c r="Y697" s="26" t="s">
        <v>492</v>
      </c>
      <c r="Z697" s="17" t="s">
        <v>486</v>
      </c>
      <c r="AA697" s="26" t="s">
        <v>487</v>
      </c>
      <c r="AB697" s="26">
        <v>3</v>
      </c>
      <c r="AE697" s="2" t="s">
        <v>487</v>
      </c>
    </row>
    <row r="698" spans="1:31" s="2" customFormat="1" x14ac:dyDescent="0.3">
      <c r="A698" s="26" t="s">
        <v>102</v>
      </c>
      <c r="B698" s="26" t="s">
        <v>2576</v>
      </c>
      <c r="C698" s="26" t="s">
        <v>2577</v>
      </c>
      <c r="D698" s="26" t="s">
        <v>2578</v>
      </c>
      <c r="E698" s="14" t="e">
        <f>VLOOKUP(B698,#REF!,2,FALSE)</f>
        <v>#REF!</v>
      </c>
      <c r="F698" s="17" t="e">
        <f>VLOOKUP(E698,[4]Combined!$C$2:$D$375,2,FALSE)</f>
        <v>#REF!</v>
      </c>
      <c r="G698" s="27">
        <v>44054</v>
      </c>
      <c r="H698" s="27"/>
      <c r="I698" s="27">
        <v>43817</v>
      </c>
      <c r="J698" s="28">
        <v>0</v>
      </c>
      <c r="K698" s="29" t="s">
        <v>487</v>
      </c>
      <c r="L698" s="28">
        <v>0</v>
      </c>
      <c r="M698" s="28">
        <v>0</v>
      </c>
      <c r="N698" s="26">
        <v>0</v>
      </c>
      <c r="O698" s="26">
        <v>0</v>
      </c>
      <c r="P698" s="26">
        <v>0</v>
      </c>
      <c r="Q698" s="26">
        <v>82990</v>
      </c>
      <c r="R698" s="17" t="str">
        <f>VLOOKUP(Q698,'[5]Numerical Index (LOOKUP)'!$A$2:$B$731, 2,FALSE)</f>
        <v>Other business support service activities n.e.c.</v>
      </c>
      <c r="S698" s="17">
        <v>82</v>
      </c>
      <c r="T698" s="47" t="str">
        <f>VLOOKUP(S698,'[5]2 Digit SIC 2007'!$A$2:$B$89,2,FALSE)</f>
        <v>Office administrative, office support and other business support activities</v>
      </c>
      <c r="U698" s="17" t="str">
        <f>VLOOKUP(T698,'[5]2 Digit SIC 2007'!$B$2:$D$89, 2,FALSE)</f>
        <v xml:space="preserve"> N</v>
      </c>
      <c r="V698" s="26" t="s">
        <v>486</v>
      </c>
      <c r="W698" s="26" t="s">
        <v>487</v>
      </c>
      <c r="X698" s="28">
        <v>0</v>
      </c>
      <c r="Y698" s="26" t="s">
        <v>502</v>
      </c>
      <c r="Z698" s="17" t="s">
        <v>487</v>
      </c>
      <c r="AA698" s="26" t="s">
        <v>487</v>
      </c>
      <c r="AB698" s="26">
        <v>2676</v>
      </c>
      <c r="AE698" s="2" t="s">
        <v>487</v>
      </c>
    </row>
    <row r="699" spans="1:31" s="2" customFormat="1" x14ac:dyDescent="0.3">
      <c r="A699" s="26" t="s">
        <v>102</v>
      </c>
      <c r="B699" s="26" t="s">
        <v>2579</v>
      </c>
      <c r="C699" s="26" t="s">
        <v>2580</v>
      </c>
      <c r="D699" s="26" t="s">
        <v>2581</v>
      </c>
      <c r="E699" s="14" t="e">
        <f>VLOOKUP(B699,#REF!,2,FALSE)</f>
        <v>#REF!</v>
      </c>
      <c r="F699" s="17" t="e">
        <f>VLOOKUP(E699,[4]Combined!$C$2:$D$375,2,FALSE)</f>
        <v>#REF!</v>
      </c>
      <c r="G699" s="27">
        <v>44057</v>
      </c>
      <c r="H699" s="27"/>
      <c r="I699" s="27">
        <v>43833</v>
      </c>
      <c r="J699" s="28">
        <v>0</v>
      </c>
      <c r="K699" s="29" t="s">
        <v>487</v>
      </c>
      <c r="L699" s="28">
        <v>0</v>
      </c>
      <c r="M699" s="28">
        <v>0</v>
      </c>
      <c r="N699" s="26">
        <v>0</v>
      </c>
      <c r="O699" s="26">
        <v>0</v>
      </c>
      <c r="P699" s="26">
        <v>0</v>
      </c>
      <c r="Q699" s="26">
        <v>82990</v>
      </c>
      <c r="R699" s="17" t="str">
        <f>VLOOKUP(Q699,'[5]Numerical Index (LOOKUP)'!$A$2:$B$731, 2,FALSE)</f>
        <v>Other business support service activities n.e.c.</v>
      </c>
      <c r="S699" s="17">
        <v>82</v>
      </c>
      <c r="T699" s="47" t="str">
        <f>VLOOKUP(S699,'[5]2 Digit SIC 2007'!$A$2:$B$89,2,FALSE)</f>
        <v>Office administrative, office support and other business support activities</v>
      </c>
      <c r="U699" s="17" t="str">
        <f>VLOOKUP(T699,'[5]2 Digit SIC 2007'!$B$2:$D$89, 2,FALSE)</f>
        <v xml:space="preserve"> N</v>
      </c>
      <c r="V699" s="26" t="s">
        <v>487</v>
      </c>
      <c r="W699" s="26" t="s">
        <v>486</v>
      </c>
      <c r="X699" s="28">
        <v>0</v>
      </c>
      <c r="Y699" s="26" t="s">
        <v>502</v>
      </c>
      <c r="Z699" s="17" t="s">
        <v>487</v>
      </c>
      <c r="AA699" s="26" t="s">
        <v>487</v>
      </c>
      <c r="AB699" s="26">
        <v>9</v>
      </c>
      <c r="AE699" s="2" t="s">
        <v>487</v>
      </c>
    </row>
    <row r="700" spans="1:31" s="2" customFormat="1" x14ac:dyDescent="0.3">
      <c r="A700" s="26" t="s">
        <v>102</v>
      </c>
      <c r="B700" s="26" t="s">
        <v>2582</v>
      </c>
      <c r="C700" s="26" t="s">
        <v>2583</v>
      </c>
      <c r="D700" s="26" t="s">
        <v>2584</v>
      </c>
      <c r="E700" s="14" t="e">
        <f>VLOOKUP(B700,#REF!,2,FALSE)</f>
        <v>#REF!</v>
      </c>
      <c r="F700" s="17" t="e">
        <f>VLOOKUP(E700,[4]Combined!$C$2:$D$375,2,FALSE)</f>
        <v>#REF!</v>
      </c>
      <c r="G700" s="27">
        <v>44056</v>
      </c>
      <c r="H700" s="27"/>
      <c r="I700" s="27">
        <v>43860</v>
      </c>
      <c r="J700" s="28">
        <v>207</v>
      </c>
      <c r="K700" s="29" t="s">
        <v>486</v>
      </c>
      <c r="L700" s="28">
        <v>207</v>
      </c>
      <c r="M700" s="28">
        <v>0</v>
      </c>
      <c r="N700" s="26">
        <v>12</v>
      </c>
      <c r="O700" s="26">
        <v>12</v>
      </c>
      <c r="P700" s="26">
        <v>0</v>
      </c>
      <c r="Q700" s="26">
        <v>81210</v>
      </c>
      <c r="R700" s="17" t="str">
        <f>VLOOKUP(Q700,'[5]Numerical Index (LOOKUP)'!$A$2:$B$731, 2,FALSE)</f>
        <v>General cleaning of buildings</v>
      </c>
      <c r="S700" s="17">
        <v>81</v>
      </c>
      <c r="T700" s="47" t="str">
        <f>VLOOKUP(S700,'[5]2 Digit SIC 2007'!$A$2:$B$89,2,FALSE)</f>
        <v>Services to buildings and landscape activities</v>
      </c>
      <c r="U700" s="17" t="str">
        <f>VLOOKUP(T700,'[5]2 Digit SIC 2007'!$B$2:$D$89, 2,FALSE)</f>
        <v xml:space="preserve"> N</v>
      </c>
      <c r="V700" s="26" t="s">
        <v>486</v>
      </c>
      <c r="W700" s="26" t="s">
        <v>487</v>
      </c>
      <c r="X700" s="28">
        <v>0</v>
      </c>
      <c r="Y700" s="26" t="s">
        <v>677</v>
      </c>
      <c r="Z700" s="17" t="s">
        <v>487</v>
      </c>
      <c r="AA700" s="26" t="s">
        <v>487</v>
      </c>
      <c r="AB700" s="26">
        <v>29</v>
      </c>
      <c r="AE700" s="2" t="s">
        <v>487</v>
      </c>
    </row>
    <row r="701" spans="1:31" s="2" customFormat="1" x14ac:dyDescent="0.3">
      <c r="A701" s="26" t="s">
        <v>102</v>
      </c>
      <c r="B701" s="26" t="s">
        <v>2585</v>
      </c>
      <c r="C701" s="26" t="s">
        <v>2586</v>
      </c>
      <c r="D701" s="26" t="s">
        <v>2587</v>
      </c>
      <c r="E701" s="14" t="e">
        <f>VLOOKUP(B701,#REF!,2,FALSE)</f>
        <v>#REF!</v>
      </c>
      <c r="F701" s="17" t="e">
        <f>VLOOKUP(E701,[4]Combined!$C$2:$D$375,2,FALSE)</f>
        <v>#REF!</v>
      </c>
      <c r="G701" s="27">
        <v>44053</v>
      </c>
      <c r="H701" s="27"/>
      <c r="I701" s="27">
        <v>43861</v>
      </c>
      <c r="J701" s="28">
        <v>146</v>
      </c>
      <c r="K701" s="29" t="s">
        <v>486</v>
      </c>
      <c r="L701" s="28">
        <v>0</v>
      </c>
      <c r="M701" s="28">
        <v>146</v>
      </c>
      <c r="N701" s="26">
        <v>1</v>
      </c>
      <c r="O701" s="26">
        <v>0</v>
      </c>
      <c r="P701" s="26">
        <v>1</v>
      </c>
      <c r="Q701" s="26">
        <v>81299</v>
      </c>
      <c r="R701" s="17" t="str">
        <f>VLOOKUP(Q701,'[5]Numerical Index (LOOKUP)'!$A$2:$B$731, 2,FALSE)</f>
        <v>Cleaning services (other than disinfecting and extermination services) n.e.c.</v>
      </c>
      <c r="S701" s="17">
        <v>81</v>
      </c>
      <c r="T701" s="47" t="str">
        <f>VLOOKUP(S701,'[5]2 Digit SIC 2007'!$A$2:$B$89,2,FALSE)</f>
        <v>Services to buildings and landscape activities</v>
      </c>
      <c r="U701" s="17" t="str">
        <f>VLOOKUP(T701,'[5]2 Digit SIC 2007'!$B$2:$D$89, 2,FALSE)</f>
        <v xml:space="preserve"> N</v>
      </c>
      <c r="V701" s="26" t="s">
        <v>486</v>
      </c>
      <c r="W701" s="26" t="s">
        <v>487</v>
      </c>
      <c r="X701" s="28">
        <v>276</v>
      </c>
      <c r="Y701" s="26" t="s">
        <v>492</v>
      </c>
      <c r="Z701" s="17" t="s">
        <v>486</v>
      </c>
      <c r="AA701" s="26" t="s">
        <v>487</v>
      </c>
      <c r="AB701" s="26">
        <v>12</v>
      </c>
      <c r="AE701" s="2" t="s">
        <v>487</v>
      </c>
    </row>
    <row r="702" spans="1:31" s="2" customFormat="1" x14ac:dyDescent="0.3">
      <c r="A702" s="26" t="s">
        <v>102</v>
      </c>
      <c r="B702" s="26" t="s">
        <v>2588</v>
      </c>
      <c r="C702" s="26" t="s">
        <v>2589</v>
      </c>
      <c r="D702" s="26" t="s">
        <v>2590</v>
      </c>
      <c r="E702" s="14" t="e">
        <f>VLOOKUP(B702,#REF!,2,FALSE)</f>
        <v>#REF!</v>
      </c>
      <c r="F702" s="17" t="e">
        <f>VLOOKUP(E702,[4]Combined!$C$2:$D$375,2,FALSE)</f>
        <v>#REF!</v>
      </c>
      <c r="G702" s="27">
        <v>44054</v>
      </c>
      <c r="H702" s="27"/>
      <c r="I702" s="27">
        <v>43879</v>
      </c>
      <c r="J702" s="28">
        <v>20</v>
      </c>
      <c r="K702" s="29" t="s">
        <v>486</v>
      </c>
      <c r="L702" s="28">
        <v>0</v>
      </c>
      <c r="M702" s="28">
        <v>20</v>
      </c>
      <c r="N702" s="26">
        <v>1</v>
      </c>
      <c r="O702" s="26">
        <v>0</v>
      </c>
      <c r="P702" s="26">
        <v>1</v>
      </c>
      <c r="Q702" s="26">
        <v>55100</v>
      </c>
      <c r="R702" s="17" t="str">
        <f>VLOOKUP(Q702,'[5]Numerical Index (LOOKUP)'!$A$2:$B$731, 2,FALSE)</f>
        <v>Hotels and similar accommodation</v>
      </c>
      <c r="S702" s="17">
        <v>55</v>
      </c>
      <c r="T702" s="47" t="str">
        <f>VLOOKUP(S702,'[5]2 Digit SIC 2007'!$A$2:$B$89,2,FALSE)</f>
        <v>Accommodation</v>
      </c>
      <c r="U702" s="17" t="str">
        <f>VLOOKUP(T702,'[5]2 Digit SIC 2007'!$B$2:$D$89, 2,FALSE)</f>
        <v xml:space="preserve"> I</v>
      </c>
      <c r="V702" s="26" t="s">
        <v>486</v>
      </c>
      <c r="W702" s="26" t="s">
        <v>487</v>
      </c>
      <c r="X702" s="28">
        <v>0</v>
      </c>
      <c r="Y702" s="26" t="s">
        <v>488</v>
      </c>
      <c r="Z702" s="17" t="s">
        <v>487</v>
      </c>
      <c r="AA702" s="26" t="s">
        <v>487</v>
      </c>
      <c r="AB702" s="26">
        <v>17</v>
      </c>
      <c r="AE702" s="2" t="s">
        <v>487</v>
      </c>
    </row>
    <row r="703" spans="1:31" s="2" customFormat="1" x14ac:dyDescent="0.3">
      <c r="A703" s="26" t="s">
        <v>102</v>
      </c>
      <c r="B703" s="26" t="s">
        <v>2591</v>
      </c>
      <c r="C703" s="26" t="s">
        <v>2592</v>
      </c>
      <c r="D703" s="26" t="s">
        <v>2593</v>
      </c>
      <c r="E703" s="14" t="e">
        <f>VLOOKUP(B703,#REF!,2,FALSE)</f>
        <v>#REF!</v>
      </c>
      <c r="F703" s="17" t="e">
        <f>VLOOKUP(E703,[4]Combined!$C$2:$D$375,2,FALSE)</f>
        <v>#REF!</v>
      </c>
      <c r="G703" s="27">
        <v>44056</v>
      </c>
      <c r="H703" s="27"/>
      <c r="I703" s="27">
        <v>43868</v>
      </c>
      <c r="J703" s="28">
        <v>0</v>
      </c>
      <c r="K703" s="29" t="s">
        <v>487</v>
      </c>
      <c r="L703" s="28">
        <v>0</v>
      </c>
      <c r="M703" s="28">
        <v>0</v>
      </c>
      <c r="N703" s="26">
        <v>0</v>
      </c>
      <c r="O703" s="26">
        <v>0</v>
      </c>
      <c r="P703" s="26">
        <v>0</v>
      </c>
      <c r="Q703" s="26">
        <v>81299</v>
      </c>
      <c r="R703" s="17" t="str">
        <f>VLOOKUP(Q703,'[5]Numerical Index (LOOKUP)'!$A$2:$B$731, 2,FALSE)</f>
        <v>Cleaning services (other than disinfecting and extermination services) n.e.c.</v>
      </c>
      <c r="S703" s="17">
        <v>81</v>
      </c>
      <c r="T703" s="47" t="str">
        <f>VLOOKUP(S703,'[5]2 Digit SIC 2007'!$A$2:$B$89,2,FALSE)</f>
        <v>Services to buildings and landscape activities</v>
      </c>
      <c r="U703" s="17" t="str">
        <f>VLOOKUP(T703,'[5]2 Digit SIC 2007'!$B$2:$D$89, 2,FALSE)</f>
        <v xml:space="preserve"> N</v>
      </c>
      <c r="V703" s="26" t="s">
        <v>486</v>
      </c>
      <c r="W703" s="26" t="s">
        <v>487</v>
      </c>
      <c r="X703" s="28">
        <v>0</v>
      </c>
      <c r="Y703" s="26" t="s">
        <v>502</v>
      </c>
      <c r="Z703" s="17" t="s">
        <v>487</v>
      </c>
      <c r="AA703" s="26" t="s">
        <v>487</v>
      </c>
      <c r="AB703" s="26">
        <v>2</v>
      </c>
      <c r="AE703" s="2" t="s">
        <v>487</v>
      </c>
    </row>
    <row r="704" spans="1:31" s="2" customFormat="1" x14ac:dyDescent="0.3">
      <c r="A704" s="26" t="s">
        <v>102</v>
      </c>
      <c r="B704" s="26" t="s">
        <v>2594</v>
      </c>
      <c r="C704" s="26" t="s">
        <v>2595</v>
      </c>
      <c r="D704" s="26" t="s">
        <v>2596</v>
      </c>
      <c r="E704" s="14" t="e">
        <f>VLOOKUP(B704,#REF!,2,FALSE)</f>
        <v>#REF!</v>
      </c>
      <c r="F704" s="17" t="e">
        <f>VLOOKUP(E704,[4]Combined!$C$2:$D$375,2,FALSE)</f>
        <v>#REF!</v>
      </c>
      <c r="G704" s="27">
        <v>44055</v>
      </c>
      <c r="H704" s="27"/>
      <c r="I704" s="27">
        <v>43888</v>
      </c>
      <c r="J704" s="28">
        <v>0</v>
      </c>
      <c r="K704" s="29" t="s">
        <v>487</v>
      </c>
      <c r="L704" s="28">
        <v>0</v>
      </c>
      <c r="M704" s="28">
        <v>0</v>
      </c>
      <c r="N704" s="26">
        <v>0</v>
      </c>
      <c r="O704" s="26">
        <v>0</v>
      </c>
      <c r="P704" s="26">
        <v>0</v>
      </c>
      <c r="Q704" s="26">
        <v>56302</v>
      </c>
      <c r="R704" s="17" t="str">
        <f>VLOOKUP(Q704,'[5]Numerical Index (LOOKUP)'!$A$2:$B$731, 2,FALSE)</f>
        <v>Public houses and bars</v>
      </c>
      <c r="S704" s="17">
        <v>56</v>
      </c>
      <c r="T704" s="47" t="str">
        <f>VLOOKUP(S704,'[5]2 Digit SIC 2007'!$A$2:$B$89,2,FALSE)</f>
        <v>Food and beverage service activities</v>
      </c>
      <c r="U704" s="17" t="str">
        <f>VLOOKUP(T704,'[5]2 Digit SIC 2007'!$B$2:$D$89, 2,FALSE)</f>
        <v xml:space="preserve"> I</v>
      </c>
      <c r="V704" s="26" t="s">
        <v>486</v>
      </c>
      <c r="W704" s="26" t="s">
        <v>487</v>
      </c>
      <c r="X704" s="28">
        <v>0</v>
      </c>
      <c r="Y704" s="26" t="s">
        <v>502</v>
      </c>
      <c r="Z704" s="17" t="s">
        <v>487</v>
      </c>
      <c r="AA704" s="26" t="s">
        <v>487</v>
      </c>
      <c r="AB704" s="26">
        <v>7</v>
      </c>
      <c r="AE704" s="2" t="s">
        <v>487</v>
      </c>
    </row>
    <row r="705" spans="1:31" s="2" customFormat="1" x14ac:dyDescent="0.3">
      <c r="A705" s="26" t="s">
        <v>102</v>
      </c>
      <c r="B705" s="26" t="s">
        <v>2597</v>
      </c>
      <c r="C705" s="26" t="s">
        <v>2598</v>
      </c>
      <c r="D705" s="26" t="s">
        <v>2599</v>
      </c>
      <c r="E705" s="14" t="e">
        <f>VLOOKUP(B705,#REF!,2,FALSE)</f>
        <v>#REF!</v>
      </c>
      <c r="F705" s="17" t="e">
        <f>VLOOKUP(E705,[4]Combined!$C$2:$D$375,2,FALSE)</f>
        <v>#REF!</v>
      </c>
      <c r="G705" s="27">
        <v>44056</v>
      </c>
      <c r="H705" s="27"/>
      <c r="I705" s="27">
        <v>43895</v>
      </c>
      <c r="J705" s="28">
        <v>0</v>
      </c>
      <c r="K705" s="29" t="s">
        <v>487</v>
      </c>
      <c r="L705" s="28">
        <v>0</v>
      </c>
      <c r="M705" s="28">
        <v>0</v>
      </c>
      <c r="N705" s="26">
        <v>0</v>
      </c>
      <c r="O705" s="26">
        <v>0</v>
      </c>
      <c r="P705" s="26">
        <v>0</v>
      </c>
      <c r="Q705" s="26">
        <v>55100</v>
      </c>
      <c r="R705" s="17" t="str">
        <f>VLOOKUP(Q705,'[5]Numerical Index (LOOKUP)'!$A$2:$B$731, 2,FALSE)</f>
        <v>Hotels and similar accommodation</v>
      </c>
      <c r="S705" s="17">
        <v>55</v>
      </c>
      <c r="T705" s="47" t="str">
        <f>VLOOKUP(S705,'[5]2 Digit SIC 2007'!$A$2:$B$89,2,FALSE)</f>
        <v>Accommodation</v>
      </c>
      <c r="U705" s="17" t="str">
        <f>VLOOKUP(T705,'[5]2 Digit SIC 2007'!$B$2:$D$89, 2,FALSE)</f>
        <v xml:space="preserve"> I</v>
      </c>
      <c r="V705" s="26" t="s">
        <v>486</v>
      </c>
      <c r="W705" s="26" t="s">
        <v>487</v>
      </c>
      <c r="X705" s="28">
        <v>0</v>
      </c>
      <c r="Y705" s="26" t="s">
        <v>502</v>
      </c>
      <c r="Z705" s="17" t="s">
        <v>487</v>
      </c>
      <c r="AA705" s="26" t="s">
        <v>487</v>
      </c>
      <c r="AB705" s="26">
        <v>10</v>
      </c>
      <c r="AE705" s="2" t="s">
        <v>487</v>
      </c>
    </row>
    <row r="706" spans="1:31" s="2" customFormat="1" x14ac:dyDescent="0.3">
      <c r="A706" s="26" t="s">
        <v>102</v>
      </c>
      <c r="B706" s="26" t="s">
        <v>2600</v>
      </c>
      <c r="C706" s="26" t="s">
        <v>2601</v>
      </c>
      <c r="D706" s="26" t="s">
        <v>2602</v>
      </c>
      <c r="E706" s="14" t="e">
        <f>VLOOKUP(B706,#REF!,2,FALSE)</f>
        <v>#REF!</v>
      </c>
      <c r="F706" s="17" t="e">
        <f>VLOOKUP(E706,[4]Combined!$C$2:$D$375,2,FALSE)</f>
        <v>#REF!</v>
      </c>
      <c r="G706" s="27">
        <v>44054</v>
      </c>
      <c r="H706" s="27"/>
      <c r="I706" s="27">
        <v>43896</v>
      </c>
      <c r="J706" s="28">
        <v>0</v>
      </c>
      <c r="K706" s="29" t="s">
        <v>487</v>
      </c>
      <c r="L706" s="28">
        <v>0</v>
      </c>
      <c r="M706" s="28">
        <v>0</v>
      </c>
      <c r="N706" s="26">
        <v>0</v>
      </c>
      <c r="O706" s="26">
        <v>0</v>
      </c>
      <c r="P706" s="26">
        <v>0</v>
      </c>
      <c r="Q706" s="26">
        <v>17120</v>
      </c>
      <c r="R706" s="17" t="str">
        <f>VLOOKUP(Q706,'[5]Numerical Index (LOOKUP)'!$A$2:$B$731, 2,FALSE)</f>
        <v>Manufacture of paper and paperboard</v>
      </c>
      <c r="S706" s="17">
        <v>17</v>
      </c>
      <c r="T706" s="47" t="str">
        <f>VLOOKUP(S706,'[5]2 Digit SIC 2007'!$A$2:$B$89,2,FALSE)</f>
        <v>Manufacture of paper and paper products</v>
      </c>
      <c r="U706" s="17" t="str">
        <f>VLOOKUP(T706,'[5]2 Digit SIC 2007'!$B$2:$D$89, 2,FALSE)</f>
        <v xml:space="preserve"> C</v>
      </c>
      <c r="V706" s="26" t="s">
        <v>486</v>
      </c>
      <c r="W706" s="26" t="s">
        <v>487</v>
      </c>
      <c r="X706" s="28">
        <v>0</v>
      </c>
      <c r="Y706" s="26" t="s">
        <v>502</v>
      </c>
      <c r="Z706" s="17" t="s">
        <v>487</v>
      </c>
      <c r="AA706" s="26" t="s">
        <v>487</v>
      </c>
      <c r="AB706" s="26">
        <v>198</v>
      </c>
      <c r="AE706" s="2" t="s">
        <v>487</v>
      </c>
    </row>
    <row r="707" spans="1:31" s="2" customFormat="1" x14ac:dyDescent="0.3">
      <c r="A707" s="26" t="s">
        <v>102</v>
      </c>
      <c r="B707" s="26" t="s">
        <v>2603</v>
      </c>
      <c r="C707" s="26" t="s">
        <v>2604</v>
      </c>
      <c r="D707" s="26" t="s">
        <v>2605</v>
      </c>
      <c r="E707" s="14" t="e">
        <f>VLOOKUP(B707,#REF!,2,FALSE)</f>
        <v>#REF!</v>
      </c>
      <c r="F707" s="17" t="e">
        <f>VLOOKUP(E707,[4]Combined!$C$2:$D$375,2,FALSE)</f>
        <v>#REF!</v>
      </c>
      <c r="G707" s="27">
        <v>44057</v>
      </c>
      <c r="H707" s="27"/>
      <c r="I707" s="27">
        <v>43899</v>
      </c>
      <c r="J707" s="28">
        <v>0</v>
      </c>
      <c r="K707" s="29" t="s">
        <v>487</v>
      </c>
      <c r="L707" s="28">
        <v>0</v>
      </c>
      <c r="M707" s="28">
        <v>0</v>
      </c>
      <c r="N707" s="26">
        <v>0</v>
      </c>
      <c r="O707" s="26">
        <v>0</v>
      </c>
      <c r="P707" s="26">
        <v>0</v>
      </c>
      <c r="Q707" s="26">
        <v>82990</v>
      </c>
      <c r="R707" s="17" t="str">
        <f>VLOOKUP(Q707,'[5]Numerical Index (LOOKUP)'!$A$2:$B$731, 2,FALSE)</f>
        <v>Other business support service activities n.e.c.</v>
      </c>
      <c r="S707" s="17">
        <v>82</v>
      </c>
      <c r="T707" s="47" t="str">
        <f>VLOOKUP(S707,'[5]2 Digit SIC 2007'!$A$2:$B$89,2,FALSE)</f>
        <v>Office administrative, office support and other business support activities</v>
      </c>
      <c r="U707" s="17" t="str">
        <f>VLOOKUP(T707,'[5]2 Digit SIC 2007'!$B$2:$D$89, 2,FALSE)</f>
        <v xml:space="preserve"> N</v>
      </c>
      <c r="V707" s="26" t="s">
        <v>486</v>
      </c>
      <c r="W707" s="26" t="s">
        <v>487</v>
      </c>
      <c r="X707" s="28">
        <v>0</v>
      </c>
      <c r="Y707" s="26" t="s">
        <v>502</v>
      </c>
      <c r="Z707" s="17" t="s">
        <v>487</v>
      </c>
      <c r="AA707" s="26" t="s">
        <v>487</v>
      </c>
      <c r="AB707" s="26">
        <v>14</v>
      </c>
      <c r="AE707" s="2" t="s">
        <v>487</v>
      </c>
    </row>
    <row r="708" spans="1:31" s="2" customFormat="1" x14ac:dyDescent="0.3">
      <c r="A708" s="26" t="s">
        <v>102</v>
      </c>
      <c r="B708" s="26" t="s">
        <v>2606</v>
      </c>
      <c r="C708" s="26" t="s">
        <v>2607</v>
      </c>
      <c r="D708" s="26" t="s">
        <v>2608</v>
      </c>
      <c r="E708" s="14" t="e">
        <f>VLOOKUP(B708,#REF!,2,FALSE)</f>
        <v>#REF!</v>
      </c>
      <c r="F708" s="17" t="e">
        <f>VLOOKUP(E708,[4]Combined!$C$2:$D$375,2,FALSE)</f>
        <v>#REF!</v>
      </c>
      <c r="G708" s="27">
        <v>44054</v>
      </c>
      <c r="H708" s="27"/>
      <c r="I708" s="27">
        <v>43917</v>
      </c>
      <c r="J708" s="28">
        <v>2263</v>
      </c>
      <c r="K708" s="29" t="s">
        <v>486</v>
      </c>
      <c r="L708" s="28">
        <v>0</v>
      </c>
      <c r="M708" s="28">
        <v>2263</v>
      </c>
      <c r="N708" s="26">
        <v>1</v>
      </c>
      <c r="O708" s="26">
        <v>0</v>
      </c>
      <c r="P708" s="26">
        <v>1</v>
      </c>
      <c r="Q708" s="26">
        <v>45200</v>
      </c>
      <c r="R708" s="17" t="str">
        <f>VLOOKUP(Q708,'[5]Numerical Index (LOOKUP)'!$A$2:$B$731, 2,FALSE)</f>
        <v>Maintenance and repair of motor vehicles</v>
      </c>
      <c r="S708" s="17">
        <v>45</v>
      </c>
      <c r="T708" s="47" t="str">
        <f>VLOOKUP(S708,'[5]2 Digit SIC 2007'!$A$2:$B$89,2,FALSE)</f>
        <v>Wholesale and retail trade and repair of motor vehicles and motorcycles</v>
      </c>
      <c r="U708" s="17" t="str">
        <f>VLOOKUP(T708,'[5]2 Digit SIC 2007'!$B$2:$D$89, 2,FALSE)</f>
        <v xml:space="preserve"> G</v>
      </c>
      <c r="V708" s="26" t="s">
        <v>487</v>
      </c>
      <c r="W708" s="26" t="s">
        <v>486</v>
      </c>
      <c r="X708" s="28">
        <v>4063</v>
      </c>
      <c r="Y708" s="26" t="s">
        <v>492</v>
      </c>
      <c r="Z708" s="17" t="s">
        <v>486</v>
      </c>
      <c r="AA708" s="26" t="s">
        <v>487</v>
      </c>
      <c r="AB708" s="26">
        <v>4</v>
      </c>
      <c r="AE708" s="2" t="s">
        <v>487</v>
      </c>
    </row>
    <row r="709" spans="1:31" s="2" customFormat="1" x14ac:dyDescent="0.3">
      <c r="A709" s="26" t="s">
        <v>102</v>
      </c>
      <c r="B709" s="26" t="s">
        <v>2609</v>
      </c>
      <c r="C709" s="26" t="s">
        <v>2610</v>
      </c>
      <c r="D709" s="26" t="s">
        <v>2611</v>
      </c>
      <c r="E709" s="14" t="e">
        <f>VLOOKUP(B709,#REF!,2,FALSE)</f>
        <v>#REF!</v>
      </c>
      <c r="F709" s="17" t="e">
        <f>VLOOKUP(E709,[4]Combined!$C$2:$D$375,2,FALSE)</f>
        <v>#REF!</v>
      </c>
      <c r="G709" s="27">
        <v>44057</v>
      </c>
      <c r="H709" s="27"/>
      <c r="I709" s="27">
        <v>43920</v>
      </c>
      <c r="J709" s="28">
        <v>464</v>
      </c>
      <c r="K709" s="29" t="s">
        <v>486</v>
      </c>
      <c r="L709" s="28">
        <v>464</v>
      </c>
      <c r="M709" s="28">
        <v>0</v>
      </c>
      <c r="N709" s="26">
        <v>1</v>
      </c>
      <c r="O709" s="26">
        <v>1</v>
      </c>
      <c r="P709" s="26">
        <v>0</v>
      </c>
      <c r="Q709" s="26">
        <v>56103</v>
      </c>
      <c r="R709" s="17" t="str">
        <f>VLOOKUP(Q709,'[5]Numerical Index (LOOKUP)'!$A$2:$B$731, 2,FALSE)</f>
        <v>Take away food shops and mobile food stands</v>
      </c>
      <c r="S709" s="17">
        <v>56</v>
      </c>
      <c r="T709" s="47" t="str">
        <f>VLOOKUP(S709,'[5]2 Digit SIC 2007'!$A$2:$B$89,2,FALSE)</f>
        <v>Food and beverage service activities</v>
      </c>
      <c r="U709" s="17" t="str">
        <f>VLOOKUP(T709,'[5]2 Digit SIC 2007'!$B$2:$D$89, 2,FALSE)</f>
        <v xml:space="preserve"> I</v>
      </c>
      <c r="V709" s="26" t="s">
        <v>487</v>
      </c>
      <c r="W709" s="26" t="s">
        <v>486</v>
      </c>
      <c r="X709" s="28">
        <v>0</v>
      </c>
      <c r="Y709" s="26" t="s">
        <v>677</v>
      </c>
      <c r="Z709" s="17" t="s">
        <v>487</v>
      </c>
      <c r="AA709" s="26" t="s">
        <v>487</v>
      </c>
      <c r="AB709" s="26" t="s">
        <v>492</v>
      </c>
      <c r="AE709" s="2" t="s">
        <v>487</v>
      </c>
    </row>
    <row r="710" spans="1:31" s="2" customFormat="1" x14ac:dyDescent="0.3">
      <c r="A710" s="26" t="s">
        <v>102</v>
      </c>
      <c r="B710" s="26" t="s">
        <v>2612</v>
      </c>
      <c r="C710" s="26" t="s">
        <v>2613</v>
      </c>
      <c r="D710" s="26" t="s">
        <v>2614</v>
      </c>
      <c r="E710" s="14" t="e">
        <f>VLOOKUP(B710,#REF!,2,FALSE)</f>
        <v>#REF!</v>
      </c>
      <c r="F710" s="17" t="e">
        <f>VLOOKUP(E710,[4]Combined!$C$2:$D$375,2,FALSE)</f>
        <v>#REF!</v>
      </c>
      <c r="G710" s="27">
        <v>44057</v>
      </c>
      <c r="H710" s="27"/>
      <c r="I710" s="27">
        <v>43943</v>
      </c>
      <c r="J710" s="28">
        <v>0</v>
      </c>
      <c r="K710" s="29" t="s">
        <v>487</v>
      </c>
      <c r="L710" s="28">
        <v>0</v>
      </c>
      <c r="M710" s="28">
        <v>0</v>
      </c>
      <c r="N710" s="26">
        <v>0</v>
      </c>
      <c r="O710" s="26">
        <v>0</v>
      </c>
      <c r="P710" s="26">
        <v>0</v>
      </c>
      <c r="Q710" s="26">
        <v>88100</v>
      </c>
      <c r="R710" s="17" t="str">
        <f>VLOOKUP(Q710,'[5]Numerical Index (LOOKUP)'!$A$2:$B$731, 2,FALSE)</f>
        <v>Social work activities without accommodation for the elderly and disabled</v>
      </c>
      <c r="S710" s="17">
        <v>88</v>
      </c>
      <c r="T710" s="47" t="str">
        <f>VLOOKUP(S710,'[5]2 Digit SIC 2007'!$A$2:$B$89,2,FALSE)</f>
        <v>Social work activities without accommodation</v>
      </c>
      <c r="U710" s="17" t="str">
        <f>VLOOKUP(T710,'[5]2 Digit SIC 2007'!$B$2:$D$89, 2,FALSE)</f>
        <v xml:space="preserve"> Q</v>
      </c>
      <c r="V710" s="26" t="s">
        <v>487</v>
      </c>
      <c r="W710" s="26" t="s">
        <v>486</v>
      </c>
      <c r="X710" s="28">
        <v>0</v>
      </c>
      <c r="Y710" s="26" t="s">
        <v>502</v>
      </c>
      <c r="Z710" s="17" t="s">
        <v>487</v>
      </c>
      <c r="AA710" s="26" t="s">
        <v>487</v>
      </c>
      <c r="AB710" s="26">
        <v>1</v>
      </c>
      <c r="AE710" s="2" t="s">
        <v>487</v>
      </c>
    </row>
    <row r="711" spans="1:31" s="2" customFormat="1" x14ac:dyDescent="0.3">
      <c r="A711" s="26" t="s">
        <v>102</v>
      </c>
      <c r="B711" s="26" t="s">
        <v>2615</v>
      </c>
      <c r="C711" s="26" t="s">
        <v>2616</v>
      </c>
      <c r="D711" s="26" t="s">
        <v>2617</v>
      </c>
      <c r="E711" s="14" t="e">
        <f>VLOOKUP(B711,#REF!,2,FALSE)</f>
        <v>#REF!</v>
      </c>
      <c r="F711" s="17" t="e">
        <f>VLOOKUP(E711,[4]Combined!$C$2:$D$375,2,FALSE)</f>
        <v>#REF!</v>
      </c>
      <c r="G711" s="27">
        <v>44053</v>
      </c>
      <c r="H711" s="27"/>
      <c r="I711" s="27">
        <v>43990</v>
      </c>
      <c r="J711" s="28">
        <v>5</v>
      </c>
      <c r="K711" s="29" t="s">
        <v>486</v>
      </c>
      <c r="L711" s="28">
        <v>5</v>
      </c>
      <c r="M711" s="28">
        <v>0</v>
      </c>
      <c r="N711" s="26">
        <v>1</v>
      </c>
      <c r="O711" s="26">
        <v>1</v>
      </c>
      <c r="P711" s="26">
        <v>0</v>
      </c>
      <c r="Q711" s="26">
        <v>81299</v>
      </c>
      <c r="R711" s="17" t="str">
        <f>VLOOKUP(Q711,'[5]Numerical Index (LOOKUP)'!$A$2:$B$731, 2,FALSE)</f>
        <v>Cleaning services (other than disinfecting and extermination services) n.e.c.</v>
      </c>
      <c r="S711" s="17">
        <v>81</v>
      </c>
      <c r="T711" s="47" t="str">
        <f>VLOOKUP(S711,'[5]2 Digit SIC 2007'!$A$2:$B$89,2,FALSE)</f>
        <v>Services to buildings and landscape activities</v>
      </c>
      <c r="U711" s="17" t="str">
        <f>VLOOKUP(T711,'[5]2 Digit SIC 2007'!$B$2:$D$89, 2,FALSE)</f>
        <v xml:space="preserve"> N</v>
      </c>
      <c r="V711" s="26" t="s">
        <v>486</v>
      </c>
      <c r="W711" s="26" t="s">
        <v>487</v>
      </c>
      <c r="X711" s="28">
        <v>0</v>
      </c>
      <c r="Y711" s="26" t="s">
        <v>677</v>
      </c>
      <c r="Z711" s="17" t="s">
        <v>487</v>
      </c>
      <c r="AA711" s="26" t="s">
        <v>487</v>
      </c>
      <c r="AB711" s="26">
        <v>3</v>
      </c>
      <c r="AE711" s="2" t="s">
        <v>487</v>
      </c>
    </row>
    <row r="712" spans="1:31" s="2" customFormat="1" x14ac:dyDescent="0.3">
      <c r="A712" s="26" t="s">
        <v>102</v>
      </c>
      <c r="B712" s="26" t="s">
        <v>2618</v>
      </c>
      <c r="C712" s="26" t="s">
        <v>2619</v>
      </c>
      <c r="D712" s="26" t="s">
        <v>2620</v>
      </c>
      <c r="E712" s="14" t="e">
        <f>VLOOKUP(B712,#REF!,2,FALSE)</f>
        <v>#REF!</v>
      </c>
      <c r="F712" s="17" t="e">
        <f>VLOOKUP(E712,[4]Combined!$C$2:$D$375,2,FALSE)</f>
        <v>#REF!</v>
      </c>
      <c r="G712" s="27">
        <v>44056</v>
      </c>
      <c r="H712" s="27"/>
      <c r="I712" s="27">
        <v>43994</v>
      </c>
      <c r="J712" s="28">
        <v>0</v>
      </c>
      <c r="K712" s="29" t="s">
        <v>487</v>
      </c>
      <c r="L712" s="28">
        <v>0</v>
      </c>
      <c r="M712" s="28">
        <v>0</v>
      </c>
      <c r="N712" s="26">
        <v>0</v>
      </c>
      <c r="O712" s="26">
        <v>0</v>
      </c>
      <c r="P712" s="26">
        <v>0</v>
      </c>
      <c r="Q712" s="26">
        <v>46390</v>
      </c>
      <c r="R712" s="17" t="str">
        <f>VLOOKUP(Q712,'[5]Numerical Index (LOOKUP)'!$A$2:$B$731, 2,FALSE)</f>
        <v>Non-specialised wholesale of food, beverages and tobacco</v>
      </c>
      <c r="S712" s="17">
        <v>46</v>
      </c>
      <c r="T712" s="47" t="str">
        <f>VLOOKUP(S712,'[5]2 Digit SIC 2007'!$A$2:$B$89,2,FALSE)</f>
        <v>Wholesale trade, except of motor vehicles and motorcycles</v>
      </c>
      <c r="U712" s="17" t="str">
        <f>VLOOKUP(T712,'[5]2 Digit SIC 2007'!$B$2:$D$89, 2,FALSE)</f>
        <v xml:space="preserve"> G</v>
      </c>
      <c r="V712" s="26" t="s">
        <v>486</v>
      </c>
      <c r="W712" s="26" t="s">
        <v>487</v>
      </c>
      <c r="X712" s="28">
        <v>0</v>
      </c>
      <c r="Y712" s="26" t="s">
        <v>502</v>
      </c>
      <c r="Z712" s="17" t="s">
        <v>487</v>
      </c>
      <c r="AA712" s="26" t="s">
        <v>487</v>
      </c>
      <c r="AB712" s="26">
        <v>14</v>
      </c>
      <c r="AE712" s="2" t="s">
        <v>487</v>
      </c>
    </row>
    <row r="713" spans="1:31" s="2" customFormat="1" x14ac:dyDescent="0.3">
      <c r="A713" s="26" t="s">
        <v>102</v>
      </c>
      <c r="B713" s="26" t="s">
        <v>2621</v>
      </c>
      <c r="C713" s="26" t="s">
        <v>2622</v>
      </c>
      <c r="D713" s="26" t="s">
        <v>2623</v>
      </c>
      <c r="E713" s="14" t="e">
        <f>VLOOKUP(B713,#REF!,2,FALSE)</f>
        <v>#REF!</v>
      </c>
      <c r="F713" s="17" t="e">
        <f>VLOOKUP(E713,[4]Combined!$C$2:$D$375,2,FALSE)</f>
        <v>#REF!</v>
      </c>
      <c r="G713" s="27">
        <v>44053</v>
      </c>
      <c r="H713" s="27"/>
      <c r="I713" s="27">
        <v>44001</v>
      </c>
      <c r="J713" s="28">
        <v>0</v>
      </c>
      <c r="K713" s="29" t="s">
        <v>487</v>
      </c>
      <c r="L713" s="28">
        <v>0</v>
      </c>
      <c r="M713" s="28">
        <v>0</v>
      </c>
      <c r="N713" s="26">
        <v>0</v>
      </c>
      <c r="O713" s="26">
        <v>0</v>
      </c>
      <c r="P713" s="26">
        <v>0</v>
      </c>
      <c r="Q713" s="26">
        <v>53100</v>
      </c>
      <c r="R713" s="17" t="str">
        <f>VLOOKUP(Q713,'[5]Numerical Index (LOOKUP)'!$A$2:$B$731, 2,FALSE)</f>
        <v>Postal activities under universal service obligation</v>
      </c>
      <c r="S713" s="17">
        <v>53</v>
      </c>
      <c r="T713" s="47" t="str">
        <f>VLOOKUP(S713,'[5]2 Digit SIC 2007'!$A$2:$B$89,2,FALSE)</f>
        <v>Postal and courier activities</v>
      </c>
      <c r="U713" s="17" t="str">
        <f>VLOOKUP(T713,'[5]2 Digit SIC 2007'!$B$2:$D$89, 2,FALSE)</f>
        <v xml:space="preserve"> H</v>
      </c>
      <c r="V713" s="26" t="s">
        <v>486</v>
      </c>
      <c r="W713" s="26" t="s">
        <v>487</v>
      </c>
      <c r="X713" s="28">
        <v>0</v>
      </c>
      <c r="Y713" s="26" t="s">
        <v>502</v>
      </c>
      <c r="Z713" s="17" t="s">
        <v>487</v>
      </c>
      <c r="AA713" s="26" t="s">
        <v>487</v>
      </c>
      <c r="AB713" s="26">
        <v>3</v>
      </c>
      <c r="AE713" s="2" t="s">
        <v>487</v>
      </c>
    </row>
    <row r="714" spans="1:31" s="2" customFormat="1" x14ac:dyDescent="0.3">
      <c r="A714" s="26" t="s">
        <v>102</v>
      </c>
      <c r="B714" s="26" t="s">
        <v>2624</v>
      </c>
      <c r="C714" s="26" t="s">
        <v>2625</v>
      </c>
      <c r="D714" s="26" t="s">
        <v>2626</v>
      </c>
      <c r="E714" s="14" t="e">
        <f>VLOOKUP(B714,#REF!,2,FALSE)</f>
        <v>#REF!</v>
      </c>
      <c r="F714" s="17" t="e">
        <f>VLOOKUP(E714,[4]Combined!$C$2:$D$375,2,FALSE)</f>
        <v>#REF!</v>
      </c>
      <c r="G714" s="27">
        <v>44054</v>
      </c>
      <c r="H714" s="27"/>
      <c r="I714" s="27">
        <v>44008</v>
      </c>
      <c r="J714" s="28">
        <v>0</v>
      </c>
      <c r="K714" s="29" t="s">
        <v>487</v>
      </c>
      <c r="L714" s="28">
        <v>0</v>
      </c>
      <c r="M714" s="28">
        <v>0</v>
      </c>
      <c r="N714" s="26">
        <v>0</v>
      </c>
      <c r="O714" s="26">
        <v>0</v>
      </c>
      <c r="P714" s="26">
        <v>0</v>
      </c>
      <c r="Q714" s="26">
        <v>96090</v>
      </c>
      <c r="R714" s="17" t="str">
        <f>VLOOKUP(Q714,'[5]Numerical Index (LOOKUP)'!$A$2:$B$731, 2,FALSE)</f>
        <v>Other personal service activities n.e.c.</v>
      </c>
      <c r="S714" s="17">
        <v>96</v>
      </c>
      <c r="T714" s="47" t="str">
        <f>VLOOKUP(S714,'[5]2 Digit SIC 2007'!$A$2:$B$89,2,FALSE)</f>
        <v>Other personal service activities</v>
      </c>
      <c r="U714" s="17" t="str">
        <f>VLOOKUP(T714,'[5]2 Digit SIC 2007'!$B$2:$D$89, 2,FALSE)</f>
        <v xml:space="preserve"> S</v>
      </c>
      <c r="V714" s="26" t="s">
        <v>486</v>
      </c>
      <c r="W714" s="26" t="s">
        <v>487</v>
      </c>
      <c r="X714" s="28">
        <v>0</v>
      </c>
      <c r="Y714" s="26" t="s">
        <v>502</v>
      </c>
      <c r="Z714" s="17" t="s">
        <v>487</v>
      </c>
      <c r="AA714" s="26" t="s">
        <v>487</v>
      </c>
      <c r="AB714" s="26">
        <v>14</v>
      </c>
      <c r="AE714" s="2" t="s">
        <v>487</v>
      </c>
    </row>
    <row r="715" spans="1:31" s="2" customFormat="1" x14ac:dyDescent="0.3">
      <c r="A715" s="26" t="s">
        <v>102</v>
      </c>
      <c r="B715" s="26" t="s">
        <v>2627</v>
      </c>
      <c r="C715" s="26" t="s">
        <v>2628</v>
      </c>
      <c r="D715" s="26" t="s">
        <v>2629</v>
      </c>
      <c r="E715" s="14" t="e">
        <f>VLOOKUP(B715,#REF!,2,FALSE)</f>
        <v>#REF!</v>
      </c>
      <c r="F715" s="17" t="e">
        <f>VLOOKUP(E715,[4]Combined!$C$2:$D$375,2,FALSE)</f>
        <v>#REF!</v>
      </c>
      <c r="G715" s="27">
        <v>44053</v>
      </c>
      <c r="H715" s="27"/>
      <c r="I715" s="27">
        <v>43994</v>
      </c>
      <c r="J715" s="28">
        <v>0</v>
      </c>
      <c r="K715" s="29" t="s">
        <v>487</v>
      </c>
      <c r="L715" s="28">
        <v>0</v>
      </c>
      <c r="M715" s="28">
        <v>0</v>
      </c>
      <c r="N715" s="26">
        <v>0</v>
      </c>
      <c r="O715" s="26">
        <v>0</v>
      </c>
      <c r="P715" s="26">
        <v>0</v>
      </c>
      <c r="Q715" s="26">
        <v>78300</v>
      </c>
      <c r="R715" s="17" t="str">
        <f>VLOOKUP(Q715,'[5]Numerical Index (LOOKUP)'!$A$2:$B$731, 2,FALSE)</f>
        <v>Other human resources provision</v>
      </c>
      <c r="S715" s="17">
        <v>78</v>
      </c>
      <c r="T715" s="47" t="str">
        <f>VLOOKUP(S715,'[5]2 Digit SIC 2007'!$A$2:$B$89,2,FALSE)</f>
        <v>Employment activities</v>
      </c>
      <c r="U715" s="17" t="str">
        <f>VLOOKUP(T715,'[5]2 Digit SIC 2007'!$B$2:$D$89, 2,FALSE)</f>
        <v xml:space="preserve"> N</v>
      </c>
      <c r="V715" s="26" t="s">
        <v>487</v>
      </c>
      <c r="W715" s="26" t="s">
        <v>486</v>
      </c>
      <c r="X715" s="28">
        <v>0</v>
      </c>
      <c r="Y715" s="26" t="s">
        <v>502</v>
      </c>
      <c r="Z715" s="17" t="s">
        <v>487</v>
      </c>
      <c r="AA715" s="26" t="s">
        <v>487</v>
      </c>
      <c r="AB715" s="26" t="s">
        <v>492</v>
      </c>
      <c r="AE715" s="2" t="s">
        <v>487</v>
      </c>
    </row>
    <row r="716" spans="1:31" s="2" customFormat="1" x14ac:dyDescent="0.3">
      <c r="A716" s="26" t="s">
        <v>102</v>
      </c>
      <c r="B716" s="26" t="s">
        <v>2630</v>
      </c>
      <c r="C716" s="26" t="s">
        <v>2631</v>
      </c>
      <c r="D716" s="26" t="s">
        <v>2632</v>
      </c>
      <c r="E716" s="14" t="e">
        <f>VLOOKUP(B716,#REF!,2,FALSE)</f>
        <v>#REF!</v>
      </c>
      <c r="F716" s="17" t="e">
        <f>VLOOKUP(E716,[4]Combined!$C$2:$D$375,2,FALSE)</f>
        <v>#REF!</v>
      </c>
      <c r="G716" s="27">
        <v>44053</v>
      </c>
      <c r="H716" s="27"/>
      <c r="I716" s="27">
        <v>44011</v>
      </c>
      <c r="J716" s="28">
        <v>0</v>
      </c>
      <c r="K716" s="29" t="s">
        <v>487</v>
      </c>
      <c r="L716" s="28">
        <v>0</v>
      </c>
      <c r="M716" s="28">
        <v>0</v>
      </c>
      <c r="N716" s="26">
        <v>0</v>
      </c>
      <c r="O716" s="26">
        <v>0</v>
      </c>
      <c r="P716" s="26">
        <v>0</v>
      </c>
      <c r="Q716" s="26">
        <v>82990</v>
      </c>
      <c r="R716" s="17" t="str">
        <f>VLOOKUP(Q716,'[5]Numerical Index (LOOKUP)'!$A$2:$B$731, 2,FALSE)</f>
        <v>Other business support service activities n.e.c.</v>
      </c>
      <c r="S716" s="17">
        <v>82</v>
      </c>
      <c r="T716" s="47" t="str">
        <f>VLOOKUP(S716,'[5]2 Digit SIC 2007'!$A$2:$B$89,2,FALSE)</f>
        <v>Office administrative, office support and other business support activities</v>
      </c>
      <c r="U716" s="17" t="str">
        <f>VLOOKUP(T716,'[5]2 Digit SIC 2007'!$B$2:$D$89, 2,FALSE)</f>
        <v xml:space="preserve"> N</v>
      </c>
      <c r="V716" s="26" t="s">
        <v>487</v>
      </c>
      <c r="W716" s="26" t="s">
        <v>486</v>
      </c>
      <c r="X716" s="28">
        <v>0</v>
      </c>
      <c r="Y716" s="26" t="s">
        <v>502</v>
      </c>
      <c r="Z716" s="17" t="s">
        <v>487</v>
      </c>
      <c r="AA716" s="26" t="s">
        <v>487</v>
      </c>
      <c r="AB716" s="26">
        <v>3644</v>
      </c>
      <c r="AE716" s="2" t="s">
        <v>487</v>
      </c>
    </row>
    <row r="717" spans="1:31" s="2" customFormat="1" x14ac:dyDescent="0.3">
      <c r="A717" s="26" t="s">
        <v>102</v>
      </c>
      <c r="B717" s="26" t="s">
        <v>2633</v>
      </c>
      <c r="C717" s="26" t="s">
        <v>2634</v>
      </c>
      <c r="D717" s="26" t="s">
        <v>1254</v>
      </c>
      <c r="E717" s="14" t="e">
        <f>VLOOKUP(B717,#REF!,2,FALSE)</f>
        <v>#REF!</v>
      </c>
      <c r="F717" s="17" t="e">
        <f>VLOOKUP(E717,[4]Combined!$C$2:$D$375,2,FALSE)</f>
        <v>#REF!</v>
      </c>
      <c r="G717" s="27">
        <v>44054</v>
      </c>
      <c r="H717" s="27"/>
      <c r="I717" s="27">
        <v>44013</v>
      </c>
      <c r="J717" s="28">
        <v>17</v>
      </c>
      <c r="K717" s="29" t="s">
        <v>486</v>
      </c>
      <c r="L717" s="28">
        <v>17</v>
      </c>
      <c r="M717" s="28">
        <v>0</v>
      </c>
      <c r="N717" s="26">
        <v>1</v>
      </c>
      <c r="O717" s="26">
        <v>1</v>
      </c>
      <c r="P717" s="26">
        <v>0</v>
      </c>
      <c r="Q717" s="26">
        <v>78200</v>
      </c>
      <c r="R717" s="17" t="str">
        <f>VLOOKUP(Q717,'[5]Numerical Index (LOOKUP)'!$A$2:$B$731, 2,FALSE)</f>
        <v>Temporary employment agency activities</v>
      </c>
      <c r="S717" s="17">
        <v>78</v>
      </c>
      <c r="T717" s="47" t="str">
        <f>VLOOKUP(S717,'[5]2 Digit SIC 2007'!$A$2:$B$89,2,FALSE)</f>
        <v>Employment activities</v>
      </c>
      <c r="U717" s="17" t="str">
        <f>VLOOKUP(T717,'[5]2 Digit SIC 2007'!$B$2:$D$89, 2,FALSE)</f>
        <v xml:space="preserve"> N</v>
      </c>
      <c r="V717" s="26" t="s">
        <v>487</v>
      </c>
      <c r="W717" s="26" t="s">
        <v>486</v>
      </c>
      <c r="X717" s="28">
        <v>0</v>
      </c>
      <c r="Y717" s="26" t="s">
        <v>677</v>
      </c>
      <c r="Z717" s="17" t="s">
        <v>487</v>
      </c>
      <c r="AA717" s="26" t="s">
        <v>487</v>
      </c>
      <c r="AB717" s="26">
        <v>27634</v>
      </c>
      <c r="AE717" s="2" t="s">
        <v>487</v>
      </c>
    </row>
    <row r="718" spans="1:31" s="2" customFormat="1" x14ac:dyDescent="0.3">
      <c r="A718" s="26" t="s">
        <v>102</v>
      </c>
      <c r="B718" s="26" t="s">
        <v>2635</v>
      </c>
      <c r="C718" s="26" t="s">
        <v>2636</v>
      </c>
      <c r="D718" s="26" t="s">
        <v>2637</v>
      </c>
      <c r="E718" s="14" t="e">
        <f>VLOOKUP(B718,#REF!,2,FALSE)</f>
        <v>#REF!</v>
      </c>
      <c r="F718" s="17" t="e">
        <f>VLOOKUP(E718,[4]Combined!$C$2:$D$375,2,FALSE)</f>
        <v>#REF!</v>
      </c>
      <c r="G718" s="27">
        <v>44064</v>
      </c>
      <c r="H718" s="27"/>
      <c r="I718" s="27">
        <v>42836</v>
      </c>
      <c r="J718" s="28">
        <v>0</v>
      </c>
      <c r="K718" s="29" t="s">
        <v>487</v>
      </c>
      <c r="L718" s="28">
        <v>0</v>
      </c>
      <c r="M718" s="28">
        <v>0</v>
      </c>
      <c r="N718" s="26">
        <v>0</v>
      </c>
      <c r="O718" s="26">
        <v>0</v>
      </c>
      <c r="P718" s="26">
        <v>0</v>
      </c>
      <c r="Q718" s="26">
        <v>49390</v>
      </c>
      <c r="R718" s="17" t="str">
        <f>VLOOKUP(Q718,'[5]Numerical Index (LOOKUP)'!$A$2:$B$731, 2,FALSE)</f>
        <v>Other passenger land transport n.e.c.</v>
      </c>
      <c r="S718" s="17">
        <v>49</v>
      </c>
      <c r="T718" s="47" t="str">
        <f>VLOOKUP(S718,'[5]2 Digit SIC 2007'!$A$2:$B$89,2,FALSE)</f>
        <v>Land transport and transport via pipelines</v>
      </c>
      <c r="U718" s="17" t="str">
        <f>VLOOKUP(T718,'[5]2 Digit SIC 2007'!$B$2:$D$89, 2,FALSE)</f>
        <v xml:space="preserve"> H</v>
      </c>
      <c r="V718" s="26" t="s">
        <v>487</v>
      </c>
      <c r="W718" s="26" t="s">
        <v>486</v>
      </c>
      <c r="X718" s="28">
        <v>0</v>
      </c>
      <c r="Y718" s="26" t="s">
        <v>502</v>
      </c>
      <c r="Z718" s="17" t="s">
        <v>487</v>
      </c>
      <c r="AA718" s="26" t="s">
        <v>487</v>
      </c>
      <c r="AB718" s="26">
        <v>168</v>
      </c>
      <c r="AE718" s="2" t="s">
        <v>487</v>
      </c>
    </row>
    <row r="719" spans="1:31" s="2" customFormat="1" x14ac:dyDescent="0.3">
      <c r="A719" s="26" t="s">
        <v>102</v>
      </c>
      <c r="B719" s="26" t="s">
        <v>2638</v>
      </c>
      <c r="C719" s="26" t="s">
        <v>2639</v>
      </c>
      <c r="D719" s="26" t="s">
        <v>2640</v>
      </c>
      <c r="E719" s="14" t="e">
        <f>VLOOKUP(B719,#REF!,2,FALSE)</f>
        <v>#REF!</v>
      </c>
      <c r="F719" s="17" t="e">
        <f>VLOOKUP(E719,[4]Combined!$C$2:$D$375,2,FALSE)</f>
        <v>#REF!</v>
      </c>
      <c r="G719" s="27">
        <v>44060</v>
      </c>
      <c r="H719" s="27"/>
      <c r="I719" s="27">
        <v>43194</v>
      </c>
      <c r="J719" s="28">
        <v>0</v>
      </c>
      <c r="K719" s="29" t="s">
        <v>487</v>
      </c>
      <c r="L719" s="28">
        <v>0</v>
      </c>
      <c r="M719" s="28">
        <v>0</v>
      </c>
      <c r="N719" s="26">
        <v>0</v>
      </c>
      <c r="O719" s="26">
        <v>0</v>
      </c>
      <c r="P719" s="26">
        <v>0</v>
      </c>
      <c r="Q719" s="26">
        <v>53202</v>
      </c>
      <c r="R719" s="17" t="str">
        <f>VLOOKUP(Q719,'[5]Numerical Index (LOOKUP)'!$A$2:$B$731, 2,FALSE)</f>
        <v>Unlicensed Carriers</v>
      </c>
      <c r="S719" s="17">
        <v>53</v>
      </c>
      <c r="T719" s="47" t="str">
        <f>VLOOKUP(S719,'[5]2 Digit SIC 2007'!$A$2:$B$89,2,FALSE)</f>
        <v>Postal and courier activities</v>
      </c>
      <c r="U719" s="17" t="str">
        <f>VLOOKUP(T719,'[5]2 Digit SIC 2007'!$B$2:$D$89, 2,FALSE)</f>
        <v xml:space="preserve"> H</v>
      </c>
      <c r="V719" s="26" t="s">
        <v>486</v>
      </c>
      <c r="W719" s="26" t="s">
        <v>487</v>
      </c>
      <c r="X719" s="28">
        <v>0</v>
      </c>
      <c r="Y719" s="26" t="s">
        <v>502</v>
      </c>
      <c r="Z719" s="17" t="s">
        <v>487</v>
      </c>
      <c r="AA719" s="26" t="s">
        <v>487</v>
      </c>
      <c r="AB719" s="26">
        <v>7709</v>
      </c>
      <c r="AE719" s="2" t="s">
        <v>487</v>
      </c>
    </row>
    <row r="720" spans="1:31" s="2" customFormat="1" x14ac:dyDescent="0.3">
      <c r="A720" s="26" t="s">
        <v>102</v>
      </c>
      <c r="B720" s="26" t="s">
        <v>2641</v>
      </c>
      <c r="C720" s="26" t="s">
        <v>2642</v>
      </c>
      <c r="D720" s="26" t="s">
        <v>2643</v>
      </c>
      <c r="E720" s="14" t="e">
        <f>VLOOKUP(B720,#REF!,2,FALSE)</f>
        <v>#REF!</v>
      </c>
      <c r="F720" s="17" t="e">
        <f>VLOOKUP(E720,[4]Combined!$C$2:$D$375,2,FALSE)</f>
        <v>#REF!</v>
      </c>
      <c r="G720" s="27">
        <v>44061</v>
      </c>
      <c r="H720" s="27"/>
      <c r="I720" s="27">
        <v>43479</v>
      </c>
      <c r="J720" s="28">
        <v>2338</v>
      </c>
      <c r="K720" s="29" t="s">
        <v>486</v>
      </c>
      <c r="L720" s="28">
        <v>0</v>
      </c>
      <c r="M720" s="28">
        <v>2338</v>
      </c>
      <c r="N720" s="26">
        <v>11</v>
      </c>
      <c r="O720" s="26">
        <v>0</v>
      </c>
      <c r="P720" s="26">
        <v>11</v>
      </c>
      <c r="Q720" s="26">
        <v>81222</v>
      </c>
      <c r="R720" s="17" t="str">
        <f>VLOOKUP(Q720,'[5]Numerical Index (LOOKUP)'!$A$2:$B$731, 2,FALSE)</f>
        <v>Specialised cleaning services</v>
      </c>
      <c r="S720" s="17">
        <v>81</v>
      </c>
      <c r="T720" s="47" t="str">
        <f>VLOOKUP(S720,'[5]2 Digit SIC 2007'!$A$2:$B$89,2,FALSE)</f>
        <v>Services to buildings and landscape activities</v>
      </c>
      <c r="U720" s="17" t="str">
        <f>VLOOKUP(T720,'[5]2 Digit SIC 2007'!$B$2:$D$89, 2,FALSE)</f>
        <v xml:space="preserve"> N</v>
      </c>
      <c r="V720" s="26" t="s">
        <v>487</v>
      </c>
      <c r="W720" s="26" t="s">
        <v>486</v>
      </c>
      <c r="X720" s="28">
        <v>4463</v>
      </c>
      <c r="Y720" s="26" t="s">
        <v>492</v>
      </c>
      <c r="Z720" s="17" t="s">
        <v>486</v>
      </c>
      <c r="AA720" s="26" t="s">
        <v>487</v>
      </c>
      <c r="AB720" s="26">
        <v>3</v>
      </c>
      <c r="AE720" s="2" t="s">
        <v>487</v>
      </c>
    </row>
    <row r="721" spans="1:31" s="2" customFormat="1" x14ac:dyDescent="0.3">
      <c r="A721" s="26" t="s">
        <v>102</v>
      </c>
      <c r="B721" s="26" t="s">
        <v>2644</v>
      </c>
      <c r="C721" s="26" t="s">
        <v>2645</v>
      </c>
      <c r="D721" s="26" t="s">
        <v>2646</v>
      </c>
      <c r="E721" s="14" t="e">
        <f>VLOOKUP(B721,#REF!,2,FALSE)</f>
        <v>#REF!</v>
      </c>
      <c r="F721" s="17" t="e">
        <f>VLOOKUP(E721,[4]Combined!$C$2:$D$375,2,FALSE)</f>
        <v>#REF!</v>
      </c>
      <c r="G721" s="27">
        <v>44062</v>
      </c>
      <c r="H721" s="27"/>
      <c r="I721" s="27">
        <v>43532</v>
      </c>
      <c r="J721" s="28">
        <v>745</v>
      </c>
      <c r="K721" s="29" t="s">
        <v>486</v>
      </c>
      <c r="L721" s="28">
        <v>0</v>
      </c>
      <c r="M721" s="28">
        <v>745</v>
      </c>
      <c r="N721" s="26">
        <v>17</v>
      </c>
      <c r="O721" s="26">
        <v>0</v>
      </c>
      <c r="P721" s="26">
        <v>17</v>
      </c>
      <c r="Q721" s="26">
        <v>56103</v>
      </c>
      <c r="R721" s="17" t="str">
        <f>VLOOKUP(Q721,'[5]Numerical Index (LOOKUP)'!$A$2:$B$731, 2,FALSE)</f>
        <v>Take away food shops and mobile food stands</v>
      </c>
      <c r="S721" s="17">
        <v>56</v>
      </c>
      <c r="T721" s="47" t="str">
        <f>VLOOKUP(S721,'[5]2 Digit SIC 2007'!$A$2:$B$89,2,FALSE)</f>
        <v>Food and beverage service activities</v>
      </c>
      <c r="U721" s="17" t="str">
        <f>VLOOKUP(T721,'[5]2 Digit SIC 2007'!$B$2:$D$89, 2,FALSE)</f>
        <v xml:space="preserve"> I</v>
      </c>
      <c r="V721" s="26" t="s">
        <v>486</v>
      </c>
      <c r="W721" s="26" t="s">
        <v>487</v>
      </c>
      <c r="X721" s="28">
        <v>1240</v>
      </c>
      <c r="Y721" s="26" t="s">
        <v>492</v>
      </c>
      <c r="Z721" s="17" t="s">
        <v>486</v>
      </c>
      <c r="AA721" s="26" t="s">
        <v>486</v>
      </c>
      <c r="AB721" s="26">
        <v>35</v>
      </c>
      <c r="AE721" s="2" t="s">
        <v>487</v>
      </c>
    </row>
    <row r="722" spans="1:31" s="2" customFormat="1" x14ac:dyDescent="0.3">
      <c r="A722" s="26" t="s">
        <v>102</v>
      </c>
      <c r="B722" s="26" t="s">
        <v>2647</v>
      </c>
      <c r="C722" s="26" t="s">
        <v>2648</v>
      </c>
      <c r="D722" s="26" t="s">
        <v>2649</v>
      </c>
      <c r="E722" s="14" t="e">
        <f>VLOOKUP(B722,#REF!,2,FALSE)</f>
        <v>#REF!</v>
      </c>
      <c r="F722" s="17" t="e">
        <f>VLOOKUP(E722,[4]Combined!$C$2:$D$375,2,FALSE)</f>
        <v>#REF!</v>
      </c>
      <c r="G722" s="27">
        <v>44063</v>
      </c>
      <c r="H722" s="27"/>
      <c r="I722" s="27">
        <v>43572</v>
      </c>
      <c r="J722" s="28">
        <v>11534</v>
      </c>
      <c r="K722" s="29" t="s">
        <v>486</v>
      </c>
      <c r="L722" s="28">
        <v>0</v>
      </c>
      <c r="M722" s="28">
        <v>11534</v>
      </c>
      <c r="N722" s="26">
        <v>6</v>
      </c>
      <c r="O722" s="26">
        <v>0</v>
      </c>
      <c r="P722" s="26">
        <v>6</v>
      </c>
      <c r="Q722" s="26">
        <v>25990</v>
      </c>
      <c r="R722" s="17" t="str">
        <f>VLOOKUP(Q722,'[5]Numerical Index (LOOKUP)'!$A$2:$B$731, 2,FALSE)</f>
        <v>Manufacture of other fabricated metal products n.e.c.</v>
      </c>
      <c r="S722" s="17">
        <v>25</v>
      </c>
      <c r="T722" s="47" t="str">
        <f>VLOOKUP(S722,'[5]2 Digit SIC 2007'!$A$2:$B$89,2,FALSE)</f>
        <v>Manufacture of fabricated metal products, except machinery and equipment</v>
      </c>
      <c r="U722" s="17" t="str">
        <f>VLOOKUP(T722,'[5]2 Digit SIC 2007'!$B$2:$D$89, 2,FALSE)</f>
        <v xml:space="preserve"> C</v>
      </c>
      <c r="V722" s="26" t="s">
        <v>487</v>
      </c>
      <c r="W722" s="26" t="s">
        <v>486</v>
      </c>
      <c r="X722" s="28">
        <v>20267</v>
      </c>
      <c r="Y722" s="26" t="s">
        <v>492</v>
      </c>
      <c r="Z722" s="17" t="s">
        <v>486</v>
      </c>
      <c r="AA722" s="26" t="s">
        <v>487</v>
      </c>
      <c r="AB722" s="26">
        <v>81</v>
      </c>
      <c r="AE722" s="2" t="s">
        <v>487</v>
      </c>
    </row>
    <row r="723" spans="1:31" s="2" customFormat="1" x14ac:dyDescent="0.3">
      <c r="A723" s="26" t="s">
        <v>102</v>
      </c>
      <c r="B723" s="26" t="s">
        <v>2650</v>
      </c>
      <c r="C723" s="26" t="s">
        <v>2651</v>
      </c>
      <c r="D723" s="26" t="s">
        <v>2652</v>
      </c>
      <c r="E723" s="14" t="e">
        <f>VLOOKUP(B723,#REF!,2,FALSE)</f>
        <v>#REF!</v>
      </c>
      <c r="F723" s="17" t="e">
        <f>VLOOKUP(E723,[4]Combined!$C$2:$D$375,2,FALSE)</f>
        <v>#REF!</v>
      </c>
      <c r="G723" s="27">
        <v>44060</v>
      </c>
      <c r="H723" s="27"/>
      <c r="I723" s="27">
        <v>43619</v>
      </c>
      <c r="J723" s="28">
        <v>2364</v>
      </c>
      <c r="K723" s="29" t="s">
        <v>486</v>
      </c>
      <c r="L723" s="28">
        <v>0</v>
      </c>
      <c r="M723" s="28">
        <v>2364</v>
      </c>
      <c r="N723" s="26">
        <v>46</v>
      </c>
      <c r="O723" s="26">
        <v>0</v>
      </c>
      <c r="P723" s="26">
        <v>46</v>
      </c>
      <c r="Q723" s="26">
        <v>55100</v>
      </c>
      <c r="R723" s="17" t="str">
        <f>VLOOKUP(Q723,'[5]Numerical Index (LOOKUP)'!$A$2:$B$731, 2,FALSE)</f>
        <v>Hotels and similar accommodation</v>
      </c>
      <c r="S723" s="17">
        <v>55</v>
      </c>
      <c r="T723" s="47" t="str">
        <f>VLOOKUP(S723,'[5]2 Digit SIC 2007'!$A$2:$B$89,2,FALSE)</f>
        <v>Accommodation</v>
      </c>
      <c r="U723" s="17" t="str">
        <f>VLOOKUP(T723,'[5]2 Digit SIC 2007'!$B$2:$D$89, 2,FALSE)</f>
        <v xml:space="preserve"> I</v>
      </c>
      <c r="V723" s="26" t="s">
        <v>486</v>
      </c>
      <c r="W723" s="26" t="s">
        <v>487</v>
      </c>
      <c r="X723" s="28">
        <v>4424</v>
      </c>
      <c r="Y723" s="26" t="s">
        <v>492</v>
      </c>
      <c r="Z723" s="17" t="s">
        <v>486</v>
      </c>
      <c r="AA723" s="26" t="s">
        <v>486</v>
      </c>
      <c r="AB723" s="26">
        <v>37</v>
      </c>
      <c r="AE723" s="2" t="s">
        <v>487</v>
      </c>
    </row>
    <row r="724" spans="1:31" s="2" customFormat="1" x14ac:dyDescent="0.3">
      <c r="A724" s="26" t="s">
        <v>102</v>
      </c>
      <c r="B724" s="26" t="s">
        <v>2653</v>
      </c>
      <c r="C724" s="26" t="s">
        <v>2654</v>
      </c>
      <c r="D724" s="26" t="s">
        <v>2655</v>
      </c>
      <c r="E724" s="14" t="e">
        <f>VLOOKUP(B724,#REF!,2,FALSE)</f>
        <v>#REF!</v>
      </c>
      <c r="F724" s="17" t="e">
        <f>VLOOKUP(E724,[4]Combined!$C$2:$D$375,2,FALSE)</f>
        <v>#REF!</v>
      </c>
      <c r="G724" s="27">
        <v>44061</v>
      </c>
      <c r="H724" s="27"/>
      <c r="I724" s="27">
        <v>43691</v>
      </c>
      <c r="J724" s="28">
        <v>4305</v>
      </c>
      <c r="K724" s="29" t="s">
        <v>486</v>
      </c>
      <c r="L724" s="28">
        <v>0</v>
      </c>
      <c r="M724" s="28">
        <v>4305</v>
      </c>
      <c r="N724" s="26">
        <v>1</v>
      </c>
      <c r="O724" s="26">
        <v>0</v>
      </c>
      <c r="P724" s="26">
        <v>1</v>
      </c>
      <c r="Q724" s="26">
        <v>96020</v>
      </c>
      <c r="R724" s="17" t="str">
        <f>VLOOKUP(Q724,'[5]Numerical Index (LOOKUP)'!$A$2:$B$731, 2,FALSE)</f>
        <v>Hairdressing and other beauty treatment</v>
      </c>
      <c r="S724" s="17">
        <v>96</v>
      </c>
      <c r="T724" s="47" t="str">
        <f>VLOOKUP(S724,'[5]2 Digit SIC 2007'!$A$2:$B$89,2,FALSE)</f>
        <v>Other personal service activities</v>
      </c>
      <c r="U724" s="17" t="str">
        <f>VLOOKUP(T724,'[5]2 Digit SIC 2007'!$B$2:$D$89, 2,FALSE)</f>
        <v xml:space="preserve"> S</v>
      </c>
      <c r="V724" s="26" t="s">
        <v>486</v>
      </c>
      <c r="W724" s="26" t="s">
        <v>487</v>
      </c>
      <c r="X724" s="28">
        <v>0</v>
      </c>
      <c r="Y724" s="26" t="s">
        <v>488</v>
      </c>
      <c r="Z724" s="17" t="s">
        <v>487</v>
      </c>
      <c r="AA724" s="26" t="s">
        <v>487</v>
      </c>
      <c r="AB724" s="26">
        <v>6</v>
      </c>
      <c r="AE724" s="2" t="s">
        <v>487</v>
      </c>
    </row>
    <row r="725" spans="1:31" s="2" customFormat="1" x14ac:dyDescent="0.3">
      <c r="A725" s="26" t="s">
        <v>102</v>
      </c>
      <c r="B725" s="26" t="s">
        <v>2656</v>
      </c>
      <c r="C725" s="26" t="s">
        <v>2657</v>
      </c>
      <c r="D725" s="26" t="s">
        <v>2658</v>
      </c>
      <c r="E725" s="14" t="e">
        <f>VLOOKUP(B725,#REF!,2,FALSE)</f>
        <v>#REF!</v>
      </c>
      <c r="F725" s="17" t="e">
        <f>VLOOKUP(E725,[4]Combined!$C$2:$D$375,2,FALSE)</f>
        <v>#REF!</v>
      </c>
      <c r="G725" s="27">
        <v>44063</v>
      </c>
      <c r="H725" s="27"/>
      <c r="I725" s="27">
        <v>43662</v>
      </c>
      <c r="J725" s="28">
        <v>0</v>
      </c>
      <c r="K725" s="29" t="s">
        <v>487</v>
      </c>
      <c r="L725" s="28">
        <v>0</v>
      </c>
      <c r="M725" s="28">
        <v>0</v>
      </c>
      <c r="N725" s="26">
        <v>0</v>
      </c>
      <c r="O725" s="26">
        <v>0</v>
      </c>
      <c r="P725" s="26">
        <v>0</v>
      </c>
      <c r="Q725" s="26">
        <v>90020</v>
      </c>
      <c r="R725" s="17" t="str">
        <f>VLOOKUP(Q725,'[5]Numerical Index (LOOKUP)'!$A$2:$B$731, 2,FALSE)</f>
        <v>Support activities to performing arts</v>
      </c>
      <c r="S725" s="17">
        <v>90</v>
      </c>
      <c r="T725" s="47" t="str">
        <f>VLOOKUP(S725,'[5]2 Digit SIC 2007'!$A$2:$B$89,2,FALSE)</f>
        <v>Creative, arts and entertainment activities</v>
      </c>
      <c r="U725" s="17" t="str">
        <f>VLOOKUP(T725,'[5]2 Digit SIC 2007'!$B$2:$D$89, 2,FALSE)</f>
        <v xml:space="preserve"> R</v>
      </c>
      <c r="V725" s="26" t="s">
        <v>487</v>
      </c>
      <c r="W725" s="26" t="s">
        <v>486</v>
      </c>
      <c r="X725" s="28">
        <v>0</v>
      </c>
      <c r="Y725" s="26" t="s">
        <v>502</v>
      </c>
      <c r="Z725" s="17" t="s">
        <v>487</v>
      </c>
      <c r="AA725" s="26" t="s">
        <v>487</v>
      </c>
      <c r="AB725" s="26" t="s">
        <v>492</v>
      </c>
      <c r="AE725" s="2" t="s">
        <v>487</v>
      </c>
    </row>
    <row r="726" spans="1:31" s="2" customFormat="1" x14ac:dyDescent="0.3">
      <c r="A726" s="26" t="s">
        <v>102</v>
      </c>
      <c r="B726" s="26" t="s">
        <v>2659</v>
      </c>
      <c r="C726" s="26" t="s">
        <v>2660</v>
      </c>
      <c r="D726" s="26" t="s">
        <v>2661</v>
      </c>
      <c r="E726" s="14" t="e">
        <f>VLOOKUP(B726,#REF!,2,FALSE)</f>
        <v>#REF!</v>
      </c>
      <c r="F726" s="17" t="e">
        <f>VLOOKUP(E726,[4]Combined!$C$2:$D$375,2,FALSE)</f>
        <v>#REF!</v>
      </c>
      <c r="G726" s="27">
        <v>44064</v>
      </c>
      <c r="H726" s="27"/>
      <c r="I726" s="27">
        <v>43712</v>
      </c>
      <c r="J726" s="28">
        <v>0</v>
      </c>
      <c r="K726" s="29" t="s">
        <v>487</v>
      </c>
      <c r="L726" s="28">
        <v>0</v>
      </c>
      <c r="M726" s="28">
        <v>0</v>
      </c>
      <c r="N726" s="26">
        <v>0</v>
      </c>
      <c r="O726" s="26">
        <v>0</v>
      </c>
      <c r="P726" s="26">
        <v>0</v>
      </c>
      <c r="Q726" s="26">
        <v>81210</v>
      </c>
      <c r="R726" s="17" t="str">
        <f>VLOOKUP(Q726,'[5]Numerical Index (LOOKUP)'!$A$2:$B$731, 2,FALSE)</f>
        <v>General cleaning of buildings</v>
      </c>
      <c r="S726" s="17">
        <v>81</v>
      </c>
      <c r="T726" s="47" t="str">
        <f>VLOOKUP(S726,'[5]2 Digit SIC 2007'!$A$2:$B$89,2,FALSE)</f>
        <v>Services to buildings and landscape activities</v>
      </c>
      <c r="U726" s="17" t="str">
        <f>VLOOKUP(T726,'[5]2 Digit SIC 2007'!$B$2:$D$89, 2,FALSE)</f>
        <v xml:space="preserve"> N</v>
      </c>
      <c r="V726" s="26" t="s">
        <v>486</v>
      </c>
      <c r="W726" s="26" t="s">
        <v>487</v>
      </c>
      <c r="X726" s="28">
        <v>0</v>
      </c>
      <c r="Y726" s="26" t="s">
        <v>502</v>
      </c>
      <c r="Z726" s="17" t="s">
        <v>487</v>
      </c>
      <c r="AA726" s="26" t="s">
        <v>487</v>
      </c>
      <c r="AB726" s="26">
        <v>95</v>
      </c>
      <c r="AE726" s="2" t="s">
        <v>487</v>
      </c>
    </row>
    <row r="727" spans="1:31" s="2" customFormat="1" x14ac:dyDescent="0.3">
      <c r="A727" s="26" t="s">
        <v>102</v>
      </c>
      <c r="B727" s="26" t="s">
        <v>2662</v>
      </c>
      <c r="C727" s="26" t="s">
        <v>2663</v>
      </c>
      <c r="D727" s="26" t="s">
        <v>2664</v>
      </c>
      <c r="E727" s="14" t="e">
        <f>VLOOKUP(B727,#REF!,2,FALSE)</f>
        <v>#REF!</v>
      </c>
      <c r="F727" s="17" t="e">
        <f>VLOOKUP(E727,[4]Combined!$C$2:$D$375,2,FALSE)</f>
        <v>#REF!</v>
      </c>
      <c r="G727" s="27">
        <v>44061</v>
      </c>
      <c r="H727" s="27"/>
      <c r="I727" s="27">
        <v>43686</v>
      </c>
      <c r="J727" s="28">
        <v>18</v>
      </c>
      <c r="K727" s="29" t="s">
        <v>486</v>
      </c>
      <c r="L727" s="28">
        <v>0</v>
      </c>
      <c r="M727" s="28">
        <v>18</v>
      </c>
      <c r="N727" s="26">
        <v>1</v>
      </c>
      <c r="O727" s="26">
        <v>0</v>
      </c>
      <c r="P727" s="26">
        <v>1</v>
      </c>
      <c r="Q727" s="26">
        <v>78200</v>
      </c>
      <c r="R727" s="17" t="str">
        <f>VLOOKUP(Q727,'[5]Numerical Index (LOOKUP)'!$A$2:$B$731, 2,FALSE)</f>
        <v>Temporary employment agency activities</v>
      </c>
      <c r="S727" s="17">
        <v>78</v>
      </c>
      <c r="T727" s="47" t="str">
        <f>VLOOKUP(S727,'[5]2 Digit SIC 2007'!$A$2:$B$89,2,FALSE)</f>
        <v>Employment activities</v>
      </c>
      <c r="U727" s="17" t="str">
        <f>VLOOKUP(T727,'[5]2 Digit SIC 2007'!$B$2:$D$89, 2,FALSE)</f>
        <v xml:space="preserve"> N</v>
      </c>
      <c r="V727" s="26" t="s">
        <v>487</v>
      </c>
      <c r="W727" s="26" t="s">
        <v>486</v>
      </c>
      <c r="X727" s="28">
        <v>100</v>
      </c>
      <c r="Y727" s="26" t="s">
        <v>492</v>
      </c>
      <c r="Z727" s="17" t="s">
        <v>486</v>
      </c>
      <c r="AA727" s="26" t="s">
        <v>487</v>
      </c>
      <c r="AB727" s="26">
        <v>86</v>
      </c>
      <c r="AE727" s="2" t="s">
        <v>487</v>
      </c>
    </row>
    <row r="728" spans="1:31" s="2" customFormat="1" x14ac:dyDescent="0.3">
      <c r="A728" s="26" t="s">
        <v>102</v>
      </c>
      <c r="B728" s="26" t="s">
        <v>2665</v>
      </c>
      <c r="C728" s="26" t="s">
        <v>2666</v>
      </c>
      <c r="D728" s="26" t="s">
        <v>2667</v>
      </c>
      <c r="E728" s="14" t="e">
        <f>VLOOKUP(B728,#REF!,2,FALSE)</f>
        <v>#REF!</v>
      </c>
      <c r="F728" s="17" t="e">
        <f>VLOOKUP(E728,[4]Combined!$C$2:$D$375,2,FALSE)</f>
        <v>#REF!</v>
      </c>
      <c r="G728" s="27">
        <v>44064</v>
      </c>
      <c r="H728" s="27"/>
      <c r="I728" s="27">
        <v>43712</v>
      </c>
      <c r="J728" s="28">
        <v>0</v>
      </c>
      <c r="K728" s="29" t="s">
        <v>487</v>
      </c>
      <c r="L728" s="28">
        <v>0</v>
      </c>
      <c r="M728" s="28">
        <v>0</v>
      </c>
      <c r="N728" s="26">
        <v>0</v>
      </c>
      <c r="O728" s="26">
        <v>0</v>
      </c>
      <c r="P728" s="26">
        <v>0</v>
      </c>
      <c r="Q728" s="26">
        <v>42120</v>
      </c>
      <c r="R728" s="17" t="str">
        <f>VLOOKUP(Q728,'[5]Numerical Index (LOOKUP)'!$A$2:$B$731, 2,FALSE)</f>
        <v>Construction of railways and underground railways</v>
      </c>
      <c r="S728" s="17">
        <v>42</v>
      </c>
      <c r="T728" s="47" t="str">
        <f>VLOOKUP(S728,'[5]2 Digit SIC 2007'!$A$2:$B$89,2,FALSE)</f>
        <v>Civil engineering</v>
      </c>
      <c r="U728" s="17" t="str">
        <f>VLOOKUP(T728,'[5]2 Digit SIC 2007'!$B$2:$D$89, 2,FALSE)</f>
        <v xml:space="preserve"> F</v>
      </c>
      <c r="V728" s="26" t="s">
        <v>486</v>
      </c>
      <c r="W728" s="26" t="s">
        <v>487</v>
      </c>
      <c r="X728" s="28">
        <v>0</v>
      </c>
      <c r="Y728" s="26" t="s">
        <v>502</v>
      </c>
      <c r="Z728" s="17" t="s">
        <v>487</v>
      </c>
      <c r="AA728" s="26" t="s">
        <v>487</v>
      </c>
      <c r="AB728" s="26">
        <v>286</v>
      </c>
      <c r="AE728" s="2" t="s">
        <v>487</v>
      </c>
    </row>
    <row r="729" spans="1:31" s="2" customFormat="1" x14ac:dyDescent="0.3">
      <c r="A729" s="26" t="s">
        <v>102</v>
      </c>
      <c r="B729" s="26" t="s">
        <v>2668</v>
      </c>
      <c r="C729" s="26" t="s">
        <v>2669</v>
      </c>
      <c r="D729" s="26" t="s">
        <v>2670</v>
      </c>
      <c r="E729" s="14" t="e">
        <f>VLOOKUP(B729,#REF!,2,FALSE)</f>
        <v>#REF!</v>
      </c>
      <c r="F729" s="17" t="e">
        <f>VLOOKUP(E729,[4]Combined!$C$2:$D$375,2,FALSE)</f>
        <v>#REF!</v>
      </c>
      <c r="G729" s="27">
        <v>44064</v>
      </c>
      <c r="H729" s="27"/>
      <c r="I729" s="27">
        <v>43738</v>
      </c>
      <c r="J729" s="28">
        <v>1527</v>
      </c>
      <c r="K729" s="29" t="s">
        <v>486</v>
      </c>
      <c r="L729" s="28">
        <v>0</v>
      </c>
      <c r="M729" s="28">
        <v>1527</v>
      </c>
      <c r="N729" s="26">
        <v>157</v>
      </c>
      <c r="O729" s="26">
        <v>0</v>
      </c>
      <c r="P729" s="26">
        <v>157</v>
      </c>
      <c r="Q729" s="26">
        <v>10831</v>
      </c>
      <c r="R729" s="17" t="e">
        <f>VLOOKUP(Q729,'[5]Numerical Index (LOOKUP)'!$A$2:$B$731, 2,FALSE)</f>
        <v>#N/A</v>
      </c>
      <c r="S729" s="17">
        <v>10</v>
      </c>
      <c r="T729" s="47" t="str">
        <f>VLOOKUP(S729,'[5]2 Digit SIC 2007'!$A$2:$B$89,2,FALSE)</f>
        <v>Manufacture of food products</v>
      </c>
      <c r="U729" s="17" t="str">
        <f>VLOOKUP(T729,'[5]2 Digit SIC 2007'!$B$2:$D$89, 2,FALSE)</f>
        <v xml:space="preserve"> C</v>
      </c>
      <c r="V729" s="26" t="s">
        <v>486</v>
      </c>
      <c r="W729" s="26" t="s">
        <v>487</v>
      </c>
      <c r="X729" s="28">
        <v>2434</v>
      </c>
      <c r="Y729" s="26" t="s">
        <v>492</v>
      </c>
      <c r="Z729" s="17" t="s">
        <v>486</v>
      </c>
      <c r="AA729" s="26" t="s">
        <v>487</v>
      </c>
      <c r="AB729" s="26">
        <v>138</v>
      </c>
      <c r="AE729" s="2" t="s">
        <v>487</v>
      </c>
    </row>
    <row r="730" spans="1:31" s="2" customFormat="1" x14ac:dyDescent="0.3">
      <c r="A730" s="26" t="s">
        <v>102</v>
      </c>
      <c r="B730" s="26" t="s">
        <v>2671</v>
      </c>
      <c r="C730" s="26" t="s">
        <v>2672</v>
      </c>
      <c r="D730" s="26" t="s">
        <v>2673</v>
      </c>
      <c r="E730" s="14" t="e">
        <f>VLOOKUP(B730,#REF!,2,FALSE)</f>
        <v>#REF!</v>
      </c>
      <c r="F730" s="17" t="e">
        <f>VLOOKUP(E730,[4]Combined!$C$2:$D$375,2,FALSE)</f>
        <v>#REF!</v>
      </c>
      <c r="G730" s="27">
        <v>44062</v>
      </c>
      <c r="H730" s="27"/>
      <c r="I730" s="27">
        <v>43696</v>
      </c>
      <c r="J730" s="28">
        <v>2030</v>
      </c>
      <c r="K730" s="29" t="s">
        <v>486</v>
      </c>
      <c r="L730" s="28">
        <v>0</v>
      </c>
      <c r="M730" s="28">
        <v>2030</v>
      </c>
      <c r="N730" s="26">
        <v>2</v>
      </c>
      <c r="O730" s="26">
        <v>0</v>
      </c>
      <c r="P730" s="26">
        <v>2</v>
      </c>
      <c r="Q730" s="26">
        <v>62012</v>
      </c>
      <c r="R730" s="17" t="str">
        <f>VLOOKUP(Q730,'[5]Numerical Index (LOOKUP)'!$A$2:$B$731, 2,FALSE)</f>
        <v>Business and domestic software development</v>
      </c>
      <c r="S730" s="17">
        <v>62</v>
      </c>
      <c r="T730" s="47" t="str">
        <f>VLOOKUP(S730,'[5]2 Digit SIC 2007'!$A$2:$B$89,2,FALSE)</f>
        <v>Computer programming, consultancy and related activities</v>
      </c>
      <c r="U730" s="17" t="str">
        <f>VLOOKUP(T730,'[5]2 Digit SIC 2007'!$B$2:$D$89, 2,FALSE)</f>
        <v>J</v>
      </c>
      <c r="V730" s="26" t="s">
        <v>487</v>
      </c>
      <c r="W730" s="26" t="s">
        <v>486</v>
      </c>
      <c r="X730" s="28">
        <v>3802</v>
      </c>
      <c r="Y730" s="26" t="s">
        <v>492</v>
      </c>
      <c r="Z730" s="17" t="s">
        <v>486</v>
      </c>
      <c r="AA730" s="26" t="s">
        <v>486</v>
      </c>
      <c r="AB730" s="26">
        <v>2</v>
      </c>
      <c r="AE730" s="2" t="s">
        <v>487</v>
      </c>
    </row>
    <row r="731" spans="1:31" s="2" customFormat="1" x14ac:dyDescent="0.3">
      <c r="A731" s="26" t="s">
        <v>102</v>
      </c>
      <c r="B731" s="26" t="s">
        <v>2674</v>
      </c>
      <c r="C731" s="26" t="s">
        <v>2675</v>
      </c>
      <c r="D731" s="26" t="s">
        <v>2676</v>
      </c>
      <c r="E731" s="14" t="e">
        <f>VLOOKUP(B731,#REF!,2,FALSE)</f>
        <v>#REF!</v>
      </c>
      <c r="F731" s="17" t="e">
        <f>VLOOKUP(E731,[4]Combined!$C$2:$D$375,2,FALSE)</f>
        <v>#REF!</v>
      </c>
      <c r="G731" s="27">
        <v>44061</v>
      </c>
      <c r="H731" s="27"/>
      <c r="I731" s="27">
        <v>43727</v>
      </c>
      <c r="J731" s="28">
        <v>2068</v>
      </c>
      <c r="K731" s="29" t="s">
        <v>486</v>
      </c>
      <c r="L731" s="28">
        <v>0</v>
      </c>
      <c r="M731" s="28">
        <v>2068</v>
      </c>
      <c r="N731" s="26">
        <v>5</v>
      </c>
      <c r="O731" s="26">
        <v>0</v>
      </c>
      <c r="P731" s="26">
        <v>5</v>
      </c>
      <c r="Q731" s="26">
        <v>81222</v>
      </c>
      <c r="R731" s="17" t="str">
        <f>VLOOKUP(Q731,'[5]Numerical Index (LOOKUP)'!$A$2:$B$731, 2,FALSE)</f>
        <v>Specialised cleaning services</v>
      </c>
      <c r="S731" s="17">
        <v>81</v>
      </c>
      <c r="T731" s="47" t="str">
        <f>VLOOKUP(S731,'[5]2 Digit SIC 2007'!$A$2:$B$89,2,FALSE)</f>
        <v>Services to buildings and landscape activities</v>
      </c>
      <c r="U731" s="17" t="str">
        <f>VLOOKUP(T731,'[5]2 Digit SIC 2007'!$B$2:$D$89, 2,FALSE)</f>
        <v xml:space="preserve"> N</v>
      </c>
      <c r="V731" s="26" t="s">
        <v>486</v>
      </c>
      <c r="W731" s="26" t="s">
        <v>487</v>
      </c>
      <c r="X731" s="28">
        <v>3895</v>
      </c>
      <c r="Y731" s="26" t="s">
        <v>492</v>
      </c>
      <c r="Z731" s="17" t="s">
        <v>486</v>
      </c>
      <c r="AA731" s="26" t="s">
        <v>487</v>
      </c>
      <c r="AB731" s="26" t="s">
        <v>492</v>
      </c>
      <c r="AE731" s="2" t="s">
        <v>487</v>
      </c>
    </row>
    <row r="732" spans="1:31" s="2" customFormat="1" x14ac:dyDescent="0.3">
      <c r="A732" s="26" t="s">
        <v>102</v>
      </c>
      <c r="B732" s="26" t="s">
        <v>2677</v>
      </c>
      <c r="C732" s="26" t="s">
        <v>2678</v>
      </c>
      <c r="D732" s="26" t="s">
        <v>2679</v>
      </c>
      <c r="E732" s="14" t="e">
        <f>VLOOKUP(B732,#REF!,2,FALSE)</f>
        <v>#REF!</v>
      </c>
      <c r="F732" s="17" t="e">
        <f>VLOOKUP(E732,[4]Combined!$C$2:$D$375,2,FALSE)</f>
        <v>#REF!</v>
      </c>
      <c r="G732" s="27">
        <v>44064</v>
      </c>
      <c r="H732" s="27"/>
      <c r="I732" s="27">
        <v>43728</v>
      </c>
      <c r="J732" s="28">
        <v>0</v>
      </c>
      <c r="K732" s="29" t="s">
        <v>487</v>
      </c>
      <c r="L732" s="28">
        <v>0</v>
      </c>
      <c r="M732" s="28">
        <v>0</v>
      </c>
      <c r="N732" s="26">
        <v>0</v>
      </c>
      <c r="O732" s="26">
        <v>0</v>
      </c>
      <c r="P732" s="26">
        <v>0</v>
      </c>
      <c r="Q732" s="26">
        <v>56101</v>
      </c>
      <c r="R732" s="17" t="str">
        <f>VLOOKUP(Q732,'[5]Numerical Index (LOOKUP)'!$A$2:$B$731, 2,FALSE)</f>
        <v>Licensed restaurants</v>
      </c>
      <c r="S732" s="17">
        <v>56</v>
      </c>
      <c r="T732" s="47" t="str">
        <f>VLOOKUP(S732,'[5]2 Digit SIC 2007'!$A$2:$B$89,2,FALSE)</f>
        <v>Food and beverage service activities</v>
      </c>
      <c r="U732" s="17" t="str">
        <f>VLOOKUP(T732,'[5]2 Digit SIC 2007'!$B$2:$D$89, 2,FALSE)</f>
        <v xml:space="preserve"> I</v>
      </c>
      <c r="V732" s="26" t="s">
        <v>486</v>
      </c>
      <c r="W732" s="26" t="s">
        <v>487</v>
      </c>
      <c r="X732" s="28">
        <v>0</v>
      </c>
      <c r="Y732" s="26" t="s">
        <v>502</v>
      </c>
      <c r="Z732" s="17" t="s">
        <v>487</v>
      </c>
      <c r="AA732" s="26" t="s">
        <v>487</v>
      </c>
      <c r="AB732" s="26">
        <v>3</v>
      </c>
      <c r="AE732" s="2" t="s">
        <v>487</v>
      </c>
    </row>
    <row r="733" spans="1:31" s="2" customFormat="1" x14ac:dyDescent="0.3">
      <c r="A733" s="26" t="s">
        <v>102</v>
      </c>
      <c r="B733" s="26" t="s">
        <v>2680</v>
      </c>
      <c r="C733" s="26" t="s">
        <v>2681</v>
      </c>
      <c r="D733" s="26" t="s">
        <v>2682</v>
      </c>
      <c r="E733" s="14" t="e">
        <f>VLOOKUP(B733,#REF!,2,FALSE)</f>
        <v>#REF!</v>
      </c>
      <c r="F733" s="17" t="e">
        <f>VLOOKUP(E733,[4]Combined!$C$2:$D$375,2,FALSE)</f>
        <v>#REF!</v>
      </c>
      <c r="G733" s="27">
        <v>44061</v>
      </c>
      <c r="H733" s="27"/>
      <c r="I733" s="27">
        <v>43739</v>
      </c>
      <c r="J733" s="28">
        <v>0</v>
      </c>
      <c r="K733" s="29" t="s">
        <v>487</v>
      </c>
      <c r="L733" s="28">
        <v>0</v>
      </c>
      <c r="M733" s="28">
        <v>0</v>
      </c>
      <c r="N733" s="26">
        <v>0</v>
      </c>
      <c r="O733" s="26">
        <v>0</v>
      </c>
      <c r="P733" s="26">
        <v>0</v>
      </c>
      <c r="Q733" s="26">
        <v>96020</v>
      </c>
      <c r="R733" s="17" t="str">
        <f>VLOOKUP(Q733,'[5]Numerical Index (LOOKUP)'!$A$2:$B$731, 2,FALSE)</f>
        <v>Hairdressing and other beauty treatment</v>
      </c>
      <c r="S733" s="17">
        <v>96</v>
      </c>
      <c r="T733" s="47" t="str">
        <f>VLOOKUP(S733,'[5]2 Digit SIC 2007'!$A$2:$B$89,2,FALSE)</f>
        <v>Other personal service activities</v>
      </c>
      <c r="U733" s="17" t="str">
        <f>VLOOKUP(T733,'[5]2 Digit SIC 2007'!$B$2:$D$89, 2,FALSE)</f>
        <v xml:space="preserve"> S</v>
      </c>
      <c r="V733" s="26" t="s">
        <v>486</v>
      </c>
      <c r="W733" s="26" t="s">
        <v>487</v>
      </c>
      <c r="X733" s="28">
        <v>0</v>
      </c>
      <c r="Y733" s="26" t="s">
        <v>502</v>
      </c>
      <c r="Z733" s="17" t="s">
        <v>487</v>
      </c>
      <c r="AA733" s="26" t="s">
        <v>487</v>
      </c>
      <c r="AB733" s="26">
        <v>8</v>
      </c>
      <c r="AE733" s="2" t="s">
        <v>487</v>
      </c>
    </row>
    <row r="734" spans="1:31" s="2" customFormat="1" x14ac:dyDescent="0.3">
      <c r="A734" s="26" t="s">
        <v>102</v>
      </c>
      <c r="B734" s="26" t="s">
        <v>2683</v>
      </c>
      <c r="C734" s="26" t="s">
        <v>2684</v>
      </c>
      <c r="D734" s="26" t="s">
        <v>2685</v>
      </c>
      <c r="E734" s="14" t="e">
        <f>VLOOKUP(B734,#REF!,2,FALSE)</f>
        <v>#REF!</v>
      </c>
      <c r="F734" s="17" t="e">
        <f>VLOOKUP(E734,[4]Combined!$C$2:$D$375,2,FALSE)</f>
        <v>#REF!</v>
      </c>
      <c r="G734" s="27">
        <v>44063</v>
      </c>
      <c r="H734" s="27"/>
      <c r="I734" s="27">
        <v>43731</v>
      </c>
      <c r="J734" s="28">
        <v>0</v>
      </c>
      <c r="K734" s="29" t="s">
        <v>487</v>
      </c>
      <c r="L734" s="28">
        <v>0</v>
      </c>
      <c r="M734" s="28">
        <v>0</v>
      </c>
      <c r="N734" s="26">
        <v>0</v>
      </c>
      <c r="O734" s="26">
        <v>0</v>
      </c>
      <c r="P734" s="26">
        <v>0</v>
      </c>
      <c r="Q734" s="26">
        <v>35140</v>
      </c>
      <c r="R734" s="17" t="str">
        <f>VLOOKUP(Q734,'[5]Numerical Index (LOOKUP)'!$A$2:$B$731, 2,FALSE)</f>
        <v>Trade of electricity</v>
      </c>
      <c r="S734" s="17">
        <v>35</v>
      </c>
      <c r="T734" s="47" t="str">
        <f>VLOOKUP(S734,'[5]2 Digit SIC 2007'!$A$2:$B$89,2,FALSE)</f>
        <v>Electricity, gas, steam and air conditioning supply</v>
      </c>
      <c r="U734" s="17" t="str">
        <f>VLOOKUP(T734,'[5]2 Digit SIC 2007'!$B$2:$D$89, 2,FALSE)</f>
        <v>D</v>
      </c>
      <c r="V734" s="26" t="s">
        <v>487</v>
      </c>
      <c r="W734" s="26" t="s">
        <v>486</v>
      </c>
      <c r="X734" s="28">
        <v>0</v>
      </c>
      <c r="Y734" s="26" t="s">
        <v>502</v>
      </c>
      <c r="Z734" s="17" t="s">
        <v>487</v>
      </c>
      <c r="AA734" s="26" t="s">
        <v>487</v>
      </c>
      <c r="AB734" s="26" t="s">
        <v>492</v>
      </c>
      <c r="AE734" s="2" t="s">
        <v>487</v>
      </c>
    </row>
    <row r="735" spans="1:31" s="2" customFormat="1" x14ac:dyDescent="0.3">
      <c r="A735" s="26" t="s">
        <v>102</v>
      </c>
      <c r="B735" s="26" t="s">
        <v>2686</v>
      </c>
      <c r="C735" s="26" t="s">
        <v>2687</v>
      </c>
      <c r="D735" s="26" t="s">
        <v>2688</v>
      </c>
      <c r="E735" s="14" t="e">
        <f>VLOOKUP(B735,#REF!,2,FALSE)</f>
        <v>#REF!</v>
      </c>
      <c r="F735" s="17" t="e">
        <f>VLOOKUP(E735,[4]Combined!$C$2:$D$375,2,FALSE)</f>
        <v>#REF!</v>
      </c>
      <c r="G735" s="27">
        <v>44063</v>
      </c>
      <c r="H735" s="27"/>
      <c r="I735" s="27">
        <v>43774</v>
      </c>
      <c r="J735" s="28">
        <v>0</v>
      </c>
      <c r="K735" s="29" t="s">
        <v>487</v>
      </c>
      <c r="L735" s="28">
        <v>0</v>
      </c>
      <c r="M735" s="28">
        <v>0</v>
      </c>
      <c r="N735" s="26">
        <v>0</v>
      </c>
      <c r="O735" s="26">
        <v>0</v>
      </c>
      <c r="P735" s="26">
        <v>0</v>
      </c>
      <c r="Q735" s="26">
        <v>56102</v>
      </c>
      <c r="R735" s="17" t="str">
        <f>VLOOKUP(Q735,'[5]Numerical Index (LOOKUP)'!$A$2:$B$731, 2,FALSE)</f>
        <v>Unlicensed restaurants and cafes</v>
      </c>
      <c r="S735" s="17">
        <v>56</v>
      </c>
      <c r="T735" s="47" t="str">
        <f>VLOOKUP(S735,'[5]2 Digit SIC 2007'!$A$2:$B$89,2,FALSE)</f>
        <v>Food and beverage service activities</v>
      </c>
      <c r="U735" s="17" t="str">
        <f>VLOOKUP(T735,'[5]2 Digit SIC 2007'!$B$2:$D$89, 2,FALSE)</f>
        <v xml:space="preserve"> I</v>
      </c>
      <c r="V735" s="26" t="s">
        <v>486</v>
      </c>
      <c r="W735" s="26" t="s">
        <v>487</v>
      </c>
      <c r="X735" s="28">
        <v>0</v>
      </c>
      <c r="Y735" s="26" t="s">
        <v>502</v>
      </c>
      <c r="Z735" s="17" t="s">
        <v>487</v>
      </c>
      <c r="AA735" s="26" t="s">
        <v>487</v>
      </c>
      <c r="AB735" s="26">
        <v>4</v>
      </c>
      <c r="AE735" s="2" t="s">
        <v>487</v>
      </c>
    </row>
    <row r="736" spans="1:31" s="2" customFormat="1" x14ac:dyDescent="0.3">
      <c r="A736" s="26" t="s">
        <v>102</v>
      </c>
      <c r="B736" s="26" t="s">
        <v>2689</v>
      </c>
      <c r="C736" s="26" t="s">
        <v>2690</v>
      </c>
      <c r="D736" s="26" t="s">
        <v>2691</v>
      </c>
      <c r="E736" s="14" t="e">
        <f>VLOOKUP(B736,#REF!,2,FALSE)</f>
        <v>#REF!</v>
      </c>
      <c r="F736" s="17" t="e">
        <f>VLOOKUP(E736,[4]Combined!$C$2:$D$375,2,FALSE)</f>
        <v>#REF!</v>
      </c>
      <c r="G736" s="27">
        <v>44062</v>
      </c>
      <c r="H736" s="27"/>
      <c r="I736" s="27">
        <v>43760</v>
      </c>
      <c r="J736" s="28">
        <v>236</v>
      </c>
      <c r="K736" s="29" t="s">
        <v>486</v>
      </c>
      <c r="L736" s="28">
        <v>0</v>
      </c>
      <c r="M736" s="28">
        <v>236</v>
      </c>
      <c r="N736" s="26">
        <v>1</v>
      </c>
      <c r="O736" s="26">
        <v>0</v>
      </c>
      <c r="P736" s="26">
        <v>1</v>
      </c>
      <c r="Q736" s="26">
        <v>47110</v>
      </c>
      <c r="R736" s="17" t="str">
        <f>VLOOKUP(Q736,'[5]Numerical Index (LOOKUP)'!$A$2:$B$731, 2,FALSE)</f>
        <v>Retail sale in non-specialised stores with food, beverages or tobacco predominating</v>
      </c>
      <c r="S736" s="17">
        <v>47</v>
      </c>
      <c r="T736" s="47" t="str">
        <f>VLOOKUP(S736,'[5]2 Digit SIC 2007'!$A$2:$B$89,2,FALSE)</f>
        <v>Retail trade, except of motor vehicles and motorcycles</v>
      </c>
      <c r="U736" s="17" t="str">
        <f>VLOOKUP(T736,'[5]2 Digit SIC 2007'!$B$2:$D$89, 2,FALSE)</f>
        <v xml:space="preserve"> G</v>
      </c>
      <c r="V736" s="26" t="s">
        <v>486</v>
      </c>
      <c r="W736" s="26" t="s">
        <v>487</v>
      </c>
      <c r="X736" s="28">
        <v>444</v>
      </c>
      <c r="Y736" s="26" t="s">
        <v>492</v>
      </c>
      <c r="Z736" s="17" t="s">
        <v>486</v>
      </c>
      <c r="AA736" s="26" t="s">
        <v>487</v>
      </c>
      <c r="AB736" s="26">
        <v>5</v>
      </c>
      <c r="AE736" s="2" t="s">
        <v>487</v>
      </c>
    </row>
    <row r="737" spans="1:31" s="2" customFormat="1" x14ac:dyDescent="0.3">
      <c r="A737" s="26" t="s">
        <v>102</v>
      </c>
      <c r="B737" s="26" t="s">
        <v>2692</v>
      </c>
      <c r="C737" s="26" t="s">
        <v>2693</v>
      </c>
      <c r="D737" s="26" t="s">
        <v>2694</v>
      </c>
      <c r="E737" s="14" t="e">
        <f>VLOOKUP(B737,#REF!,2,FALSE)</f>
        <v>#REF!</v>
      </c>
      <c r="F737" s="17" t="e">
        <f>VLOOKUP(E737,[4]Combined!$C$2:$D$375,2,FALSE)</f>
        <v>#REF!</v>
      </c>
      <c r="G737" s="27">
        <v>44062</v>
      </c>
      <c r="H737" s="27"/>
      <c r="I737" s="27">
        <v>43747</v>
      </c>
      <c r="J737" s="28">
        <v>235</v>
      </c>
      <c r="K737" s="29" t="s">
        <v>486</v>
      </c>
      <c r="L737" s="28">
        <v>0</v>
      </c>
      <c r="M737" s="28">
        <v>235</v>
      </c>
      <c r="N737" s="26">
        <v>8</v>
      </c>
      <c r="O737" s="26">
        <v>0</v>
      </c>
      <c r="P737" s="26">
        <v>8</v>
      </c>
      <c r="Q737" s="26">
        <v>52290</v>
      </c>
      <c r="R737" s="17" t="str">
        <f>VLOOKUP(Q737,'[5]Numerical Index (LOOKUP)'!$A$2:$B$731, 2,FALSE)</f>
        <v>Other transportation support activities</v>
      </c>
      <c r="S737" s="17">
        <v>52</v>
      </c>
      <c r="T737" s="47" t="str">
        <f>VLOOKUP(S737,'[5]2 Digit SIC 2007'!$A$2:$B$89,2,FALSE)</f>
        <v>Warehousing and support activities for transportation</v>
      </c>
      <c r="U737" s="17" t="str">
        <f>VLOOKUP(T737,'[5]2 Digit SIC 2007'!$B$2:$D$89, 2,FALSE)</f>
        <v xml:space="preserve"> H</v>
      </c>
      <c r="V737" s="26" t="s">
        <v>487</v>
      </c>
      <c r="W737" s="26" t="s">
        <v>486</v>
      </c>
      <c r="X737" s="28">
        <v>417</v>
      </c>
      <c r="Y737" s="26" t="s">
        <v>492</v>
      </c>
      <c r="Z737" s="17" t="s">
        <v>486</v>
      </c>
      <c r="AA737" s="26" t="s">
        <v>487</v>
      </c>
      <c r="AB737" s="26">
        <v>30</v>
      </c>
      <c r="AE737" s="2" t="s">
        <v>487</v>
      </c>
    </row>
    <row r="738" spans="1:31" s="2" customFormat="1" x14ac:dyDescent="0.3">
      <c r="A738" s="26" t="s">
        <v>102</v>
      </c>
      <c r="B738" s="26" t="s">
        <v>2695</v>
      </c>
      <c r="C738" s="26" t="s">
        <v>2696</v>
      </c>
      <c r="D738" s="26" t="s">
        <v>2697</v>
      </c>
      <c r="E738" s="14" t="e">
        <f>VLOOKUP(B738,#REF!,2,FALSE)</f>
        <v>#REF!</v>
      </c>
      <c r="F738" s="17" t="e">
        <f>VLOOKUP(E738,[4]Combined!$C$2:$D$375,2,FALSE)</f>
        <v>#REF!</v>
      </c>
      <c r="G738" s="27">
        <v>44062</v>
      </c>
      <c r="H738" s="27"/>
      <c r="I738" s="27">
        <v>43748</v>
      </c>
      <c r="J738" s="28">
        <v>83</v>
      </c>
      <c r="K738" s="29" t="s">
        <v>486</v>
      </c>
      <c r="L738" s="28">
        <v>0</v>
      </c>
      <c r="M738" s="28">
        <v>83</v>
      </c>
      <c r="N738" s="26">
        <v>1</v>
      </c>
      <c r="O738" s="26">
        <v>0</v>
      </c>
      <c r="P738" s="26">
        <v>1</v>
      </c>
      <c r="Q738" s="26">
        <v>92000</v>
      </c>
      <c r="R738" s="17" t="str">
        <f>VLOOKUP(Q738,'[5]Numerical Index (LOOKUP)'!$A$2:$B$731, 2,FALSE)</f>
        <v>Gambling and betting activities</v>
      </c>
      <c r="S738" s="17">
        <v>92</v>
      </c>
      <c r="T738" s="47" t="str">
        <f>VLOOKUP(S738,'[5]2 Digit SIC 2007'!$A$2:$B$89,2,FALSE)</f>
        <v>Gambling and betting activities</v>
      </c>
      <c r="U738" s="17" t="str">
        <f>VLOOKUP(T738,'[5]2 Digit SIC 2007'!$B$2:$D$89, 2,FALSE)</f>
        <v xml:space="preserve"> R</v>
      </c>
      <c r="V738" s="26" t="s">
        <v>487</v>
      </c>
      <c r="W738" s="26" t="s">
        <v>486</v>
      </c>
      <c r="X738" s="28">
        <v>158</v>
      </c>
      <c r="Y738" s="26" t="s">
        <v>492</v>
      </c>
      <c r="Z738" s="17" t="s">
        <v>486</v>
      </c>
      <c r="AA738" s="26" t="s">
        <v>486</v>
      </c>
      <c r="AB738" s="26" t="s">
        <v>492</v>
      </c>
      <c r="AE738" s="2" t="s">
        <v>487</v>
      </c>
    </row>
    <row r="739" spans="1:31" s="2" customFormat="1" x14ac:dyDescent="0.3">
      <c r="A739" s="26" t="s">
        <v>102</v>
      </c>
      <c r="B739" s="26" t="s">
        <v>2698</v>
      </c>
      <c r="C739" s="26" t="s">
        <v>2699</v>
      </c>
      <c r="D739" s="26" t="s">
        <v>2700</v>
      </c>
      <c r="E739" s="14" t="e">
        <f>VLOOKUP(B739,#REF!,2,FALSE)</f>
        <v>#REF!</v>
      </c>
      <c r="F739" s="17" t="e">
        <f>VLOOKUP(E739,[4]Combined!$C$2:$D$375,2,FALSE)</f>
        <v>#REF!</v>
      </c>
      <c r="G739" s="27">
        <v>44064</v>
      </c>
      <c r="H739" s="27"/>
      <c r="I739" s="27">
        <v>43773</v>
      </c>
      <c r="J739" s="28">
        <v>4166</v>
      </c>
      <c r="K739" s="29" t="s">
        <v>486</v>
      </c>
      <c r="L739" s="28">
        <v>0</v>
      </c>
      <c r="M739" s="28">
        <v>4166</v>
      </c>
      <c r="N739" s="26">
        <v>8</v>
      </c>
      <c r="O739" s="26">
        <v>0</v>
      </c>
      <c r="P739" s="26">
        <v>8</v>
      </c>
      <c r="Q739" s="26">
        <v>81222</v>
      </c>
      <c r="R739" s="17" t="str">
        <f>VLOOKUP(Q739,'[5]Numerical Index (LOOKUP)'!$A$2:$B$731, 2,FALSE)</f>
        <v>Specialised cleaning services</v>
      </c>
      <c r="S739" s="17">
        <v>81</v>
      </c>
      <c r="T739" s="47" t="str">
        <f>VLOOKUP(S739,'[5]2 Digit SIC 2007'!$A$2:$B$89,2,FALSE)</f>
        <v>Services to buildings and landscape activities</v>
      </c>
      <c r="U739" s="17" t="str">
        <f>VLOOKUP(T739,'[5]2 Digit SIC 2007'!$B$2:$D$89, 2,FALSE)</f>
        <v xml:space="preserve"> N</v>
      </c>
      <c r="V739" s="26" t="s">
        <v>486</v>
      </c>
      <c r="W739" s="26" t="s">
        <v>487</v>
      </c>
      <c r="X739" s="28">
        <v>8333</v>
      </c>
      <c r="Y739" s="26" t="s">
        <v>492</v>
      </c>
      <c r="Z739" s="17" t="s">
        <v>486</v>
      </c>
      <c r="AA739" s="26" t="s">
        <v>486</v>
      </c>
      <c r="AB739" s="26">
        <v>3</v>
      </c>
      <c r="AE739" s="2" t="s">
        <v>487</v>
      </c>
    </row>
    <row r="740" spans="1:31" s="2" customFormat="1" x14ac:dyDescent="0.3">
      <c r="A740" s="26" t="s">
        <v>102</v>
      </c>
      <c r="B740" s="26" t="s">
        <v>2701</v>
      </c>
      <c r="C740" s="26" t="s">
        <v>2702</v>
      </c>
      <c r="D740" s="26" t="s">
        <v>2703</v>
      </c>
      <c r="E740" s="14" t="e">
        <f>VLOOKUP(B740,#REF!,2,FALSE)</f>
        <v>#REF!</v>
      </c>
      <c r="F740" s="17" t="e">
        <f>VLOOKUP(E740,[4]Combined!$C$2:$D$375,2,FALSE)</f>
        <v>#REF!</v>
      </c>
      <c r="G740" s="27">
        <v>44062</v>
      </c>
      <c r="H740" s="27"/>
      <c r="I740" s="27">
        <v>43773</v>
      </c>
      <c r="J740" s="28">
        <v>0</v>
      </c>
      <c r="K740" s="29" t="s">
        <v>487</v>
      </c>
      <c r="L740" s="28">
        <v>0</v>
      </c>
      <c r="M740" s="28">
        <v>0</v>
      </c>
      <c r="N740" s="26">
        <v>0</v>
      </c>
      <c r="O740" s="26">
        <v>0</v>
      </c>
      <c r="P740" s="26">
        <v>0</v>
      </c>
      <c r="Q740" s="26">
        <v>56101</v>
      </c>
      <c r="R740" s="17" t="str">
        <f>VLOOKUP(Q740,'[5]Numerical Index (LOOKUP)'!$A$2:$B$731, 2,FALSE)</f>
        <v>Licensed restaurants</v>
      </c>
      <c r="S740" s="17">
        <v>56</v>
      </c>
      <c r="T740" s="47" t="str">
        <f>VLOOKUP(S740,'[5]2 Digit SIC 2007'!$A$2:$B$89,2,FALSE)</f>
        <v>Food and beverage service activities</v>
      </c>
      <c r="U740" s="17" t="str">
        <f>VLOOKUP(T740,'[5]2 Digit SIC 2007'!$B$2:$D$89, 2,FALSE)</f>
        <v xml:space="preserve"> I</v>
      </c>
      <c r="V740" s="26" t="s">
        <v>487</v>
      </c>
      <c r="W740" s="26" t="s">
        <v>486</v>
      </c>
      <c r="X740" s="28">
        <v>0</v>
      </c>
      <c r="Y740" s="26" t="s">
        <v>502</v>
      </c>
      <c r="Z740" s="17" t="s">
        <v>487</v>
      </c>
      <c r="AA740" s="26" t="s">
        <v>487</v>
      </c>
      <c r="AB740" s="26">
        <v>13</v>
      </c>
      <c r="AE740" s="2" t="s">
        <v>487</v>
      </c>
    </row>
    <row r="741" spans="1:31" s="2" customFormat="1" x14ac:dyDescent="0.3">
      <c r="A741" s="26" t="s">
        <v>102</v>
      </c>
      <c r="B741" s="26" t="s">
        <v>2704</v>
      </c>
      <c r="C741" s="26" t="s">
        <v>2705</v>
      </c>
      <c r="D741" s="26" t="s">
        <v>2706</v>
      </c>
      <c r="E741" s="14" t="e">
        <f>VLOOKUP(B741,#REF!,2,FALSE)</f>
        <v>#REF!</v>
      </c>
      <c r="F741" s="17" t="e">
        <f>VLOOKUP(E741,[4]Combined!$C$2:$D$375,2,FALSE)</f>
        <v>#REF!</v>
      </c>
      <c r="G741" s="27">
        <v>44064</v>
      </c>
      <c r="H741" s="27"/>
      <c r="I741" s="27">
        <v>43843</v>
      </c>
      <c r="J741" s="28">
        <v>0</v>
      </c>
      <c r="K741" s="29" t="s">
        <v>487</v>
      </c>
      <c r="L741" s="28">
        <v>0</v>
      </c>
      <c r="M741" s="28">
        <v>0</v>
      </c>
      <c r="N741" s="26">
        <v>0</v>
      </c>
      <c r="O741" s="26">
        <v>0</v>
      </c>
      <c r="P741" s="26">
        <v>0</v>
      </c>
      <c r="Q741" s="26">
        <v>56301</v>
      </c>
      <c r="R741" s="17" t="str">
        <f>VLOOKUP(Q741,'[5]Numerical Index (LOOKUP)'!$A$2:$B$731, 2,FALSE)</f>
        <v>Licensed clubs</v>
      </c>
      <c r="S741" s="17">
        <v>56</v>
      </c>
      <c r="T741" s="47" t="str">
        <f>VLOOKUP(S741,'[5]2 Digit SIC 2007'!$A$2:$B$89,2,FALSE)</f>
        <v>Food and beverage service activities</v>
      </c>
      <c r="U741" s="17" t="str">
        <f>VLOOKUP(T741,'[5]2 Digit SIC 2007'!$B$2:$D$89, 2,FALSE)</f>
        <v xml:space="preserve"> I</v>
      </c>
      <c r="V741" s="26" t="s">
        <v>486</v>
      </c>
      <c r="W741" s="26" t="s">
        <v>487</v>
      </c>
      <c r="X741" s="28">
        <v>0</v>
      </c>
      <c r="Y741" s="26" t="s">
        <v>502</v>
      </c>
      <c r="Z741" s="17" t="s">
        <v>487</v>
      </c>
      <c r="AA741" s="26" t="s">
        <v>487</v>
      </c>
      <c r="AB741" s="26">
        <v>84</v>
      </c>
      <c r="AE741" s="2" t="s">
        <v>487</v>
      </c>
    </row>
    <row r="742" spans="1:31" s="2" customFormat="1" x14ac:dyDescent="0.3">
      <c r="A742" s="26" t="s">
        <v>102</v>
      </c>
      <c r="B742" s="26" t="s">
        <v>2707</v>
      </c>
      <c r="C742" s="26" t="s">
        <v>2708</v>
      </c>
      <c r="D742" s="26" t="s">
        <v>2709</v>
      </c>
      <c r="E742" s="14" t="e">
        <f>VLOOKUP(B742,#REF!,2,FALSE)</f>
        <v>#REF!</v>
      </c>
      <c r="F742" s="17" t="e">
        <f>VLOOKUP(E742,[4]Combined!$C$2:$D$375,2,FALSE)</f>
        <v>#REF!</v>
      </c>
      <c r="G742" s="27">
        <v>44060</v>
      </c>
      <c r="H742" s="27"/>
      <c r="I742" s="27">
        <v>43811</v>
      </c>
      <c r="J742" s="28">
        <v>0</v>
      </c>
      <c r="K742" s="29" t="s">
        <v>487</v>
      </c>
      <c r="L742" s="28">
        <v>0</v>
      </c>
      <c r="M742" s="28">
        <v>0</v>
      </c>
      <c r="N742" s="26">
        <v>0</v>
      </c>
      <c r="O742" s="26">
        <v>0</v>
      </c>
      <c r="P742" s="26">
        <v>0</v>
      </c>
      <c r="Q742" s="26">
        <v>45200</v>
      </c>
      <c r="R742" s="17" t="str">
        <f>VLOOKUP(Q742,'[5]Numerical Index (LOOKUP)'!$A$2:$B$731, 2,FALSE)</f>
        <v>Maintenance and repair of motor vehicles</v>
      </c>
      <c r="S742" s="17">
        <v>45</v>
      </c>
      <c r="T742" s="47" t="str">
        <f>VLOOKUP(S742,'[5]2 Digit SIC 2007'!$A$2:$B$89,2,FALSE)</f>
        <v>Wholesale and retail trade and repair of motor vehicles and motorcycles</v>
      </c>
      <c r="U742" s="17" t="str">
        <f>VLOOKUP(T742,'[5]2 Digit SIC 2007'!$B$2:$D$89, 2,FALSE)</f>
        <v xml:space="preserve"> G</v>
      </c>
      <c r="V742" s="26" t="s">
        <v>486</v>
      </c>
      <c r="W742" s="26" t="s">
        <v>487</v>
      </c>
      <c r="X742" s="28">
        <v>0</v>
      </c>
      <c r="Y742" s="26" t="s">
        <v>502</v>
      </c>
      <c r="Z742" s="17" t="s">
        <v>487</v>
      </c>
      <c r="AA742" s="26" t="s">
        <v>487</v>
      </c>
      <c r="AB742" s="26">
        <v>3</v>
      </c>
      <c r="AE742" s="2" t="s">
        <v>487</v>
      </c>
    </row>
    <row r="743" spans="1:31" s="2" customFormat="1" x14ac:dyDescent="0.3">
      <c r="A743" s="26" t="s">
        <v>102</v>
      </c>
      <c r="B743" s="26" t="s">
        <v>2710</v>
      </c>
      <c r="C743" s="26" t="s">
        <v>2711</v>
      </c>
      <c r="D743" s="26" t="s">
        <v>2712</v>
      </c>
      <c r="E743" s="14" t="e">
        <f>VLOOKUP(B743,#REF!,2,FALSE)</f>
        <v>#REF!</v>
      </c>
      <c r="F743" s="17" t="e">
        <f>VLOOKUP(E743,[4]Combined!$C$2:$D$375,2,FALSE)</f>
        <v>#REF!</v>
      </c>
      <c r="G743" s="27">
        <v>44061</v>
      </c>
      <c r="H743" s="27"/>
      <c r="I743" s="27">
        <v>43801</v>
      </c>
      <c r="J743" s="28">
        <v>0</v>
      </c>
      <c r="K743" s="29" t="s">
        <v>487</v>
      </c>
      <c r="L743" s="28">
        <v>0</v>
      </c>
      <c r="M743" s="28">
        <v>0</v>
      </c>
      <c r="N743" s="26">
        <v>0</v>
      </c>
      <c r="O743" s="26">
        <v>0</v>
      </c>
      <c r="P743" s="26">
        <v>0</v>
      </c>
      <c r="Q743" s="26">
        <v>45200</v>
      </c>
      <c r="R743" s="17" t="str">
        <f>VLOOKUP(Q743,'[5]Numerical Index (LOOKUP)'!$A$2:$B$731, 2,FALSE)</f>
        <v>Maintenance and repair of motor vehicles</v>
      </c>
      <c r="S743" s="17">
        <v>45</v>
      </c>
      <c r="T743" s="47" t="str">
        <f>VLOOKUP(S743,'[5]2 Digit SIC 2007'!$A$2:$B$89,2,FALSE)</f>
        <v>Wholesale and retail trade and repair of motor vehicles and motorcycles</v>
      </c>
      <c r="U743" s="17" t="str">
        <f>VLOOKUP(T743,'[5]2 Digit SIC 2007'!$B$2:$D$89, 2,FALSE)</f>
        <v xml:space="preserve"> G</v>
      </c>
      <c r="V743" s="26" t="s">
        <v>486</v>
      </c>
      <c r="W743" s="26" t="s">
        <v>487</v>
      </c>
      <c r="X743" s="28">
        <v>0</v>
      </c>
      <c r="Y743" s="26" t="s">
        <v>502</v>
      </c>
      <c r="Z743" s="17" t="s">
        <v>487</v>
      </c>
      <c r="AA743" s="26" t="s">
        <v>487</v>
      </c>
      <c r="AB743" s="26">
        <v>8</v>
      </c>
      <c r="AE743" s="2" t="s">
        <v>487</v>
      </c>
    </row>
    <row r="744" spans="1:31" s="2" customFormat="1" x14ac:dyDescent="0.3">
      <c r="A744" s="26" t="s">
        <v>102</v>
      </c>
      <c r="B744" s="26" t="s">
        <v>2713</v>
      </c>
      <c r="C744" s="26" t="s">
        <v>2714</v>
      </c>
      <c r="D744" s="26" t="s">
        <v>2715</v>
      </c>
      <c r="E744" s="14" t="e">
        <f>VLOOKUP(B744,#REF!,2,FALSE)</f>
        <v>#REF!</v>
      </c>
      <c r="F744" s="17" t="e">
        <f>VLOOKUP(E744,[4]Combined!$C$2:$D$375,2,FALSE)</f>
        <v>#REF!</v>
      </c>
      <c r="G744" s="27">
        <v>44064</v>
      </c>
      <c r="H744" s="27"/>
      <c r="I744" s="27">
        <v>43819</v>
      </c>
      <c r="J744" s="28">
        <v>0</v>
      </c>
      <c r="K744" s="29" t="s">
        <v>487</v>
      </c>
      <c r="L744" s="28">
        <v>0</v>
      </c>
      <c r="M744" s="28">
        <v>0</v>
      </c>
      <c r="N744" s="26">
        <v>0</v>
      </c>
      <c r="O744" s="26">
        <v>0</v>
      </c>
      <c r="P744" s="26">
        <v>0</v>
      </c>
      <c r="Q744" s="26">
        <v>56101</v>
      </c>
      <c r="R744" s="17" t="str">
        <f>VLOOKUP(Q744,'[5]Numerical Index (LOOKUP)'!$A$2:$B$731, 2,FALSE)</f>
        <v>Licensed restaurants</v>
      </c>
      <c r="S744" s="17">
        <v>56</v>
      </c>
      <c r="T744" s="47" t="str">
        <f>VLOOKUP(S744,'[5]2 Digit SIC 2007'!$A$2:$B$89,2,FALSE)</f>
        <v>Food and beverage service activities</v>
      </c>
      <c r="U744" s="17" t="str">
        <f>VLOOKUP(T744,'[5]2 Digit SIC 2007'!$B$2:$D$89, 2,FALSE)</f>
        <v xml:space="preserve"> I</v>
      </c>
      <c r="V744" s="26" t="s">
        <v>487</v>
      </c>
      <c r="W744" s="26" t="s">
        <v>486</v>
      </c>
      <c r="X744" s="28">
        <v>0</v>
      </c>
      <c r="Y744" s="26" t="s">
        <v>502</v>
      </c>
      <c r="Z744" s="17" t="s">
        <v>487</v>
      </c>
      <c r="AA744" s="26" t="s">
        <v>487</v>
      </c>
      <c r="AB744" s="26">
        <v>19</v>
      </c>
      <c r="AE744" s="2" t="s">
        <v>487</v>
      </c>
    </row>
    <row r="745" spans="1:31" s="2" customFormat="1" x14ac:dyDescent="0.3">
      <c r="A745" s="26" t="s">
        <v>102</v>
      </c>
      <c r="B745" s="26" t="s">
        <v>2716</v>
      </c>
      <c r="C745" s="26" t="s">
        <v>2717</v>
      </c>
      <c r="D745" s="26" t="s">
        <v>2718</v>
      </c>
      <c r="E745" s="14" t="e">
        <f>VLOOKUP(B745,#REF!,2,FALSE)</f>
        <v>#REF!</v>
      </c>
      <c r="F745" s="17" t="e">
        <f>VLOOKUP(E745,[4]Combined!$C$2:$D$375,2,FALSE)</f>
        <v>#REF!</v>
      </c>
      <c r="G745" s="27">
        <v>44061</v>
      </c>
      <c r="H745" s="27"/>
      <c r="I745" s="27">
        <v>43860</v>
      </c>
      <c r="J745" s="28">
        <v>0</v>
      </c>
      <c r="K745" s="29" t="s">
        <v>487</v>
      </c>
      <c r="L745" s="28">
        <v>0</v>
      </c>
      <c r="M745" s="28">
        <v>0</v>
      </c>
      <c r="N745" s="26">
        <v>0</v>
      </c>
      <c r="O745" s="26">
        <v>0</v>
      </c>
      <c r="P745" s="26">
        <v>0</v>
      </c>
      <c r="Q745" s="26">
        <v>81210</v>
      </c>
      <c r="R745" s="17" t="str">
        <f>VLOOKUP(Q745,'[5]Numerical Index (LOOKUP)'!$A$2:$B$731, 2,FALSE)</f>
        <v>General cleaning of buildings</v>
      </c>
      <c r="S745" s="17">
        <v>81</v>
      </c>
      <c r="T745" s="47" t="str">
        <f>VLOOKUP(S745,'[5]2 Digit SIC 2007'!$A$2:$B$89,2,FALSE)</f>
        <v>Services to buildings and landscape activities</v>
      </c>
      <c r="U745" s="17" t="str">
        <f>VLOOKUP(T745,'[5]2 Digit SIC 2007'!$B$2:$D$89, 2,FALSE)</f>
        <v xml:space="preserve"> N</v>
      </c>
      <c r="V745" s="26" t="s">
        <v>486</v>
      </c>
      <c r="W745" s="26" t="s">
        <v>487</v>
      </c>
      <c r="X745" s="28">
        <v>0</v>
      </c>
      <c r="Y745" s="26" t="s">
        <v>502</v>
      </c>
      <c r="Z745" s="17" t="s">
        <v>487</v>
      </c>
      <c r="AA745" s="26" t="s">
        <v>487</v>
      </c>
      <c r="AB745" s="26">
        <v>113</v>
      </c>
      <c r="AE745" s="2" t="s">
        <v>487</v>
      </c>
    </row>
    <row r="746" spans="1:31" s="2" customFormat="1" x14ac:dyDescent="0.3">
      <c r="A746" s="26" t="s">
        <v>102</v>
      </c>
      <c r="B746" s="26" t="s">
        <v>2719</v>
      </c>
      <c r="C746" s="26" t="s">
        <v>2720</v>
      </c>
      <c r="D746" s="26" t="s">
        <v>2721</v>
      </c>
      <c r="E746" s="14" t="e">
        <f>VLOOKUP(B746,#REF!,2,FALSE)</f>
        <v>#REF!</v>
      </c>
      <c r="F746" s="17" t="e">
        <f>VLOOKUP(E746,[4]Combined!$C$2:$D$375,2,FALSE)</f>
        <v>#REF!</v>
      </c>
      <c r="G746" s="27">
        <v>44064</v>
      </c>
      <c r="H746" s="27"/>
      <c r="I746" s="27">
        <v>43857</v>
      </c>
      <c r="J746" s="28">
        <v>0</v>
      </c>
      <c r="K746" s="29" t="s">
        <v>487</v>
      </c>
      <c r="L746" s="28">
        <v>0</v>
      </c>
      <c r="M746" s="28">
        <v>0</v>
      </c>
      <c r="N746" s="26">
        <v>0</v>
      </c>
      <c r="O746" s="26">
        <v>0</v>
      </c>
      <c r="P746" s="26">
        <v>0</v>
      </c>
      <c r="Q746" s="26">
        <v>81210</v>
      </c>
      <c r="R746" s="17" t="str">
        <f>VLOOKUP(Q746,'[5]Numerical Index (LOOKUP)'!$A$2:$B$731, 2,FALSE)</f>
        <v>General cleaning of buildings</v>
      </c>
      <c r="S746" s="17">
        <v>81</v>
      </c>
      <c r="T746" s="47" t="str">
        <f>VLOOKUP(S746,'[5]2 Digit SIC 2007'!$A$2:$B$89,2,FALSE)</f>
        <v>Services to buildings and landscape activities</v>
      </c>
      <c r="U746" s="17" t="str">
        <f>VLOOKUP(T746,'[5]2 Digit SIC 2007'!$B$2:$D$89, 2,FALSE)</f>
        <v xml:space="preserve"> N</v>
      </c>
      <c r="V746" s="26" t="s">
        <v>486</v>
      </c>
      <c r="W746" s="26" t="s">
        <v>487</v>
      </c>
      <c r="X746" s="28">
        <v>0</v>
      </c>
      <c r="Y746" s="26" t="s">
        <v>502</v>
      </c>
      <c r="Z746" s="17" t="s">
        <v>487</v>
      </c>
      <c r="AA746" s="26" t="s">
        <v>487</v>
      </c>
      <c r="AB746" s="26">
        <v>441</v>
      </c>
      <c r="AE746" s="2" t="s">
        <v>487</v>
      </c>
    </row>
    <row r="747" spans="1:31" s="2" customFormat="1" x14ac:dyDescent="0.3">
      <c r="A747" s="26" t="s">
        <v>102</v>
      </c>
      <c r="B747" s="26" t="s">
        <v>2722</v>
      </c>
      <c r="C747" s="26" t="s">
        <v>2723</v>
      </c>
      <c r="D747" s="26" t="s">
        <v>2724</v>
      </c>
      <c r="E747" s="14" t="e">
        <f>VLOOKUP(B747,#REF!,2,FALSE)</f>
        <v>#REF!</v>
      </c>
      <c r="F747" s="17" t="e">
        <f>VLOOKUP(E747,[4]Combined!$C$2:$D$375,2,FALSE)</f>
        <v>#REF!</v>
      </c>
      <c r="G747" s="27">
        <v>44060</v>
      </c>
      <c r="H747" s="27"/>
      <c r="I747" s="27">
        <v>43874</v>
      </c>
      <c r="J747" s="28">
        <v>0</v>
      </c>
      <c r="K747" s="29" t="s">
        <v>487</v>
      </c>
      <c r="L747" s="28">
        <v>0</v>
      </c>
      <c r="M747" s="28">
        <v>0</v>
      </c>
      <c r="N747" s="26">
        <v>0</v>
      </c>
      <c r="O747" s="26">
        <v>0</v>
      </c>
      <c r="P747" s="26">
        <v>0</v>
      </c>
      <c r="Q747" s="26">
        <v>56102</v>
      </c>
      <c r="R747" s="17" t="str">
        <f>VLOOKUP(Q747,'[5]Numerical Index (LOOKUP)'!$A$2:$B$731, 2,FALSE)</f>
        <v>Unlicensed restaurants and cafes</v>
      </c>
      <c r="S747" s="17">
        <v>56</v>
      </c>
      <c r="T747" s="47" t="str">
        <f>VLOOKUP(S747,'[5]2 Digit SIC 2007'!$A$2:$B$89,2,FALSE)</f>
        <v>Food and beverage service activities</v>
      </c>
      <c r="U747" s="17" t="str">
        <f>VLOOKUP(T747,'[5]2 Digit SIC 2007'!$B$2:$D$89, 2,FALSE)</f>
        <v xml:space="preserve"> I</v>
      </c>
      <c r="V747" s="26" t="s">
        <v>486</v>
      </c>
      <c r="W747" s="26" t="s">
        <v>487</v>
      </c>
      <c r="X747" s="28">
        <v>0</v>
      </c>
      <c r="Y747" s="26" t="s">
        <v>502</v>
      </c>
      <c r="Z747" s="17" t="s">
        <v>487</v>
      </c>
      <c r="AA747" s="26" t="s">
        <v>487</v>
      </c>
      <c r="AB747" s="26" t="s">
        <v>492</v>
      </c>
      <c r="AE747" s="2" t="s">
        <v>487</v>
      </c>
    </row>
    <row r="748" spans="1:31" s="2" customFormat="1" x14ac:dyDescent="0.3">
      <c r="A748" s="26" t="s">
        <v>102</v>
      </c>
      <c r="B748" s="26" t="s">
        <v>2725</v>
      </c>
      <c r="C748" s="26" t="s">
        <v>2726</v>
      </c>
      <c r="D748" s="26" t="s">
        <v>2727</v>
      </c>
      <c r="E748" s="14" t="e">
        <f>VLOOKUP(B748,#REF!,2,FALSE)</f>
        <v>#REF!</v>
      </c>
      <c r="F748" s="17" t="e">
        <f>VLOOKUP(E748,[4]Combined!$C$2:$D$375,2,FALSE)</f>
        <v>#REF!</v>
      </c>
      <c r="G748" s="27">
        <v>44064</v>
      </c>
      <c r="H748" s="27"/>
      <c r="I748" s="27">
        <v>43846</v>
      </c>
      <c r="J748" s="28">
        <v>1080</v>
      </c>
      <c r="K748" s="29" t="s">
        <v>486</v>
      </c>
      <c r="L748" s="28">
        <v>0</v>
      </c>
      <c r="M748" s="28">
        <v>1080</v>
      </c>
      <c r="N748" s="26">
        <v>4</v>
      </c>
      <c r="O748" s="26">
        <v>0</v>
      </c>
      <c r="P748" s="26">
        <v>4</v>
      </c>
      <c r="Q748" s="26">
        <v>47190</v>
      </c>
      <c r="R748" s="17" t="str">
        <f>VLOOKUP(Q748,'[5]Numerical Index (LOOKUP)'!$A$2:$B$731, 2,FALSE)</f>
        <v>Other retail sale in non-specialised stores</v>
      </c>
      <c r="S748" s="17">
        <v>47</v>
      </c>
      <c r="T748" s="47" t="str">
        <f>VLOOKUP(S748,'[5]2 Digit SIC 2007'!$A$2:$B$89,2,FALSE)</f>
        <v>Retail trade, except of motor vehicles and motorcycles</v>
      </c>
      <c r="U748" s="17" t="str">
        <f>VLOOKUP(T748,'[5]2 Digit SIC 2007'!$B$2:$D$89, 2,FALSE)</f>
        <v xml:space="preserve"> G</v>
      </c>
      <c r="V748" s="26" t="s">
        <v>486</v>
      </c>
      <c r="W748" s="26" t="s">
        <v>487</v>
      </c>
      <c r="X748" s="28">
        <v>1987</v>
      </c>
      <c r="Y748" s="26" t="s">
        <v>492</v>
      </c>
      <c r="Z748" s="17" t="s">
        <v>486</v>
      </c>
      <c r="AA748" s="26" t="s">
        <v>487</v>
      </c>
      <c r="AB748" s="26">
        <v>12</v>
      </c>
      <c r="AE748" s="2" t="s">
        <v>487</v>
      </c>
    </row>
    <row r="749" spans="1:31" s="2" customFormat="1" x14ac:dyDescent="0.3">
      <c r="A749" s="26" t="s">
        <v>102</v>
      </c>
      <c r="B749" s="26" t="s">
        <v>2728</v>
      </c>
      <c r="C749" s="26" t="s">
        <v>2729</v>
      </c>
      <c r="D749" s="26" t="s">
        <v>2730</v>
      </c>
      <c r="E749" s="14" t="e">
        <f>VLOOKUP(B749,#REF!,2,FALSE)</f>
        <v>#REF!</v>
      </c>
      <c r="F749" s="17" t="e">
        <f>VLOOKUP(E749,[4]Combined!$C$2:$D$375,2,FALSE)</f>
        <v>#REF!</v>
      </c>
      <c r="G749" s="27">
        <v>44063</v>
      </c>
      <c r="H749" s="27"/>
      <c r="I749" s="27">
        <v>43853</v>
      </c>
      <c r="J749" s="28">
        <v>0</v>
      </c>
      <c r="K749" s="29" t="s">
        <v>487</v>
      </c>
      <c r="L749" s="28">
        <v>0</v>
      </c>
      <c r="M749" s="28">
        <v>0</v>
      </c>
      <c r="N749" s="26">
        <v>0</v>
      </c>
      <c r="O749" s="26">
        <v>0</v>
      </c>
      <c r="P749" s="26">
        <v>0</v>
      </c>
      <c r="Q749" s="26">
        <v>56101</v>
      </c>
      <c r="R749" s="17" t="str">
        <f>VLOOKUP(Q749,'[5]Numerical Index (LOOKUP)'!$A$2:$B$731, 2,FALSE)</f>
        <v>Licensed restaurants</v>
      </c>
      <c r="S749" s="17">
        <v>56</v>
      </c>
      <c r="T749" s="47" t="str">
        <f>VLOOKUP(S749,'[5]2 Digit SIC 2007'!$A$2:$B$89,2,FALSE)</f>
        <v>Food and beverage service activities</v>
      </c>
      <c r="U749" s="17" t="str">
        <f>VLOOKUP(T749,'[5]2 Digit SIC 2007'!$B$2:$D$89, 2,FALSE)</f>
        <v xml:space="preserve"> I</v>
      </c>
      <c r="V749" s="26" t="s">
        <v>486</v>
      </c>
      <c r="W749" s="26" t="s">
        <v>487</v>
      </c>
      <c r="X749" s="28">
        <v>0</v>
      </c>
      <c r="Y749" s="26" t="s">
        <v>502</v>
      </c>
      <c r="Z749" s="17" t="s">
        <v>487</v>
      </c>
      <c r="AA749" s="26" t="s">
        <v>487</v>
      </c>
      <c r="AB749" s="26">
        <v>18</v>
      </c>
      <c r="AE749" s="2" t="s">
        <v>487</v>
      </c>
    </row>
    <row r="750" spans="1:31" s="2" customFormat="1" x14ac:dyDescent="0.3">
      <c r="A750" s="26" t="s">
        <v>102</v>
      </c>
      <c r="B750" s="26" t="s">
        <v>2731</v>
      </c>
      <c r="C750" s="26" t="s">
        <v>2732</v>
      </c>
      <c r="D750" s="26" t="s">
        <v>2733</v>
      </c>
      <c r="E750" s="14" t="e">
        <f>VLOOKUP(B750,#REF!,2,FALSE)</f>
        <v>#REF!</v>
      </c>
      <c r="F750" s="17" t="e">
        <f>VLOOKUP(E750,[4]Combined!$C$2:$D$375,2,FALSE)</f>
        <v>#REF!</v>
      </c>
      <c r="G750" s="27">
        <v>44060</v>
      </c>
      <c r="H750" s="27"/>
      <c r="I750" s="27">
        <v>43861</v>
      </c>
      <c r="J750" s="28">
        <v>225</v>
      </c>
      <c r="K750" s="29" t="s">
        <v>486</v>
      </c>
      <c r="L750" s="28">
        <v>0</v>
      </c>
      <c r="M750" s="28">
        <v>225</v>
      </c>
      <c r="N750" s="26">
        <v>1</v>
      </c>
      <c r="O750" s="26">
        <v>0</v>
      </c>
      <c r="P750" s="26">
        <v>1</v>
      </c>
      <c r="Q750" s="26">
        <v>96090</v>
      </c>
      <c r="R750" s="17" t="str">
        <f>VLOOKUP(Q750,'[5]Numerical Index (LOOKUP)'!$A$2:$B$731, 2,FALSE)</f>
        <v>Other personal service activities n.e.c.</v>
      </c>
      <c r="S750" s="17">
        <v>96</v>
      </c>
      <c r="T750" s="47" t="str">
        <f>VLOOKUP(S750,'[5]2 Digit SIC 2007'!$A$2:$B$89,2,FALSE)</f>
        <v>Other personal service activities</v>
      </c>
      <c r="U750" s="17" t="str">
        <f>VLOOKUP(T750,'[5]2 Digit SIC 2007'!$B$2:$D$89, 2,FALSE)</f>
        <v xml:space="preserve"> S</v>
      </c>
      <c r="V750" s="26" t="s">
        <v>486</v>
      </c>
      <c r="W750" s="26" t="s">
        <v>487</v>
      </c>
      <c r="X750" s="28">
        <v>438</v>
      </c>
      <c r="Y750" s="26" t="s">
        <v>492</v>
      </c>
      <c r="Z750" s="17" t="s">
        <v>486</v>
      </c>
      <c r="AA750" s="26" t="s">
        <v>487</v>
      </c>
      <c r="AB750" s="26">
        <v>5</v>
      </c>
      <c r="AE750" s="2" t="s">
        <v>487</v>
      </c>
    </row>
    <row r="751" spans="1:31" s="2" customFormat="1" x14ac:dyDescent="0.3">
      <c r="A751" s="26" t="s">
        <v>102</v>
      </c>
      <c r="B751" s="26" t="s">
        <v>2734</v>
      </c>
      <c r="C751" s="26" t="s">
        <v>2735</v>
      </c>
      <c r="D751" s="26" t="s">
        <v>2736</v>
      </c>
      <c r="E751" s="14" t="e">
        <f>VLOOKUP(B751,#REF!,2,FALSE)</f>
        <v>#REF!</v>
      </c>
      <c r="F751" s="17" t="e">
        <f>VLOOKUP(E751,[4]Combined!$C$2:$D$375,2,FALSE)</f>
        <v>#REF!</v>
      </c>
      <c r="G751" s="27">
        <v>44061</v>
      </c>
      <c r="H751" s="27"/>
      <c r="I751" s="27">
        <v>43864</v>
      </c>
      <c r="J751" s="28">
        <v>0</v>
      </c>
      <c r="K751" s="29" t="s">
        <v>487</v>
      </c>
      <c r="L751" s="28">
        <v>0</v>
      </c>
      <c r="M751" s="28">
        <v>0</v>
      </c>
      <c r="N751" s="26">
        <v>0</v>
      </c>
      <c r="O751" s="26">
        <v>0</v>
      </c>
      <c r="P751" s="26">
        <v>0</v>
      </c>
      <c r="Q751" s="26">
        <v>81210</v>
      </c>
      <c r="R751" s="17" t="str">
        <f>VLOOKUP(Q751,'[5]Numerical Index (LOOKUP)'!$A$2:$B$731, 2,FALSE)</f>
        <v>General cleaning of buildings</v>
      </c>
      <c r="S751" s="17">
        <v>81</v>
      </c>
      <c r="T751" s="47" t="str">
        <f>VLOOKUP(S751,'[5]2 Digit SIC 2007'!$A$2:$B$89,2,FALSE)</f>
        <v>Services to buildings and landscape activities</v>
      </c>
      <c r="U751" s="17" t="str">
        <f>VLOOKUP(T751,'[5]2 Digit SIC 2007'!$B$2:$D$89, 2,FALSE)</f>
        <v xml:space="preserve"> N</v>
      </c>
      <c r="V751" s="26" t="s">
        <v>486</v>
      </c>
      <c r="W751" s="26" t="s">
        <v>487</v>
      </c>
      <c r="X751" s="28">
        <v>0</v>
      </c>
      <c r="Y751" s="26" t="s">
        <v>502</v>
      </c>
      <c r="Z751" s="17" t="s">
        <v>487</v>
      </c>
      <c r="AA751" s="26" t="s">
        <v>487</v>
      </c>
      <c r="AB751" s="26">
        <v>5</v>
      </c>
      <c r="AE751" s="2" t="s">
        <v>487</v>
      </c>
    </row>
    <row r="752" spans="1:31" s="2" customFormat="1" x14ac:dyDescent="0.3">
      <c r="A752" s="26" t="s">
        <v>102</v>
      </c>
      <c r="B752" s="26" t="s">
        <v>2737</v>
      </c>
      <c r="C752" s="26" t="s">
        <v>2738</v>
      </c>
      <c r="D752" s="26" t="s">
        <v>2739</v>
      </c>
      <c r="E752" s="14" t="e">
        <f>VLOOKUP(B752,#REF!,2,FALSE)</f>
        <v>#REF!</v>
      </c>
      <c r="F752" s="17" t="e">
        <f>VLOOKUP(E752,[4]Combined!$C$2:$D$375,2,FALSE)</f>
        <v>#REF!</v>
      </c>
      <c r="G752" s="27">
        <v>44062</v>
      </c>
      <c r="H752" s="27"/>
      <c r="I752" s="27">
        <v>43864</v>
      </c>
      <c r="J752" s="28">
        <v>1</v>
      </c>
      <c r="K752" s="29" t="s">
        <v>486</v>
      </c>
      <c r="L752" s="28">
        <v>1</v>
      </c>
      <c r="M752" s="28">
        <v>0</v>
      </c>
      <c r="N752" s="26">
        <v>1</v>
      </c>
      <c r="O752" s="26">
        <v>1</v>
      </c>
      <c r="P752" s="26">
        <v>0</v>
      </c>
      <c r="Q752" s="26">
        <v>31030</v>
      </c>
      <c r="R752" s="17" t="str">
        <f>VLOOKUP(Q752,'[5]Numerical Index (LOOKUP)'!$A$2:$B$731, 2,FALSE)</f>
        <v>Manufacture of mattresses</v>
      </c>
      <c r="S752" s="17">
        <v>31</v>
      </c>
      <c r="T752" s="47" t="str">
        <f>VLOOKUP(S752,'[5]2 Digit SIC 2007'!$A$2:$B$89,2,FALSE)</f>
        <v>Manufacture of furniture</v>
      </c>
      <c r="U752" s="17" t="str">
        <f>VLOOKUP(T752,'[5]2 Digit SIC 2007'!$B$2:$D$89, 2,FALSE)</f>
        <v xml:space="preserve"> C</v>
      </c>
      <c r="V752" s="26" t="s">
        <v>486</v>
      </c>
      <c r="W752" s="26" t="s">
        <v>487</v>
      </c>
      <c r="X752" s="28">
        <v>0</v>
      </c>
      <c r="Y752" s="26" t="s">
        <v>677</v>
      </c>
      <c r="Z752" s="17" t="s">
        <v>487</v>
      </c>
      <c r="AA752" s="26" t="s">
        <v>487</v>
      </c>
      <c r="AB752" s="26">
        <v>15</v>
      </c>
      <c r="AE752" s="2" t="s">
        <v>487</v>
      </c>
    </row>
    <row r="753" spans="1:31" s="2" customFormat="1" x14ac:dyDescent="0.3">
      <c r="A753" s="26" t="s">
        <v>102</v>
      </c>
      <c r="B753" s="26" t="s">
        <v>2740</v>
      </c>
      <c r="C753" s="26" t="s">
        <v>2741</v>
      </c>
      <c r="D753" s="26" t="s">
        <v>2742</v>
      </c>
      <c r="E753" s="14" t="e">
        <f>VLOOKUP(B753,#REF!,2,FALSE)</f>
        <v>#REF!</v>
      </c>
      <c r="F753" s="17" t="e">
        <f>VLOOKUP(E753,[4]Combined!$C$2:$D$375,2,FALSE)</f>
        <v>#REF!</v>
      </c>
      <c r="G753" s="27">
        <v>44061</v>
      </c>
      <c r="H753" s="27"/>
      <c r="I753" s="27">
        <v>43889</v>
      </c>
      <c r="J753" s="28">
        <v>0</v>
      </c>
      <c r="K753" s="29" t="s">
        <v>487</v>
      </c>
      <c r="L753" s="28">
        <v>0</v>
      </c>
      <c r="M753" s="28">
        <v>0</v>
      </c>
      <c r="N753" s="26">
        <v>0</v>
      </c>
      <c r="O753" s="26">
        <v>0</v>
      </c>
      <c r="P753" s="26">
        <v>0</v>
      </c>
      <c r="Q753" s="26">
        <v>81222</v>
      </c>
      <c r="R753" s="17" t="str">
        <f>VLOOKUP(Q753,'[5]Numerical Index (LOOKUP)'!$A$2:$B$731, 2,FALSE)</f>
        <v>Specialised cleaning services</v>
      </c>
      <c r="S753" s="17">
        <v>81</v>
      </c>
      <c r="T753" s="47" t="str">
        <f>VLOOKUP(S753,'[5]2 Digit SIC 2007'!$A$2:$B$89,2,FALSE)</f>
        <v>Services to buildings and landscape activities</v>
      </c>
      <c r="U753" s="17" t="str">
        <f>VLOOKUP(T753,'[5]2 Digit SIC 2007'!$B$2:$D$89, 2,FALSE)</f>
        <v xml:space="preserve"> N</v>
      </c>
      <c r="V753" s="26" t="s">
        <v>486</v>
      </c>
      <c r="W753" s="26" t="s">
        <v>487</v>
      </c>
      <c r="X753" s="28">
        <v>0</v>
      </c>
      <c r="Y753" s="26" t="s">
        <v>502</v>
      </c>
      <c r="Z753" s="17" t="s">
        <v>487</v>
      </c>
      <c r="AA753" s="26" t="s">
        <v>487</v>
      </c>
      <c r="AB753" s="26">
        <v>13</v>
      </c>
      <c r="AE753" s="2" t="s">
        <v>487</v>
      </c>
    </row>
    <row r="754" spans="1:31" s="2" customFormat="1" x14ac:dyDescent="0.3">
      <c r="A754" s="26" t="s">
        <v>102</v>
      </c>
      <c r="B754" s="26" t="s">
        <v>2743</v>
      </c>
      <c r="C754" s="26" t="s">
        <v>2744</v>
      </c>
      <c r="D754" s="26" t="s">
        <v>2745</v>
      </c>
      <c r="E754" s="14" t="e">
        <f>VLOOKUP(B754,#REF!,2,FALSE)</f>
        <v>#REF!</v>
      </c>
      <c r="F754" s="17" t="e">
        <f>VLOOKUP(E754,[4]Combined!$C$2:$D$375,2,FALSE)</f>
        <v>#REF!</v>
      </c>
      <c r="G754" s="27">
        <v>44064</v>
      </c>
      <c r="H754" s="27"/>
      <c r="I754" s="27">
        <v>43889</v>
      </c>
      <c r="J754" s="28">
        <v>0</v>
      </c>
      <c r="K754" s="29" t="s">
        <v>487</v>
      </c>
      <c r="L754" s="28">
        <v>0</v>
      </c>
      <c r="M754" s="28">
        <v>0</v>
      </c>
      <c r="N754" s="26">
        <v>0</v>
      </c>
      <c r="O754" s="26">
        <v>0</v>
      </c>
      <c r="P754" s="26">
        <v>0</v>
      </c>
      <c r="Q754" s="26">
        <v>81210</v>
      </c>
      <c r="R754" s="17" t="str">
        <f>VLOOKUP(Q754,'[5]Numerical Index (LOOKUP)'!$A$2:$B$731, 2,FALSE)</f>
        <v>General cleaning of buildings</v>
      </c>
      <c r="S754" s="17">
        <v>81</v>
      </c>
      <c r="T754" s="47" t="str">
        <f>VLOOKUP(S754,'[5]2 Digit SIC 2007'!$A$2:$B$89,2,FALSE)</f>
        <v>Services to buildings and landscape activities</v>
      </c>
      <c r="U754" s="17" t="str">
        <f>VLOOKUP(T754,'[5]2 Digit SIC 2007'!$B$2:$D$89, 2,FALSE)</f>
        <v xml:space="preserve"> N</v>
      </c>
      <c r="V754" s="26" t="s">
        <v>486</v>
      </c>
      <c r="W754" s="26" t="s">
        <v>487</v>
      </c>
      <c r="X754" s="28">
        <v>0</v>
      </c>
      <c r="Y754" s="26" t="s">
        <v>502</v>
      </c>
      <c r="Z754" s="17" t="s">
        <v>487</v>
      </c>
      <c r="AA754" s="26" t="s">
        <v>487</v>
      </c>
      <c r="AB754" s="26">
        <v>27</v>
      </c>
      <c r="AE754" s="2" t="s">
        <v>487</v>
      </c>
    </row>
    <row r="755" spans="1:31" s="2" customFormat="1" x14ac:dyDescent="0.3">
      <c r="A755" s="26" t="s">
        <v>102</v>
      </c>
      <c r="B755" s="26" t="s">
        <v>2746</v>
      </c>
      <c r="C755" s="26" t="s">
        <v>2747</v>
      </c>
      <c r="D755" s="26" t="s">
        <v>2748</v>
      </c>
      <c r="E755" s="14" t="e">
        <f>VLOOKUP(B755,#REF!,2,FALSE)</f>
        <v>#REF!</v>
      </c>
      <c r="F755" s="17" t="e">
        <f>VLOOKUP(E755,[4]Combined!$C$2:$D$375,2,FALSE)</f>
        <v>#REF!</v>
      </c>
      <c r="G755" s="27">
        <v>44064</v>
      </c>
      <c r="H755" s="27"/>
      <c r="I755" s="27">
        <v>43886</v>
      </c>
      <c r="J755" s="28">
        <v>0</v>
      </c>
      <c r="K755" s="29" t="s">
        <v>487</v>
      </c>
      <c r="L755" s="28">
        <v>0</v>
      </c>
      <c r="M755" s="28">
        <v>0</v>
      </c>
      <c r="N755" s="26">
        <v>0</v>
      </c>
      <c r="O755" s="26">
        <v>0</v>
      </c>
      <c r="P755" s="26">
        <v>0</v>
      </c>
      <c r="Q755" s="26">
        <v>81229</v>
      </c>
      <c r="R755" s="17" t="str">
        <f>VLOOKUP(Q755,'[5]Numerical Index (LOOKUP)'!$A$2:$B$731, 2,FALSE)</f>
        <v>Building and industrial cleaning activities (other than window cleaning, specialised cleaning and furnace and chimney cleaning services) n.e.c.</v>
      </c>
      <c r="S755" s="17">
        <v>81</v>
      </c>
      <c r="T755" s="47" t="str">
        <f>VLOOKUP(S755,'[5]2 Digit SIC 2007'!$A$2:$B$89,2,FALSE)</f>
        <v>Services to buildings and landscape activities</v>
      </c>
      <c r="U755" s="17" t="str">
        <f>VLOOKUP(T755,'[5]2 Digit SIC 2007'!$B$2:$D$89, 2,FALSE)</f>
        <v xml:space="preserve"> N</v>
      </c>
      <c r="V755" s="26" t="s">
        <v>486</v>
      </c>
      <c r="W755" s="26" t="s">
        <v>487</v>
      </c>
      <c r="X755" s="28">
        <v>0</v>
      </c>
      <c r="Y755" s="26" t="s">
        <v>502</v>
      </c>
      <c r="Z755" s="17" t="s">
        <v>487</v>
      </c>
      <c r="AA755" s="26" t="s">
        <v>487</v>
      </c>
      <c r="AB755" s="26">
        <v>7</v>
      </c>
      <c r="AE755" s="2" t="s">
        <v>487</v>
      </c>
    </row>
    <row r="756" spans="1:31" s="2" customFormat="1" x14ac:dyDescent="0.3">
      <c r="A756" s="26" t="s">
        <v>102</v>
      </c>
      <c r="B756" s="26" t="s">
        <v>2749</v>
      </c>
      <c r="C756" s="26" t="s">
        <v>2750</v>
      </c>
      <c r="D756" s="26" t="s">
        <v>2751</v>
      </c>
      <c r="E756" s="14" t="e">
        <f>VLOOKUP(B756,#REF!,2,FALSE)</f>
        <v>#REF!</v>
      </c>
      <c r="F756" s="17" t="e">
        <f>VLOOKUP(E756,[4]Combined!$C$2:$D$375,2,FALSE)</f>
        <v>#REF!</v>
      </c>
      <c r="G756" s="27">
        <v>44062</v>
      </c>
      <c r="H756" s="27"/>
      <c r="I756" s="27">
        <v>43899</v>
      </c>
      <c r="J756" s="28">
        <v>0</v>
      </c>
      <c r="K756" s="29" t="s">
        <v>487</v>
      </c>
      <c r="L756" s="28">
        <v>0</v>
      </c>
      <c r="M756" s="28">
        <v>0</v>
      </c>
      <c r="N756" s="26">
        <v>0</v>
      </c>
      <c r="O756" s="26">
        <v>0</v>
      </c>
      <c r="P756" s="26">
        <v>0</v>
      </c>
      <c r="Q756" s="26">
        <v>96090</v>
      </c>
      <c r="R756" s="17" t="str">
        <f>VLOOKUP(Q756,'[5]Numerical Index (LOOKUP)'!$A$2:$B$731, 2,FALSE)</f>
        <v>Other personal service activities n.e.c.</v>
      </c>
      <c r="S756" s="17">
        <v>96</v>
      </c>
      <c r="T756" s="47" t="str">
        <f>VLOOKUP(S756,'[5]2 Digit SIC 2007'!$A$2:$B$89,2,FALSE)</f>
        <v>Other personal service activities</v>
      </c>
      <c r="U756" s="17" t="str">
        <f>VLOOKUP(T756,'[5]2 Digit SIC 2007'!$B$2:$D$89, 2,FALSE)</f>
        <v xml:space="preserve"> S</v>
      </c>
      <c r="V756" s="26" t="s">
        <v>486</v>
      </c>
      <c r="W756" s="26" t="s">
        <v>487</v>
      </c>
      <c r="X756" s="28">
        <v>0</v>
      </c>
      <c r="Y756" s="26" t="s">
        <v>502</v>
      </c>
      <c r="Z756" s="17" t="s">
        <v>487</v>
      </c>
      <c r="AA756" s="26" t="s">
        <v>487</v>
      </c>
      <c r="AB756" s="26">
        <v>27</v>
      </c>
      <c r="AE756" s="2" t="s">
        <v>487</v>
      </c>
    </row>
    <row r="757" spans="1:31" s="2" customFormat="1" x14ac:dyDescent="0.3">
      <c r="A757" s="26" t="s">
        <v>102</v>
      </c>
      <c r="B757" s="26" t="s">
        <v>2752</v>
      </c>
      <c r="C757" s="26" t="s">
        <v>2753</v>
      </c>
      <c r="D757" s="26" t="s">
        <v>2754</v>
      </c>
      <c r="E757" s="14" t="e">
        <f>VLOOKUP(B757,#REF!,2,FALSE)</f>
        <v>#REF!</v>
      </c>
      <c r="F757" s="17" t="e">
        <f>VLOOKUP(E757,[4]Combined!$C$2:$D$375,2,FALSE)</f>
        <v>#REF!</v>
      </c>
      <c r="G757" s="27">
        <v>44063</v>
      </c>
      <c r="H757" s="27"/>
      <c r="I757" s="27">
        <v>43901</v>
      </c>
      <c r="J757" s="28">
        <v>0</v>
      </c>
      <c r="K757" s="29" t="s">
        <v>487</v>
      </c>
      <c r="L757" s="28">
        <v>0</v>
      </c>
      <c r="M757" s="28">
        <v>0</v>
      </c>
      <c r="N757" s="26">
        <v>0</v>
      </c>
      <c r="O757" s="26">
        <v>0</v>
      </c>
      <c r="P757" s="26">
        <v>0</v>
      </c>
      <c r="Q757" s="26">
        <v>45200</v>
      </c>
      <c r="R757" s="17" t="str">
        <f>VLOOKUP(Q757,'[5]Numerical Index (LOOKUP)'!$A$2:$B$731, 2,FALSE)</f>
        <v>Maintenance and repair of motor vehicles</v>
      </c>
      <c r="S757" s="17">
        <v>45</v>
      </c>
      <c r="T757" s="47" t="str">
        <f>VLOOKUP(S757,'[5]2 Digit SIC 2007'!$A$2:$B$89,2,FALSE)</f>
        <v>Wholesale and retail trade and repair of motor vehicles and motorcycles</v>
      </c>
      <c r="U757" s="17" t="str">
        <f>VLOOKUP(T757,'[5]2 Digit SIC 2007'!$B$2:$D$89, 2,FALSE)</f>
        <v xml:space="preserve"> G</v>
      </c>
      <c r="V757" s="26" t="s">
        <v>486</v>
      </c>
      <c r="W757" s="26" t="s">
        <v>487</v>
      </c>
      <c r="X757" s="28">
        <v>0</v>
      </c>
      <c r="Y757" s="26" t="s">
        <v>502</v>
      </c>
      <c r="Z757" s="17" t="s">
        <v>487</v>
      </c>
      <c r="AA757" s="26" t="s">
        <v>487</v>
      </c>
      <c r="AB757" s="26">
        <v>7</v>
      </c>
      <c r="AE757" s="2" t="s">
        <v>487</v>
      </c>
    </row>
    <row r="758" spans="1:31" s="2" customFormat="1" x14ac:dyDescent="0.3">
      <c r="A758" s="26" t="s">
        <v>102</v>
      </c>
      <c r="B758" s="26" t="s">
        <v>2755</v>
      </c>
      <c r="C758" s="26" t="s">
        <v>2756</v>
      </c>
      <c r="D758" s="26" t="s">
        <v>2757</v>
      </c>
      <c r="E758" s="14" t="e">
        <f>VLOOKUP(B758,#REF!,2,FALSE)</f>
        <v>#REF!</v>
      </c>
      <c r="F758" s="17" t="e">
        <f>VLOOKUP(E758,[4]Combined!$C$2:$D$375,2,FALSE)</f>
        <v>#REF!</v>
      </c>
      <c r="G758" s="27">
        <v>44060</v>
      </c>
      <c r="H758" s="27"/>
      <c r="I758" s="27">
        <v>43888</v>
      </c>
      <c r="J758" s="28">
        <v>0</v>
      </c>
      <c r="K758" s="29" t="s">
        <v>487</v>
      </c>
      <c r="L758" s="28">
        <v>0</v>
      </c>
      <c r="M758" s="28">
        <v>0</v>
      </c>
      <c r="N758" s="26">
        <v>0</v>
      </c>
      <c r="O758" s="26">
        <v>0</v>
      </c>
      <c r="P758" s="26">
        <v>0</v>
      </c>
      <c r="Q758" s="26">
        <v>31090</v>
      </c>
      <c r="R758" s="17" t="str">
        <f>VLOOKUP(Q758,'[5]Numerical Index (LOOKUP)'!$A$2:$B$731, 2,FALSE)</f>
        <v>Manufacture of other furniture</v>
      </c>
      <c r="S758" s="17">
        <v>31</v>
      </c>
      <c r="T758" s="47" t="str">
        <f>VLOOKUP(S758,'[5]2 Digit SIC 2007'!$A$2:$B$89,2,FALSE)</f>
        <v>Manufacture of furniture</v>
      </c>
      <c r="U758" s="17" t="str">
        <f>VLOOKUP(T758,'[5]2 Digit SIC 2007'!$B$2:$D$89, 2,FALSE)</f>
        <v xml:space="preserve"> C</v>
      </c>
      <c r="V758" s="26" t="s">
        <v>486</v>
      </c>
      <c r="W758" s="26" t="s">
        <v>487</v>
      </c>
      <c r="X758" s="28">
        <v>0</v>
      </c>
      <c r="Y758" s="26" t="s">
        <v>502</v>
      </c>
      <c r="Z758" s="17" t="s">
        <v>487</v>
      </c>
      <c r="AA758" s="26" t="s">
        <v>487</v>
      </c>
      <c r="AB758" s="26">
        <v>2</v>
      </c>
      <c r="AE758" s="2" t="s">
        <v>487</v>
      </c>
    </row>
    <row r="759" spans="1:31" s="2" customFormat="1" x14ac:dyDescent="0.3">
      <c r="A759" s="26" t="s">
        <v>102</v>
      </c>
      <c r="B759" s="26" t="s">
        <v>2758</v>
      </c>
      <c r="C759" s="26" t="s">
        <v>2759</v>
      </c>
      <c r="D759" s="26" t="s">
        <v>2760</v>
      </c>
      <c r="E759" s="14" t="e">
        <f>VLOOKUP(B759,#REF!,2,FALSE)</f>
        <v>#REF!</v>
      </c>
      <c r="F759" s="17" t="e">
        <f>VLOOKUP(E759,[4]Combined!$C$2:$D$375,2,FALSE)</f>
        <v>#REF!</v>
      </c>
      <c r="G759" s="27">
        <v>44063</v>
      </c>
      <c r="H759" s="27"/>
      <c r="I759" s="27">
        <v>43888</v>
      </c>
      <c r="J759" s="28">
        <v>272</v>
      </c>
      <c r="K759" s="29" t="s">
        <v>486</v>
      </c>
      <c r="L759" s="28">
        <v>272</v>
      </c>
      <c r="M759" s="28">
        <v>0</v>
      </c>
      <c r="N759" s="26">
        <v>1</v>
      </c>
      <c r="O759" s="26">
        <v>1</v>
      </c>
      <c r="P759" s="26">
        <v>0</v>
      </c>
      <c r="Q759" s="26">
        <v>88100</v>
      </c>
      <c r="R759" s="17" t="str">
        <f>VLOOKUP(Q759,'[5]Numerical Index (LOOKUP)'!$A$2:$B$731, 2,FALSE)</f>
        <v>Social work activities without accommodation for the elderly and disabled</v>
      </c>
      <c r="S759" s="17">
        <v>88</v>
      </c>
      <c r="T759" s="47" t="str">
        <f>VLOOKUP(S759,'[5]2 Digit SIC 2007'!$A$2:$B$89,2,FALSE)</f>
        <v>Social work activities without accommodation</v>
      </c>
      <c r="U759" s="17" t="str">
        <f>VLOOKUP(T759,'[5]2 Digit SIC 2007'!$B$2:$D$89, 2,FALSE)</f>
        <v xml:space="preserve"> Q</v>
      </c>
      <c r="V759" s="26" t="s">
        <v>487</v>
      </c>
      <c r="W759" s="26" t="s">
        <v>486</v>
      </c>
      <c r="X759" s="28">
        <v>0</v>
      </c>
      <c r="Y759" s="26" t="s">
        <v>677</v>
      </c>
      <c r="Z759" s="17" t="s">
        <v>487</v>
      </c>
      <c r="AA759" s="26" t="s">
        <v>487</v>
      </c>
      <c r="AB759" s="26">
        <v>106</v>
      </c>
      <c r="AE759" s="2" t="s">
        <v>487</v>
      </c>
    </row>
    <row r="760" spans="1:31" s="2" customFormat="1" x14ac:dyDescent="0.3">
      <c r="A760" s="26" t="s">
        <v>102</v>
      </c>
      <c r="B760" s="26" t="s">
        <v>2761</v>
      </c>
      <c r="C760" s="26" t="s">
        <v>2762</v>
      </c>
      <c r="D760" s="26" t="s">
        <v>2763</v>
      </c>
      <c r="E760" s="14" t="e">
        <f>VLOOKUP(B760,#REF!,2,FALSE)</f>
        <v>#REF!</v>
      </c>
      <c r="F760" s="17" t="e">
        <f>VLOOKUP(E760,[4]Combined!$C$2:$D$375,2,FALSE)</f>
        <v>#REF!</v>
      </c>
      <c r="G760" s="27">
        <v>44061</v>
      </c>
      <c r="H760" s="27"/>
      <c r="I760" s="27">
        <v>43906</v>
      </c>
      <c r="J760" s="28">
        <v>0</v>
      </c>
      <c r="K760" s="29" t="s">
        <v>487</v>
      </c>
      <c r="L760" s="28">
        <v>0</v>
      </c>
      <c r="M760" s="28">
        <v>0</v>
      </c>
      <c r="N760" s="26">
        <v>0</v>
      </c>
      <c r="O760" s="26">
        <v>0</v>
      </c>
      <c r="P760" s="26">
        <v>0</v>
      </c>
      <c r="Q760" s="26">
        <v>46499</v>
      </c>
      <c r="R760" s="17" t="str">
        <f>VLOOKUP(Q760,'[5]Numerical Index (LOOKUP)'!$A$2:$B$731, 2,FALSE)</f>
        <v>Wholesale of household goods (other than musical instruments) n.e.c.</v>
      </c>
      <c r="S760" s="17">
        <v>46</v>
      </c>
      <c r="T760" s="47" t="str">
        <f>VLOOKUP(S760,'[5]2 Digit SIC 2007'!$A$2:$B$89,2,FALSE)</f>
        <v>Wholesale trade, except of motor vehicles and motorcycles</v>
      </c>
      <c r="U760" s="17" t="str">
        <f>VLOOKUP(T760,'[5]2 Digit SIC 2007'!$B$2:$D$89, 2,FALSE)</f>
        <v xml:space="preserve"> G</v>
      </c>
      <c r="V760" s="26" t="s">
        <v>487</v>
      </c>
      <c r="W760" s="26" t="s">
        <v>486</v>
      </c>
      <c r="X760" s="28">
        <v>0</v>
      </c>
      <c r="Y760" s="26" t="s">
        <v>502</v>
      </c>
      <c r="Z760" s="17" t="s">
        <v>487</v>
      </c>
      <c r="AA760" s="26" t="s">
        <v>487</v>
      </c>
      <c r="AB760" s="26">
        <v>5</v>
      </c>
      <c r="AE760" s="2" t="s">
        <v>487</v>
      </c>
    </row>
    <row r="761" spans="1:31" s="2" customFormat="1" x14ac:dyDescent="0.3">
      <c r="A761" s="26" t="s">
        <v>102</v>
      </c>
      <c r="B761" s="26" t="s">
        <v>2764</v>
      </c>
      <c r="C761" s="26" t="s">
        <v>2765</v>
      </c>
      <c r="D761" s="26" t="s">
        <v>2766</v>
      </c>
      <c r="E761" s="14" t="e">
        <f>VLOOKUP(B761,#REF!,2,FALSE)</f>
        <v>#REF!</v>
      </c>
      <c r="F761" s="17" t="e">
        <f>VLOOKUP(E761,[4]Combined!$C$2:$D$375,2,FALSE)</f>
        <v>#REF!</v>
      </c>
      <c r="G761" s="27">
        <v>44064</v>
      </c>
      <c r="H761" s="27"/>
      <c r="I761" s="27">
        <v>43943</v>
      </c>
      <c r="J761" s="28">
        <v>111</v>
      </c>
      <c r="K761" s="29" t="s">
        <v>486</v>
      </c>
      <c r="L761" s="28">
        <v>111</v>
      </c>
      <c r="M761" s="28">
        <v>0</v>
      </c>
      <c r="N761" s="26">
        <v>1</v>
      </c>
      <c r="O761" s="26">
        <v>1</v>
      </c>
      <c r="P761" s="26">
        <v>0</v>
      </c>
      <c r="Q761" s="26">
        <v>47110</v>
      </c>
      <c r="R761" s="17" t="str">
        <f>VLOOKUP(Q761,'[5]Numerical Index (LOOKUP)'!$A$2:$B$731, 2,FALSE)</f>
        <v>Retail sale in non-specialised stores with food, beverages or tobacco predominating</v>
      </c>
      <c r="S761" s="17">
        <v>47</v>
      </c>
      <c r="T761" s="47" t="str">
        <f>VLOOKUP(S761,'[5]2 Digit SIC 2007'!$A$2:$B$89,2,FALSE)</f>
        <v>Retail trade, except of motor vehicles and motorcycles</v>
      </c>
      <c r="U761" s="17" t="str">
        <f>VLOOKUP(T761,'[5]2 Digit SIC 2007'!$B$2:$D$89, 2,FALSE)</f>
        <v xml:space="preserve"> G</v>
      </c>
      <c r="V761" s="26" t="s">
        <v>487</v>
      </c>
      <c r="W761" s="26" t="s">
        <v>486</v>
      </c>
      <c r="X761" s="28">
        <v>0</v>
      </c>
      <c r="Y761" s="26" t="s">
        <v>677</v>
      </c>
      <c r="Z761" s="17" t="s">
        <v>487</v>
      </c>
      <c r="AA761" s="26" t="s">
        <v>487</v>
      </c>
      <c r="AB761" s="26">
        <v>8</v>
      </c>
      <c r="AE761" s="2" t="s">
        <v>487</v>
      </c>
    </row>
    <row r="762" spans="1:31" s="2" customFormat="1" x14ac:dyDescent="0.3">
      <c r="A762" s="26" t="s">
        <v>102</v>
      </c>
      <c r="B762" s="26" t="s">
        <v>2767</v>
      </c>
      <c r="C762" s="26" t="s">
        <v>2768</v>
      </c>
      <c r="D762" s="26" t="s">
        <v>2769</v>
      </c>
      <c r="E762" s="14" t="e">
        <f>VLOOKUP(B762,#REF!,2,FALSE)</f>
        <v>#REF!</v>
      </c>
      <c r="F762" s="17" t="e">
        <f>VLOOKUP(E762,[4]Combined!$C$2:$D$375,2,FALSE)</f>
        <v>#REF!</v>
      </c>
      <c r="G762" s="27">
        <v>44061</v>
      </c>
      <c r="H762" s="27"/>
      <c r="I762" s="27">
        <v>43951</v>
      </c>
      <c r="J762" s="28">
        <v>15</v>
      </c>
      <c r="K762" s="29" t="s">
        <v>486</v>
      </c>
      <c r="L762" s="28">
        <v>15</v>
      </c>
      <c r="M762" s="28">
        <v>0</v>
      </c>
      <c r="N762" s="26">
        <v>1</v>
      </c>
      <c r="O762" s="26">
        <v>1</v>
      </c>
      <c r="P762" s="26">
        <v>0</v>
      </c>
      <c r="Q762" s="26">
        <v>1610</v>
      </c>
      <c r="R762" s="17" t="e">
        <f>VLOOKUP(Q762,'[5]Numerical Index (LOOKUP)'!$A$2:$B$731, 2,FALSE)</f>
        <v>#N/A</v>
      </c>
      <c r="S762" s="17">
        <v>1</v>
      </c>
      <c r="T762" s="47" t="str">
        <f>VLOOKUP(S762,'[5]2 Digit SIC 2007'!$A$2:$B$89,2,FALSE)</f>
        <v>Crop and animal production, hunting and related service activities</v>
      </c>
      <c r="U762" s="17" t="str">
        <f>VLOOKUP(T762,'[5]2 Digit SIC 2007'!$B$2:$D$89, 2,FALSE)</f>
        <v xml:space="preserve"> A</v>
      </c>
      <c r="V762" s="26" t="s">
        <v>487</v>
      </c>
      <c r="W762" s="26" t="s">
        <v>486</v>
      </c>
      <c r="X762" s="28">
        <v>0</v>
      </c>
      <c r="Y762" s="26" t="s">
        <v>677</v>
      </c>
      <c r="Z762" s="17" t="s">
        <v>487</v>
      </c>
      <c r="AA762" s="26" t="s">
        <v>487</v>
      </c>
      <c r="AB762" s="26">
        <v>1</v>
      </c>
      <c r="AE762" s="2" t="s">
        <v>487</v>
      </c>
    </row>
    <row r="763" spans="1:31" s="2" customFormat="1" x14ac:dyDescent="0.3">
      <c r="A763" s="26" t="s">
        <v>102</v>
      </c>
      <c r="B763" s="26" t="s">
        <v>2770</v>
      </c>
      <c r="C763" s="26" t="s">
        <v>2771</v>
      </c>
      <c r="D763" s="26" t="s">
        <v>2772</v>
      </c>
      <c r="E763" s="14" t="e">
        <f>VLOOKUP(B763,#REF!,2,FALSE)</f>
        <v>#REF!</v>
      </c>
      <c r="F763" s="17" t="e">
        <f>VLOOKUP(E763,[4]Combined!$C$2:$D$375,2,FALSE)</f>
        <v>#REF!</v>
      </c>
      <c r="G763" s="27">
        <v>44060</v>
      </c>
      <c r="H763" s="27"/>
      <c r="I763" s="27">
        <v>43951</v>
      </c>
      <c r="J763" s="28">
        <v>486</v>
      </c>
      <c r="K763" s="29" t="s">
        <v>486</v>
      </c>
      <c r="L763" s="28">
        <v>486</v>
      </c>
      <c r="M763" s="28">
        <v>0</v>
      </c>
      <c r="N763" s="26">
        <v>8</v>
      </c>
      <c r="O763" s="26">
        <v>8</v>
      </c>
      <c r="P763" s="26">
        <v>0</v>
      </c>
      <c r="Q763" s="26">
        <v>56210</v>
      </c>
      <c r="R763" s="17" t="str">
        <f>VLOOKUP(Q763,'[5]Numerical Index (LOOKUP)'!$A$2:$B$731, 2,FALSE)</f>
        <v>Event catering activities</v>
      </c>
      <c r="S763" s="17">
        <v>56</v>
      </c>
      <c r="T763" s="47" t="str">
        <f>VLOOKUP(S763,'[5]2 Digit SIC 2007'!$A$2:$B$89,2,FALSE)</f>
        <v>Food and beverage service activities</v>
      </c>
      <c r="U763" s="17" t="str">
        <f>VLOOKUP(T763,'[5]2 Digit SIC 2007'!$B$2:$D$89, 2,FALSE)</f>
        <v xml:space="preserve"> I</v>
      </c>
      <c r="V763" s="26" t="s">
        <v>487</v>
      </c>
      <c r="W763" s="26" t="s">
        <v>486</v>
      </c>
      <c r="X763" s="28">
        <v>0</v>
      </c>
      <c r="Y763" s="26" t="s">
        <v>677</v>
      </c>
      <c r="Z763" s="17" t="s">
        <v>487</v>
      </c>
      <c r="AA763" s="26" t="s">
        <v>487</v>
      </c>
      <c r="AB763" s="26">
        <v>1</v>
      </c>
      <c r="AE763" s="2" t="s">
        <v>487</v>
      </c>
    </row>
    <row r="764" spans="1:31" s="2" customFormat="1" x14ac:dyDescent="0.3">
      <c r="A764" s="26" t="s">
        <v>102</v>
      </c>
      <c r="B764" s="26" t="s">
        <v>2773</v>
      </c>
      <c r="C764" s="26" t="s">
        <v>2774</v>
      </c>
      <c r="D764" s="26" t="s">
        <v>2775</v>
      </c>
      <c r="E764" s="14" t="e">
        <f>VLOOKUP(B764,#REF!,2,FALSE)</f>
        <v>#REF!</v>
      </c>
      <c r="F764" s="17" t="e">
        <f>VLOOKUP(E764,[4]Combined!$C$2:$D$375,2,FALSE)</f>
        <v>#REF!</v>
      </c>
      <c r="G764" s="27">
        <v>44062</v>
      </c>
      <c r="H764" s="27"/>
      <c r="I764" s="27">
        <v>43955</v>
      </c>
      <c r="J764" s="28">
        <v>0</v>
      </c>
      <c r="K764" s="29" t="s">
        <v>487</v>
      </c>
      <c r="L764" s="28">
        <v>0</v>
      </c>
      <c r="M764" s="28">
        <v>0</v>
      </c>
      <c r="N764" s="26">
        <v>0</v>
      </c>
      <c r="O764" s="26">
        <v>0</v>
      </c>
      <c r="P764" s="26">
        <v>0</v>
      </c>
      <c r="Q764" s="26">
        <v>56101</v>
      </c>
      <c r="R764" s="17" t="str">
        <f>VLOOKUP(Q764,'[5]Numerical Index (LOOKUP)'!$A$2:$B$731, 2,FALSE)</f>
        <v>Licensed restaurants</v>
      </c>
      <c r="S764" s="17">
        <v>56</v>
      </c>
      <c r="T764" s="47" t="str">
        <f>VLOOKUP(S764,'[5]2 Digit SIC 2007'!$A$2:$B$89,2,FALSE)</f>
        <v>Food and beverage service activities</v>
      </c>
      <c r="U764" s="17" t="str">
        <f>VLOOKUP(T764,'[5]2 Digit SIC 2007'!$B$2:$D$89, 2,FALSE)</f>
        <v xml:space="preserve"> I</v>
      </c>
      <c r="V764" s="26" t="s">
        <v>487</v>
      </c>
      <c r="W764" s="26" t="s">
        <v>486</v>
      </c>
      <c r="X764" s="28">
        <v>0</v>
      </c>
      <c r="Y764" s="26" t="s">
        <v>502</v>
      </c>
      <c r="Z764" s="17" t="s">
        <v>487</v>
      </c>
      <c r="AA764" s="26" t="s">
        <v>487</v>
      </c>
      <c r="AB764" s="26">
        <v>15</v>
      </c>
      <c r="AE764" s="2" t="s">
        <v>487</v>
      </c>
    </row>
    <row r="765" spans="1:31" s="2" customFormat="1" x14ac:dyDescent="0.3">
      <c r="A765" s="26" t="s">
        <v>102</v>
      </c>
      <c r="B765" s="26" t="s">
        <v>2776</v>
      </c>
      <c r="C765" s="26" t="s">
        <v>2777</v>
      </c>
      <c r="D765" s="26" t="s">
        <v>2778</v>
      </c>
      <c r="E765" s="14" t="e">
        <f>VLOOKUP(B765,#REF!,2,FALSE)</f>
        <v>#REF!</v>
      </c>
      <c r="F765" s="17" t="e">
        <f>VLOOKUP(E765,[4]Combined!$C$2:$D$375,2,FALSE)</f>
        <v>#REF!</v>
      </c>
      <c r="G765" s="27">
        <v>44062</v>
      </c>
      <c r="H765" s="27"/>
      <c r="I765" s="27">
        <v>43993</v>
      </c>
      <c r="J765" s="28">
        <v>0</v>
      </c>
      <c r="K765" s="29" t="s">
        <v>487</v>
      </c>
      <c r="L765" s="28">
        <v>0</v>
      </c>
      <c r="M765" s="28">
        <v>0</v>
      </c>
      <c r="N765" s="26">
        <v>0</v>
      </c>
      <c r="O765" s="26">
        <v>0</v>
      </c>
      <c r="P765" s="26">
        <v>0</v>
      </c>
      <c r="Q765" s="26">
        <v>47710</v>
      </c>
      <c r="R765" s="17" t="str">
        <f>VLOOKUP(Q765,'[5]Numerical Index (LOOKUP)'!$A$2:$B$731, 2,FALSE)</f>
        <v>Retail sale of clothing in specialised stores</v>
      </c>
      <c r="S765" s="17">
        <v>47</v>
      </c>
      <c r="T765" s="47" t="str">
        <f>VLOOKUP(S765,'[5]2 Digit SIC 2007'!$A$2:$B$89,2,FALSE)</f>
        <v>Retail trade, except of motor vehicles and motorcycles</v>
      </c>
      <c r="U765" s="17" t="str">
        <f>VLOOKUP(T765,'[5]2 Digit SIC 2007'!$B$2:$D$89, 2,FALSE)</f>
        <v xml:space="preserve"> G</v>
      </c>
      <c r="V765" s="26" t="s">
        <v>486</v>
      </c>
      <c r="W765" s="26" t="s">
        <v>487</v>
      </c>
      <c r="X765" s="28">
        <v>0</v>
      </c>
      <c r="Y765" s="26" t="s">
        <v>502</v>
      </c>
      <c r="Z765" s="17" t="s">
        <v>487</v>
      </c>
      <c r="AA765" s="26" t="s">
        <v>487</v>
      </c>
      <c r="AB765" s="26">
        <v>1</v>
      </c>
      <c r="AE765" s="2" t="s">
        <v>487</v>
      </c>
    </row>
    <row r="766" spans="1:31" s="2" customFormat="1" x14ac:dyDescent="0.3">
      <c r="A766" s="26" t="s">
        <v>102</v>
      </c>
      <c r="B766" s="26" t="s">
        <v>2779</v>
      </c>
      <c r="C766" s="26" t="s">
        <v>2780</v>
      </c>
      <c r="D766" s="26" t="s">
        <v>2781</v>
      </c>
      <c r="E766" s="14" t="e">
        <f>VLOOKUP(B766,#REF!,2,FALSE)</f>
        <v>#REF!</v>
      </c>
      <c r="F766" s="17" t="e">
        <f>VLOOKUP(E766,[4]Combined!$C$2:$D$375,2,FALSE)</f>
        <v>#REF!</v>
      </c>
      <c r="G766" s="27">
        <v>44061</v>
      </c>
      <c r="H766" s="27"/>
      <c r="I766" s="27">
        <v>43987</v>
      </c>
      <c r="J766" s="28">
        <v>0</v>
      </c>
      <c r="K766" s="29" t="s">
        <v>487</v>
      </c>
      <c r="L766" s="28">
        <v>0</v>
      </c>
      <c r="M766" s="28">
        <v>0</v>
      </c>
      <c r="N766" s="26">
        <v>0</v>
      </c>
      <c r="O766" s="26">
        <v>0</v>
      </c>
      <c r="P766" s="26">
        <v>0</v>
      </c>
      <c r="Q766" s="26">
        <v>10710</v>
      </c>
      <c r="R766" s="17" t="e">
        <f>VLOOKUP(Q766,'[5]Numerical Index (LOOKUP)'!$A$2:$B$731, 2,FALSE)</f>
        <v>#N/A</v>
      </c>
      <c r="S766" s="17">
        <v>10</v>
      </c>
      <c r="T766" s="47" t="str">
        <f>VLOOKUP(S766,'[5]2 Digit SIC 2007'!$A$2:$B$89,2,FALSE)</f>
        <v>Manufacture of food products</v>
      </c>
      <c r="U766" s="17" t="str">
        <f>VLOOKUP(T766,'[5]2 Digit SIC 2007'!$B$2:$D$89, 2,FALSE)</f>
        <v xml:space="preserve"> C</v>
      </c>
      <c r="V766" s="26" t="s">
        <v>486</v>
      </c>
      <c r="W766" s="26" t="s">
        <v>487</v>
      </c>
      <c r="X766" s="28">
        <v>0</v>
      </c>
      <c r="Y766" s="26" t="s">
        <v>502</v>
      </c>
      <c r="Z766" s="17" t="s">
        <v>487</v>
      </c>
      <c r="AA766" s="26" t="s">
        <v>487</v>
      </c>
      <c r="AB766" s="26">
        <v>7</v>
      </c>
      <c r="AE766" s="2" t="s">
        <v>487</v>
      </c>
    </row>
    <row r="767" spans="1:31" s="2" customFormat="1" x14ac:dyDescent="0.3">
      <c r="A767" s="26" t="s">
        <v>102</v>
      </c>
      <c r="B767" s="26" t="s">
        <v>2782</v>
      </c>
      <c r="C767" s="26" t="s">
        <v>2783</v>
      </c>
      <c r="D767" s="26" t="s">
        <v>2784</v>
      </c>
      <c r="E767" s="14" t="e">
        <f>VLOOKUP(B767,#REF!,2,FALSE)</f>
        <v>#REF!</v>
      </c>
      <c r="F767" s="17" t="e">
        <f>VLOOKUP(E767,[4]Combined!$C$2:$D$375,2,FALSE)</f>
        <v>#REF!</v>
      </c>
      <c r="G767" s="27">
        <v>44060</v>
      </c>
      <c r="H767" s="27"/>
      <c r="I767" s="27">
        <v>43991</v>
      </c>
      <c r="J767" s="28">
        <v>0</v>
      </c>
      <c r="K767" s="29" t="s">
        <v>487</v>
      </c>
      <c r="L767" s="28">
        <v>0</v>
      </c>
      <c r="M767" s="28">
        <v>0</v>
      </c>
      <c r="N767" s="26">
        <v>0</v>
      </c>
      <c r="O767" s="26">
        <v>0</v>
      </c>
      <c r="P767" s="26">
        <v>0</v>
      </c>
      <c r="Q767" s="26">
        <v>81210</v>
      </c>
      <c r="R767" s="17" t="str">
        <f>VLOOKUP(Q767,'[5]Numerical Index (LOOKUP)'!$A$2:$B$731, 2,FALSE)</f>
        <v>General cleaning of buildings</v>
      </c>
      <c r="S767" s="17">
        <v>81</v>
      </c>
      <c r="T767" s="47" t="str">
        <f>VLOOKUP(S767,'[5]2 Digit SIC 2007'!$A$2:$B$89,2,FALSE)</f>
        <v>Services to buildings and landscape activities</v>
      </c>
      <c r="U767" s="17" t="str">
        <f>VLOOKUP(T767,'[5]2 Digit SIC 2007'!$B$2:$D$89, 2,FALSE)</f>
        <v xml:space="preserve"> N</v>
      </c>
      <c r="V767" s="26" t="s">
        <v>486</v>
      </c>
      <c r="W767" s="26" t="s">
        <v>487</v>
      </c>
      <c r="X767" s="28">
        <v>0</v>
      </c>
      <c r="Y767" s="26" t="s">
        <v>502</v>
      </c>
      <c r="Z767" s="17" t="s">
        <v>487</v>
      </c>
      <c r="AA767" s="26" t="s">
        <v>487</v>
      </c>
      <c r="AB767" s="26">
        <v>8</v>
      </c>
      <c r="AE767" s="2" t="s">
        <v>487</v>
      </c>
    </row>
    <row r="768" spans="1:31" s="2" customFormat="1" x14ac:dyDescent="0.3">
      <c r="A768" s="26" t="s">
        <v>102</v>
      </c>
      <c r="B768" s="26" t="s">
        <v>2785</v>
      </c>
      <c r="C768" s="26" t="s">
        <v>2786</v>
      </c>
      <c r="D768" s="26" t="s">
        <v>2787</v>
      </c>
      <c r="E768" s="14" t="e">
        <f>VLOOKUP(B768,#REF!,2,FALSE)</f>
        <v>#REF!</v>
      </c>
      <c r="F768" s="17" t="e">
        <f>VLOOKUP(E768,[4]Combined!$C$2:$D$375,2,FALSE)</f>
        <v>#REF!</v>
      </c>
      <c r="G768" s="27">
        <v>44064</v>
      </c>
      <c r="H768" s="27"/>
      <c r="I768" s="27">
        <v>44001</v>
      </c>
      <c r="J768" s="28">
        <v>0</v>
      </c>
      <c r="K768" s="29" t="s">
        <v>487</v>
      </c>
      <c r="L768" s="28">
        <v>0</v>
      </c>
      <c r="M768" s="28">
        <v>0</v>
      </c>
      <c r="N768" s="26">
        <v>0</v>
      </c>
      <c r="O768" s="26">
        <v>0</v>
      </c>
      <c r="P768" s="26">
        <v>0</v>
      </c>
      <c r="Q768" s="26">
        <v>10130</v>
      </c>
      <c r="R768" s="17" t="e">
        <f>VLOOKUP(Q768,'[5]Numerical Index (LOOKUP)'!$A$2:$B$731, 2,FALSE)</f>
        <v>#N/A</v>
      </c>
      <c r="S768" s="17">
        <v>10</v>
      </c>
      <c r="T768" s="47" t="str">
        <f>VLOOKUP(S768,'[5]2 Digit SIC 2007'!$A$2:$B$89,2,FALSE)</f>
        <v>Manufacture of food products</v>
      </c>
      <c r="U768" s="17" t="str">
        <f>VLOOKUP(T768,'[5]2 Digit SIC 2007'!$B$2:$D$89, 2,FALSE)</f>
        <v xml:space="preserve"> C</v>
      </c>
      <c r="V768" s="26" t="s">
        <v>486</v>
      </c>
      <c r="W768" s="26" t="s">
        <v>487</v>
      </c>
      <c r="X768" s="28">
        <v>0</v>
      </c>
      <c r="Y768" s="26" t="s">
        <v>502</v>
      </c>
      <c r="Z768" s="17" t="s">
        <v>487</v>
      </c>
      <c r="AA768" s="26" t="s">
        <v>487</v>
      </c>
      <c r="AB768" s="26">
        <v>70</v>
      </c>
      <c r="AE768" s="2" t="s">
        <v>487</v>
      </c>
    </row>
    <row r="769" spans="1:31" s="2" customFormat="1" x14ac:dyDescent="0.3">
      <c r="A769" s="26" t="s">
        <v>102</v>
      </c>
      <c r="B769" s="26" t="s">
        <v>2788</v>
      </c>
      <c r="C769" s="26" t="s">
        <v>2789</v>
      </c>
      <c r="D769" s="26" t="s">
        <v>2790</v>
      </c>
      <c r="E769" s="14" t="e">
        <f>VLOOKUP(B769,#REF!,2,FALSE)</f>
        <v>#REF!</v>
      </c>
      <c r="F769" s="17" t="e">
        <f>VLOOKUP(E769,[4]Combined!$C$2:$D$375,2,FALSE)</f>
        <v>#REF!</v>
      </c>
      <c r="G769" s="27">
        <v>44062</v>
      </c>
      <c r="H769" s="27"/>
      <c r="I769" s="27">
        <v>44008</v>
      </c>
      <c r="J769" s="28">
        <v>0</v>
      </c>
      <c r="K769" s="29" t="s">
        <v>487</v>
      </c>
      <c r="L769" s="28">
        <v>0</v>
      </c>
      <c r="M769" s="28">
        <v>0</v>
      </c>
      <c r="N769" s="26">
        <v>0</v>
      </c>
      <c r="O769" s="26">
        <v>0</v>
      </c>
      <c r="P769" s="26">
        <v>0</v>
      </c>
      <c r="Q769" s="26">
        <v>81299</v>
      </c>
      <c r="R769" s="17" t="str">
        <f>VLOOKUP(Q769,'[5]Numerical Index (LOOKUP)'!$A$2:$B$731, 2,FALSE)</f>
        <v>Cleaning services (other than disinfecting and extermination services) n.e.c.</v>
      </c>
      <c r="S769" s="17">
        <v>81</v>
      </c>
      <c r="T769" s="47" t="str">
        <f>VLOOKUP(S769,'[5]2 Digit SIC 2007'!$A$2:$B$89,2,FALSE)</f>
        <v>Services to buildings and landscape activities</v>
      </c>
      <c r="U769" s="17" t="str">
        <f>VLOOKUP(T769,'[5]2 Digit SIC 2007'!$B$2:$D$89, 2,FALSE)</f>
        <v xml:space="preserve"> N</v>
      </c>
      <c r="V769" s="26" t="s">
        <v>486</v>
      </c>
      <c r="W769" s="26" t="s">
        <v>487</v>
      </c>
      <c r="X769" s="28">
        <v>0</v>
      </c>
      <c r="Y769" s="26" t="s">
        <v>502</v>
      </c>
      <c r="Z769" s="17" t="s">
        <v>487</v>
      </c>
      <c r="AA769" s="26" t="s">
        <v>487</v>
      </c>
      <c r="AB769" s="26">
        <v>60</v>
      </c>
      <c r="AE769" s="2" t="s">
        <v>487</v>
      </c>
    </row>
    <row r="770" spans="1:31" s="2" customFormat="1" x14ac:dyDescent="0.3">
      <c r="A770" s="26" t="s">
        <v>102</v>
      </c>
      <c r="B770" s="26" t="s">
        <v>2791</v>
      </c>
      <c r="C770" s="26" t="s">
        <v>2792</v>
      </c>
      <c r="D770" s="26" t="s">
        <v>2793</v>
      </c>
      <c r="E770" s="14" t="e">
        <f>VLOOKUP(B770,#REF!,2,FALSE)</f>
        <v>#REF!</v>
      </c>
      <c r="F770" s="17" t="e">
        <f>VLOOKUP(E770,[4]Combined!$C$2:$D$375,2,FALSE)</f>
        <v>#REF!</v>
      </c>
      <c r="G770" s="27">
        <v>44060</v>
      </c>
      <c r="H770" s="27"/>
      <c r="I770" s="27">
        <v>44000</v>
      </c>
      <c r="J770" s="28">
        <v>0</v>
      </c>
      <c r="K770" s="29" t="s">
        <v>487</v>
      </c>
      <c r="L770" s="28">
        <v>0</v>
      </c>
      <c r="M770" s="28">
        <v>0</v>
      </c>
      <c r="N770" s="26">
        <v>0</v>
      </c>
      <c r="O770" s="26">
        <v>0</v>
      </c>
      <c r="P770" s="26">
        <v>0</v>
      </c>
      <c r="Q770" s="26">
        <v>81210</v>
      </c>
      <c r="R770" s="17" t="str">
        <f>VLOOKUP(Q770,'[5]Numerical Index (LOOKUP)'!$A$2:$B$731, 2,FALSE)</f>
        <v>General cleaning of buildings</v>
      </c>
      <c r="S770" s="17">
        <v>81</v>
      </c>
      <c r="T770" s="47" t="str">
        <f>VLOOKUP(S770,'[5]2 Digit SIC 2007'!$A$2:$B$89,2,FALSE)</f>
        <v>Services to buildings and landscape activities</v>
      </c>
      <c r="U770" s="17" t="str">
        <f>VLOOKUP(T770,'[5]2 Digit SIC 2007'!$B$2:$D$89, 2,FALSE)</f>
        <v xml:space="preserve"> N</v>
      </c>
      <c r="V770" s="26" t="s">
        <v>486</v>
      </c>
      <c r="W770" s="26" t="s">
        <v>487</v>
      </c>
      <c r="X770" s="28">
        <v>0</v>
      </c>
      <c r="Y770" s="26" t="s">
        <v>502</v>
      </c>
      <c r="Z770" s="17" t="s">
        <v>487</v>
      </c>
      <c r="AA770" s="26" t="s">
        <v>487</v>
      </c>
      <c r="AB770" s="26">
        <v>41</v>
      </c>
      <c r="AE770" s="2" t="s">
        <v>487</v>
      </c>
    </row>
    <row r="771" spans="1:31" s="2" customFormat="1" x14ac:dyDescent="0.3">
      <c r="A771" s="26" t="s">
        <v>102</v>
      </c>
      <c r="B771" s="26" t="s">
        <v>2794</v>
      </c>
      <c r="C771" s="26" t="s">
        <v>2795</v>
      </c>
      <c r="D771" s="26" t="s">
        <v>2796</v>
      </c>
      <c r="E771" s="14" t="e">
        <f>VLOOKUP(B771,#REF!,2,FALSE)</f>
        <v>#REF!</v>
      </c>
      <c r="F771" s="17" t="e">
        <f>VLOOKUP(E771,[4]Combined!$C$2:$D$375,2,FALSE)</f>
        <v>#REF!</v>
      </c>
      <c r="G771" s="27">
        <v>44064</v>
      </c>
      <c r="H771" s="27"/>
      <c r="I771" s="27">
        <v>44011</v>
      </c>
      <c r="J771" s="28">
        <v>0</v>
      </c>
      <c r="K771" s="29" t="s">
        <v>487</v>
      </c>
      <c r="L771" s="28">
        <v>0</v>
      </c>
      <c r="M771" s="28">
        <v>0</v>
      </c>
      <c r="N771" s="26">
        <v>0</v>
      </c>
      <c r="O771" s="26">
        <v>0</v>
      </c>
      <c r="P771" s="26">
        <v>0</v>
      </c>
      <c r="Q771" s="26">
        <v>81210</v>
      </c>
      <c r="R771" s="17" t="str">
        <f>VLOOKUP(Q771,'[5]Numerical Index (LOOKUP)'!$A$2:$B$731, 2,FALSE)</f>
        <v>General cleaning of buildings</v>
      </c>
      <c r="S771" s="17">
        <v>81</v>
      </c>
      <c r="T771" s="47" t="str">
        <f>VLOOKUP(S771,'[5]2 Digit SIC 2007'!$A$2:$B$89,2,FALSE)</f>
        <v>Services to buildings and landscape activities</v>
      </c>
      <c r="U771" s="17" t="str">
        <f>VLOOKUP(T771,'[5]2 Digit SIC 2007'!$B$2:$D$89, 2,FALSE)</f>
        <v xml:space="preserve"> N</v>
      </c>
      <c r="V771" s="26" t="s">
        <v>486</v>
      </c>
      <c r="W771" s="26" t="s">
        <v>487</v>
      </c>
      <c r="X771" s="28">
        <v>0</v>
      </c>
      <c r="Y771" s="26" t="s">
        <v>502</v>
      </c>
      <c r="Z771" s="17" t="s">
        <v>487</v>
      </c>
      <c r="AA771" s="26" t="s">
        <v>487</v>
      </c>
      <c r="AB771" s="26">
        <v>6</v>
      </c>
      <c r="AE771" s="2" t="s">
        <v>487</v>
      </c>
    </row>
    <row r="772" spans="1:31" s="2" customFormat="1" x14ac:dyDescent="0.3">
      <c r="A772" s="26" t="s">
        <v>102</v>
      </c>
      <c r="B772" s="26" t="s">
        <v>2797</v>
      </c>
      <c r="C772" s="26" t="s">
        <v>2798</v>
      </c>
      <c r="D772" s="26" t="s">
        <v>2799</v>
      </c>
      <c r="E772" s="14" t="e">
        <f>VLOOKUP(B772,#REF!,2,FALSE)</f>
        <v>#REF!</v>
      </c>
      <c r="F772" s="17" t="e">
        <f>VLOOKUP(E772,[4]Combined!$C$2:$D$375,2,FALSE)</f>
        <v>#REF!</v>
      </c>
      <c r="G772" s="27">
        <v>44061</v>
      </c>
      <c r="H772" s="27"/>
      <c r="I772" s="27">
        <v>44000</v>
      </c>
      <c r="J772" s="28">
        <v>0</v>
      </c>
      <c r="K772" s="29" t="s">
        <v>487</v>
      </c>
      <c r="L772" s="28">
        <v>0</v>
      </c>
      <c r="M772" s="28">
        <v>0</v>
      </c>
      <c r="N772" s="26">
        <v>0</v>
      </c>
      <c r="O772" s="26">
        <v>0</v>
      </c>
      <c r="P772" s="26">
        <v>0</v>
      </c>
      <c r="Q772" s="26">
        <v>47190</v>
      </c>
      <c r="R772" s="17" t="str">
        <f>VLOOKUP(Q772,'[5]Numerical Index (LOOKUP)'!$A$2:$B$731, 2,FALSE)</f>
        <v>Other retail sale in non-specialised stores</v>
      </c>
      <c r="S772" s="17">
        <v>47</v>
      </c>
      <c r="T772" s="47" t="str">
        <f>VLOOKUP(S772,'[5]2 Digit SIC 2007'!$A$2:$B$89,2,FALSE)</f>
        <v>Retail trade, except of motor vehicles and motorcycles</v>
      </c>
      <c r="U772" s="17" t="str">
        <f>VLOOKUP(T772,'[5]2 Digit SIC 2007'!$B$2:$D$89, 2,FALSE)</f>
        <v xml:space="preserve"> G</v>
      </c>
      <c r="V772" s="26" t="s">
        <v>486</v>
      </c>
      <c r="W772" s="26" t="s">
        <v>487</v>
      </c>
      <c r="X772" s="28">
        <v>0</v>
      </c>
      <c r="Y772" s="26" t="s">
        <v>502</v>
      </c>
      <c r="Z772" s="17" t="s">
        <v>487</v>
      </c>
      <c r="AA772" s="26" t="s">
        <v>487</v>
      </c>
      <c r="AB772" s="26">
        <v>16</v>
      </c>
      <c r="AE772" s="2" t="s">
        <v>487</v>
      </c>
    </row>
    <row r="773" spans="1:31" s="2" customFormat="1" x14ac:dyDescent="0.3">
      <c r="A773" s="26" t="s">
        <v>102</v>
      </c>
      <c r="B773" s="26" t="s">
        <v>2800</v>
      </c>
      <c r="C773" s="26" t="s">
        <v>2801</v>
      </c>
      <c r="D773" s="26" t="s">
        <v>2802</v>
      </c>
      <c r="E773" s="14" t="e">
        <f>VLOOKUP(B773,#REF!,2,FALSE)</f>
        <v>#REF!</v>
      </c>
      <c r="F773" s="17" t="e">
        <f>VLOOKUP(E773,[4]Combined!$C$2:$D$375,2,FALSE)</f>
        <v>#REF!</v>
      </c>
      <c r="G773" s="27">
        <v>44064</v>
      </c>
      <c r="H773" s="27"/>
      <c r="I773" s="27">
        <v>44005</v>
      </c>
      <c r="J773" s="28">
        <v>0</v>
      </c>
      <c r="K773" s="29" t="s">
        <v>487</v>
      </c>
      <c r="L773" s="28">
        <v>0</v>
      </c>
      <c r="M773" s="28">
        <v>0</v>
      </c>
      <c r="N773" s="26">
        <v>0</v>
      </c>
      <c r="O773" s="26">
        <v>0</v>
      </c>
      <c r="P773" s="26">
        <v>0</v>
      </c>
      <c r="Q773" s="26">
        <v>47110</v>
      </c>
      <c r="R773" s="17" t="str">
        <f>VLOOKUP(Q773,'[5]Numerical Index (LOOKUP)'!$A$2:$B$731, 2,FALSE)</f>
        <v>Retail sale in non-specialised stores with food, beverages or tobacco predominating</v>
      </c>
      <c r="S773" s="17">
        <v>47</v>
      </c>
      <c r="T773" s="47" t="str">
        <f>VLOOKUP(S773,'[5]2 Digit SIC 2007'!$A$2:$B$89,2,FALSE)</f>
        <v>Retail trade, except of motor vehicles and motorcycles</v>
      </c>
      <c r="U773" s="17" t="str">
        <f>VLOOKUP(T773,'[5]2 Digit SIC 2007'!$B$2:$D$89, 2,FALSE)</f>
        <v xml:space="preserve"> G</v>
      </c>
      <c r="V773" s="26" t="s">
        <v>486</v>
      </c>
      <c r="W773" s="26" t="s">
        <v>487</v>
      </c>
      <c r="X773" s="28">
        <v>0</v>
      </c>
      <c r="Y773" s="26" t="s">
        <v>502</v>
      </c>
      <c r="Z773" s="17" t="s">
        <v>487</v>
      </c>
      <c r="AA773" s="26" t="s">
        <v>487</v>
      </c>
      <c r="AB773" s="26">
        <v>13</v>
      </c>
      <c r="AE773" s="2" t="s">
        <v>487</v>
      </c>
    </row>
    <row r="774" spans="1:31" s="2" customFormat="1" x14ac:dyDescent="0.3">
      <c r="A774" s="26" t="s">
        <v>102</v>
      </c>
      <c r="B774" s="26" t="s">
        <v>2803</v>
      </c>
      <c r="C774" s="26" t="s">
        <v>2804</v>
      </c>
      <c r="D774" s="26" t="s">
        <v>2805</v>
      </c>
      <c r="E774" s="14" t="e">
        <f>VLOOKUP(B774,#REF!,2,FALSE)</f>
        <v>#REF!</v>
      </c>
      <c r="F774" s="17" t="e">
        <f>VLOOKUP(E774,[4]Combined!$C$2:$D$375,2,FALSE)</f>
        <v>#REF!</v>
      </c>
      <c r="G774" s="27">
        <v>44060</v>
      </c>
      <c r="H774" s="27"/>
      <c r="I774" s="27">
        <v>44007</v>
      </c>
      <c r="J774" s="28">
        <v>0</v>
      </c>
      <c r="K774" s="29" t="s">
        <v>487</v>
      </c>
      <c r="L774" s="28">
        <v>0</v>
      </c>
      <c r="M774" s="28">
        <v>0</v>
      </c>
      <c r="N774" s="26">
        <v>0</v>
      </c>
      <c r="O774" s="26">
        <v>0</v>
      </c>
      <c r="P774" s="26">
        <v>0</v>
      </c>
      <c r="Q774" s="26">
        <v>96090</v>
      </c>
      <c r="R774" s="17" t="str">
        <f>VLOOKUP(Q774,'[5]Numerical Index (LOOKUP)'!$A$2:$B$731, 2,FALSE)</f>
        <v>Other personal service activities n.e.c.</v>
      </c>
      <c r="S774" s="17">
        <v>96</v>
      </c>
      <c r="T774" s="47" t="str">
        <f>VLOOKUP(S774,'[5]2 Digit SIC 2007'!$A$2:$B$89,2,FALSE)</f>
        <v>Other personal service activities</v>
      </c>
      <c r="U774" s="17" t="str">
        <f>VLOOKUP(T774,'[5]2 Digit SIC 2007'!$B$2:$D$89, 2,FALSE)</f>
        <v xml:space="preserve"> S</v>
      </c>
      <c r="V774" s="26" t="s">
        <v>486</v>
      </c>
      <c r="W774" s="26" t="s">
        <v>487</v>
      </c>
      <c r="X774" s="28">
        <v>0</v>
      </c>
      <c r="Y774" s="26" t="s">
        <v>502</v>
      </c>
      <c r="Z774" s="17" t="s">
        <v>487</v>
      </c>
      <c r="AA774" s="26" t="s">
        <v>487</v>
      </c>
      <c r="AB774" s="26">
        <v>5</v>
      </c>
      <c r="AE774" s="2" t="s">
        <v>487</v>
      </c>
    </row>
    <row r="775" spans="1:31" s="2" customFormat="1" x14ac:dyDescent="0.3">
      <c r="A775" s="26" t="s">
        <v>102</v>
      </c>
      <c r="B775" s="26" t="s">
        <v>2806</v>
      </c>
      <c r="C775" s="26" t="s">
        <v>2807</v>
      </c>
      <c r="D775" s="26" t="s">
        <v>2808</v>
      </c>
      <c r="E775" s="14" t="e">
        <f>VLOOKUP(B775,#REF!,2,FALSE)</f>
        <v>#REF!</v>
      </c>
      <c r="F775" s="17" t="e">
        <f>VLOOKUP(E775,[4]Combined!$C$2:$D$375,2,FALSE)</f>
        <v>#REF!</v>
      </c>
      <c r="G775" s="27">
        <v>44063</v>
      </c>
      <c r="H775" s="27"/>
      <c r="I775" s="27">
        <v>44002</v>
      </c>
      <c r="J775" s="28">
        <v>0</v>
      </c>
      <c r="K775" s="29" t="s">
        <v>487</v>
      </c>
      <c r="L775" s="28">
        <v>0</v>
      </c>
      <c r="M775" s="28">
        <v>0</v>
      </c>
      <c r="N775" s="26">
        <v>0</v>
      </c>
      <c r="O775" s="26">
        <v>0</v>
      </c>
      <c r="P775" s="26">
        <v>0</v>
      </c>
      <c r="Q775" s="26">
        <v>93199</v>
      </c>
      <c r="R775" s="17" t="str">
        <f>VLOOKUP(Q775,'[5]Numerical Index (LOOKUP)'!$A$2:$B$731, 2,FALSE)</f>
        <v>Other sports activities (not including activities of racehorse owners) n.e.c.</v>
      </c>
      <c r="S775" s="17">
        <v>93</v>
      </c>
      <c r="T775" s="47" t="str">
        <f>VLOOKUP(S775,'[5]2 Digit SIC 2007'!$A$2:$B$89,2,FALSE)</f>
        <v>Sports activities and amusement and recreation activities</v>
      </c>
      <c r="U775" s="17" t="str">
        <f>VLOOKUP(T775,'[5]2 Digit SIC 2007'!$B$2:$D$89, 2,FALSE)</f>
        <v xml:space="preserve"> R</v>
      </c>
      <c r="V775" s="26" t="s">
        <v>487</v>
      </c>
      <c r="W775" s="26" t="s">
        <v>486</v>
      </c>
      <c r="X775" s="28">
        <v>0</v>
      </c>
      <c r="Y775" s="26" t="s">
        <v>502</v>
      </c>
      <c r="Z775" s="17" t="s">
        <v>487</v>
      </c>
      <c r="AA775" s="26" t="s">
        <v>487</v>
      </c>
      <c r="AB775" s="26" t="s">
        <v>492</v>
      </c>
      <c r="AE775" s="2" t="s">
        <v>487</v>
      </c>
    </row>
    <row r="776" spans="1:31" s="2" customFormat="1" x14ac:dyDescent="0.3">
      <c r="A776" s="26" t="s">
        <v>102</v>
      </c>
      <c r="B776" s="26" t="s">
        <v>2809</v>
      </c>
      <c r="C776" s="26" t="s">
        <v>2810</v>
      </c>
      <c r="D776" s="26" t="s">
        <v>2811</v>
      </c>
      <c r="E776" s="14" t="e">
        <f>VLOOKUP(B776,#REF!,2,FALSE)</f>
        <v>#REF!</v>
      </c>
      <c r="F776" s="17" t="e">
        <f>VLOOKUP(E776,[4]Combined!$C$2:$D$375,2,FALSE)</f>
        <v>#REF!</v>
      </c>
      <c r="G776" s="27">
        <v>44063</v>
      </c>
      <c r="H776" s="27"/>
      <c r="I776" s="27">
        <v>44032</v>
      </c>
      <c r="J776" s="28">
        <v>0</v>
      </c>
      <c r="K776" s="29" t="s">
        <v>487</v>
      </c>
      <c r="L776" s="28">
        <v>0</v>
      </c>
      <c r="M776" s="28">
        <v>0</v>
      </c>
      <c r="N776" s="26">
        <v>0</v>
      </c>
      <c r="O776" s="26">
        <v>0</v>
      </c>
      <c r="P776" s="26">
        <v>0</v>
      </c>
      <c r="Q776" s="26">
        <v>56302</v>
      </c>
      <c r="R776" s="17" t="str">
        <f>VLOOKUP(Q776,'[5]Numerical Index (LOOKUP)'!$A$2:$B$731, 2,FALSE)</f>
        <v>Public houses and bars</v>
      </c>
      <c r="S776" s="17">
        <v>56</v>
      </c>
      <c r="T776" s="47" t="str">
        <f>VLOOKUP(S776,'[5]2 Digit SIC 2007'!$A$2:$B$89,2,FALSE)</f>
        <v>Food and beverage service activities</v>
      </c>
      <c r="U776" s="17" t="str">
        <f>VLOOKUP(T776,'[5]2 Digit SIC 2007'!$B$2:$D$89, 2,FALSE)</f>
        <v xml:space="preserve"> I</v>
      </c>
      <c r="V776" s="26" t="s">
        <v>487</v>
      </c>
      <c r="W776" s="26" t="s">
        <v>486</v>
      </c>
      <c r="X776" s="28">
        <v>0</v>
      </c>
      <c r="Y776" s="26" t="s">
        <v>502</v>
      </c>
      <c r="Z776" s="17" t="s">
        <v>487</v>
      </c>
      <c r="AA776" s="26" t="s">
        <v>487</v>
      </c>
      <c r="AB776" s="26">
        <v>0</v>
      </c>
      <c r="AE776" s="2" t="s">
        <v>487</v>
      </c>
    </row>
    <row r="777" spans="1:31" s="2" customFormat="1" x14ac:dyDescent="0.3">
      <c r="A777" s="26" t="s">
        <v>102</v>
      </c>
      <c r="B777" s="26" t="s">
        <v>2812</v>
      </c>
      <c r="C777" s="26" t="s">
        <v>2813</v>
      </c>
      <c r="D777" s="26" t="s">
        <v>2814</v>
      </c>
      <c r="E777" s="14" t="e">
        <f>VLOOKUP(B777,#REF!,2,FALSE)</f>
        <v>#REF!</v>
      </c>
      <c r="F777" s="17" t="e">
        <f>VLOOKUP(E777,[4]Combined!$C$2:$D$375,2,FALSE)</f>
        <v>#REF!</v>
      </c>
      <c r="G777" s="27">
        <v>44071</v>
      </c>
      <c r="H777" s="27"/>
      <c r="I777" s="27">
        <v>43157</v>
      </c>
      <c r="J777" s="28">
        <v>27931</v>
      </c>
      <c r="K777" s="29" t="s">
        <v>486</v>
      </c>
      <c r="L777" s="28">
        <v>10876</v>
      </c>
      <c r="M777" s="28">
        <v>17055</v>
      </c>
      <c r="N777" s="26">
        <v>3322</v>
      </c>
      <c r="O777" s="26">
        <v>1212</v>
      </c>
      <c r="P777" s="26">
        <v>2110</v>
      </c>
      <c r="Q777" s="26">
        <v>78200</v>
      </c>
      <c r="R777" s="17" t="str">
        <f>VLOOKUP(Q777,'[5]Numerical Index (LOOKUP)'!$A$2:$B$731, 2,FALSE)</f>
        <v>Temporary employment agency activities</v>
      </c>
      <c r="S777" s="17">
        <v>78</v>
      </c>
      <c r="T777" s="47" t="str">
        <f>VLOOKUP(S777,'[5]2 Digit SIC 2007'!$A$2:$B$89,2,FALSE)</f>
        <v>Employment activities</v>
      </c>
      <c r="U777" s="17" t="str">
        <f>VLOOKUP(T777,'[5]2 Digit SIC 2007'!$B$2:$D$89, 2,FALSE)</f>
        <v xml:space="preserve"> N</v>
      </c>
      <c r="V777" s="26" t="s">
        <v>486</v>
      </c>
      <c r="W777" s="26" t="s">
        <v>487</v>
      </c>
      <c r="X777" s="28">
        <v>31434</v>
      </c>
      <c r="Y777" s="26" t="s">
        <v>492</v>
      </c>
      <c r="Z777" s="17" t="s">
        <v>486</v>
      </c>
      <c r="AA777" s="26" t="s">
        <v>487</v>
      </c>
      <c r="AB777" s="26">
        <v>10247</v>
      </c>
      <c r="AE777" s="2" t="s">
        <v>487</v>
      </c>
    </row>
    <row r="778" spans="1:31" s="2" customFormat="1" x14ac:dyDescent="0.3">
      <c r="A778" s="26" t="s">
        <v>102</v>
      </c>
      <c r="B778" s="26" t="s">
        <v>2815</v>
      </c>
      <c r="C778" s="26" t="s">
        <v>2816</v>
      </c>
      <c r="D778" s="26" t="s">
        <v>2817</v>
      </c>
      <c r="E778" s="14" t="e">
        <f>VLOOKUP(B778,#REF!,2,FALSE)</f>
        <v>#REF!</v>
      </c>
      <c r="F778" s="17" t="e">
        <f>VLOOKUP(E778,[4]Combined!$C$2:$D$375,2,FALSE)</f>
        <v>#REF!</v>
      </c>
      <c r="G778" s="27">
        <v>44070</v>
      </c>
      <c r="H778" s="27"/>
      <c r="I778" s="27">
        <v>43257</v>
      </c>
      <c r="J778" s="28">
        <v>26392</v>
      </c>
      <c r="K778" s="29" t="s">
        <v>486</v>
      </c>
      <c r="L778" s="28">
        <v>10680</v>
      </c>
      <c r="M778" s="28">
        <v>15712</v>
      </c>
      <c r="N778" s="26">
        <v>1566</v>
      </c>
      <c r="O778" s="26">
        <v>877</v>
      </c>
      <c r="P778" s="26">
        <v>689</v>
      </c>
      <c r="Q778" s="26">
        <v>47990</v>
      </c>
      <c r="R778" s="17" t="str">
        <f>VLOOKUP(Q778,'[5]Numerical Index (LOOKUP)'!$A$2:$B$731, 2,FALSE)</f>
        <v>Other retail sale not in stores, stalls or markets</v>
      </c>
      <c r="S778" s="17">
        <v>47</v>
      </c>
      <c r="T778" s="47" t="str">
        <f>VLOOKUP(S778,'[5]2 Digit SIC 2007'!$A$2:$B$89,2,FALSE)</f>
        <v>Retail trade, except of motor vehicles and motorcycles</v>
      </c>
      <c r="U778" s="17" t="str">
        <f>VLOOKUP(T778,'[5]2 Digit SIC 2007'!$B$2:$D$89, 2,FALSE)</f>
        <v xml:space="preserve"> G</v>
      </c>
      <c r="V778" s="26" t="s">
        <v>486</v>
      </c>
      <c r="W778" s="26" t="s">
        <v>487</v>
      </c>
      <c r="X778" s="28">
        <v>24518</v>
      </c>
      <c r="Y778" s="26" t="s">
        <v>492</v>
      </c>
      <c r="Z778" s="17" t="s">
        <v>486</v>
      </c>
      <c r="AA778" s="26" t="s">
        <v>487</v>
      </c>
      <c r="AB778" s="26">
        <v>2902</v>
      </c>
      <c r="AE778" s="2" t="s">
        <v>487</v>
      </c>
    </row>
    <row r="779" spans="1:31" s="2" customFormat="1" x14ac:dyDescent="0.3">
      <c r="A779" s="26" t="s">
        <v>102</v>
      </c>
      <c r="B779" s="26" t="s">
        <v>2818</v>
      </c>
      <c r="C779" s="26" t="s">
        <v>2819</v>
      </c>
      <c r="D779" s="26" t="s">
        <v>2820</v>
      </c>
      <c r="E779" s="14" t="e">
        <f>VLOOKUP(B779,#REF!,2,FALSE)</f>
        <v>#REF!</v>
      </c>
      <c r="F779" s="17" t="e">
        <f>VLOOKUP(E779,[4]Combined!$C$2:$D$375,2,FALSE)</f>
        <v>#REF!</v>
      </c>
      <c r="G779" s="27">
        <v>44069</v>
      </c>
      <c r="H779" s="27"/>
      <c r="I779" s="27">
        <v>43319</v>
      </c>
      <c r="J779" s="28">
        <v>297</v>
      </c>
      <c r="K779" s="29" t="s">
        <v>486</v>
      </c>
      <c r="L779" s="28">
        <v>297</v>
      </c>
      <c r="M779" s="28">
        <v>0</v>
      </c>
      <c r="N779" s="26">
        <v>25</v>
      </c>
      <c r="O779" s="26">
        <v>25</v>
      </c>
      <c r="P779" s="26">
        <v>0</v>
      </c>
      <c r="Q779" s="26">
        <v>82990</v>
      </c>
      <c r="R779" s="17" t="str">
        <f>VLOOKUP(Q779,'[5]Numerical Index (LOOKUP)'!$A$2:$B$731, 2,FALSE)</f>
        <v>Other business support service activities n.e.c.</v>
      </c>
      <c r="S779" s="17">
        <v>82</v>
      </c>
      <c r="T779" s="47" t="str">
        <f>VLOOKUP(S779,'[5]2 Digit SIC 2007'!$A$2:$B$89,2,FALSE)</f>
        <v>Office administrative, office support and other business support activities</v>
      </c>
      <c r="U779" s="17" t="str">
        <f>VLOOKUP(T779,'[5]2 Digit SIC 2007'!$B$2:$D$89, 2,FALSE)</f>
        <v xml:space="preserve"> N</v>
      </c>
      <c r="V779" s="26" t="s">
        <v>486</v>
      </c>
      <c r="W779" s="26" t="s">
        <v>487</v>
      </c>
      <c r="X779" s="28">
        <v>0</v>
      </c>
      <c r="Y779" s="26" t="s">
        <v>677</v>
      </c>
      <c r="Z779" s="17" t="s">
        <v>487</v>
      </c>
      <c r="AA779" s="26" t="s">
        <v>487</v>
      </c>
      <c r="AB779" s="26">
        <v>2868</v>
      </c>
      <c r="AE779" s="2" t="s">
        <v>487</v>
      </c>
    </row>
    <row r="780" spans="1:31" s="2" customFormat="1" x14ac:dyDescent="0.3">
      <c r="A780" s="26" t="s">
        <v>102</v>
      </c>
      <c r="B780" s="26" t="s">
        <v>2821</v>
      </c>
      <c r="C780" s="26" t="s">
        <v>2822</v>
      </c>
      <c r="D780" s="26" t="s">
        <v>2823</v>
      </c>
      <c r="E780" s="14" t="e">
        <f>VLOOKUP(B780,#REF!,2,FALSE)</f>
        <v>#REF!</v>
      </c>
      <c r="F780" s="17" t="e">
        <f>VLOOKUP(E780,[4]Combined!$C$2:$D$375,2,FALSE)</f>
        <v>#REF!</v>
      </c>
      <c r="G780" s="27">
        <v>44068</v>
      </c>
      <c r="H780" s="27"/>
      <c r="I780" s="27">
        <v>43501</v>
      </c>
      <c r="J780" s="28">
        <v>2571</v>
      </c>
      <c r="K780" s="29" t="s">
        <v>486</v>
      </c>
      <c r="L780" s="28">
        <v>0</v>
      </c>
      <c r="M780" s="28">
        <v>2571</v>
      </c>
      <c r="N780" s="26">
        <v>5</v>
      </c>
      <c r="O780" s="26">
        <v>0</v>
      </c>
      <c r="P780" s="26">
        <v>5</v>
      </c>
      <c r="Q780" s="26">
        <v>96090</v>
      </c>
      <c r="R780" s="17" t="str">
        <f>VLOOKUP(Q780,'[5]Numerical Index (LOOKUP)'!$A$2:$B$731, 2,FALSE)</f>
        <v>Other personal service activities n.e.c.</v>
      </c>
      <c r="S780" s="17">
        <v>96</v>
      </c>
      <c r="T780" s="47" t="str">
        <f>VLOOKUP(S780,'[5]2 Digit SIC 2007'!$A$2:$B$89,2,FALSE)</f>
        <v>Other personal service activities</v>
      </c>
      <c r="U780" s="17" t="str">
        <f>VLOOKUP(T780,'[5]2 Digit SIC 2007'!$B$2:$D$89, 2,FALSE)</f>
        <v xml:space="preserve"> S</v>
      </c>
      <c r="V780" s="26" t="s">
        <v>487</v>
      </c>
      <c r="W780" s="26" t="s">
        <v>486</v>
      </c>
      <c r="X780" s="28">
        <v>4583</v>
      </c>
      <c r="Y780" s="26" t="s">
        <v>492</v>
      </c>
      <c r="Z780" s="17" t="s">
        <v>486</v>
      </c>
      <c r="AA780" s="26" t="s">
        <v>487</v>
      </c>
      <c r="AB780" s="26">
        <v>30</v>
      </c>
      <c r="AE780" s="2" t="s">
        <v>487</v>
      </c>
    </row>
    <row r="781" spans="1:31" s="2" customFormat="1" x14ac:dyDescent="0.3">
      <c r="A781" s="26" t="s">
        <v>102</v>
      </c>
      <c r="B781" s="26" t="s">
        <v>2824</v>
      </c>
      <c r="C781" s="26" t="s">
        <v>2825</v>
      </c>
      <c r="D781" s="26" t="s">
        <v>2826</v>
      </c>
      <c r="E781" s="14" t="e">
        <f>VLOOKUP(B781,#REF!,2,FALSE)</f>
        <v>#REF!</v>
      </c>
      <c r="F781" s="17" t="e">
        <f>VLOOKUP(E781,[4]Combined!$C$2:$D$375,2,FALSE)</f>
        <v>#REF!</v>
      </c>
      <c r="G781" s="27">
        <v>44070</v>
      </c>
      <c r="H781" s="27"/>
      <c r="I781" s="27">
        <v>43570</v>
      </c>
      <c r="J781" s="28">
        <v>0</v>
      </c>
      <c r="K781" s="29" t="s">
        <v>487</v>
      </c>
      <c r="L781" s="28">
        <v>0</v>
      </c>
      <c r="M781" s="28">
        <v>0</v>
      </c>
      <c r="N781" s="26">
        <v>0</v>
      </c>
      <c r="O781" s="26">
        <v>0</v>
      </c>
      <c r="P781" s="26">
        <v>0</v>
      </c>
      <c r="Q781" s="26">
        <v>71129</v>
      </c>
      <c r="R781" s="17" t="str">
        <f>VLOOKUP(Q781,'[5]Numerical Index (LOOKUP)'!$A$2:$B$731, 2,FALSE)</f>
        <v>Other engineering activities (not including engineering design for industrial process and production or engineering related scientific and technical consulting activities)</v>
      </c>
      <c r="S781" s="17">
        <v>71</v>
      </c>
      <c r="T781" s="47" t="str">
        <f>VLOOKUP(S781,'[5]2 Digit SIC 2007'!$A$2:$B$89,2,FALSE)</f>
        <v>Architectural and engineering activities; technical testing and analysis</v>
      </c>
      <c r="U781" s="17" t="str">
        <f>VLOOKUP(T781,'[5]2 Digit SIC 2007'!$B$2:$D$89, 2,FALSE)</f>
        <v xml:space="preserve"> M</v>
      </c>
      <c r="V781" s="26" t="s">
        <v>486</v>
      </c>
      <c r="W781" s="26" t="s">
        <v>487</v>
      </c>
      <c r="X781" s="28">
        <v>0</v>
      </c>
      <c r="Y781" s="26" t="s">
        <v>502</v>
      </c>
      <c r="Z781" s="17" t="s">
        <v>487</v>
      </c>
      <c r="AA781" s="26" t="s">
        <v>487</v>
      </c>
      <c r="AB781" s="26">
        <v>5567</v>
      </c>
      <c r="AE781" s="2" t="s">
        <v>487</v>
      </c>
    </row>
    <row r="782" spans="1:31" s="2" customFormat="1" x14ac:dyDescent="0.3">
      <c r="A782" s="26" t="s">
        <v>102</v>
      </c>
      <c r="B782" s="26" t="s">
        <v>2827</v>
      </c>
      <c r="C782" s="26" t="s">
        <v>2828</v>
      </c>
      <c r="D782" s="26" t="s">
        <v>2829</v>
      </c>
      <c r="E782" s="14" t="e">
        <f>VLOOKUP(B782,#REF!,2,FALSE)</f>
        <v>#REF!</v>
      </c>
      <c r="F782" s="17" t="e">
        <f>VLOOKUP(E782,[4]Combined!$C$2:$D$375,2,FALSE)</f>
        <v>#REF!</v>
      </c>
      <c r="G782" s="27">
        <v>44069</v>
      </c>
      <c r="H782" s="27"/>
      <c r="I782" s="27">
        <v>43549</v>
      </c>
      <c r="J782" s="28">
        <v>561</v>
      </c>
      <c r="K782" s="29" t="s">
        <v>486</v>
      </c>
      <c r="L782" s="28">
        <v>0</v>
      </c>
      <c r="M782" s="28">
        <v>561</v>
      </c>
      <c r="N782" s="26">
        <v>3</v>
      </c>
      <c r="O782" s="26">
        <v>0</v>
      </c>
      <c r="P782" s="26">
        <v>3</v>
      </c>
      <c r="Q782" s="26">
        <v>43991</v>
      </c>
      <c r="R782" s="17" t="str">
        <f>VLOOKUP(Q782,'[5]Numerical Index (LOOKUP)'!$A$2:$B$731, 2,FALSE)</f>
        <v>Scaffold erection</v>
      </c>
      <c r="S782" s="17">
        <v>43</v>
      </c>
      <c r="T782" s="47" t="str">
        <f>VLOOKUP(S782,'[5]2 Digit SIC 2007'!$A$2:$B$89,2,FALSE)</f>
        <v>Specialised construction activities</v>
      </c>
      <c r="U782" s="17" t="str">
        <f>VLOOKUP(T782,'[5]2 Digit SIC 2007'!$B$2:$D$89, 2,FALSE)</f>
        <v xml:space="preserve"> F</v>
      </c>
      <c r="V782" s="26" t="s">
        <v>487</v>
      </c>
      <c r="W782" s="26" t="s">
        <v>486</v>
      </c>
      <c r="X782" s="28">
        <v>966</v>
      </c>
      <c r="Y782" s="26" t="s">
        <v>492</v>
      </c>
      <c r="Z782" s="17" t="s">
        <v>486</v>
      </c>
      <c r="AA782" s="26" t="s">
        <v>487</v>
      </c>
      <c r="AB782" s="26">
        <v>9</v>
      </c>
      <c r="AE782" s="2" t="s">
        <v>487</v>
      </c>
    </row>
    <row r="783" spans="1:31" s="2" customFormat="1" x14ac:dyDescent="0.3">
      <c r="A783" s="26" t="s">
        <v>102</v>
      </c>
      <c r="B783" s="26" t="s">
        <v>2830</v>
      </c>
      <c r="C783" s="26" t="s">
        <v>2831</v>
      </c>
      <c r="D783" s="26" t="s">
        <v>2832</v>
      </c>
      <c r="E783" s="14" t="e">
        <f>VLOOKUP(B783,#REF!,2,FALSE)</f>
        <v>#REF!</v>
      </c>
      <c r="F783" s="17" t="e">
        <f>VLOOKUP(E783,[4]Combined!$C$2:$D$375,2,FALSE)</f>
        <v>#REF!</v>
      </c>
      <c r="G783" s="27">
        <v>44070</v>
      </c>
      <c r="H783" s="27"/>
      <c r="I783" s="27">
        <v>43609</v>
      </c>
      <c r="J783" s="28">
        <v>10922</v>
      </c>
      <c r="K783" s="29" t="s">
        <v>486</v>
      </c>
      <c r="L783" s="28">
        <v>0</v>
      </c>
      <c r="M783" s="28">
        <v>10922</v>
      </c>
      <c r="N783" s="26">
        <v>427</v>
      </c>
      <c r="O783" s="26">
        <v>0</v>
      </c>
      <c r="P783" s="26">
        <v>427</v>
      </c>
      <c r="Q783" s="26">
        <v>93290</v>
      </c>
      <c r="R783" s="17" t="str">
        <f>VLOOKUP(Q783,'[5]Numerical Index (LOOKUP)'!$A$2:$B$731, 2,FALSE)</f>
        <v>Other amusement and recreation activities</v>
      </c>
      <c r="S783" s="17">
        <v>93</v>
      </c>
      <c r="T783" s="47" t="str">
        <f>VLOOKUP(S783,'[5]2 Digit SIC 2007'!$A$2:$B$89,2,FALSE)</f>
        <v>Sports activities and amusement and recreation activities</v>
      </c>
      <c r="U783" s="17" t="str">
        <f>VLOOKUP(T783,'[5]2 Digit SIC 2007'!$B$2:$D$89, 2,FALSE)</f>
        <v xml:space="preserve"> R</v>
      </c>
      <c r="V783" s="26" t="s">
        <v>486</v>
      </c>
      <c r="W783" s="26" t="s">
        <v>487</v>
      </c>
      <c r="X783" s="28">
        <v>19948</v>
      </c>
      <c r="Y783" s="26" t="s">
        <v>492</v>
      </c>
      <c r="Z783" s="17" t="s">
        <v>486</v>
      </c>
      <c r="AA783" s="26" t="s">
        <v>487</v>
      </c>
      <c r="AB783" s="26">
        <v>93</v>
      </c>
      <c r="AE783" s="2" t="s">
        <v>487</v>
      </c>
    </row>
    <row r="784" spans="1:31" s="2" customFormat="1" x14ac:dyDescent="0.3">
      <c r="A784" s="26" t="s">
        <v>102</v>
      </c>
      <c r="B784" s="26" t="s">
        <v>2833</v>
      </c>
      <c r="C784" s="26" t="s">
        <v>2834</v>
      </c>
      <c r="D784" s="26" t="s">
        <v>2835</v>
      </c>
      <c r="E784" s="14" t="e">
        <f>VLOOKUP(B784,#REF!,2,FALSE)</f>
        <v>#REF!</v>
      </c>
      <c r="F784" s="17" t="e">
        <f>VLOOKUP(E784,[4]Combined!$C$2:$D$375,2,FALSE)</f>
        <v>#REF!</v>
      </c>
      <c r="G784" s="27">
        <v>44070</v>
      </c>
      <c r="H784" s="27"/>
      <c r="I784" s="27">
        <v>43609</v>
      </c>
      <c r="J784" s="28">
        <v>3633</v>
      </c>
      <c r="K784" s="29" t="s">
        <v>486</v>
      </c>
      <c r="L784" s="28">
        <v>0</v>
      </c>
      <c r="M784" s="28">
        <v>3633</v>
      </c>
      <c r="N784" s="26">
        <v>427</v>
      </c>
      <c r="O784" s="26">
        <v>0</v>
      </c>
      <c r="P784" s="26">
        <v>427</v>
      </c>
      <c r="Q784" s="26">
        <v>93210</v>
      </c>
      <c r="R784" s="17" t="str">
        <f>VLOOKUP(Q784,'[5]Numerical Index (LOOKUP)'!$A$2:$B$731, 2,FALSE)</f>
        <v>Activities of amusement parks and theme parks</v>
      </c>
      <c r="S784" s="17">
        <v>93</v>
      </c>
      <c r="T784" s="47" t="str">
        <f>VLOOKUP(S784,'[5]2 Digit SIC 2007'!$A$2:$B$89,2,FALSE)</f>
        <v>Sports activities and amusement and recreation activities</v>
      </c>
      <c r="U784" s="17" t="str">
        <f>VLOOKUP(T784,'[5]2 Digit SIC 2007'!$B$2:$D$89, 2,FALSE)</f>
        <v xml:space="preserve"> R</v>
      </c>
      <c r="V784" s="26" t="s">
        <v>486</v>
      </c>
      <c r="W784" s="26" t="s">
        <v>487</v>
      </c>
      <c r="X784" s="28">
        <v>6584</v>
      </c>
      <c r="Y784" s="26" t="s">
        <v>492</v>
      </c>
      <c r="Z784" s="17" t="s">
        <v>486</v>
      </c>
      <c r="AA784" s="26" t="s">
        <v>487</v>
      </c>
      <c r="AB784" s="26">
        <v>239</v>
      </c>
      <c r="AE784" s="2" t="s">
        <v>487</v>
      </c>
    </row>
    <row r="785" spans="1:31" s="2" customFormat="1" x14ac:dyDescent="0.3">
      <c r="A785" s="26" t="s">
        <v>102</v>
      </c>
      <c r="B785" s="26" t="s">
        <v>2836</v>
      </c>
      <c r="C785" s="26" t="s">
        <v>2837</v>
      </c>
      <c r="D785" s="26" t="s">
        <v>2838</v>
      </c>
      <c r="E785" s="14" t="e">
        <f>VLOOKUP(B785,#REF!,2,FALSE)</f>
        <v>#REF!</v>
      </c>
      <c r="F785" s="17" t="e">
        <f>VLOOKUP(E785,[4]Combined!$C$2:$D$375,2,FALSE)</f>
        <v>#REF!</v>
      </c>
      <c r="G785" s="27">
        <v>44070</v>
      </c>
      <c r="H785" s="27"/>
      <c r="I785" s="27">
        <v>43609</v>
      </c>
      <c r="J785" s="28">
        <v>4030</v>
      </c>
      <c r="K785" s="29" t="s">
        <v>486</v>
      </c>
      <c r="L785" s="28">
        <v>0</v>
      </c>
      <c r="M785" s="28">
        <v>4030</v>
      </c>
      <c r="N785" s="26">
        <v>442</v>
      </c>
      <c r="O785" s="26">
        <v>0</v>
      </c>
      <c r="P785" s="26">
        <v>442</v>
      </c>
      <c r="Q785" s="26">
        <v>93210</v>
      </c>
      <c r="R785" s="17" t="str">
        <f>VLOOKUP(Q785,'[5]Numerical Index (LOOKUP)'!$A$2:$B$731, 2,FALSE)</f>
        <v>Activities of amusement parks and theme parks</v>
      </c>
      <c r="S785" s="17">
        <v>93</v>
      </c>
      <c r="T785" s="47" t="str">
        <f>VLOOKUP(S785,'[5]2 Digit SIC 2007'!$A$2:$B$89,2,FALSE)</f>
        <v>Sports activities and amusement and recreation activities</v>
      </c>
      <c r="U785" s="17" t="str">
        <f>VLOOKUP(T785,'[5]2 Digit SIC 2007'!$B$2:$D$89, 2,FALSE)</f>
        <v xml:space="preserve"> R</v>
      </c>
      <c r="V785" s="26" t="s">
        <v>486</v>
      </c>
      <c r="W785" s="26" t="s">
        <v>487</v>
      </c>
      <c r="X785" s="28">
        <v>7322</v>
      </c>
      <c r="Y785" s="26" t="s">
        <v>492</v>
      </c>
      <c r="Z785" s="17" t="s">
        <v>486</v>
      </c>
      <c r="AA785" s="26" t="s">
        <v>487</v>
      </c>
      <c r="AB785" s="26">
        <v>388</v>
      </c>
      <c r="AE785" s="2" t="s">
        <v>487</v>
      </c>
    </row>
    <row r="786" spans="1:31" s="2" customFormat="1" x14ac:dyDescent="0.3">
      <c r="A786" s="26" t="s">
        <v>102</v>
      </c>
      <c r="B786" s="26" t="s">
        <v>2839</v>
      </c>
      <c r="C786" s="26" t="s">
        <v>2840</v>
      </c>
      <c r="D786" s="26" t="s">
        <v>2841</v>
      </c>
      <c r="E786" s="14" t="e">
        <f>VLOOKUP(B786,#REF!,2,FALSE)</f>
        <v>#REF!</v>
      </c>
      <c r="F786" s="17" t="e">
        <f>VLOOKUP(E786,[4]Combined!$C$2:$D$375,2,FALSE)</f>
        <v>#REF!</v>
      </c>
      <c r="G786" s="27">
        <v>44068</v>
      </c>
      <c r="H786" s="27"/>
      <c r="I786" s="27">
        <v>43637</v>
      </c>
      <c r="J786" s="28">
        <v>7656</v>
      </c>
      <c r="K786" s="29" t="s">
        <v>486</v>
      </c>
      <c r="L786" s="28">
        <v>0</v>
      </c>
      <c r="M786" s="28">
        <v>7656</v>
      </c>
      <c r="N786" s="26">
        <v>3</v>
      </c>
      <c r="O786" s="26">
        <v>0</v>
      </c>
      <c r="P786" s="26">
        <v>3</v>
      </c>
      <c r="Q786" s="26">
        <v>56101</v>
      </c>
      <c r="R786" s="17" t="str">
        <f>VLOOKUP(Q786,'[5]Numerical Index (LOOKUP)'!$A$2:$B$731, 2,FALSE)</f>
        <v>Licensed restaurants</v>
      </c>
      <c r="S786" s="17">
        <v>56</v>
      </c>
      <c r="T786" s="47" t="str">
        <f>VLOOKUP(S786,'[5]2 Digit SIC 2007'!$A$2:$B$89,2,FALSE)</f>
        <v>Food and beverage service activities</v>
      </c>
      <c r="U786" s="17" t="str">
        <f>VLOOKUP(T786,'[5]2 Digit SIC 2007'!$B$2:$D$89, 2,FALSE)</f>
        <v xml:space="preserve"> I</v>
      </c>
      <c r="V786" s="26" t="s">
        <v>486</v>
      </c>
      <c r="W786" s="26" t="s">
        <v>487</v>
      </c>
      <c r="X786" s="28">
        <v>14416</v>
      </c>
      <c r="Y786" s="26" t="s">
        <v>492</v>
      </c>
      <c r="Z786" s="17" t="s">
        <v>486</v>
      </c>
      <c r="AA786" s="26" t="s">
        <v>487</v>
      </c>
      <c r="AB786" s="26">
        <v>5</v>
      </c>
      <c r="AE786" s="2" t="s">
        <v>487</v>
      </c>
    </row>
    <row r="787" spans="1:31" s="2" customFormat="1" x14ac:dyDescent="0.3">
      <c r="A787" s="26" t="s">
        <v>102</v>
      </c>
      <c r="B787" s="26" t="s">
        <v>2842</v>
      </c>
      <c r="C787" s="26" t="s">
        <v>2843</v>
      </c>
      <c r="D787" s="26" t="s">
        <v>2844</v>
      </c>
      <c r="E787" s="14" t="e">
        <f>VLOOKUP(B787,#REF!,2,FALSE)</f>
        <v>#REF!</v>
      </c>
      <c r="F787" s="17" t="e">
        <f>VLOOKUP(E787,[4]Combined!$C$2:$D$375,2,FALSE)</f>
        <v>#REF!</v>
      </c>
      <c r="G787" s="27">
        <v>44071</v>
      </c>
      <c r="H787" s="27"/>
      <c r="I787" s="27">
        <v>43647</v>
      </c>
      <c r="J787" s="28">
        <v>0</v>
      </c>
      <c r="K787" s="29" t="s">
        <v>487</v>
      </c>
      <c r="L787" s="28">
        <v>0</v>
      </c>
      <c r="M787" s="28">
        <v>0</v>
      </c>
      <c r="N787" s="26">
        <v>0</v>
      </c>
      <c r="O787" s="26">
        <v>0</v>
      </c>
      <c r="P787" s="26">
        <v>0</v>
      </c>
      <c r="Q787" s="26">
        <v>78200</v>
      </c>
      <c r="R787" s="17" t="str">
        <f>VLOOKUP(Q787,'[5]Numerical Index (LOOKUP)'!$A$2:$B$731, 2,FALSE)</f>
        <v>Temporary employment agency activities</v>
      </c>
      <c r="S787" s="17">
        <v>78</v>
      </c>
      <c r="T787" s="47" t="str">
        <f>VLOOKUP(S787,'[5]2 Digit SIC 2007'!$A$2:$B$89,2,FALSE)</f>
        <v>Employment activities</v>
      </c>
      <c r="U787" s="17" t="str">
        <f>VLOOKUP(T787,'[5]2 Digit SIC 2007'!$B$2:$D$89, 2,FALSE)</f>
        <v xml:space="preserve"> N</v>
      </c>
      <c r="V787" s="26" t="s">
        <v>487</v>
      </c>
      <c r="W787" s="26" t="s">
        <v>486</v>
      </c>
      <c r="X787" s="28">
        <v>0</v>
      </c>
      <c r="Y787" s="26" t="s">
        <v>502</v>
      </c>
      <c r="Z787" s="17" t="s">
        <v>487</v>
      </c>
      <c r="AA787" s="26" t="s">
        <v>487</v>
      </c>
      <c r="AB787" s="26">
        <v>26</v>
      </c>
      <c r="AE787" s="2" t="s">
        <v>487</v>
      </c>
    </row>
    <row r="788" spans="1:31" s="2" customFormat="1" x14ac:dyDescent="0.3">
      <c r="A788" s="26" t="s">
        <v>102</v>
      </c>
      <c r="B788" s="26" t="s">
        <v>2845</v>
      </c>
      <c r="C788" s="26" t="s">
        <v>2846</v>
      </c>
      <c r="D788" s="26" t="s">
        <v>2847</v>
      </c>
      <c r="E788" s="14" t="e">
        <f>VLOOKUP(B788,#REF!,2,FALSE)</f>
        <v>#REF!</v>
      </c>
      <c r="F788" s="17" t="e">
        <f>VLOOKUP(E788,[4]Combined!$C$2:$D$375,2,FALSE)</f>
        <v>#REF!</v>
      </c>
      <c r="G788" s="27">
        <v>44071</v>
      </c>
      <c r="H788" s="27"/>
      <c r="I788" s="27">
        <v>43669</v>
      </c>
      <c r="J788" s="28">
        <v>0</v>
      </c>
      <c r="K788" s="29" t="s">
        <v>487</v>
      </c>
      <c r="L788" s="28">
        <v>0</v>
      </c>
      <c r="M788" s="28">
        <v>0</v>
      </c>
      <c r="N788" s="26">
        <v>0</v>
      </c>
      <c r="O788" s="26">
        <v>0</v>
      </c>
      <c r="P788" s="26">
        <v>0</v>
      </c>
      <c r="Q788" s="26">
        <v>73110</v>
      </c>
      <c r="R788" s="17" t="str">
        <f>VLOOKUP(Q788,'[5]Numerical Index (LOOKUP)'!$A$2:$B$731, 2,FALSE)</f>
        <v>Advertising agencies</v>
      </c>
      <c r="S788" s="17">
        <v>73</v>
      </c>
      <c r="T788" s="47" t="str">
        <f>VLOOKUP(S788,'[5]2 Digit SIC 2007'!$A$2:$B$89,2,FALSE)</f>
        <v>Advertising and market research</v>
      </c>
      <c r="U788" s="17" t="str">
        <f>VLOOKUP(T788,'[5]2 Digit SIC 2007'!$B$2:$D$89, 2,FALSE)</f>
        <v xml:space="preserve"> M</v>
      </c>
      <c r="V788" s="26" t="s">
        <v>487</v>
      </c>
      <c r="W788" s="26" t="s">
        <v>486</v>
      </c>
      <c r="X788" s="28">
        <v>0</v>
      </c>
      <c r="Y788" s="26" t="s">
        <v>502</v>
      </c>
      <c r="Z788" s="17" t="s">
        <v>487</v>
      </c>
      <c r="AA788" s="26" t="s">
        <v>487</v>
      </c>
      <c r="AB788" s="26">
        <v>1</v>
      </c>
      <c r="AE788" s="2" t="s">
        <v>487</v>
      </c>
    </row>
    <row r="789" spans="1:31" s="2" customFormat="1" x14ac:dyDescent="0.3">
      <c r="A789" s="26" t="s">
        <v>102</v>
      </c>
      <c r="B789" s="26" t="s">
        <v>2848</v>
      </c>
      <c r="C789" s="26" t="s">
        <v>2849</v>
      </c>
      <c r="D789" s="26" t="s">
        <v>2850</v>
      </c>
      <c r="E789" s="14" t="e">
        <f>VLOOKUP(B789,#REF!,2,FALSE)</f>
        <v>#REF!</v>
      </c>
      <c r="F789" s="17" t="e">
        <f>VLOOKUP(E789,[4]Combined!$C$2:$D$375,2,FALSE)</f>
        <v>#REF!</v>
      </c>
      <c r="G789" s="27">
        <v>44067</v>
      </c>
      <c r="H789" s="27"/>
      <c r="I789" s="27">
        <v>43669</v>
      </c>
      <c r="J789" s="28">
        <v>0</v>
      </c>
      <c r="K789" s="29" t="s">
        <v>487</v>
      </c>
      <c r="L789" s="28">
        <v>0</v>
      </c>
      <c r="M789" s="28">
        <v>0</v>
      </c>
      <c r="N789" s="26">
        <v>0</v>
      </c>
      <c r="O789" s="26">
        <v>0</v>
      </c>
      <c r="P789" s="26">
        <v>0</v>
      </c>
      <c r="Q789" s="26">
        <v>81222</v>
      </c>
      <c r="R789" s="17" t="str">
        <f>VLOOKUP(Q789,'[5]Numerical Index (LOOKUP)'!$A$2:$B$731, 2,FALSE)</f>
        <v>Specialised cleaning services</v>
      </c>
      <c r="S789" s="17">
        <v>81</v>
      </c>
      <c r="T789" s="47" t="str">
        <f>VLOOKUP(S789,'[5]2 Digit SIC 2007'!$A$2:$B$89,2,FALSE)</f>
        <v>Services to buildings and landscape activities</v>
      </c>
      <c r="U789" s="17" t="str">
        <f>VLOOKUP(T789,'[5]2 Digit SIC 2007'!$B$2:$D$89, 2,FALSE)</f>
        <v xml:space="preserve"> N</v>
      </c>
      <c r="V789" s="26" t="s">
        <v>486</v>
      </c>
      <c r="W789" s="26" t="s">
        <v>487</v>
      </c>
      <c r="X789" s="28">
        <v>0</v>
      </c>
      <c r="Y789" s="26" t="s">
        <v>502</v>
      </c>
      <c r="Z789" s="17" t="s">
        <v>487</v>
      </c>
      <c r="AA789" s="26" t="s">
        <v>487</v>
      </c>
      <c r="AB789" s="26">
        <v>5</v>
      </c>
      <c r="AE789" s="2" t="s">
        <v>487</v>
      </c>
    </row>
    <row r="790" spans="1:31" s="2" customFormat="1" x14ac:dyDescent="0.3">
      <c r="A790" s="26" t="s">
        <v>102</v>
      </c>
      <c r="B790" s="26" t="s">
        <v>2851</v>
      </c>
      <c r="C790" s="26" t="s">
        <v>2852</v>
      </c>
      <c r="D790" s="26" t="s">
        <v>2853</v>
      </c>
      <c r="E790" s="14" t="e">
        <f>VLOOKUP(B790,#REF!,2,FALSE)</f>
        <v>#REF!</v>
      </c>
      <c r="F790" s="17" t="e">
        <f>VLOOKUP(E790,[4]Combined!$C$2:$D$375,2,FALSE)</f>
        <v>#REF!</v>
      </c>
      <c r="G790" s="27">
        <v>44070</v>
      </c>
      <c r="H790" s="27"/>
      <c r="I790" s="27">
        <v>43682</v>
      </c>
      <c r="J790" s="28">
        <v>262</v>
      </c>
      <c r="K790" s="29" t="s">
        <v>486</v>
      </c>
      <c r="L790" s="28">
        <v>0</v>
      </c>
      <c r="M790" s="28">
        <v>262</v>
      </c>
      <c r="N790" s="26">
        <v>1</v>
      </c>
      <c r="O790" s="26">
        <v>0</v>
      </c>
      <c r="P790" s="26">
        <v>1</v>
      </c>
      <c r="Q790" s="26">
        <v>46390</v>
      </c>
      <c r="R790" s="17" t="str">
        <f>VLOOKUP(Q790,'[5]Numerical Index (LOOKUP)'!$A$2:$B$731, 2,FALSE)</f>
        <v>Non-specialised wholesale of food, beverages and tobacco</v>
      </c>
      <c r="S790" s="17">
        <v>46</v>
      </c>
      <c r="T790" s="47" t="str">
        <f>VLOOKUP(S790,'[5]2 Digit SIC 2007'!$A$2:$B$89,2,FALSE)</f>
        <v>Wholesale trade, except of motor vehicles and motorcycles</v>
      </c>
      <c r="U790" s="17" t="str">
        <f>VLOOKUP(T790,'[5]2 Digit SIC 2007'!$B$2:$D$89, 2,FALSE)</f>
        <v xml:space="preserve"> G</v>
      </c>
      <c r="V790" s="26" t="s">
        <v>487</v>
      </c>
      <c r="W790" s="26" t="s">
        <v>486</v>
      </c>
      <c r="X790" s="28">
        <v>262</v>
      </c>
      <c r="Y790" s="26" t="s">
        <v>492</v>
      </c>
      <c r="Z790" s="17" t="s">
        <v>486</v>
      </c>
      <c r="AA790" s="26" t="s">
        <v>487</v>
      </c>
      <c r="AB790" s="26">
        <v>25</v>
      </c>
      <c r="AE790" s="2" t="s">
        <v>487</v>
      </c>
    </row>
    <row r="791" spans="1:31" s="2" customFormat="1" x14ac:dyDescent="0.3">
      <c r="A791" s="26" t="s">
        <v>102</v>
      </c>
      <c r="B791" s="26" t="s">
        <v>2854</v>
      </c>
      <c r="C791" s="26" t="s">
        <v>2855</v>
      </c>
      <c r="D791" s="26" t="s">
        <v>2856</v>
      </c>
      <c r="E791" s="14" t="e">
        <f>VLOOKUP(B791,#REF!,2,FALSE)</f>
        <v>#REF!</v>
      </c>
      <c r="F791" s="17" t="e">
        <f>VLOOKUP(E791,[4]Combined!$C$2:$D$375,2,FALSE)</f>
        <v>#REF!</v>
      </c>
      <c r="G791" s="27">
        <v>44070</v>
      </c>
      <c r="H791" s="27"/>
      <c r="I791" s="27">
        <v>43720</v>
      </c>
      <c r="J791" s="28">
        <v>0</v>
      </c>
      <c r="K791" s="29" t="s">
        <v>487</v>
      </c>
      <c r="L791" s="28">
        <v>0</v>
      </c>
      <c r="M791" s="28">
        <v>0</v>
      </c>
      <c r="N791" s="26">
        <v>0</v>
      </c>
      <c r="O791" s="26">
        <v>0</v>
      </c>
      <c r="P791" s="26">
        <v>0</v>
      </c>
      <c r="Q791" s="26">
        <v>96090</v>
      </c>
      <c r="R791" s="17" t="str">
        <f>VLOOKUP(Q791,'[5]Numerical Index (LOOKUP)'!$A$2:$B$731, 2,FALSE)</f>
        <v>Other personal service activities n.e.c.</v>
      </c>
      <c r="S791" s="17">
        <v>96</v>
      </c>
      <c r="T791" s="47" t="str">
        <f>VLOOKUP(S791,'[5]2 Digit SIC 2007'!$A$2:$B$89,2,FALSE)</f>
        <v>Other personal service activities</v>
      </c>
      <c r="U791" s="17" t="str">
        <f>VLOOKUP(T791,'[5]2 Digit SIC 2007'!$B$2:$D$89, 2,FALSE)</f>
        <v xml:space="preserve"> S</v>
      </c>
      <c r="V791" s="26" t="s">
        <v>486</v>
      </c>
      <c r="W791" s="26" t="s">
        <v>487</v>
      </c>
      <c r="X791" s="28">
        <v>0</v>
      </c>
      <c r="Y791" s="26" t="s">
        <v>502</v>
      </c>
      <c r="Z791" s="17" t="s">
        <v>487</v>
      </c>
      <c r="AA791" s="26" t="s">
        <v>487</v>
      </c>
      <c r="AB791" s="26">
        <v>25</v>
      </c>
      <c r="AE791" s="2" t="s">
        <v>487</v>
      </c>
    </row>
    <row r="792" spans="1:31" s="2" customFormat="1" x14ac:dyDescent="0.3">
      <c r="A792" s="26" t="s">
        <v>102</v>
      </c>
      <c r="B792" s="26" t="s">
        <v>2857</v>
      </c>
      <c r="C792" s="26" t="s">
        <v>2858</v>
      </c>
      <c r="D792" s="26" t="s">
        <v>2859</v>
      </c>
      <c r="E792" s="14" t="e">
        <f>VLOOKUP(B792,#REF!,2,FALSE)</f>
        <v>#REF!</v>
      </c>
      <c r="F792" s="17" t="e">
        <f>VLOOKUP(E792,[4]Combined!$C$2:$D$375,2,FALSE)</f>
        <v>#REF!</v>
      </c>
      <c r="G792" s="27">
        <v>44069</v>
      </c>
      <c r="H792" s="27"/>
      <c r="I792" s="27">
        <v>43706</v>
      </c>
      <c r="J792" s="28">
        <v>0</v>
      </c>
      <c r="K792" s="29" t="s">
        <v>487</v>
      </c>
      <c r="L792" s="28">
        <v>0</v>
      </c>
      <c r="M792" s="28">
        <v>0</v>
      </c>
      <c r="N792" s="26">
        <v>0</v>
      </c>
      <c r="O792" s="26">
        <v>0</v>
      </c>
      <c r="P792" s="26">
        <v>0</v>
      </c>
      <c r="Q792" s="26">
        <v>96020</v>
      </c>
      <c r="R792" s="17" t="str">
        <f>VLOOKUP(Q792,'[5]Numerical Index (LOOKUP)'!$A$2:$B$731, 2,FALSE)</f>
        <v>Hairdressing and other beauty treatment</v>
      </c>
      <c r="S792" s="17">
        <v>96</v>
      </c>
      <c r="T792" s="47" t="str">
        <f>VLOOKUP(S792,'[5]2 Digit SIC 2007'!$A$2:$B$89,2,FALSE)</f>
        <v>Other personal service activities</v>
      </c>
      <c r="U792" s="17" t="str">
        <f>VLOOKUP(T792,'[5]2 Digit SIC 2007'!$B$2:$D$89, 2,FALSE)</f>
        <v xml:space="preserve"> S</v>
      </c>
      <c r="V792" s="26" t="s">
        <v>486</v>
      </c>
      <c r="W792" s="26" t="s">
        <v>487</v>
      </c>
      <c r="X792" s="28">
        <v>0</v>
      </c>
      <c r="Y792" s="26" t="s">
        <v>502</v>
      </c>
      <c r="Z792" s="17" t="s">
        <v>487</v>
      </c>
      <c r="AA792" s="26" t="s">
        <v>487</v>
      </c>
      <c r="AB792" s="26">
        <v>4</v>
      </c>
      <c r="AE792" s="2" t="s">
        <v>487</v>
      </c>
    </row>
    <row r="793" spans="1:31" s="2" customFormat="1" x14ac:dyDescent="0.3">
      <c r="A793" s="26" t="s">
        <v>102</v>
      </c>
      <c r="B793" s="26" t="s">
        <v>2860</v>
      </c>
      <c r="C793" s="26" t="s">
        <v>2861</v>
      </c>
      <c r="D793" s="26" t="s">
        <v>2862</v>
      </c>
      <c r="E793" s="14" t="e">
        <f>VLOOKUP(B793,#REF!,2,FALSE)</f>
        <v>#REF!</v>
      </c>
      <c r="F793" s="17" t="e">
        <f>VLOOKUP(E793,[4]Combined!$C$2:$D$375,2,FALSE)</f>
        <v>#REF!</v>
      </c>
      <c r="G793" s="27">
        <v>44071</v>
      </c>
      <c r="H793" s="27"/>
      <c r="I793" s="27">
        <v>43753</v>
      </c>
      <c r="J793" s="28">
        <v>0</v>
      </c>
      <c r="K793" s="29" t="s">
        <v>487</v>
      </c>
      <c r="L793" s="28">
        <v>0</v>
      </c>
      <c r="M793" s="28">
        <v>0</v>
      </c>
      <c r="N793" s="26">
        <v>0</v>
      </c>
      <c r="O793" s="26">
        <v>0</v>
      </c>
      <c r="P793" s="26">
        <v>0</v>
      </c>
      <c r="Q793" s="26">
        <v>68209</v>
      </c>
      <c r="R793" s="17" t="str">
        <f>VLOOKUP(Q793,'[5]Numerical Index (LOOKUP)'!$A$2:$B$731, 2,FALSE)</f>
        <v>Letting and operating of own or leased real estate (other than Housing Association real estate and conference and exhibition services) n.e.c.</v>
      </c>
      <c r="S793" s="17">
        <v>68</v>
      </c>
      <c r="T793" s="47" t="str">
        <f>VLOOKUP(S793,'[5]2 Digit SIC 2007'!$A$2:$B$89,2,FALSE)</f>
        <v>Real estate activities</v>
      </c>
      <c r="U793" s="17" t="str">
        <f>VLOOKUP(T793,'[5]2 Digit SIC 2007'!$B$2:$D$89, 2,FALSE)</f>
        <v xml:space="preserve"> L</v>
      </c>
      <c r="V793" s="26" t="s">
        <v>486</v>
      </c>
      <c r="W793" s="26" t="s">
        <v>487</v>
      </c>
      <c r="X793" s="28">
        <v>0</v>
      </c>
      <c r="Y793" s="26" t="s">
        <v>502</v>
      </c>
      <c r="Z793" s="17" t="s">
        <v>487</v>
      </c>
      <c r="AA793" s="26" t="s">
        <v>487</v>
      </c>
      <c r="AB793" s="26">
        <v>11</v>
      </c>
      <c r="AE793" s="2" t="s">
        <v>487</v>
      </c>
    </row>
    <row r="794" spans="1:31" s="2" customFormat="1" x14ac:dyDescent="0.3">
      <c r="A794" s="26" t="s">
        <v>102</v>
      </c>
      <c r="B794" s="26" t="s">
        <v>2863</v>
      </c>
      <c r="C794" s="26" t="s">
        <v>2864</v>
      </c>
      <c r="D794" s="26" t="s">
        <v>2865</v>
      </c>
      <c r="E794" s="14" t="e">
        <f>VLOOKUP(B794,#REF!,2,FALSE)</f>
        <v>#REF!</v>
      </c>
      <c r="F794" s="17" t="e">
        <f>VLOOKUP(E794,[4]Combined!$C$2:$D$375,2,FALSE)</f>
        <v>#REF!</v>
      </c>
      <c r="G794" s="27">
        <v>44068</v>
      </c>
      <c r="H794" s="27"/>
      <c r="I794" s="27">
        <v>43724</v>
      </c>
      <c r="J794" s="28">
        <v>0</v>
      </c>
      <c r="K794" s="29" t="s">
        <v>487</v>
      </c>
      <c r="L794" s="28">
        <v>0</v>
      </c>
      <c r="M794" s="28">
        <v>0</v>
      </c>
      <c r="N794" s="26">
        <v>0</v>
      </c>
      <c r="O794" s="26">
        <v>0</v>
      </c>
      <c r="P794" s="26">
        <v>0</v>
      </c>
      <c r="Q794" s="26">
        <v>56101</v>
      </c>
      <c r="R794" s="17" t="str">
        <f>VLOOKUP(Q794,'[5]Numerical Index (LOOKUP)'!$A$2:$B$731, 2,FALSE)</f>
        <v>Licensed restaurants</v>
      </c>
      <c r="S794" s="17">
        <v>56</v>
      </c>
      <c r="T794" s="47" t="str">
        <f>VLOOKUP(S794,'[5]2 Digit SIC 2007'!$A$2:$B$89,2,FALSE)</f>
        <v>Food and beverage service activities</v>
      </c>
      <c r="U794" s="17" t="str">
        <f>VLOOKUP(T794,'[5]2 Digit SIC 2007'!$B$2:$D$89, 2,FALSE)</f>
        <v xml:space="preserve"> I</v>
      </c>
      <c r="V794" s="26" t="s">
        <v>487</v>
      </c>
      <c r="W794" s="26" t="s">
        <v>486</v>
      </c>
      <c r="X794" s="28">
        <v>0</v>
      </c>
      <c r="Y794" s="26" t="s">
        <v>502</v>
      </c>
      <c r="Z794" s="17" t="s">
        <v>487</v>
      </c>
      <c r="AA794" s="26" t="s">
        <v>487</v>
      </c>
      <c r="AB794" s="26">
        <v>2</v>
      </c>
      <c r="AE794" s="2" t="s">
        <v>487</v>
      </c>
    </row>
    <row r="795" spans="1:31" s="2" customFormat="1" x14ac:dyDescent="0.3">
      <c r="A795" s="26" t="s">
        <v>102</v>
      </c>
      <c r="B795" s="26" t="s">
        <v>2866</v>
      </c>
      <c r="C795" s="26" t="s">
        <v>2867</v>
      </c>
      <c r="D795" s="26" t="s">
        <v>2868</v>
      </c>
      <c r="E795" s="14" t="e">
        <f>VLOOKUP(B795,#REF!,2,FALSE)</f>
        <v>#REF!</v>
      </c>
      <c r="F795" s="17" t="e">
        <f>VLOOKUP(E795,[4]Combined!$C$2:$D$375,2,FALSE)</f>
        <v>#REF!</v>
      </c>
      <c r="G795" s="27">
        <v>44069</v>
      </c>
      <c r="H795" s="27"/>
      <c r="I795" s="27">
        <v>43752</v>
      </c>
      <c r="J795" s="28">
        <v>0</v>
      </c>
      <c r="K795" s="29" t="s">
        <v>487</v>
      </c>
      <c r="L795" s="28">
        <v>0</v>
      </c>
      <c r="M795" s="28">
        <v>0</v>
      </c>
      <c r="N795" s="26">
        <v>0</v>
      </c>
      <c r="O795" s="26">
        <v>0</v>
      </c>
      <c r="P795" s="26">
        <v>0</v>
      </c>
      <c r="Q795" s="26">
        <v>47990</v>
      </c>
      <c r="R795" s="17" t="str">
        <f>VLOOKUP(Q795,'[5]Numerical Index (LOOKUP)'!$A$2:$B$731, 2,FALSE)</f>
        <v>Other retail sale not in stores, stalls or markets</v>
      </c>
      <c r="S795" s="17">
        <v>47</v>
      </c>
      <c r="T795" s="47" t="str">
        <f>VLOOKUP(S795,'[5]2 Digit SIC 2007'!$A$2:$B$89,2,FALSE)</f>
        <v>Retail trade, except of motor vehicles and motorcycles</v>
      </c>
      <c r="U795" s="17" t="str">
        <f>VLOOKUP(T795,'[5]2 Digit SIC 2007'!$B$2:$D$89, 2,FALSE)</f>
        <v xml:space="preserve"> G</v>
      </c>
      <c r="V795" s="26" t="s">
        <v>486</v>
      </c>
      <c r="W795" s="26" t="s">
        <v>487</v>
      </c>
      <c r="X795" s="28">
        <v>0</v>
      </c>
      <c r="Y795" s="26" t="s">
        <v>502</v>
      </c>
      <c r="Z795" s="17" t="s">
        <v>487</v>
      </c>
      <c r="AA795" s="26" t="s">
        <v>487</v>
      </c>
      <c r="AB795" s="26">
        <v>116</v>
      </c>
      <c r="AE795" s="2" t="s">
        <v>487</v>
      </c>
    </row>
    <row r="796" spans="1:31" s="2" customFormat="1" x14ac:dyDescent="0.3">
      <c r="A796" s="26" t="s">
        <v>102</v>
      </c>
      <c r="B796" s="26" t="s">
        <v>2869</v>
      </c>
      <c r="C796" s="26" t="s">
        <v>2870</v>
      </c>
      <c r="D796" s="26" t="s">
        <v>2871</v>
      </c>
      <c r="E796" s="14" t="e">
        <f>VLOOKUP(B796,#REF!,2,FALSE)</f>
        <v>#REF!</v>
      </c>
      <c r="F796" s="17" t="e">
        <f>VLOOKUP(E796,[4]Combined!$C$2:$D$375,2,FALSE)</f>
        <v>#REF!</v>
      </c>
      <c r="G796" s="27">
        <v>44070</v>
      </c>
      <c r="H796" s="27"/>
      <c r="I796" s="27">
        <v>43748</v>
      </c>
      <c r="J796" s="28">
        <v>0</v>
      </c>
      <c r="K796" s="29" t="s">
        <v>487</v>
      </c>
      <c r="L796" s="28">
        <v>0</v>
      </c>
      <c r="M796" s="28">
        <v>0</v>
      </c>
      <c r="N796" s="26">
        <v>0</v>
      </c>
      <c r="O796" s="26">
        <v>0</v>
      </c>
      <c r="P796" s="26">
        <v>0</v>
      </c>
      <c r="Q796" s="26">
        <v>78300</v>
      </c>
      <c r="R796" s="17" t="str">
        <f>VLOOKUP(Q796,'[5]Numerical Index (LOOKUP)'!$A$2:$B$731, 2,FALSE)</f>
        <v>Other human resources provision</v>
      </c>
      <c r="S796" s="17">
        <v>78</v>
      </c>
      <c r="T796" s="47" t="str">
        <f>VLOOKUP(S796,'[5]2 Digit SIC 2007'!$A$2:$B$89,2,FALSE)</f>
        <v>Employment activities</v>
      </c>
      <c r="U796" s="17" t="str">
        <f>VLOOKUP(T796,'[5]2 Digit SIC 2007'!$B$2:$D$89, 2,FALSE)</f>
        <v xml:space="preserve"> N</v>
      </c>
      <c r="V796" s="26" t="s">
        <v>487</v>
      </c>
      <c r="W796" s="26" t="s">
        <v>486</v>
      </c>
      <c r="X796" s="28">
        <v>0</v>
      </c>
      <c r="Y796" s="26" t="s">
        <v>502</v>
      </c>
      <c r="Z796" s="17" t="s">
        <v>487</v>
      </c>
      <c r="AA796" s="26" t="s">
        <v>487</v>
      </c>
      <c r="AB796" s="26">
        <v>76</v>
      </c>
      <c r="AE796" s="2" t="s">
        <v>487</v>
      </c>
    </row>
    <row r="797" spans="1:31" s="2" customFormat="1" x14ac:dyDescent="0.3">
      <c r="A797" s="26" t="s">
        <v>102</v>
      </c>
      <c r="B797" s="26" t="s">
        <v>2872</v>
      </c>
      <c r="C797" s="26" t="s">
        <v>2873</v>
      </c>
      <c r="D797" s="26" t="s">
        <v>2874</v>
      </c>
      <c r="E797" s="14" t="e">
        <f>VLOOKUP(B797,#REF!,2,FALSE)</f>
        <v>#REF!</v>
      </c>
      <c r="F797" s="17" t="e">
        <f>VLOOKUP(E797,[4]Combined!$C$2:$D$375,2,FALSE)</f>
        <v>#REF!</v>
      </c>
      <c r="G797" s="27">
        <v>44071</v>
      </c>
      <c r="H797" s="27"/>
      <c r="I797" s="27">
        <v>43774</v>
      </c>
      <c r="J797" s="28">
        <v>0</v>
      </c>
      <c r="K797" s="29" t="s">
        <v>487</v>
      </c>
      <c r="L797" s="28">
        <v>0</v>
      </c>
      <c r="M797" s="28">
        <v>0</v>
      </c>
      <c r="N797" s="26">
        <v>0</v>
      </c>
      <c r="O797" s="26">
        <v>0</v>
      </c>
      <c r="P797" s="26">
        <v>0</v>
      </c>
      <c r="Q797" s="26">
        <v>47190</v>
      </c>
      <c r="R797" s="17" t="str">
        <f>VLOOKUP(Q797,'[5]Numerical Index (LOOKUP)'!$A$2:$B$731, 2,FALSE)</f>
        <v>Other retail sale in non-specialised stores</v>
      </c>
      <c r="S797" s="17">
        <v>47</v>
      </c>
      <c r="T797" s="47" t="str">
        <f>VLOOKUP(S797,'[5]2 Digit SIC 2007'!$A$2:$B$89,2,FALSE)</f>
        <v>Retail trade, except of motor vehicles and motorcycles</v>
      </c>
      <c r="U797" s="17" t="str">
        <f>VLOOKUP(T797,'[5]2 Digit SIC 2007'!$B$2:$D$89, 2,FALSE)</f>
        <v xml:space="preserve"> G</v>
      </c>
      <c r="V797" s="26" t="s">
        <v>486</v>
      </c>
      <c r="W797" s="26" t="s">
        <v>487</v>
      </c>
      <c r="X797" s="28">
        <v>0</v>
      </c>
      <c r="Y797" s="26" t="s">
        <v>502</v>
      </c>
      <c r="Z797" s="17" t="s">
        <v>487</v>
      </c>
      <c r="AA797" s="26" t="s">
        <v>487</v>
      </c>
      <c r="AB797" s="26">
        <v>23</v>
      </c>
      <c r="AE797" s="2" t="s">
        <v>487</v>
      </c>
    </row>
    <row r="798" spans="1:31" s="2" customFormat="1" x14ac:dyDescent="0.3">
      <c r="A798" s="26" t="s">
        <v>102</v>
      </c>
      <c r="B798" s="26" t="s">
        <v>2875</v>
      </c>
      <c r="C798" s="26" t="s">
        <v>2876</v>
      </c>
      <c r="D798" s="26" t="s">
        <v>2877</v>
      </c>
      <c r="E798" s="14" t="e">
        <f>VLOOKUP(B798,#REF!,2,FALSE)</f>
        <v>#REF!</v>
      </c>
      <c r="F798" s="17" t="e">
        <f>VLOOKUP(E798,[4]Combined!$C$2:$D$375,2,FALSE)</f>
        <v>#REF!</v>
      </c>
      <c r="G798" s="27">
        <v>44071</v>
      </c>
      <c r="H798" s="27"/>
      <c r="I798" s="27">
        <v>43752</v>
      </c>
      <c r="J798" s="28">
        <v>0</v>
      </c>
      <c r="K798" s="29" t="s">
        <v>487</v>
      </c>
      <c r="L798" s="28">
        <v>0</v>
      </c>
      <c r="M798" s="28">
        <v>0</v>
      </c>
      <c r="N798" s="26">
        <v>0</v>
      </c>
      <c r="O798" s="26">
        <v>0</v>
      </c>
      <c r="P798" s="26">
        <v>0</v>
      </c>
      <c r="Q798" s="26">
        <v>82990</v>
      </c>
      <c r="R798" s="17" t="str">
        <f>VLOOKUP(Q798,'[5]Numerical Index (LOOKUP)'!$A$2:$B$731, 2,FALSE)</f>
        <v>Other business support service activities n.e.c.</v>
      </c>
      <c r="S798" s="17">
        <v>82</v>
      </c>
      <c r="T798" s="47" t="str">
        <f>VLOOKUP(S798,'[5]2 Digit SIC 2007'!$A$2:$B$89,2,FALSE)</f>
        <v>Office administrative, office support and other business support activities</v>
      </c>
      <c r="U798" s="17" t="str">
        <f>VLOOKUP(T798,'[5]2 Digit SIC 2007'!$B$2:$D$89, 2,FALSE)</f>
        <v xml:space="preserve"> N</v>
      </c>
      <c r="V798" s="26" t="s">
        <v>487</v>
      </c>
      <c r="W798" s="26" t="s">
        <v>486</v>
      </c>
      <c r="X798" s="28">
        <v>0</v>
      </c>
      <c r="Y798" s="26" t="s">
        <v>502</v>
      </c>
      <c r="Z798" s="17" t="s">
        <v>487</v>
      </c>
      <c r="AA798" s="26" t="s">
        <v>487</v>
      </c>
      <c r="AB798" s="26">
        <v>9</v>
      </c>
      <c r="AE798" s="2" t="s">
        <v>487</v>
      </c>
    </row>
    <row r="799" spans="1:31" s="2" customFormat="1" x14ac:dyDescent="0.3">
      <c r="A799" s="26" t="s">
        <v>102</v>
      </c>
      <c r="B799" s="26" t="s">
        <v>2878</v>
      </c>
      <c r="C799" s="26" t="s">
        <v>2879</v>
      </c>
      <c r="D799" s="26" t="s">
        <v>2880</v>
      </c>
      <c r="E799" s="14" t="e">
        <f>VLOOKUP(B799,#REF!,2,FALSE)</f>
        <v>#REF!</v>
      </c>
      <c r="F799" s="17" t="e">
        <f>VLOOKUP(E799,[4]Combined!$C$2:$D$375,2,FALSE)</f>
        <v>#REF!</v>
      </c>
      <c r="G799" s="27">
        <v>44067</v>
      </c>
      <c r="H799" s="27"/>
      <c r="I799" s="27">
        <v>43817</v>
      </c>
      <c r="J799" s="28">
        <v>0</v>
      </c>
      <c r="K799" s="29" t="s">
        <v>487</v>
      </c>
      <c r="L799" s="28">
        <v>0</v>
      </c>
      <c r="M799" s="28">
        <v>0</v>
      </c>
      <c r="N799" s="26">
        <v>0</v>
      </c>
      <c r="O799" s="26">
        <v>0</v>
      </c>
      <c r="P799" s="26">
        <v>0</v>
      </c>
      <c r="Q799" s="26">
        <v>47220</v>
      </c>
      <c r="R799" s="17" t="str">
        <f>VLOOKUP(Q799,'[5]Numerical Index (LOOKUP)'!$A$2:$B$731, 2,FALSE)</f>
        <v>Retail sale of meat and meat products in specialised stores</v>
      </c>
      <c r="S799" s="17">
        <v>47</v>
      </c>
      <c r="T799" s="47" t="str">
        <f>VLOOKUP(S799,'[5]2 Digit SIC 2007'!$A$2:$B$89,2,FALSE)</f>
        <v>Retail trade, except of motor vehicles and motorcycles</v>
      </c>
      <c r="U799" s="17" t="str">
        <f>VLOOKUP(T799,'[5]2 Digit SIC 2007'!$B$2:$D$89, 2,FALSE)</f>
        <v xml:space="preserve"> G</v>
      </c>
      <c r="V799" s="26" t="s">
        <v>486</v>
      </c>
      <c r="W799" s="26" t="s">
        <v>487</v>
      </c>
      <c r="X799" s="28">
        <v>0</v>
      </c>
      <c r="Y799" s="26" t="s">
        <v>502</v>
      </c>
      <c r="Z799" s="17" t="s">
        <v>487</v>
      </c>
      <c r="AA799" s="26" t="s">
        <v>487</v>
      </c>
      <c r="AB799" s="26">
        <v>16</v>
      </c>
      <c r="AE799" s="2" t="s">
        <v>487</v>
      </c>
    </row>
    <row r="800" spans="1:31" s="2" customFormat="1" x14ac:dyDescent="0.3">
      <c r="A800" s="26" t="s">
        <v>102</v>
      </c>
      <c r="B800" s="26" t="s">
        <v>2881</v>
      </c>
      <c r="C800" s="26" t="s">
        <v>2882</v>
      </c>
      <c r="D800" s="26" t="s">
        <v>2883</v>
      </c>
      <c r="E800" s="14" t="e">
        <f>VLOOKUP(B800,#REF!,2,FALSE)</f>
        <v>#REF!</v>
      </c>
      <c r="F800" s="17" t="e">
        <f>VLOOKUP(E800,[4]Combined!$C$2:$D$375,2,FALSE)</f>
        <v>#REF!</v>
      </c>
      <c r="G800" s="27">
        <v>44068</v>
      </c>
      <c r="H800" s="27"/>
      <c r="I800" s="27">
        <v>43790</v>
      </c>
      <c r="J800" s="28">
        <v>0</v>
      </c>
      <c r="K800" s="29" t="s">
        <v>487</v>
      </c>
      <c r="L800" s="28">
        <v>0</v>
      </c>
      <c r="M800" s="28">
        <v>0</v>
      </c>
      <c r="N800" s="26">
        <v>0</v>
      </c>
      <c r="O800" s="26">
        <v>0</v>
      </c>
      <c r="P800" s="26">
        <v>0</v>
      </c>
      <c r="Q800" s="26">
        <v>56101</v>
      </c>
      <c r="R800" s="17" t="str">
        <f>VLOOKUP(Q800,'[5]Numerical Index (LOOKUP)'!$A$2:$B$731, 2,FALSE)</f>
        <v>Licensed restaurants</v>
      </c>
      <c r="S800" s="17">
        <v>56</v>
      </c>
      <c r="T800" s="47" t="str">
        <f>VLOOKUP(S800,'[5]2 Digit SIC 2007'!$A$2:$B$89,2,FALSE)</f>
        <v>Food and beverage service activities</v>
      </c>
      <c r="U800" s="17" t="str">
        <f>VLOOKUP(T800,'[5]2 Digit SIC 2007'!$B$2:$D$89, 2,FALSE)</f>
        <v xml:space="preserve"> I</v>
      </c>
      <c r="V800" s="26" t="s">
        <v>486</v>
      </c>
      <c r="W800" s="26" t="s">
        <v>487</v>
      </c>
      <c r="X800" s="28">
        <v>0</v>
      </c>
      <c r="Y800" s="26" t="s">
        <v>502</v>
      </c>
      <c r="Z800" s="17" t="s">
        <v>487</v>
      </c>
      <c r="AA800" s="26" t="s">
        <v>487</v>
      </c>
      <c r="AB800" s="26">
        <v>12</v>
      </c>
      <c r="AE800" s="2" t="s">
        <v>487</v>
      </c>
    </row>
    <row r="801" spans="1:31" s="2" customFormat="1" x14ac:dyDescent="0.3">
      <c r="A801" s="26" t="s">
        <v>102</v>
      </c>
      <c r="B801" s="26" t="s">
        <v>2884</v>
      </c>
      <c r="C801" s="26" t="s">
        <v>2885</v>
      </c>
      <c r="D801" s="26" t="s">
        <v>2886</v>
      </c>
      <c r="E801" s="14" t="e">
        <f>VLOOKUP(B801,#REF!,2,FALSE)</f>
        <v>#REF!</v>
      </c>
      <c r="F801" s="17" t="e">
        <f>VLOOKUP(E801,[4]Combined!$C$2:$D$375,2,FALSE)</f>
        <v>#REF!</v>
      </c>
      <c r="G801" s="27">
        <v>44068</v>
      </c>
      <c r="H801" s="27"/>
      <c r="I801" s="27">
        <v>43777</v>
      </c>
      <c r="J801" s="28">
        <v>0</v>
      </c>
      <c r="K801" s="29" t="s">
        <v>487</v>
      </c>
      <c r="L801" s="28">
        <v>0</v>
      </c>
      <c r="M801" s="28">
        <v>0</v>
      </c>
      <c r="N801" s="26">
        <v>0</v>
      </c>
      <c r="O801" s="26">
        <v>0</v>
      </c>
      <c r="P801" s="26">
        <v>0</v>
      </c>
      <c r="Q801" s="26">
        <v>56103</v>
      </c>
      <c r="R801" s="17" t="str">
        <f>VLOOKUP(Q801,'[5]Numerical Index (LOOKUP)'!$A$2:$B$731, 2,FALSE)</f>
        <v>Take away food shops and mobile food stands</v>
      </c>
      <c r="S801" s="17">
        <v>56</v>
      </c>
      <c r="T801" s="47" t="str">
        <f>VLOOKUP(S801,'[5]2 Digit SIC 2007'!$A$2:$B$89,2,FALSE)</f>
        <v>Food and beverage service activities</v>
      </c>
      <c r="U801" s="17" t="str">
        <f>VLOOKUP(T801,'[5]2 Digit SIC 2007'!$B$2:$D$89, 2,FALSE)</f>
        <v xml:space="preserve"> I</v>
      </c>
      <c r="V801" s="26" t="s">
        <v>487</v>
      </c>
      <c r="W801" s="26" t="s">
        <v>486</v>
      </c>
      <c r="X801" s="28">
        <v>0</v>
      </c>
      <c r="Y801" s="26" t="s">
        <v>502</v>
      </c>
      <c r="Z801" s="17" t="s">
        <v>487</v>
      </c>
      <c r="AA801" s="26" t="s">
        <v>487</v>
      </c>
      <c r="AB801" s="26">
        <v>3</v>
      </c>
      <c r="AE801" s="2" t="s">
        <v>487</v>
      </c>
    </row>
    <row r="802" spans="1:31" s="2" customFormat="1" x14ac:dyDescent="0.3">
      <c r="A802" s="26" t="s">
        <v>102</v>
      </c>
      <c r="B802" s="26" t="s">
        <v>2887</v>
      </c>
      <c r="C802" s="26" t="s">
        <v>2888</v>
      </c>
      <c r="D802" s="26" t="s">
        <v>2889</v>
      </c>
      <c r="E802" s="14" t="e">
        <f>VLOOKUP(B802,#REF!,2,FALSE)</f>
        <v>#REF!</v>
      </c>
      <c r="F802" s="17" t="e">
        <f>VLOOKUP(E802,[4]Combined!$C$2:$D$375,2,FALSE)</f>
        <v>#REF!</v>
      </c>
      <c r="G802" s="27">
        <v>44070</v>
      </c>
      <c r="H802" s="27"/>
      <c r="I802" s="27">
        <v>43811</v>
      </c>
      <c r="J802" s="28">
        <v>0</v>
      </c>
      <c r="K802" s="29" t="s">
        <v>487</v>
      </c>
      <c r="L802" s="28">
        <v>0</v>
      </c>
      <c r="M802" s="28">
        <v>0</v>
      </c>
      <c r="N802" s="26">
        <v>0</v>
      </c>
      <c r="O802" s="26">
        <v>0</v>
      </c>
      <c r="P802" s="26">
        <v>0</v>
      </c>
      <c r="Q802" s="26">
        <v>56101</v>
      </c>
      <c r="R802" s="17" t="str">
        <f>VLOOKUP(Q802,'[5]Numerical Index (LOOKUP)'!$A$2:$B$731, 2,FALSE)</f>
        <v>Licensed restaurants</v>
      </c>
      <c r="S802" s="17">
        <v>56</v>
      </c>
      <c r="T802" s="47" t="str">
        <f>VLOOKUP(S802,'[5]2 Digit SIC 2007'!$A$2:$B$89,2,FALSE)</f>
        <v>Food and beverage service activities</v>
      </c>
      <c r="U802" s="17" t="str">
        <f>VLOOKUP(T802,'[5]2 Digit SIC 2007'!$B$2:$D$89, 2,FALSE)</f>
        <v xml:space="preserve"> I</v>
      </c>
      <c r="V802" s="26" t="s">
        <v>486</v>
      </c>
      <c r="W802" s="26" t="s">
        <v>487</v>
      </c>
      <c r="X802" s="28">
        <v>0</v>
      </c>
      <c r="Y802" s="26" t="s">
        <v>502</v>
      </c>
      <c r="Z802" s="17" t="s">
        <v>487</v>
      </c>
      <c r="AA802" s="26" t="s">
        <v>487</v>
      </c>
      <c r="AB802" s="26">
        <v>24</v>
      </c>
      <c r="AE802" s="2" t="s">
        <v>487</v>
      </c>
    </row>
    <row r="803" spans="1:31" s="2" customFormat="1" x14ac:dyDescent="0.3">
      <c r="A803" s="26" t="s">
        <v>102</v>
      </c>
      <c r="B803" s="26" t="s">
        <v>2890</v>
      </c>
      <c r="C803" s="26" t="s">
        <v>2891</v>
      </c>
      <c r="D803" s="26" t="s">
        <v>2892</v>
      </c>
      <c r="E803" s="14" t="e">
        <f>VLOOKUP(B803,#REF!,2,FALSE)</f>
        <v>#REF!</v>
      </c>
      <c r="F803" s="17" t="e">
        <f>VLOOKUP(E803,[4]Combined!$C$2:$D$375,2,FALSE)</f>
        <v>#REF!</v>
      </c>
      <c r="G803" s="27">
        <v>44067</v>
      </c>
      <c r="H803" s="27"/>
      <c r="I803" s="27">
        <v>43795</v>
      </c>
      <c r="J803" s="28">
        <v>0</v>
      </c>
      <c r="K803" s="29" t="s">
        <v>487</v>
      </c>
      <c r="L803" s="28">
        <v>0</v>
      </c>
      <c r="M803" s="28">
        <v>0</v>
      </c>
      <c r="N803" s="26">
        <v>0</v>
      </c>
      <c r="O803" s="26">
        <v>0</v>
      </c>
      <c r="P803" s="26">
        <v>0</v>
      </c>
      <c r="Q803" s="26">
        <v>49320</v>
      </c>
      <c r="R803" s="17" t="str">
        <f>VLOOKUP(Q803,'[5]Numerical Index (LOOKUP)'!$A$2:$B$731, 2,FALSE)</f>
        <v>Taxi operation</v>
      </c>
      <c r="S803" s="17">
        <v>49</v>
      </c>
      <c r="T803" s="47" t="str">
        <f>VLOOKUP(S803,'[5]2 Digit SIC 2007'!$A$2:$B$89,2,FALSE)</f>
        <v>Land transport and transport via pipelines</v>
      </c>
      <c r="U803" s="17" t="str">
        <f>VLOOKUP(T803,'[5]2 Digit SIC 2007'!$B$2:$D$89, 2,FALSE)</f>
        <v xml:space="preserve"> H</v>
      </c>
      <c r="V803" s="26" t="s">
        <v>487</v>
      </c>
      <c r="W803" s="26" t="s">
        <v>486</v>
      </c>
      <c r="X803" s="28">
        <v>0</v>
      </c>
      <c r="Y803" s="26" t="s">
        <v>502</v>
      </c>
      <c r="Z803" s="17" t="s">
        <v>487</v>
      </c>
      <c r="AA803" s="26" t="s">
        <v>487</v>
      </c>
      <c r="AB803" s="26">
        <v>6</v>
      </c>
      <c r="AE803" s="2" t="s">
        <v>487</v>
      </c>
    </row>
    <row r="804" spans="1:31" s="2" customFormat="1" x14ac:dyDescent="0.3">
      <c r="A804" s="26" t="s">
        <v>102</v>
      </c>
      <c r="B804" s="26" t="s">
        <v>2893</v>
      </c>
      <c r="C804" s="26" t="s">
        <v>2894</v>
      </c>
      <c r="D804" s="26" t="s">
        <v>2895</v>
      </c>
      <c r="E804" s="14" t="e">
        <f>VLOOKUP(B804,#REF!,2,FALSE)</f>
        <v>#REF!</v>
      </c>
      <c r="F804" s="17" t="e">
        <f>VLOOKUP(E804,[4]Combined!$C$2:$D$375,2,FALSE)</f>
        <v>#REF!</v>
      </c>
      <c r="G804" s="27">
        <v>44074</v>
      </c>
      <c r="H804" s="27"/>
      <c r="I804" s="27">
        <v>43893</v>
      </c>
      <c r="J804" s="28">
        <v>0</v>
      </c>
      <c r="K804" s="29" t="s">
        <v>487</v>
      </c>
      <c r="L804" s="28">
        <v>0</v>
      </c>
      <c r="M804" s="28">
        <v>0</v>
      </c>
      <c r="N804" s="26">
        <v>0</v>
      </c>
      <c r="O804" s="26">
        <v>0</v>
      </c>
      <c r="P804" s="26">
        <v>0</v>
      </c>
      <c r="Q804" s="26">
        <v>96090</v>
      </c>
      <c r="R804" s="17" t="str">
        <f>VLOOKUP(Q804,'[5]Numerical Index (LOOKUP)'!$A$2:$B$731, 2,FALSE)</f>
        <v>Other personal service activities n.e.c.</v>
      </c>
      <c r="S804" s="17">
        <v>96</v>
      </c>
      <c r="T804" s="47" t="str">
        <f>VLOOKUP(S804,'[5]2 Digit SIC 2007'!$A$2:$B$89,2,FALSE)</f>
        <v>Other personal service activities</v>
      </c>
      <c r="U804" s="17" t="str">
        <f>VLOOKUP(T804,'[5]2 Digit SIC 2007'!$B$2:$D$89, 2,FALSE)</f>
        <v xml:space="preserve"> S</v>
      </c>
      <c r="V804" s="26" t="s">
        <v>486</v>
      </c>
      <c r="W804" s="26" t="s">
        <v>487</v>
      </c>
      <c r="X804" s="28">
        <v>0</v>
      </c>
      <c r="Y804" s="26" t="s">
        <v>502</v>
      </c>
      <c r="Z804" s="17" t="s">
        <v>487</v>
      </c>
      <c r="AA804" s="26" t="s">
        <v>487</v>
      </c>
      <c r="AB804" s="26">
        <v>4</v>
      </c>
      <c r="AE804" s="2" t="s">
        <v>487</v>
      </c>
    </row>
    <row r="805" spans="1:31" s="2" customFormat="1" x14ac:dyDescent="0.3">
      <c r="A805" s="26" t="s">
        <v>102</v>
      </c>
      <c r="B805" s="26" t="s">
        <v>2896</v>
      </c>
      <c r="C805" s="26" t="s">
        <v>2897</v>
      </c>
      <c r="D805" s="26" t="s">
        <v>2898</v>
      </c>
      <c r="E805" s="14" t="e">
        <f>VLOOKUP(B805,#REF!,2,FALSE)</f>
        <v>#REF!</v>
      </c>
      <c r="F805" s="17" t="e">
        <f>VLOOKUP(E805,[4]Combined!$C$2:$D$375,2,FALSE)</f>
        <v>#REF!</v>
      </c>
      <c r="G805" s="27">
        <v>44069</v>
      </c>
      <c r="H805" s="27"/>
      <c r="I805" s="27">
        <v>43838</v>
      </c>
      <c r="J805" s="28">
        <v>0</v>
      </c>
      <c r="K805" s="29" t="s">
        <v>487</v>
      </c>
      <c r="L805" s="28">
        <v>0</v>
      </c>
      <c r="M805" s="28">
        <v>0</v>
      </c>
      <c r="N805" s="26">
        <v>0</v>
      </c>
      <c r="O805" s="26">
        <v>0</v>
      </c>
      <c r="P805" s="26">
        <v>0</v>
      </c>
      <c r="Q805" s="26">
        <v>31010</v>
      </c>
      <c r="R805" s="17" t="str">
        <f>VLOOKUP(Q805,'[5]Numerical Index (LOOKUP)'!$A$2:$B$731, 2,FALSE)</f>
        <v>Manufacture of office and shop furniture</v>
      </c>
      <c r="S805" s="17">
        <v>31</v>
      </c>
      <c r="T805" s="47" t="str">
        <f>VLOOKUP(S805,'[5]2 Digit SIC 2007'!$A$2:$B$89,2,FALSE)</f>
        <v>Manufacture of furniture</v>
      </c>
      <c r="U805" s="17" t="str">
        <f>VLOOKUP(T805,'[5]2 Digit SIC 2007'!$B$2:$D$89, 2,FALSE)</f>
        <v xml:space="preserve"> C</v>
      </c>
      <c r="V805" s="26" t="s">
        <v>486</v>
      </c>
      <c r="W805" s="26" t="s">
        <v>487</v>
      </c>
      <c r="X805" s="28">
        <v>0</v>
      </c>
      <c r="Y805" s="26" t="s">
        <v>502</v>
      </c>
      <c r="Z805" s="17" t="s">
        <v>487</v>
      </c>
      <c r="AA805" s="26" t="s">
        <v>487</v>
      </c>
      <c r="AB805" s="26">
        <v>278</v>
      </c>
      <c r="AE805" s="2" t="s">
        <v>487</v>
      </c>
    </row>
    <row r="806" spans="1:31" s="2" customFormat="1" x14ac:dyDescent="0.3">
      <c r="A806" s="26" t="s">
        <v>102</v>
      </c>
      <c r="B806" s="26" t="s">
        <v>2899</v>
      </c>
      <c r="C806" s="26" t="s">
        <v>2900</v>
      </c>
      <c r="D806" s="26" t="s">
        <v>2901</v>
      </c>
      <c r="E806" s="14" t="e">
        <f>VLOOKUP(B806,#REF!,2,FALSE)</f>
        <v>#REF!</v>
      </c>
      <c r="F806" s="17" t="e">
        <f>VLOOKUP(E806,[4]Combined!$C$2:$D$375,2,FALSE)</f>
        <v>#REF!</v>
      </c>
      <c r="G806" s="27">
        <v>44071</v>
      </c>
      <c r="H806" s="27"/>
      <c r="I806" s="27">
        <v>43852</v>
      </c>
      <c r="J806" s="28">
        <v>0</v>
      </c>
      <c r="K806" s="29" t="s">
        <v>487</v>
      </c>
      <c r="L806" s="28">
        <v>0</v>
      </c>
      <c r="M806" s="28">
        <v>0</v>
      </c>
      <c r="N806" s="26">
        <v>0</v>
      </c>
      <c r="O806" s="26">
        <v>0</v>
      </c>
      <c r="P806" s="26">
        <v>0</v>
      </c>
      <c r="Q806" s="26">
        <v>56103</v>
      </c>
      <c r="R806" s="17" t="str">
        <f>VLOOKUP(Q806,'[5]Numerical Index (LOOKUP)'!$A$2:$B$731, 2,FALSE)</f>
        <v>Take away food shops and mobile food stands</v>
      </c>
      <c r="S806" s="17">
        <v>56</v>
      </c>
      <c r="T806" s="47" t="str">
        <f>VLOOKUP(S806,'[5]2 Digit SIC 2007'!$A$2:$B$89,2,FALSE)</f>
        <v>Food and beverage service activities</v>
      </c>
      <c r="U806" s="17" t="str">
        <f>VLOOKUP(T806,'[5]2 Digit SIC 2007'!$B$2:$D$89, 2,FALSE)</f>
        <v xml:space="preserve"> I</v>
      </c>
      <c r="V806" s="26" t="s">
        <v>486</v>
      </c>
      <c r="W806" s="26" t="s">
        <v>487</v>
      </c>
      <c r="X806" s="28">
        <v>0</v>
      </c>
      <c r="Y806" s="26" t="s">
        <v>502</v>
      </c>
      <c r="Z806" s="17" t="s">
        <v>487</v>
      </c>
      <c r="AA806" s="26" t="s">
        <v>487</v>
      </c>
      <c r="AB806" s="26">
        <v>2</v>
      </c>
      <c r="AE806" s="2" t="s">
        <v>487</v>
      </c>
    </row>
    <row r="807" spans="1:31" s="2" customFormat="1" x14ac:dyDescent="0.3">
      <c r="A807" s="26" t="s">
        <v>102</v>
      </c>
      <c r="B807" s="26" t="s">
        <v>2902</v>
      </c>
      <c r="C807" s="26" t="s">
        <v>2903</v>
      </c>
      <c r="D807" s="26" t="s">
        <v>2904</v>
      </c>
      <c r="E807" s="14" t="e">
        <f>VLOOKUP(B807,#REF!,2,FALSE)</f>
        <v>#REF!</v>
      </c>
      <c r="F807" s="17" t="e">
        <f>VLOOKUP(E807,[4]Combined!$C$2:$D$375,2,FALSE)</f>
        <v>#REF!</v>
      </c>
      <c r="G807" s="27">
        <v>44071</v>
      </c>
      <c r="H807" s="27"/>
      <c r="I807" s="27">
        <v>43859</v>
      </c>
      <c r="J807" s="28">
        <v>0</v>
      </c>
      <c r="K807" s="29" t="s">
        <v>487</v>
      </c>
      <c r="L807" s="28">
        <v>0</v>
      </c>
      <c r="M807" s="28">
        <v>0</v>
      </c>
      <c r="N807" s="26">
        <v>0</v>
      </c>
      <c r="O807" s="26">
        <v>0</v>
      </c>
      <c r="P807" s="26">
        <v>0</v>
      </c>
      <c r="Q807" s="26">
        <v>47799</v>
      </c>
      <c r="R807" s="17" t="str">
        <f>VLOOKUP(Q807,'[5]Numerical Index (LOOKUP)'!$A$2:$B$731, 2,FALSE)</f>
        <v>Retail sale of second-hand goods (other than antiques and antique books) in stores</v>
      </c>
      <c r="S807" s="17">
        <v>47</v>
      </c>
      <c r="T807" s="47" t="str">
        <f>VLOOKUP(S807,'[5]2 Digit SIC 2007'!$A$2:$B$89,2,FALSE)</f>
        <v>Retail trade, except of motor vehicles and motorcycles</v>
      </c>
      <c r="U807" s="17" t="str">
        <f>VLOOKUP(T807,'[5]2 Digit SIC 2007'!$B$2:$D$89, 2,FALSE)</f>
        <v xml:space="preserve"> G</v>
      </c>
      <c r="V807" s="26" t="s">
        <v>486</v>
      </c>
      <c r="W807" s="26" t="s">
        <v>487</v>
      </c>
      <c r="X807" s="28">
        <v>0</v>
      </c>
      <c r="Y807" s="26" t="s">
        <v>502</v>
      </c>
      <c r="Z807" s="17" t="s">
        <v>487</v>
      </c>
      <c r="AA807" s="26" t="s">
        <v>487</v>
      </c>
      <c r="AB807" s="26">
        <v>44</v>
      </c>
      <c r="AE807" s="2" t="s">
        <v>487</v>
      </c>
    </row>
    <row r="808" spans="1:31" s="2" customFormat="1" x14ac:dyDescent="0.3">
      <c r="A808" s="26" t="s">
        <v>102</v>
      </c>
      <c r="B808" s="26" t="s">
        <v>2905</v>
      </c>
      <c r="C808" s="26" t="s">
        <v>2906</v>
      </c>
      <c r="D808" s="26" t="s">
        <v>2907</v>
      </c>
      <c r="E808" s="14" t="e">
        <f>VLOOKUP(B808,#REF!,2,FALSE)</f>
        <v>#REF!</v>
      </c>
      <c r="F808" s="17" t="e">
        <f>VLOOKUP(E808,[4]Combined!$C$2:$D$375,2,FALSE)</f>
        <v>#REF!</v>
      </c>
      <c r="G808" s="27">
        <v>44067</v>
      </c>
      <c r="H808" s="27"/>
      <c r="I808" s="27">
        <v>43852</v>
      </c>
      <c r="J808" s="28">
        <v>68</v>
      </c>
      <c r="K808" s="29" t="s">
        <v>486</v>
      </c>
      <c r="L808" s="28">
        <v>0</v>
      </c>
      <c r="M808" s="28">
        <v>68</v>
      </c>
      <c r="N808" s="26">
        <v>1</v>
      </c>
      <c r="O808" s="26">
        <v>0</v>
      </c>
      <c r="P808" s="26">
        <v>1</v>
      </c>
      <c r="Q808" s="26">
        <v>45200</v>
      </c>
      <c r="R808" s="17" t="str">
        <f>VLOOKUP(Q808,'[5]Numerical Index (LOOKUP)'!$A$2:$B$731, 2,FALSE)</f>
        <v>Maintenance and repair of motor vehicles</v>
      </c>
      <c r="S808" s="17">
        <v>45</v>
      </c>
      <c r="T808" s="47" t="str">
        <f>VLOOKUP(S808,'[5]2 Digit SIC 2007'!$A$2:$B$89,2,FALSE)</f>
        <v>Wholesale and retail trade and repair of motor vehicles and motorcycles</v>
      </c>
      <c r="U808" s="17" t="str">
        <f>VLOOKUP(T808,'[5]2 Digit SIC 2007'!$B$2:$D$89, 2,FALSE)</f>
        <v xml:space="preserve"> G</v>
      </c>
      <c r="V808" s="26" t="s">
        <v>486</v>
      </c>
      <c r="W808" s="26" t="s">
        <v>487</v>
      </c>
      <c r="X808" s="28">
        <v>128</v>
      </c>
      <c r="Y808" s="26" t="s">
        <v>492</v>
      </c>
      <c r="Z808" s="17" t="s">
        <v>486</v>
      </c>
      <c r="AA808" s="26" t="s">
        <v>487</v>
      </c>
      <c r="AB808" s="26">
        <v>10</v>
      </c>
      <c r="AE808" s="2" t="s">
        <v>487</v>
      </c>
    </row>
    <row r="809" spans="1:31" s="2" customFormat="1" x14ac:dyDescent="0.3">
      <c r="A809" s="26" t="s">
        <v>102</v>
      </c>
      <c r="B809" s="26" t="s">
        <v>2908</v>
      </c>
      <c r="C809" s="26" t="s">
        <v>2909</v>
      </c>
      <c r="D809" s="26" t="s">
        <v>2910</v>
      </c>
      <c r="E809" s="14" t="e">
        <f>VLOOKUP(B809,#REF!,2,FALSE)</f>
        <v>#REF!</v>
      </c>
      <c r="F809" s="17" t="e">
        <f>VLOOKUP(E809,[4]Combined!$C$2:$D$375,2,FALSE)</f>
        <v>#REF!</v>
      </c>
      <c r="G809" s="27">
        <v>44068</v>
      </c>
      <c r="H809" s="27"/>
      <c r="I809" s="27">
        <v>43903</v>
      </c>
      <c r="J809" s="28">
        <v>0</v>
      </c>
      <c r="K809" s="29" t="s">
        <v>487</v>
      </c>
      <c r="L809" s="28">
        <v>0</v>
      </c>
      <c r="M809" s="28">
        <v>0</v>
      </c>
      <c r="N809" s="26">
        <v>0</v>
      </c>
      <c r="O809" s="26">
        <v>0</v>
      </c>
      <c r="P809" s="26">
        <v>0</v>
      </c>
      <c r="Q809" s="26">
        <v>45200</v>
      </c>
      <c r="R809" s="17" t="str">
        <f>VLOOKUP(Q809,'[5]Numerical Index (LOOKUP)'!$A$2:$B$731, 2,FALSE)</f>
        <v>Maintenance and repair of motor vehicles</v>
      </c>
      <c r="S809" s="17">
        <v>45</v>
      </c>
      <c r="T809" s="47" t="str">
        <f>VLOOKUP(S809,'[5]2 Digit SIC 2007'!$A$2:$B$89,2,FALSE)</f>
        <v>Wholesale and retail trade and repair of motor vehicles and motorcycles</v>
      </c>
      <c r="U809" s="17" t="str">
        <f>VLOOKUP(T809,'[5]2 Digit SIC 2007'!$B$2:$D$89, 2,FALSE)</f>
        <v xml:space="preserve"> G</v>
      </c>
      <c r="V809" s="26" t="s">
        <v>486</v>
      </c>
      <c r="W809" s="26" t="s">
        <v>487</v>
      </c>
      <c r="X809" s="28">
        <v>0</v>
      </c>
      <c r="Y809" s="26" t="s">
        <v>502</v>
      </c>
      <c r="Z809" s="17" t="s">
        <v>487</v>
      </c>
      <c r="AA809" s="26" t="s">
        <v>487</v>
      </c>
      <c r="AB809" s="26">
        <v>9</v>
      </c>
      <c r="AE809" s="2" t="s">
        <v>487</v>
      </c>
    </row>
    <row r="810" spans="1:31" s="2" customFormat="1" x14ac:dyDescent="0.3">
      <c r="A810" s="26" t="s">
        <v>102</v>
      </c>
      <c r="B810" s="26" t="s">
        <v>2911</v>
      </c>
      <c r="C810" s="26" t="s">
        <v>2912</v>
      </c>
      <c r="D810" s="26" t="s">
        <v>2913</v>
      </c>
      <c r="E810" s="14" t="e">
        <f>VLOOKUP(B810,#REF!,2,FALSE)</f>
        <v>#REF!</v>
      </c>
      <c r="F810" s="17" t="e">
        <f>VLOOKUP(E810,[4]Combined!$C$2:$D$375,2,FALSE)</f>
        <v>#REF!</v>
      </c>
      <c r="G810" s="27">
        <v>44074</v>
      </c>
      <c r="H810" s="27"/>
      <c r="I810" s="27">
        <v>43836</v>
      </c>
      <c r="J810" s="28">
        <v>277</v>
      </c>
      <c r="K810" s="29" t="s">
        <v>486</v>
      </c>
      <c r="L810" s="28">
        <v>0</v>
      </c>
      <c r="M810" s="28">
        <v>277</v>
      </c>
      <c r="N810" s="26">
        <v>1</v>
      </c>
      <c r="O810" s="26">
        <v>0</v>
      </c>
      <c r="P810" s="26">
        <v>1</v>
      </c>
      <c r="Q810" s="26">
        <v>56102</v>
      </c>
      <c r="R810" s="17" t="str">
        <f>VLOOKUP(Q810,'[5]Numerical Index (LOOKUP)'!$A$2:$B$731, 2,FALSE)</f>
        <v>Unlicensed restaurants and cafes</v>
      </c>
      <c r="S810" s="17">
        <v>56</v>
      </c>
      <c r="T810" s="47" t="str">
        <f>VLOOKUP(S810,'[5]2 Digit SIC 2007'!$A$2:$B$89,2,FALSE)</f>
        <v>Food and beverage service activities</v>
      </c>
      <c r="U810" s="17" t="str">
        <f>VLOOKUP(T810,'[5]2 Digit SIC 2007'!$B$2:$D$89, 2,FALSE)</f>
        <v xml:space="preserve"> I</v>
      </c>
      <c r="V810" s="26" t="s">
        <v>487</v>
      </c>
      <c r="W810" s="26" t="s">
        <v>486</v>
      </c>
      <c r="X810" s="28">
        <v>427</v>
      </c>
      <c r="Y810" s="26" t="s">
        <v>492</v>
      </c>
      <c r="Z810" s="17" t="s">
        <v>486</v>
      </c>
      <c r="AA810" s="26" t="s">
        <v>487</v>
      </c>
      <c r="AB810" s="26">
        <v>9</v>
      </c>
      <c r="AE810" s="2" t="s">
        <v>487</v>
      </c>
    </row>
    <row r="811" spans="1:31" s="2" customFormat="1" x14ac:dyDescent="0.3">
      <c r="A811" s="26" t="s">
        <v>102</v>
      </c>
      <c r="B811" s="26" t="s">
        <v>2914</v>
      </c>
      <c r="C811" s="26" t="s">
        <v>2915</v>
      </c>
      <c r="D811" s="26" t="s">
        <v>2916</v>
      </c>
      <c r="E811" s="14" t="e">
        <f>VLOOKUP(B811,#REF!,2,FALSE)</f>
        <v>#REF!</v>
      </c>
      <c r="F811" s="17" t="e">
        <f>VLOOKUP(E811,[4]Combined!$C$2:$D$375,2,FALSE)</f>
        <v>#REF!</v>
      </c>
      <c r="G811" s="27">
        <v>44071</v>
      </c>
      <c r="H811" s="27"/>
      <c r="I811" s="27">
        <v>43868</v>
      </c>
      <c r="J811" s="28">
        <v>0</v>
      </c>
      <c r="K811" s="29" t="s">
        <v>487</v>
      </c>
      <c r="L811" s="28">
        <v>0</v>
      </c>
      <c r="M811" s="28">
        <v>0</v>
      </c>
      <c r="N811" s="26">
        <v>0</v>
      </c>
      <c r="O811" s="26">
        <v>0</v>
      </c>
      <c r="P811" s="26">
        <v>0</v>
      </c>
      <c r="Q811" s="26">
        <v>94990</v>
      </c>
      <c r="R811" s="17" t="str">
        <f>VLOOKUP(Q811,'[5]Numerical Index (LOOKUP)'!$A$2:$B$731, 2,FALSE)</f>
        <v>Activities of other membership organisations n.e.c.</v>
      </c>
      <c r="S811" s="17">
        <v>94</v>
      </c>
      <c r="T811" s="47" t="str">
        <f>VLOOKUP(S811,'[5]2 Digit SIC 2007'!$A$2:$B$89,2,FALSE)</f>
        <v>Activities of membership organisations</v>
      </c>
      <c r="U811" s="17" t="str">
        <f>VLOOKUP(T811,'[5]2 Digit SIC 2007'!$B$2:$D$89, 2,FALSE)</f>
        <v xml:space="preserve"> S</v>
      </c>
      <c r="V811" s="26" t="s">
        <v>486</v>
      </c>
      <c r="W811" s="26" t="s">
        <v>487</v>
      </c>
      <c r="X811" s="28">
        <v>0</v>
      </c>
      <c r="Y811" s="26" t="s">
        <v>502</v>
      </c>
      <c r="Z811" s="17" t="s">
        <v>487</v>
      </c>
      <c r="AA811" s="26" t="s">
        <v>487</v>
      </c>
      <c r="AB811" s="26">
        <v>3</v>
      </c>
      <c r="AE811" s="2" t="s">
        <v>487</v>
      </c>
    </row>
    <row r="812" spans="1:31" s="2" customFormat="1" x14ac:dyDescent="0.3">
      <c r="A812" s="26" t="s">
        <v>102</v>
      </c>
      <c r="B812" s="26" t="s">
        <v>2917</v>
      </c>
      <c r="C812" s="26" t="s">
        <v>2918</v>
      </c>
      <c r="D812" s="26" t="s">
        <v>2919</v>
      </c>
      <c r="E812" s="14" t="e">
        <f>VLOOKUP(B812,#REF!,2,FALSE)</f>
        <v>#REF!</v>
      </c>
      <c r="F812" s="17" t="e">
        <f>VLOOKUP(E812,[4]Combined!$C$2:$D$375,2,FALSE)</f>
        <v>#REF!</v>
      </c>
      <c r="G812" s="27">
        <v>44070</v>
      </c>
      <c r="H812" s="27"/>
      <c r="I812" s="27">
        <v>43852</v>
      </c>
      <c r="J812" s="28">
        <v>0</v>
      </c>
      <c r="K812" s="29" t="s">
        <v>487</v>
      </c>
      <c r="L812" s="28">
        <v>0</v>
      </c>
      <c r="M812" s="28">
        <v>0</v>
      </c>
      <c r="N812" s="26">
        <v>0</v>
      </c>
      <c r="O812" s="26">
        <v>0</v>
      </c>
      <c r="P812" s="26">
        <v>0</v>
      </c>
      <c r="Q812" s="26">
        <v>55100</v>
      </c>
      <c r="R812" s="17" t="str">
        <f>VLOOKUP(Q812,'[5]Numerical Index (LOOKUP)'!$A$2:$B$731, 2,FALSE)</f>
        <v>Hotels and similar accommodation</v>
      </c>
      <c r="S812" s="17">
        <v>55</v>
      </c>
      <c r="T812" s="47" t="str">
        <f>VLOOKUP(S812,'[5]2 Digit SIC 2007'!$A$2:$B$89,2,FALSE)</f>
        <v>Accommodation</v>
      </c>
      <c r="U812" s="17" t="str">
        <f>VLOOKUP(T812,'[5]2 Digit SIC 2007'!$B$2:$D$89, 2,FALSE)</f>
        <v xml:space="preserve"> I</v>
      </c>
      <c r="V812" s="26" t="s">
        <v>487</v>
      </c>
      <c r="W812" s="26" t="s">
        <v>486</v>
      </c>
      <c r="X812" s="28">
        <v>0</v>
      </c>
      <c r="Y812" s="26" t="s">
        <v>502</v>
      </c>
      <c r="Z812" s="17" t="s">
        <v>487</v>
      </c>
      <c r="AA812" s="26" t="s">
        <v>487</v>
      </c>
      <c r="AB812" s="26">
        <v>639</v>
      </c>
      <c r="AE812" s="2" t="s">
        <v>487</v>
      </c>
    </row>
    <row r="813" spans="1:31" s="2" customFormat="1" x14ac:dyDescent="0.3">
      <c r="A813" s="26" t="s">
        <v>102</v>
      </c>
      <c r="B813" s="26" t="s">
        <v>2920</v>
      </c>
      <c r="C813" s="26" t="s">
        <v>2921</v>
      </c>
      <c r="D813" s="26" t="s">
        <v>2922</v>
      </c>
      <c r="E813" s="14" t="e">
        <f>VLOOKUP(B813,#REF!,2,FALSE)</f>
        <v>#REF!</v>
      </c>
      <c r="F813" s="17" t="e">
        <f>VLOOKUP(E813,[4]Combined!$C$2:$D$375,2,FALSE)</f>
        <v>#REF!</v>
      </c>
      <c r="G813" s="27">
        <v>44070</v>
      </c>
      <c r="H813" s="27"/>
      <c r="I813" s="27">
        <v>43874</v>
      </c>
      <c r="J813" s="28">
        <v>0</v>
      </c>
      <c r="K813" s="29" t="s">
        <v>487</v>
      </c>
      <c r="L813" s="28">
        <v>0</v>
      </c>
      <c r="M813" s="28">
        <v>0</v>
      </c>
      <c r="N813" s="26">
        <v>0</v>
      </c>
      <c r="O813" s="26">
        <v>0</v>
      </c>
      <c r="P813" s="26">
        <v>0</v>
      </c>
      <c r="Q813" s="26">
        <v>93120</v>
      </c>
      <c r="R813" s="17" t="str">
        <f>VLOOKUP(Q813,'[5]Numerical Index (LOOKUP)'!$A$2:$B$731, 2,FALSE)</f>
        <v>Activities of sport clubs</v>
      </c>
      <c r="S813" s="17">
        <v>93</v>
      </c>
      <c r="T813" s="47" t="str">
        <f>VLOOKUP(S813,'[5]2 Digit SIC 2007'!$A$2:$B$89,2,FALSE)</f>
        <v>Sports activities and amusement and recreation activities</v>
      </c>
      <c r="U813" s="17" t="str">
        <f>VLOOKUP(T813,'[5]2 Digit SIC 2007'!$B$2:$D$89, 2,FALSE)</f>
        <v xml:space="preserve"> R</v>
      </c>
      <c r="V813" s="26" t="s">
        <v>486</v>
      </c>
      <c r="W813" s="26" t="s">
        <v>487</v>
      </c>
      <c r="X813" s="28">
        <v>0</v>
      </c>
      <c r="Y813" s="26" t="s">
        <v>502</v>
      </c>
      <c r="Z813" s="17" t="s">
        <v>487</v>
      </c>
      <c r="AA813" s="26" t="s">
        <v>487</v>
      </c>
      <c r="AB813" s="26">
        <v>6</v>
      </c>
      <c r="AE813" s="2" t="s">
        <v>487</v>
      </c>
    </row>
    <row r="814" spans="1:31" s="2" customFormat="1" x14ac:dyDescent="0.3">
      <c r="A814" s="26" t="s">
        <v>102</v>
      </c>
      <c r="B814" s="26" t="s">
        <v>2923</v>
      </c>
      <c r="C814" s="26" t="s">
        <v>2924</v>
      </c>
      <c r="D814" s="26" t="s">
        <v>2925</v>
      </c>
      <c r="E814" s="14" t="e">
        <f>VLOOKUP(B814,#REF!,2,FALSE)</f>
        <v>#REF!</v>
      </c>
      <c r="F814" s="17" t="e">
        <f>VLOOKUP(E814,[4]Combined!$C$2:$D$375,2,FALSE)</f>
        <v>#REF!</v>
      </c>
      <c r="G814" s="27">
        <v>44068</v>
      </c>
      <c r="H814" s="27"/>
      <c r="I814" s="27">
        <v>43850</v>
      </c>
      <c r="J814" s="28">
        <v>0</v>
      </c>
      <c r="K814" s="29" t="s">
        <v>487</v>
      </c>
      <c r="L814" s="28">
        <v>0</v>
      </c>
      <c r="M814" s="28">
        <v>0</v>
      </c>
      <c r="N814" s="26">
        <v>0</v>
      </c>
      <c r="O814" s="26">
        <v>0</v>
      </c>
      <c r="P814" s="26">
        <v>0</v>
      </c>
      <c r="Q814" s="26">
        <v>56103</v>
      </c>
      <c r="R814" s="17" t="str">
        <f>VLOOKUP(Q814,'[5]Numerical Index (LOOKUP)'!$A$2:$B$731, 2,FALSE)</f>
        <v>Take away food shops and mobile food stands</v>
      </c>
      <c r="S814" s="17">
        <v>56</v>
      </c>
      <c r="T814" s="47" t="str">
        <f>VLOOKUP(S814,'[5]2 Digit SIC 2007'!$A$2:$B$89,2,FALSE)</f>
        <v>Food and beverage service activities</v>
      </c>
      <c r="U814" s="17" t="str">
        <f>VLOOKUP(T814,'[5]2 Digit SIC 2007'!$B$2:$D$89, 2,FALSE)</f>
        <v xml:space="preserve"> I</v>
      </c>
      <c r="V814" s="26" t="s">
        <v>487</v>
      </c>
      <c r="W814" s="26" t="s">
        <v>486</v>
      </c>
      <c r="X814" s="28">
        <v>0</v>
      </c>
      <c r="Y814" s="26" t="s">
        <v>502</v>
      </c>
      <c r="Z814" s="17" t="s">
        <v>487</v>
      </c>
      <c r="AA814" s="26" t="s">
        <v>487</v>
      </c>
      <c r="AB814" s="26">
        <v>2</v>
      </c>
      <c r="AE814" s="2" t="s">
        <v>487</v>
      </c>
    </row>
    <row r="815" spans="1:31" s="2" customFormat="1" x14ac:dyDescent="0.3">
      <c r="A815" s="26" t="s">
        <v>102</v>
      </c>
      <c r="B815" s="26" t="s">
        <v>2926</v>
      </c>
      <c r="C815" s="26" t="s">
        <v>2927</v>
      </c>
      <c r="D815" s="26" t="s">
        <v>2928</v>
      </c>
      <c r="E815" s="14" t="e">
        <f>VLOOKUP(B815,#REF!,2,FALSE)</f>
        <v>#REF!</v>
      </c>
      <c r="F815" s="17" t="e">
        <f>VLOOKUP(E815,[4]Combined!$C$2:$D$375,2,FALSE)</f>
        <v>#REF!</v>
      </c>
      <c r="G815" s="27">
        <v>44070</v>
      </c>
      <c r="H815" s="27"/>
      <c r="I815" s="27">
        <v>43777</v>
      </c>
      <c r="J815" s="28">
        <v>379</v>
      </c>
      <c r="K815" s="29" t="s">
        <v>486</v>
      </c>
      <c r="L815" s="28">
        <v>0</v>
      </c>
      <c r="M815" s="28">
        <v>379</v>
      </c>
      <c r="N815" s="26">
        <v>1</v>
      </c>
      <c r="O815" s="26">
        <v>0</v>
      </c>
      <c r="P815" s="26">
        <v>1</v>
      </c>
      <c r="Q815" s="26">
        <v>96020</v>
      </c>
      <c r="R815" s="17" t="str">
        <f>VLOOKUP(Q815,'[5]Numerical Index (LOOKUP)'!$A$2:$B$731, 2,FALSE)</f>
        <v>Hairdressing and other beauty treatment</v>
      </c>
      <c r="S815" s="17">
        <v>96</v>
      </c>
      <c r="T815" s="47" t="str">
        <f>VLOOKUP(S815,'[5]2 Digit SIC 2007'!$A$2:$B$89,2,FALSE)</f>
        <v>Other personal service activities</v>
      </c>
      <c r="U815" s="17" t="str">
        <f>VLOOKUP(T815,'[5]2 Digit SIC 2007'!$B$2:$D$89, 2,FALSE)</f>
        <v xml:space="preserve"> S</v>
      </c>
      <c r="V815" s="26" t="s">
        <v>486</v>
      </c>
      <c r="W815" s="26" t="s">
        <v>2929</v>
      </c>
      <c r="X815" s="28">
        <v>692</v>
      </c>
      <c r="Y815" s="26" t="s">
        <v>492</v>
      </c>
      <c r="Z815" s="17" t="s">
        <v>486</v>
      </c>
      <c r="AA815" s="26" t="s">
        <v>487</v>
      </c>
      <c r="AB815" s="26">
        <v>10</v>
      </c>
      <c r="AE815" s="2" t="s">
        <v>487</v>
      </c>
    </row>
    <row r="816" spans="1:31" s="2" customFormat="1" x14ac:dyDescent="0.3">
      <c r="A816" s="26" t="s">
        <v>102</v>
      </c>
      <c r="B816" s="26" t="s">
        <v>2930</v>
      </c>
      <c r="C816" s="26" t="s">
        <v>2931</v>
      </c>
      <c r="D816" s="26" t="s">
        <v>2932</v>
      </c>
      <c r="E816" s="14" t="e">
        <f>VLOOKUP(B816,#REF!,2,FALSE)</f>
        <v>#REF!</v>
      </c>
      <c r="F816" s="17" t="e">
        <f>VLOOKUP(E816,[4]Combined!$C$2:$D$375,2,FALSE)</f>
        <v>#REF!</v>
      </c>
      <c r="G816" s="27">
        <v>44071</v>
      </c>
      <c r="H816" s="27"/>
      <c r="I816" s="27">
        <v>43885</v>
      </c>
      <c r="J816" s="28">
        <v>0</v>
      </c>
      <c r="K816" s="29" t="s">
        <v>487</v>
      </c>
      <c r="L816" s="28">
        <v>0</v>
      </c>
      <c r="M816" s="28">
        <v>0</v>
      </c>
      <c r="N816" s="26">
        <v>0</v>
      </c>
      <c r="O816" s="26">
        <v>0</v>
      </c>
      <c r="P816" s="26">
        <v>0</v>
      </c>
      <c r="Q816" s="26">
        <v>81210</v>
      </c>
      <c r="R816" s="17" t="str">
        <f>VLOOKUP(Q816,'[5]Numerical Index (LOOKUP)'!$A$2:$B$731, 2,FALSE)</f>
        <v>General cleaning of buildings</v>
      </c>
      <c r="S816" s="17">
        <v>81</v>
      </c>
      <c r="T816" s="47" t="str">
        <f>VLOOKUP(S816,'[5]2 Digit SIC 2007'!$A$2:$B$89,2,FALSE)</f>
        <v>Services to buildings and landscape activities</v>
      </c>
      <c r="U816" s="17" t="str">
        <f>VLOOKUP(T816,'[5]2 Digit SIC 2007'!$B$2:$D$89, 2,FALSE)</f>
        <v xml:space="preserve"> N</v>
      </c>
      <c r="V816" s="26" t="s">
        <v>486</v>
      </c>
      <c r="W816" s="26" t="s">
        <v>487</v>
      </c>
      <c r="X816" s="28">
        <v>0</v>
      </c>
      <c r="Y816" s="26" t="s">
        <v>502</v>
      </c>
      <c r="Z816" s="17" t="s">
        <v>487</v>
      </c>
      <c r="AA816" s="26" t="s">
        <v>487</v>
      </c>
      <c r="AB816" s="26">
        <v>4</v>
      </c>
      <c r="AE816" s="2" t="s">
        <v>487</v>
      </c>
    </row>
    <row r="817" spans="1:31" s="2" customFormat="1" x14ac:dyDescent="0.3">
      <c r="A817" s="26" t="s">
        <v>102</v>
      </c>
      <c r="B817" s="26" t="s">
        <v>2933</v>
      </c>
      <c r="C817" s="26" t="s">
        <v>2934</v>
      </c>
      <c r="D817" s="26" t="s">
        <v>2935</v>
      </c>
      <c r="E817" s="14" t="e">
        <f>VLOOKUP(B817,#REF!,2,FALSE)</f>
        <v>#REF!</v>
      </c>
      <c r="F817" s="17" t="e">
        <f>VLOOKUP(E817,[4]Combined!$C$2:$D$375,2,FALSE)</f>
        <v>#REF!</v>
      </c>
      <c r="G817" s="27">
        <v>44070</v>
      </c>
      <c r="H817" s="27"/>
      <c r="I817" s="27">
        <v>43882</v>
      </c>
      <c r="J817" s="28">
        <v>0</v>
      </c>
      <c r="K817" s="29" t="s">
        <v>487</v>
      </c>
      <c r="L817" s="28">
        <v>0</v>
      </c>
      <c r="M817" s="28">
        <v>0</v>
      </c>
      <c r="N817" s="26">
        <v>0</v>
      </c>
      <c r="O817" s="26">
        <v>0</v>
      </c>
      <c r="P817" s="26">
        <v>0</v>
      </c>
      <c r="Q817" s="26">
        <v>80100</v>
      </c>
      <c r="R817" s="17" t="str">
        <f>VLOOKUP(Q817,'[5]Numerical Index (LOOKUP)'!$A$2:$B$731, 2,FALSE)</f>
        <v>Private security activities</v>
      </c>
      <c r="S817" s="17">
        <v>80</v>
      </c>
      <c r="T817" s="47" t="str">
        <f>VLOOKUP(S817,'[5]2 Digit SIC 2007'!$A$2:$B$89,2,FALSE)</f>
        <v>Security and investigation activities</v>
      </c>
      <c r="U817" s="17" t="str">
        <f>VLOOKUP(T817,'[5]2 Digit SIC 2007'!$B$2:$D$89, 2,FALSE)</f>
        <v xml:space="preserve"> N</v>
      </c>
      <c r="V817" s="26" t="s">
        <v>487</v>
      </c>
      <c r="W817" s="26" t="s">
        <v>486</v>
      </c>
      <c r="X817" s="28">
        <v>0</v>
      </c>
      <c r="Y817" s="26" t="s">
        <v>502</v>
      </c>
      <c r="Z817" s="17" t="s">
        <v>487</v>
      </c>
      <c r="AA817" s="26" t="s">
        <v>487</v>
      </c>
      <c r="AB817" s="26" t="s">
        <v>492</v>
      </c>
      <c r="AE817" s="2" t="s">
        <v>487</v>
      </c>
    </row>
    <row r="818" spans="1:31" s="2" customFormat="1" x14ac:dyDescent="0.3">
      <c r="A818" s="26" t="s">
        <v>102</v>
      </c>
      <c r="B818" s="26" t="s">
        <v>2936</v>
      </c>
      <c r="C818" s="26" t="s">
        <v>2937</v>
      </c>
      <c r="D818" s="26" t="s">
        <v>2938</v>
      </c>
      <c r="E818" s="14" t="e">
        <f>VLOOKUP(B818,#REF!,2,FALSE)</f>
        <v>#REF!</v>
      </c>
      <c r="F818" s="17" t="e">
        <f>VLOOKUP(E818,[4]Combined!$C$2:$D$375,2,FALSE)</f>
        <v>#REF!</v>
      </c>
      <c r="G818" s="27">
        <v>44067</v>
      </c>
      <c r="H818" s="27"/>
      <c r="I818" s="27">
        <v>43894</v>
      </c>
      <c r="J818" s="28">
        <v>9</v>
      </c>
      <c r="K818" s="29" t="s">
        <v>486</v>
      </c>
      <c r="L818" s="28">
        <v>9</v>
      </c>
      <c r="M818" s="28">
        <v>0</v>
      </c>
      <c r="N818" s="26">
        <v>1</v>
      </c>
      <c r="O818" s="26">
        <v>1</v>
      </c>
      <c r="P818" s="26">
        <v>0</v>
      </c>
      <c r="Q818" s="26">
        <v>69102</v>
      </c>
      <c r="R818" s="17" t="str">
        <f>VLOOKUP(Q818,'[5]Numerical Index (LOOKUP)'!$A$2:$B$731, 2,FALSE)</f>
        <v>Solicitors</v>
      </c>
      <c r="S818" s="17">
        <v>69</v>
      </c>
      <c r="T818" s="47" t="str">
        <f>VLOOKUP(S818,'[5]2 Digit SIC 2007'!$A$2:$B$89,2,FALSE)</f>
        <v>Legal and accounting activities</v>
      </c>
      <c r="U818" s="17" t="str">
        <f>VLOOKUP(T818,'[5]2 Digit SIC 2007'!$B$2:$D$89, 2,FALSE)</f>
        <v xml:space="preserve"> M</v>
      </c>
      <c r="V818" s="26" t="s">
        <v>487</v>
      </c>
      <c r="W818" s="26" t="s">
        <v>486</v>
      </c>
      <c r="X818" s="28">
        <v>0</v>
      </c>
      <c r="Y818" s="26" t="s">
        <v>677</v>
      </c>
      <c r="Z818" s="17" t="s">
        <v>487</v>
      </c>
      <c r="AA818" s="26" t="s">
        <v>487</v>
      </c>
      <c r="AB818" s="26">
        <v>34</v>
      </c>
      <c r="AE818" s="2" t="s">
        <v>487</v>
      </c>
    </row>
    <row r="819" spans="1:31" s="2" customFormat="1" x14ac:dyDescent="0.3">
      <c r="A819" s="26" t="s">
        <v>102</v>
      </c>
      <c r="B819" s="26" t="s">
        <v>2939</v>
      </c>
      <c r="C819" s="26" t="s">
        <v>2940</v>
      </c>
      <c r="D819" s="26" t="s">
        <v>2941</v>
      </c>
      <c r="E819" s="14" t="e">
        <f>VLOOKUP(B819,#REF!,2,FALSE)</f>
        <v>#REF!</v>
      </c>
      <c r="F819" s="17" t="e">
        <f>VLOOKUP(E819,[4]Combined!$C$2:$D$375,2,FALSE)</f>
        <v>#REF!</v>
      </c>
      <c r="G819" s="27">
        <v>44071</v>
      </c>
      <c r="H819" s="27"/>
      <c r="I819" s="27">
        <v>43896</v>
      </c>
      <c r="J819" s="28">
        <v>0</v>
      </c>
      <c r="K819" s="29" t="s">
        <v>487</v>
      </c>
      <c r="L819" s="28">
        <v>0</v>
      </c>
      <c r="M819" s="28">
        <v>0</v>
      </c>
      <c r="N819" s="26">
        <v>0</v>
      </c>
      <c r="O819" s="26">
        <v>0</v>
      </c>
      <c r="P819" s="26">
        <v>0</v>
      </c>
      <c r="Q819" s="26">
        <v>86900</v>
      </c>
      <c r="R819" s="17" t="str">
        <f>VLOOKUP(Q819,'[5]Numerical Index (LOOKUP)'!$A$2:$B$731, 2,FALSE)</f>
        <v>Other human health activities</v>
      </c>
      <c r="S819" s="17">
        <v>86</v>
      </c>
      <c r="T819" s="47" t="str">
        <f>VLOOKUP(S819,'[5]2 Digit SIC 2007'!$A$2:$B$89,2,FALSE)</f>
        <v>Human health activities</v>
      </c>
      <c r="U819" s="17" t="str">
        <f>VLOOKUP(T819,'[5]2 Digit SIC 2007'!$B$2:$D$89, 2,FALSE)</f>
        <v xml:space="preserve"> Q</v>
      </c>
      <c r="V819" s="26" t="s">
        <v>487</v>
      </c>
      <c r="W819" s="26" t="s">
        <v>486</v>
      </c>
      <c r="X819" s="28">
        <v>0</v>
      </c>
      <c r="Y819" s="26" t="s">
        <v>502</v>
      </c>
      <c r="Z819" s="17" t="s">
        <v>487</v>
      </c>
      <c r="AA819" s="26" t="s">
        <v>487</v>
      </c>
      <c r="AB819" s="26">
        <v>188</v>
      </c>
      <c r="AE819" s="2" t="s">
        <v>487</v>
      </c>
    </row>
    <row r="820" spans="1:31" s="2" customFormat="1" x14ac:dyDescent="0.3">
      <c r="A820" s="26" t="s">
        <v>102</v>
      </c>
      <c r="B820" s="26" t="s">
        <v>2942</v>
      </c>
      <c r="C820" s="26" t="s">
        <v>2943</v>
      </c>
      <c r="D820" s="26" t="s">
        <v>2944</v>
      </c>
      <c r="E820" s="14" t="e">
        <f>VLOOKUP(B820,#REF!,2,FALSE)</f>
        <v>#REF!</v>
      </c>
      <c r="F820" s="17" t="e">
        <f>VLOOKUP(E820,[4]Combined!$C$2:$D$375,2,FALSE)</f>
        <v>#REF!</v>
      </c>
      <c r="G820" s="27">
        <v>44070</v>
      </c>
      <c r="H820" s="27"/>
      <c r="I820" s="27">
        <v>43906</v>
      </c>
      <c r="J820" s="28">
        <v>0</v>
      </c>
      <c r="K820" s="29" t="s">
        <v>487</v>
      </c>
      <c r="L820" s="28">
        <v>0</v>
      </c>
      <c r="M820" s="28">
        <v>0</v>
      </c>
      <c r="N820" s="26">
        <v>0</v>
      </c>
      <c r="O820" s="26">
        <v>0</v>
      </c>
      <c r="P820" s="26">
        <v>0</v>
      </c>
      <c r="Q820" s="26">
        <v>10710</v>
      </c>
      <c r="R820" s="17" t="e">
        <f>VLOOKUP(Q820,'[5]Numerical Index (LOOKUP)'!$A$2:$B$731, 2,FALSE)</f>
        <v>#N/A</v>
      </c>
      <c r="S820" s="17">
        <v>10</v>
      </c>
      <c r="T820" s="47" t="str">
        <f>VLOOKUP(S820,'[5]2 Digit SIC 2007'!$A$2:$B$89,2,FALSE)</f>
        <v>Manufacture of food products</v>
      </c>
      <c r="U820" s="17" t="str">
        <f>VLOOKUP(T820,'[5]2 Digit SIC 2007'!$B$2:$D$89, 2,FALSE)</f>
        <v xml:space="preserve"> C</v>
      </c>
      <c r="V820" s="26" t="s">
        <v>486</v>
      </c>
      <c r="W820" s="26" t="s">
        <v>487</v>
      </c>
      <c r="X820" s="28">
        <v>0</v>
      </c>
      <c r="Y820" s="26" t="s">
        <v>502</v>
      </c>
      <c r="Z820" s="17" t="s">
        <v>487</v>
      </c>
      <c r="AA820" s="26" t="s">
        <v>487</v>
      </c>
      <c r="AB820" s="26">
        <v>15</v>
      </c>
      <c r="AE820" s="2" t="s">
        <v>487</v>
      </c>
    </row>
    <row r="821" spans="1:31" s="2" customFormat="1" x14ac:dyDescent="0.3">
      <c r="A821" s="26" t="s">
        <v>102</v>
      </c>
      <c r="B821" s="26" t="s">
        <v>2945</v>
      </c>
      <c r="C821" s="26" t="s">
        <v>2946</v>
      </c>
      <c r="D821" s="26" t="s">
        <v>2947</v>
      </c>
      <c r="E821" s="14" t="e">
        <f>VLOOKUP(B821,#REF!,2,FALSE)</f>
        <v>#REF!</v>
      </c>
      <c r="F821" s="17" t="e">
        <f>VLOOKUP(E821,[4]Combined!$C$2:$D$375,2,FALSE)</f>
        <v>#REF!</v>
      </c>
      <c r="G821" s="27">
        <v>44071</v>
      </c>
      <c r="H821" s="27"/>
      <c r="I821" s="27">
        <v>43892</v>
      </c>
      <c r="J821" s="28">
        <v>261</v>
      </c>
      <c r="K821" s="29" t="s">
        <v>486</v>
      </c>
      <c r="L821" s="28">
        <v>261</v>
      </c>
      <c r="M821" s="28">
        <v>0</v>
      </c>
      <c r="N821" s="26">
        <v>1</v>
      </c>
      <c r="O821" s="26">
        <v>1</v>
      </c>
      <c r="P821" s="26">
        <v>0</v>
      </c>
      <c r="Q821" s="26">
        <v>51102</v>
      </c>
      <c r="R821" s="17" t="str">
        <f>VLOOKUP(Q821,'[5]Numerical Index (LOOKUP)'!$A$2:$B$731, 2,FALSE)</f>
        <v>Non-scheduled passenger air transport</v>
      </c>
      <c r="S821" s="17">
        <v>51</v>
      </c>
      <c r="T821" s="47" t="str">
        <f>VLOOKUP(S821,'[5]2 Digit SIC 2007'!$A$2:$B$89,2,FALSE)</f>
        <v>Air transport</v>
      </c>
      <c r="U821" s="17" t="str">
        <f>VLOOKUP(T821,'[5]2 Digit SIC 2007'!$B$2:$D$89, 2,FALSE)</f>
        <v xml:space="preserve"> H</v>
      </c>
      <c r="V821" s="26" t="s">
        <v>487</v>
      </c>
      <c r="W821" s="26" t="s">
        <v>486</v>
      </c>
      <c r="X821" s="28">
        <v>0</v>
      </c>
      <c r="Y821" s="26" t="s">
        <v>677</v>
      </c>
      <c r="Z821" s="17" t="s">
        <v>487</v>
      </c>
      <c r="AA821" s="26" t="s">
        <v>487</v>
      </c>
      <c r="AB821" s="26">
        <v>13</v>
      </c>
      <c r="AE821" s="2" t="s">
        <v>487</v>
      </c>
    </row>
    <row r="822" spans="1:31" s="2" customFormat="1" x14ac:dyDescent="0.3">
      <c r="A822" s="26" t="s">
        <v>102</v>
      </c>
      <c r="B822" s="26" t="s">
        <v>2948</v>
      </c>
      <c r="C822" s="26" t="s">
        <v>2949</v>
      </c>
      <c r="D822" s="26" t="s">
        <v>2950</v>
      </c>
      <c r="E822" s="14" t="e">
        <f>VLOOKUP(B822,#REF!,2,FALSE)</f>
        <v>#REF!</v>
      </c>
      <c r="F822" s="17" t="e">
        <f>VLOOKUP(E822,[4]Combined!$C$2:$D$375,2,FALSE)</f>
        <v>#REF!</v>
      </c>
      <c r="G822" s="27">
        <v>44071</v>
      </c>
      <c r="H822" s="27"/>
      <c r="I822" s="27">
        <v>43924</v>
      </c>
      <c r="J822" s="28">
        <v>0</v>
      </c>
      <c r="K822" s="29" t="s">
        <v>487</v>
      </c>
      <c r="L822" s="28">
        <v>0</v>
      </c>
      <c r="M822" s="28">
        <v>0</v>
      </c>
      <c r="N822" s="26">
        <v>0</v>
      </c>
      <c r="O822" s="26">
        <v>0</v>
      </c>
      <c r="P822" s="26">
        <v>0</v>
      </c>
      <c r="Q822" s="26">
        <v>49410</v>
      </c>
      <c r="R822" s="17" t="str">
        <f>VLOOKUP(Q822,'[5]Numerical Index (LOOKUP)'!$A$2:$B$731, 2,FALSE)</f>
        <v>Freight transport by road</v>
      </c>
      <c r="S822" s="17">
        <v>49</v>
      </c>
      <c r="T822" s="47" t="str">
        <f>VLOOKUP(S822,'[5]2 Digit SIC 2007'!$A$2:$B$89,2,FALSE)</f>
        <v>Land transport and transport via pipelines</v>
      </c>
      <c r="U822" s="17" t="str">
        <f>VLOOKUP(T822,'[5]2 Digit SIC 2007'!$B$2:$D$89, 2,FALSE)</f>
        <v xml:space="preserve"> H</v>
      </c>
      <c r="V822" s="26" t="s">
        <v>487</v>
      </c>
      <c r="W822" s="26" t="s">
        <v>486</v>
      </c>
      <c r="X822" s="28">
        <v>0</v>
      </c>
      <c r="Y822" s="26" t="s">
        <v>502</v>
      </c>
      <c r="Z822" s="17" t="s">
        <v>487</v>
      </c>
      <c r="AA822" s="26" t="s">
        <v>487</v>
      </c>
      <c r="AB822" s="26" t="s">
        <v>492</v>
      </c>
      <c r="AE822" s="2" t="s">
        <v>487</v>
      </c>
    </row>
    <row r="823" spans="1:31" s="2" customFormat="1" x14ac:dyDescent="0.3">
      <c r="A823" s="26" t="s">
        <v>102</v>
      </c>
      <c r="B823" s="26" t="s">
        <v>2951</v>
      </c>
      <c r="C823" s="26" t="s">
        <v>2952</v>
      </c>
      <c r="D823" s="26" t="s">
        <v>2953</v>
      </c>
      <c r="E823" s="14" t="e">
        <f>VLOOKUP(B823,#REF!,2,FALSE)</f>
        <v>#REF!</v>
      </c>
      <c r="F823" s="17" t="e">
        <f>VLOOKUP(E823,[4]Combined!$C$2:$D$375,2,FALSE)</f>
        <v>#REF!</v>
      </c>
      <c r="G823" s="27">
        <v>44071</v>
      </c>
      <c r="H823" s="27"/>
      <c r="I823" s="27">
        <v>43952</v>
      </c>
      <c r="J823" s="28">
        <v>1533</v>
      </c>
      <c r="K823" s="29" t="s">
        <v>486</v>
      </c>
      <c r="L823" s="28">
        <v>1533</v>
      </c>
      <c r="M823" s="28">
        <v>0</v>
      </c>
      <c r="N823" s="26">
        <v>1</v>
      </c>
      <c r="O823" s="26">
        <v>1</v>
      </c>
      <c r="P823" s="26">
        <v>0</v>
      </c>
      <c r="Q823" s="26">
        <v>49410</v>
      </c>
      <c r="R823" s="17" t="str">
        <f>VLOOKUP(Q823,'[5]Numerical Index (LOOKUP)'!$A$2:$B$731, 2,FALSE)</f>
        <v>Freight transport by road</v>
      </c>
      <c r="S823" s="17">
        <v>49</v>
      </c>
      <c r="T823" s="47" t="str">
        <f>VLOOKUP(S823,'[5]2 Digit SIC 2007'!$A$2:$B$89,2,FALSE)</f>
        <v>Land transport and transport via pipelines</v>
      </c>
      <c r="U823" s="17" t="str">
        <f>VLOOKUP(T823,'[5]2 Digit SIC 2007'!$B$2:$D$89, 2,FALSE)</f>
        <v xml:space="preserve"> H</v>
      </c>
      <c r="V823" s="26" t="s">
        <v>487</v>
      </c>
      <c r="W823" s="26" t="s">
        <v>486</v>
      </c>
      <c r="X823" s="28">
        <v>0</v>
      </c>
      <c r="Y823" s="26" t="s">
        <v>677</v>
      </c>
      <c r="Z823" s="17" t="s">
        <v>487</v>
      </c>
      <c r="AA823" s="26" t="s">
        <v>487</v>
      </c>
      <c r="AB823" s="26">
        <v>11</v>
      </c>
      <c r="AE823" s="2" t="s">
        <v>487</v>
      </c>
    </row>
    <row r="824" spans="1:31" s="2" customFormat="1" x14ac:dyDescent="0.3">
      <c r="A824" s="26" t="s">
        <v>102</v>
      </c>
      <c r="B824" s="26" t="s">
        <v>2954</v>
      </c>
      <c r="C824" s="26" t="s">
        <v>2955</v>
      </c>
      <c r="D824" s="26" t="s">
        <v>2956</v>
      </c>
      <c r="E824" s="14" t="e">
        <f>VLOOKUP(B824,#REF!,2,FALSE)</f>
        <v>#REF!</v>
      </c>
      <c r="F824" s="17" t="e">
        <f>VLOOKUP(E824,[4]Combined!$C$2:$D$375,2,FALSE)</f>
        <v>#REF!</v>
      </c>
      <c r="G824" s="27">
        <v>44069</v>
      </c>
      <c r="H824" s="27"/>
      <c r="I824" s="27">
        <v>43991</v>
      </c>
      <c r="J824" s="28">
        <v>0</v>
      </c>
      <c r="K824" s="29" t="s">
        <v>487</v>
      </c>
      <c r="L824" s="28">
        <v>0</v>
      </c>
      <c r="M824" s="28">
        <v>0</v>
      </c>
      <c r="N824" s="26">
        <v>0</v>
      </c>
      <c r="O824" s="26">
        <v>0</v>
      </c>
      <c r="P824" s="26">
        <v>0</v>
      </c>
      <c r="Q824" s="26">
        <v>82990</v>
      </c>
      <c r="R824" s="17" t="str">
        <f>VLOOKUP(Q824,'[5]Numerical Index (LOOKUP)'!$A$2:$B$731, 2,FALSE)</f>
        <v>Other business support service activities n.e.c.</v>
      </c>
      <c r="S824" s="17">
        <v>82</v>
      </c>
      <c r="T824" s="47" t="str">
        <f>VLOOKUP(S824,'[5]2 Digit SIC 2007'!$A$2:$B$89,2,FALSE)</f>
        <v>Office administrative, office support and other business support activities</v>
      </c>
      <c r="U824" s="17" t="str">
        <f>VLOOKUP(T824,'[5]2 Digit SIC 2007'!$B$2:$D$89, 2,FALSE)</f>
        <v xml:space="preserve"> N</v>
      </c>
      <c r="V824" s="26" t="s">
        <v>486</v>
      </c>
      <c r="W824" s="26" t="s">
        <v>487</v>
      </c>
      <c r="X824" s="28">
        <v>0</v>
      </c>
      <c r="Y824" s="26" t="s">
        <v>502</v>
      </c>
      <c r="Z824" s="17" t="s">
        <v>487</v>
      </c>
      <c r="AA824" s="26" t="s">
        <v>487</v>
      </c>
      <c r="AB824" s="26">
        <v>43</v>
      </c>
      <c r="AE824" s="2" t="s">
        <v>487</v>
      </c>
    </row>
    <row r="825" spans="1:31" s="2" customFormat="1" x14ac:dyDescent="0.3">
      <c r="A825" s="26" t="s">
        <v>102</v>
      </c>
      <c r="B825" s="26" t="s">
        <v>2957</v>
      </c>
      <c r="C825" s="26" t="s">
        <v>2958</v>
      </c>
      <c r="D825" s="26" t="s">
        <v>2959</v>
      </c>
      <c r="E825" s="14" t="e">
        <f>VLOOKUP(B825,#REF!,2,FALSE)</f>
        <v>#REF!</v>
      </c>
      <c r="F825" s="17" t="e">
        <f>VLOOKUP(E825,[4]Combined!$C$2:$D$375,2,FALSE)</f>
        <v>#REF!</v>
      </c>
      <c r="G825" s="27">
        <v>44069</v>
      </c>
      <c r="H825" s="27"/>
      <c r="I825" s="27">
        <v>43998</v>
      </c>
      <c r="J825" s="28">
        <v>0</v>
      </c>
      <c r="K825" s="29" t="s">
        <v>487</v>
      </c>
      <c r="L825" s="28">
        <v>0</v>
      </c>
      <c r="M825" s="28">
        <v>0</v>
      </c>
      <c r="N825" s="26">
        <v>0</v>
      </c>
      <c r="O825" s="26">
        <v>0</v>
      </c>
      <c r="P825" s="26">
        <v>0</v>
      </c>
      <c r="Q825" s="26">
        <v>81299</v>
      </c>
      <c r="R825" s="17" t="str">
        <f>VLOOKUP(Q825,'[5]Numerical Index (LOOKUP)'!$A$2:$B$731, 2,FALSE)</f>
        <v>Cleaning services (other than disinfecting and extermination services) n.e.c.</v>
      </c>
      <c r="S825" s="17">
        <v>81</v>
      </c>
      <c r="T825" s="47" t="str">
        <f>VLOOKUP(S825,'[5]2 Digit SIC 2007'!$A$2:$B$89,2,FALSE)</f>
        <v>Services to buildings and landscape activities</v>
      </c>
      <c r="U825" s="17" t="str">
        <f>VLOOKUP(T825,'[5]2 Digit SIC 2007'!$B$2:$D$89, 2,FALSE)</f>
        <v xml:space="preserve"> N</v>
      </c>
      <c r="V825" s="26" t="s">
        <v>486</v>
      </c>
      <c r="W825" s="26" t="s">
        <v>487</v>
      </c>
      <c r="X825" s="28">
        <v>0</v>
      </c>
      <c r="Y825" s="26" t="s">
        <v>502</v>
      </c>
      <c r="Z825" s="17" t="s">
        <v>487</v>
      </c>
      <c r="AA825" s="26" t="s">
        <v>487</v>
      </c>
      <c r="AB825" s="26">
        <v>9</v>
      </c>
      <c r="AE825" s="2" t="s">
        <v>487</v>
      </c>
    </row>
    <row r="826" spans="1:31" s="2" customFormat="1" x14ac:dyDescent="0.3">
      <c r="A826" s="26" t="s">
        <v>102</v>
      </c>
      <c r="B826" s="26" t="s">
        <v>2960</v>
      </c>
      <c r="C826" s="26" t="s">
        <v>2961</v>
      </c>
      <c r="D826" s="26" t="s">
        <v>2962</v>
      </c>
      <c r="E826" s="14" t="e">
        <f>VLOOKUP(B826,#REF!,2,FALSE)</f>
        <v>#REF!</v>
      </c>
      <c r="F826" s="17" t="e">
        <f>VLOOKUP(E826,[4]Combined!$C$2:$D$375,2,FALSE)</f>
        <v>#REF!</v>
      </c>
      <c r="G826" s="27">
        <v>44069</v>
      </c>
      <c r="H826" s="27"/>
      <c r="I826" s="27">
        <v>43998</v>
      </c>
      <c r="J826" s="28">
        <v>0</v>
      </c>
      <c r="K826" s="29" t="s">
        <v>487</v>
      </c>
      <c r="L826" s="28">
        <v>0</v>
      </c>
      <c r="M826" s="28">
        <v>0</v>
      </c>
      <c r="N826" s="26">
        <v>0</v>
      </c>
      <c r="O826" s="26">
        <v>0</v>
      </c>
      <c r="P826" s="26">
        <v>0</v>
      </c>
      <c r="Q826" s="26">
        <v>47260</v>
      </c>
      <c r="R826" s="17" t="str">
        <f>VLOOKUP(Q826,'[5]Numerical Index (LOOKUP)'!$A$2:$B$731, 2,FALSE)</f>
        <v>Retail sale of tobacco products in specialised stores</v>
      </c>
      <c r="S826" s="17">
        <v>47</v>
      </c>
      <c r="T826" s="47" t="str">
        <f>VLOOKUP(S826,'[5]2 Digit SIC 2007'!$A$2:$B$89,2,FALSE)</f>
        <v>Retail trade, except of motor vehicles and motorcycles</v>
      </c>
      <c r="U826" s="17" t="str">
        <f>VLOOKUP(T826,'[5]2 Digit SIC 2007'!$B$2:$D$89, 2,FALSE)</f>
        <v xml:space="preserve"> G</v>
      </c>
      <c r="V826" s="26" t="s">
        <v>486</v>
      </c>
      <c r="W826" s="26" t="s">
        <v>487</v>
      </c>
      <c r="X826" s="28">
        <v>0</v>
      </c>
      <c r="Y826" s="26" t="s">
        <v>502</v>
      </c>
      <c r="Z826" s="17" t="s">
        <v>487</v>
      </c>
      <c r="AA826" s="26" t="s">
        <v>487</v>
      </c>
      <c r="AB826" s="26">
        <v>28</v>
      </c>
      <c r="AE826" s="2" t="s">
        <v>487</v>
      </c>
    </row>
    <row r="827" spans="1:31" s="2" customFormat="1" x14ac:dyDescent="0.3">
      <c r="A827" s="26" t="s">
        <v>102</v>
      </c>
      <c r="B827" s="26" t="s">
        <v>2963</v>
      </c>
      <c r="C827" s="26" t="s">
        <v>2964</v>
      </c>
      <c r="D827" s="26" t="s">
        <v>2965</v>
      </c>
      <c r="E827" s="14" t="e">
        <f>VLOOKUP(B827,#REF!,2,FALSE)</f>
        <v>#REF!</v>
      </c>
      <c r="F827" s="17" t="e">
        <f>VLOOKUP(E827,[4]Combined!$C$2:$D$375,2,FALSE)</f>
        <v>#REF!</v>
      </c>
      <c r="G827" s="27">
        <v>44068</v>
      </c>
      <c r="H827" s="27"/>
      <c r="I827" s="27">
        <v>44007</v>
      </c>
      <c r="J827" s="28">
        <v>0</v>
      </c>
      <c r="K827" s="29" t="s">
        <v>487</v>
      </c>
      <c r="L827" s="28">
        <v>0</v>
      </c>
      <c r="M827" s="28">
        <v>0</v>
      </c>
      <c r="N827" s="26">
        <v>0</v>
      </c>
      <c r="O827" s="26">
        <v>0</v>
      </c>
      <c r="P827" s="26">
        <v>0</v>
      </c>
      <c r="Q827" s="26">
        <v>47210</v>
      </c>
      <c r="R827" s="17" t="str">
        <f>VLOOKUP(Q827,'[5]Numerical Index (LOOKUP)'!$A$2:$B$731, 2,FALSE)</f>
        <v>Retail sale of fruit and vegetables in specialised stores</v>
      </c>
      <c r="S827" s="17">
        <v>47</v>
      </c>
      <c r="T827" s="47" t="str">
        <f>VLOOKUP(S827,'[5]2 Digit SIC 2007'!$A$2:$B$89,2,FALSE)</f>
        <v>Retail trade, except of motor vehicles and motorcycles</v>
      </c>
      <c r="U827" s="17" t="str">
        <f>VLOOKUP(T827,'[5]2 Digit SIC 2007'!$B$2:$D$89, 2,FALSE)</f>
        <v xml:space="preserve"> G</v>
      </c>
      <c r="V827" s="26" t="s">
        <v>486</v>
      </c>
      <c r="W827" s="26" t="s">
        <v>487</v>
      </c>
      <c r="X827" s="28">
        <v>0</v>
      </c>
      <c r="Y827" s="26" t="s">
        <v>502</v>
      </c>
      <c r="Z827" s="17" t="s">
        <v>487</v>
      </c>
      <c r="AA827" s="26" t="s">
        <v>487</v>
      </c>
      <c r="AB827" s="26">
        <v>13</v>
      </c>
      <c r="AE827" s="2" t="s">
        <v>487</v>
      </c>
    </row>
    <row r="828" spans="1:31" s="2" customFormat="1" x14ac:dyDescent="0.3">
      <c r="A828" s="26" t="s">
        <v>102</v>
      </c>
      <c r="B828" s="26" t="s">
        <v>2966</v>
      </c>
      <c r="C828" s="26" t="s">
        <v>2967</v>
      </c>
      <c r="D828" s="26" t="s">
        <v>2968</v>
      </c>
      <c r="E828" s="14" t="e">
        <f>VLOOKUP(B828,#REF!,2,FALSE)</f>
        <v>#REF!</v>
      </c>
      <c r="F828" s="17" t="e">
        <f>VLOOKUP(E828,[4]Combined!$C$2:$D$375,2,FALSE)</f>
        <v>#REF!</v>
      </c>
      <c r="G828" s="27">
        <v>44071</v>
      </c>
      <c r="H828" s="27"/>
      <c r="I828" s="27">
        <v>43992</v>
      </c>
      <c r="J828" s="28">
        <v>0</v>
      </c>
      <c r="K828" s="29" t="s">
        <v>487</v>
      </c>
      <c r="L828" s="28">
        <v>0</v>
      </c>
      <c r="M828" s="28">
        <v>0</v>
      </c>
      <c r="N828" s="26">
        <v>0</v>
      </c>
      <c r="O828" s="26">
        <v>0</v>
      </c>
      <c r="P828" s="26">
        <v>0</v>
      </c>
      <c r="Q828" s="26">
        <v>87200</v>
      </c>
      <c r="R828" s="17" t="str">
        <f>VLOOKUP(Q828,'[5]Numerical Index (LOOKUP)'!$A$2:$B$731, 2,FALSE)</f>
        <v>Residential care activities for learning disabilities, mental health and substance abuse</v>
      </c>
      <c r="S828" s="17">
        <v>87</v>
      </c>
      <c r="T828" s="47" t="str">
        <f>VLOOKUP(S828,'[5]2 Digit SIC 2007'!$A$2:$B$89,2,FALSE)</f>
        <v>Residential care activities</v>
      </c>
      <c r="U828" s="17" t="str">
        <f>VLOOKUP(T828,'[5]2 Digit SIC 2007'!$B$2:$D$89, 2,FALSE)</f>
        <v xml:space="preserve"> Q</v>
      </c>
      <c r="V828" s="26" t="s">
        <v>487</v>
      </c>
      <c r="W828" s="26" t="s">
        <v>486</v>
      </c>
      <c r="X828" s="28">
        <v>0</v>
      </c>
      <c r="Y828" s="26" t="s">
        <v>502</v>
      </c>
      <c r="Z828" s="17" t="s">
        <v>487</v>
      </c>
      <c r="AA828" s="26" t="s">
        <v>487</v>
      </c>
      <c r="AB828" s="26">
        <v>278</v>
      </c>
      <c r="AE828" s="2" t="s">
        <v>487</v>
      </c>
    </row>
    <row r="829" spans="1:31" s="2" customFormat="1" x14ac:dyDescent="0.3">
      <c r="A829" s="26" t="s">
        <v>102</v>
      </c>
      <c r="B829" s="26" t="s">
        <v>2969</v>
      </c>
      <c r="C829" s="26" t="s">
        <v>2970</v>
      </c>
      <c r="D829" s="26" t="s">
        <v>2971</v>
      </c>
      <c r="E829" s="14" t="e">
        <f>VLOOKUP(B829,#REF!,2,FALSE)</f>
        <v>#REF!</v>
      </c>
      <c r="F829" s="17" t="e">
        <f>VLOOKUP(E829,[4]Combined!$C$2:$D$375,2,FALSE)</f>
        <v>#REF!</v>
      </c>
      <c r="G829" s="27">
        <v>44071</v>
      </c>
      <c r="H829" s="27"/>
      <c r="I829" s="27">
        <v>44006</v>
      </c>
      <c r="J829" s="28">
        <v>0</v>
      </c>
      <c r="K829" s="29" t="s">
        <v>487</v>
      </c>
      <c r="L829" s="28">
        <v>0</v>
      </c>
      <c r="M829" s="28">
        <v>0</v>
      </c>
      <c r="N829" s="26">
        <v>0</v>
      </c>
      <c r="O829" s="26">
        <v>0</v>
      </c>
      <c r="P829" s="26">
        <v>0</v>
      </c>
      <c r="Q829" s="26">
        <v>81229</v>
      </c>
      <c r="R829" s="17" t="str">
        <f>VLOOKUP(Q829,'[5]Numerical Index (LOOKUP)'!$A$2:$B$731, 2,FALSE)</f>
        <v>Building and industrial cleaning activities (other than window cleaning, specialised cleaning and furnace and chimney cleaning services) n.e.c.</v>
      </c>
      <c r="S829" s="17">
        <v>81</v>
      </c>
      <c r="T829" s="47" t="str">
        <f>VLOOKUP(S829,'[5]2 Digit SIC 2007'!$A$2:$B$89,2,FALSE)</f>
        <v>Services to buildings and landscape activities</v>
      </c>
      <c r="U829" s="17" t="str">
        <f>VLOOKUP(T829,'[5]2 Digit SIC 2007'!$B$2:$D$89, 2,FALSE)</f>
        <v xml:space="preserve"> N</v>
      </c>
      <c r="V829" s="26" t="s">
        <v>486</v>
      </c>
      <c r="W829" s="26" t="s">
        <v>487</v>
      </c>
      <c r="X829" s="28">
        <v>0</v>
      </c>
      <c r="Y829" s="26" t="s">
        <v>502</v>
      </c>
      <c r="Z829" s="17" t="s">
        <v>487</v>
      </c>
      <c r="AA829" s="26" t="s">
        <v>487</v>
      </c>
      <c r="AB829" s="26">
        <v>16</v>
      </c>
      <c r="AE829" s="2" t="s">
        <v>487</v>
      </c>
    </row>
    <row r="830" spans="1:31" s="2" customFormat="1" x14ac:dyDescent="0.3">
      <c r="A830" s="26" t="s">
        <v>102</v>
      </c>
      <c r="B830" s="26" t="s">
        <v>2972</v>
      </c>
      <c r="C830" s="26" t="s">
        <v>2973</v>
      </c>
      <c r="D830" s="26" t="s">
        <v>2359</v>
      </c>
      <c r="E830" s="14" t="e">
        <f>VLOOKUP(B830,#REF!,2,FALSE)</f>
        <v>#REF!</v>
      </c>
      <c r="F830" s="17" t="e">
        <f>VLOOKUP(E830,[4]Combined!$C$2:$D$375,2,FALSE)</f>
        <v>#REF!</v>
      </c>
      <c r="G830" s="27">
        <v>44068</v>
      </c>
      <c r="H830" s="27"/>
      <c r="I830" s="27">
        <v>44025</v>
      </c>
      <c r="J830" s="28">
        <v>0</v>
      </c>
      <c r="K830" s="29" t="s">
        <v>487</v>
      </c>
      <c r="L830" s="28">
        <v>0</v>
      </c>
      <c r="M830" s="28">
        <v>0</v>
      </c>
      <c r="N830" s="26">
        <v>0</v>
      </c>
      <c r="O830" s="26">
        <v>0</v>
      </c>
      <c r="P830" s="26">
        <v>0</v>
      </c>
      <c r="Q830" s="26">
        <v>81210</v>
      </c>
      <c r="R830" s="17" t="str">
        <f>VLOOKUP(Q830,'[5]Numerical Index (LOOKUP)'!$A$2:$B$731, 2,FALSE)</f>
        <v>General cleaning of buildings</v>
      </c>
      <c r="S830" s="17">
        <v>81</v>
      </c>
      <c r="T830" s="47" t="str">
        <f>VLOOKUP(S830,'[5]2 Digit SIC 2007'!$A$2:$B$89,2,FALSE)</f>
        <v>Services to buildings and landscape activities</v>
      </c>
      <c r="U830" s="17" t="str">
        <f>VLOOKUP(T830,'[5]2 Digit SIC 2007'!$B$2:$D$89, 2,FALSE)</f>
        <v xml:space="preserve"> N</v>
      </c>
      <c r="V830" s="26" t="s">
        <v>486</v>
      </c>
      <c r="W830" s="26" t="s">
        <v>487</v>
      </c>
      <c r="X830" s="28">
        <v>0</v>
      </c>
      <c r="Y830" s="26" t="s">
        <v>502</v>
      </c>
      <c r="Z830" s="17" t="s">
        <v>487</v>
      </c>
      <c r="AA830" s="26" t="s">
        <v>487</v>
      </c>
      <c r="AB830" s="26">
        <v>57</v>
      </c>
      <c r="AE830" s="2" t="s">
        <v>487</v>
      </c>
    </row>
    <row r="831" spans="1:31" s="2" customFormat="1" x14ac:dyDescent="0.3">
      <c r="A831" s="26" t="s">
        <v>102</v>
      </c>
      <c r="B831" s="26" t="s">
        <v>2974</v>
      </c>
      <c r="C831" s="26" t="s">
        <v>2975</v>
      </c>
      <c r="D831" s="26" t="s">
        <v>2976</v>
      </c>
      <c r="E831" s="14" t="e">
        <f>VLOOKUP(B831,#REF!,2,FALSE)</f>
        <v>#REF!</v>
      </c>
      <c r="F831" s="17" t="e">
        <f>VLOOKUP(E831,[4]Combined!$C$2:$D$375,2,FALSE)</f>
        <v>#REF!</v>
      </c>
      <c r="G831" s="27">
        <v>44068</v>
      </c>
      <c r="H831" s="27"/>
      <c r="I831" s="27">
        <v>44011</v>
      </c>
      <c r="J831" s="28">
        <v>279</v>
      </c>
      <c r="K831" s="29" t="s">
        <v>486</v>
      </c>
      <c r="L831" s="28">
        <v>279</v>
      </c>
      <c r="M831" s="28">
        <v>0</v>
      </c>
      <c r="N831" s="26">
        <v>1</v>
      </c>
      <c r="O831" s="26">
        <v>1</v>
      </c>
      <c r="P831" s="26">
        <v>0</v>
      </c>
      <c r="Q831" s="26">
        <v>10710</v>
      </c>
      <c r="R831" s="17" t="e">
        <f>VLOOKUP(Q831,'[5]Numerical Index (LOOKUP)'!$A$2:$B$731, 2,FALSE)</f>
        <v>#N/A</v>
      </c>
      <c r="S831" s="17">
        <v>10</v>
      </c>
      <c r="T831" s="47" t="str">
        <f>VLOOKUP(S831,'[5]2 Digit SIC 2007'!$A$2:$B$89,2,FALSE)</f>
        <v>Manufacture of food products</v>
      </c>
      <c r="U831" s="17" t="str">
        <f>VLOOKUP(T831,'[5]2 Digit SIC 2007'!$B$2:$D$89, 2,FALSE)</f>
        <v xml:space="preserve"> C</v>
      </c>
      <c r="V831" s="26" t="s">
        <v>487</v>
      </c>
      <c r="W831" s="26" t="s">
        <v>486</v>
      </c>
      <c r="X831" s="28">
        <v>0</v>
      </c>
      <c r="Y831" s="26" t="s">
        <v>677</v>
      </c>
      <c r="Z831" s="17" t="s">
        <v>487</v>
      </c>
      <c r="AA831" s="26" t="s">
        <v>487</v>
      </c>
      <c r="AB831" s="26">
        <v>0</v>
      </c>
      <c r="AE831" s="2" t="s">
        <v>487</v>
      </c>
    </row>
    <row r="832" spans="1:31" s="2" customFormat="1" x14ac:dyDescent="0.3">
      <c r="A832" s="26" t="s">
        <v>102</v>
      </c>
      <c r="B832" s="26" t="s">
        <v>2977</v>
      </c>
      <c r="C832" s="26" t="s">
        <v>2978</v>
      </c>
      <c r="D832" s="26" t="s">
        <v>2979</v>
      </c>
      <c r="E832" s="14" t="e">
        <f>VLOOKUP(B832,#REF!,2,FALSE)</f>
        <v>#REF!</v>
      </c>
      <c r="F832" s="17" t="e">
        <f>VLOOKUP(E832,[4]Combined!$C$2:$D$375,2,FALSE)</f>
        <v>#REF!</v>
      </c>
      <c r="G832" s="27">
        <v>44075</v>
      </c>
      <c r="H832" s="27"/>
      <c r="I832" s="27">
        <v>43059</v>
      </c>
      <c r="J832" s="28">
        <v>0</v>
      </c>
      <c r="K832" s="29" t="s">
        <v>487</v>
      </c>
      <c r="L832" s="28">
        <v>0</v>
      </c>
      <c r="M832" s="28">
        <v>0</v>
      </c>
      <c r="N832" s="26">
        <v>0</v>
      </c>
      <c r="O832" s="26">
        <v>0</v>
      </c>
      <c r="P832" s="26">
        <v>0</v>
      </c>
      <c r="Q832" s="26">
        <v>93130</v>
      </c>
      <c r="R832" s="17" t="str">
        <f>VLOOKUP(Q832,'[5]Numerical Index (LOOKUP)'!$A$2:$B$731, 2,FALSE)</f>
        <v>Fitness facilities</v>
      </c>
      <c r="S832" s="17">
        <v>93</v>
      </c>
      <c r="T832" s="47" t="str">
        <f>VLOOKUP(S832,'[5]2 Digit SIC 2007'!$A$2:$B$89,2,FALSE)</f>
        <v>Sports activities and amusement and recreation activities</v>
      </c>
      <c r="U832" s="17" t="str">
        <f>VLOOKUP(T832,'[5]2 Digit SIC 2007'!$B$2:$D$89, 2,FALSE)</f>
        <v xml:space="preserve"> R</v>
      </c>
      <c r="V832" s="26" t="s">
        <v>486</v>
      </c>
      <c r="W832" s="26" t="s">
        <v>487</v>
      </c>
      <c r="X832" s="28">
        <v>0</v>
      </c>
      <c r="Y832" s="26" t="s">
        <v>502</v>
      </c>
      <c r="Z832" s="17" t="s">
        <v>487</v>
      </c>
      <c r="AA832" s="26" t="s">
        <v>487</v>
      </c>
      <c r="AB832" s="26">
        <v>24</v>
      </c>
      <c r="AE832" s="2" t="s">
        <v>487</v>
      </c>
    </row>
    <row r="833" spans="1:31" s="2" customFormat="1" x14ac:dyDescent="0.3">
      <c r="A833" s="26" t="s">
        <v>102</v>
      </c>
      <c r="B833" s="26" t="s">
        <v>2980</v>
      </c>
      <c r="C833" s="26" t="s">
        <v>2981</v>
      </c>
      <c r="D833" s="26" t="s">
        <v>2982</v>
      </c>
      <c r="E833" s="14" t="e">
        <f>VLOOKUP(B833,#REF!,2,FALSE)</f>
        <v>#REF!</v>
      </c>
      <c r="F833" s="17" t="e">
        <f>VLOOKUP(E833,[4]Combined!$C$2:$D$375,2,FALSE)</f>
        <v>#REF!</v>
      </c>
      <c r="G833" s="27">
        <v>44078</v>
      </c>
      <c r="H833" s="27"/>
      <c r="I833" s="27">
        <v>43609</v>
      </c>
      <c r="J833" s="28">
        <v>0</v>
      </c>
      <c r="K833" s="29" t="s">
        <v>487</v>
      </c>
      <c r="L833" s="28">
        <v>0</v>
      </c>
      <c r="M833" s="28">
        <v>0</v>
      </c>
      <c r="N833" s="26">
        <v>0</v>
      </c>
      <c r="O833" s="26">
        <v>0</v>
      </c>
      <c r="P833" s="26">
        <v>0</v>
      </c>
      <c r="Q833" s="26">
        <v>56290</v>
      </c>
      <c r="R833" s="17" t="str">
        <f>VLOOKUP(Q833,'[5]Numerical Index (LOOKUP)'!$A$2:$B$731, 2,FALSE)</f>
        <v>Other food service activities</v>
      </c>
      <c r="S833" s="17">
        <v>56</v>
      </c>
      <c r="T833" s="47" t="str">
        <f>VLOOKUP(S833,'[5]2 Digit SIC 2007'!$A$2:$B$89,2,FALSE)</f>
        <v>Food and beverage service activities</v>
      </c>
      <c r="U833" s="17" t="str">
        <f>VLOOKUP(T833,'[5]2 Digit SIC 2007'!$B$2:$D$89, 2,FALSE)</f>
        <v xml:space="preserve"> I</v>
      </c>
      <c r="V833" s="26" t="s">
        <v>487</v>
      </c>
      <c r="W833" s="26" t="s">
        <v>486</v>
      </c>
      <c r="X833" s="28">
        <v>0</v>
      </c>
      <c r="Y833" s="26" t="s">
        <v>502</v>
      </c>
      <c r="Z833" s="17" t="s">
        <v>487</v>
      </c>
      <c r="AA833" s="26" t="s">
        <v>487</v>
      </c>
      <c r="AB833" s="26" t="s">
        <v>492</v>
      </c>
      <c r="AE833" s="2" t="s">
        <v>487</v>
      </c>
    </row>
    <row r="834" spans="1:31" s="2" customFormat="1" x14ac:dyDescent="0.3">
      <c r="A834" s="26" t="s">
        <v>102</v>
      </c>
      <c r="B834" s="26" t="s">
        <v>2983</v>
      </c>
      <c r="C834" s="26" t="s">
        <v>2984</v>
      </c>
      <c r="D834" s="26" t="s">
        <v>2985</v>
      </c>
      <c r="E834" s="14" t="e">
        <f>VLOOKUP(B834,#REF!,2,FALSE)</f>
        <v>#REF!</v>
      </c>
      <c r="F834" s="17" t="e">
        <f>VLOOKUP(E834,[4]Combined!$C$2:$D$375,2,FALSE)</f>
        <v>#REF!</v>
      </c>
      <c r="G834" s="27">
        <v>44077</v>
      </c>
      <c r="H834" s="27"/>
      <c r="I834" s="27">
        <v>43610</v>
      </c>
      <c r="J834" s="28">
        <v>0</v>
      </c>
      <c r="K834" s="29" t="s">
        <v>487</v>
      </c>
      <c r="L834" s="28">
        <v>0</v>
      </c>
      <c r="M834" s="28">
        <v>0</v>
      </c>
      <c r="N834" s="26">
        <v>0</v>
      </c>
      <c r="O834" s="26">
        <v>0</v>
      </c>
      <c r="P834" s="26">
        <v>0</v>
      </c>
      <c r="Q834" s="26">
        <v>23190</v>
      </c>
      <c r="R834" s="17" t="str">
        <f>VLOOKUP(Q834,'[5]Numerical Index (LOOKUP)'!$A$2:$B$731, 2,FALSE)</f>
        <v>Manufacture and processing of other glass, including technical glassware</v>
      </c>
      <c r="S834" s="17">
        <v>23</v>
      </c>
      <c r="T834" s="47" t="str">
        <f>VLOOKUP(S834,'[5]2 Digit SIC 2007'!$A$2:$B$89,2,FALSE)</f>
        <v>Manufacture of other non-metallic mineral products</v>
      </c>
      <c r="U834" s="17" t="str">
        <f>VLOOKUP(T834,'[5]2 Digit SIC 2007'!$B$2:$D$89, 2,FALSE)</f>
        <v xml:space="preserve"> C</v>
      </c>
      <c r="V834" s="26" t="s">
        <v>487</v>
      </c>
      <c r="W834" s="26" t="s">
        <v>486</v>
      </c>
      <c r="X834" s="28">
        <v>0</v>
      </c>
      <c r="Y834" s="26" t="s">
        <v>502</v>
      </c>
      <c r="Z834" s="17" t="s">
        <v>487</v>
      </c>
      <c r="AA834" s="26" t="s">
        <v>487</v>
      </c>
      <c r="AB834" s="26">
        <v>25</v>
      </c>
      <c r="AE834" s="2" t="s">
        <v>487</v>
      </c>
    </row>
    <row r="835" spans="1:31" s="2" customFormat="1" x14ac:dyDescent="0.3">
      <c r="A835" s="26" t="s">
        <v>102</v>
      </c>
      <c r="B835" s="26" t="s">
        <v>2986</v>
      </c>
      <c r="C835" s="26" t="s">
        <v>2987</v>
      </c>
      <c r="D835" s="26" t="s">
        <v>2988</v>
      </c>
      <c r="E835" s="14" t="e">
        <f>VLOOKUP(B835,#REF!,2,FALSE)</f>
        <v>#REF!</v>
      </c>
      <c r="F835" s="17" t="e">
        <f>VLOOKUP(E835,[4]Combined!$C$2:$D$375,2,FALSE)</f>
        <v>#REF!</v>
      </c>
      <c r="G835" s="27">
        <v>44076</v>
      </c>
      <c r="H835" s="27"/>
      <c r="I835" s="27">
        <v>43624</v>
      </c>
      <c r="J835" s="28">
        <v>0</v>
      </c>
      <c r="K835" s="29" t="s">
        <v>487</v>
      </c>
      <c r="L835" s="28">
        <v>0</v>
      </c>
      <c r="M835" s="28">
        <v>0</v>
      </c>
      <c r="N835" s="26">
        <v>0</v>
      </c>
      <c r="O835" s="26">
        <v>0</v>
      </c>
      <c r="P835" s="26">
        <v>0</v>
      </c>
      <c r="Q835" s="26">
        <v>47220</v>
      </c>
      <c r="R835" s="17" t="str">
        <f>VLOOKUP(Q835,'[5]Numerical Index (LOOKUP)'!$A$2:$B$731, 2,FALSE)</f>
        <v>Retail sale of meat and meat products in specialised stores</v>
      </c>
      <c r="S835" s="17">
        <v>47</v>
      </c>
      <c r="T835" s="47" t="str">
        <f>VLOOKUP(S835,'[5]2 Digit SIC 2007'!$A$2:$B$89,2,FALSE)</f>
        <v>Retail trade, except of motor vehicles and motorcycles</v>
      </c>
      <c r="U835" s="17" t="str">
        <f>VLOOKUP(T835,'[5]2 Digit SIC 2007'!$B$2:$D$89, 2,FALSE)</f>
        <v xml:space="preserve"> G</v>
      </c>
      <c r="V835" s="26" t="s">
        <v>487</v>
      </c>
      <c r="W835" s="26" t="s">
        <v>486</v>
      </c>
      <c r="X835" s="28">
        <v>0</v>
      </c>
      <c r="Y835" s="26" t="s">
        <v>502</v>
      </c>
      <c r="Z835" s="17" t="s">
        <v>487</v>
      </c>
      <c r="AA835" s="26" t="s">
        <v>487</v>
      </c>
      <c r="AB835" s="26">
        <v>10</v>
      </c>
      <c r="AE835" s="2" t="s">
        <v>487</v>
      </c>
    </row>
    <row r="836" spans="1:31" s="2" customFormat="1" x14ac:dyDescent="0.3">
      <c r="A836" s="26" t="s">
        <v>102</v>
      </c>
      <c r="B836" s="26" t="s">
        <v>2989</v>
      </c>
      <c r="C836" s="26" t="s">
        <v>2990</v>
      </c>
      <c r="D836" s="26" t="s">
        <v>2991</v>
      </c>
      <c r="E836" s="14" t="e">
        <f>VLOOKUP(B836,#REF!,2,FALSE)</f>
        <v>#REF!</v>
      </c>
      <c r="F836" s="17" t="e">
        <f>VLOOKUP(E836,[4]Combined!$C$2:$D$375,2,FALSE)</f>
        <v>#REF!</v>
      </c>
      <c r="G836" s="27">
        <v>44078</v>
      </c>
      <c r="H836" s="27"/>
      <c r="I836" s="27">
        <v>43720</v>
      </c>
      <c r="J836" s="28">
        <v>0</v>
      </c>
      <c r="K836" s="29" t="s">
        <v>487</v>
      </c>
      <c r="L836" s="28">
        <v>0</v>
      </c>
      <c r="M836" s="28">
        <v>0</v>
      </c>
      <c r="N836" s="26">
        <v>0</v>
      </c>
      <c r="O836" s="26">
        <v>0</v>
      </c>
      <c r="P836" s="26">
        <v>0</v>
      </c>
      <c r="Q836" s="26">
        <v>78300</v>
      </c>
      <c r="R836" s="17" t="str">
        <f>VLOOKUP(Q836,'[5]Numerical Index (LOOKUP)'!$A$2:$B$731, 2,FALSE)</f>
        <v>Other human resources provision</v>
      </c>
      <c r="S836" s="17">
        <v>78</v>
      </c>
      <c r="T836" s="47" t="str">
        <f>VLOOKUP(S836,'[5]2 Digit SIC 2007'!$A$2:$B$89,2,FALSE)</f>
        <v>Employment activities</v>
      </c>
      <c r="U836" s="17" t="str">
        <f>VLOOKUP(T836,'[5]2 Digit SIC 2007'!$B$2:$D$89, 2,FALSE)</f>
        <v xml:space="preserve"> N</v>
      </c>
      <c r="V836" s="26" t="s">
        <v>486</v>
      </c>
      <c r="W836" s="26" t="s">
        <v>487</v>
      </c>
      <c r="X836" s="28">
        <v>0</v>
      </c>
      <c r="Y836" s="26" t="s">
        <v>502</v>
      </c>
      <c r="Z836" s="17" t="s">
        <v>487</v>
      </c>
      <c r="AA836" s="26" t="s">
        <v>487</v>
      </c>
      <c r="AB836" s="26">
        <v>221</v>
      </c>
      <c r="AE836" s="2" t="s">
        <v>487</v>
      </c>
    </row>
    <row r="837" spans="1:31" s="2" customFormat="1" x14ac:dyDescent="0.3">
      <c r="A837" s="26" t="s">
        <v>102</v>
      </c>
      <c r="B837" s="26" t="s">
        <v>2992</v>
      </c>
      <c r="C837" s="26" t="s">
        <v>2993</v>
      </c>
      <c r="D837" s="26" t="s">
        <v>2994</v>
      </c>
      <c r="E837" s="14" t="e">
        <f>VLOOKUP(B837,#REF!,2,FALSE)</f>
        <v>#REF!</v>
      </c>
      <c r="F837" s="17" t="e">
        <f>VLOOKUP(E837,[4]Combined!$C$2:$D$375,2,FALSE)</f>
        <v>#REF!</v>
      </c>
      <c r="G837" s="27">
        <v>44076</v>
      </c>
      <c r="H837" s="27"/>
      <c r="I837" s="27">
        <v>43727</v>
      </c>
      <c r="J837" s="28">
        <v>0</v>
      </c>
      <c r="K837" s="29" t="s">
        <v>487</v>
      </c>
      <c r="L837" s="28">
        <v>0</v>
      </c>
      <c r="M837" s="28">
        <v>0</v>
      </c>
      <c r="N837" s="26">
        <v>0</v>
      </c>
      <c r="O837" s="26">
        <v>0</v>
      </c>
      <c r="P837" s="26">
        <v>0</v>
      </c>
      <c r="Q837" s="26">
        <v>39000</v>
      </c>
      <c r="R837" s="17" t="str">
        <f>VLOOKUP(Q837,'[5]Numerical Index (LOOKUP)'!$A$2:$B$731, 2,FALSE)</f>
        <v>Remediation activities and other waste management services</v>
      </c>
      <c r="S837" s="17">
        <v>39</v>
      </c>
      <c r="T837" s="47" t="str">
        <f>VLOOKUP(S837,'[5]2 Digit SIC 2007'!$A$2:$B$89,2,FALSE)</f>
        <v>Remediation activities and other waste management services.</v>
      </c>
      <c r="U837" s="17" t="str">
        <f>VLOOKUP(T837,'[5]2 Digit SIC 2007'!$B$2:$D$89, 2,FALSE)</f>
        <v>E</v>
      </c>
      <c r="V837" s="26" t="s">
        <v>486</v>
      </c>
      <c r="W837" s="26" t="s">
        <v>487</v>
      </c>
      <c r="X837" s="28">
        <v>0</v>
      </c>
      <c r="Y837" s="26" t="s">
        <v>502</v>
      </c>
      <c r="Z837" s="17" t="s">
        <v>487</v>
      </c>
      <c r="AA837" s="26" t="s">
        <v>487</v>
      </c>
      <c r="AB837" s="26">
        <v>240</v>
      </c>
      <c r="AE837" s="2" t="s">
        <v>487</v>
      </c>
    </row>
    <row r="838" spans="1:31" s="2" customFormat="1" x14ac:dyDescent="0.3">
      <c r="A838" s="26" t="s">
        <v>102</v>
      </c>
      <c r="B838" s="26" t="s">
        <v>2995</v>
      </c>
      <c r="C838" s="26" t="s">
        <v>2996</v>
      </c>
      <c r="D838" s="26" t="s">
        <v>2997</v>
      </c>
      <c r="E838" s="14" t="e">
        <f>VLOOKUP(B838,#REF!,2,FALSE)</f>
        <v>#REF!</v>
      </c>
      <c r="F838" s="17" t="e">
        <f>VLOOKUP(E838,[4]Combined!$C$2:$D$375,2,FALSE)</f>
        <v>#REF!</v>
      </c>
      <c r="G838" s="27">
        <v>44076</v>
      </c>
      <c r="H838" s="27"/>
      <c r="I838" s="27">
        <v>43853</v>
      </c>
      <c r="J838" s="28">
        <v>0</v>
      </c>
      <c r="K838" s="29" t="s">
        <v>487</v>
      </c>
      <c r="L838" s="28">
        <v>0</v>
      </c>
      <c r="M838" s="28">
        <v>0</v>
      </c>
      <c r="N838" s="26">
        <v>0</v>
      </c>
      <c r="O838" s="26">
        <v>0</v>
      </c>
      <c r="P838" s="26">
        <v>0</v>
      </c>
      <c r="Q838" s="26">
        <v>81222</v>
      </c>
      <c r="R838" s="17" t="str">
        <f>VLOOKUP(Q838,'[5]Numerical Index (LOOKUP)'!$A$2:$B$731, 2,FALSE)</f>
        <v>Specialised cleaning services</v>
      </c>
      <c r="S838" s="17">
        <v>81</v>
      </c>
      <c r="T838" s="47" t="str">
        <f>VLOOKUP(S838,'[5]2 Digit SIC 2007'!$A$2:$B$89,2,FALSE)</f>
        <v>Services to buildings and landscape activities</v>
      </c>
      <c r="U838" s="17" t="str">
        <f>VLOOKUP(T838,'[5]2 Digit SIC 2007'!$B$2:$D$89, 2,FALSE)</f>
        <v xml:space="preserve"> N</v>
      </c>
      <c r="V838" s="26" t="s">
        <v>486</v>
      </c>
      <c r="W838" s="26" t="s">
        <v>487</v>
      </c>
      <c r="X838" s="28">
        <v>0</v>
      </c>
      <c r="Y838" s="26" t="s">
        <v>502</v>
      </c>
      <c r="Z838" s="17" t="s">
        <v>487</v>
      </c>
      <c r="AA838" s="26" t="s">
        <v>487</v>
      </c>
      <c r="AB838" s="26">
        <v>7</v>
      </c>
      <c r="AE838" s="2" t="s">
        <v>487</v>
      </c>
    </row>
    <row r="839" spans="1:31" s="2" customFormat="1" x14ac:dyDescent="0.3">
      <c r="A839" s="26" t="s">
        <v>102</v>
      </c>
      <c r="B839" s="26" t="s">
        <v>2998</v>
      </c>
      <c r="C839" s="26" t="s">
        <v>2999</v>
      </c>
      <c r="D839" s="26" t="s">
        <v>3000</v>
      </c>
      <c r="E839" s="14" t="e">
        <f>VLOOKUP(B839,#REF!,2,FALSE)</f>
        <v>#REF!</v>
      </c>
      <c r="F839" s="17" t="e">
        <f>VLOOKUP(E839,[4]Combined!$C$2:$D$375,2,FALSE)</f>
        <v>#REF!</v>
      </c>
      <c r="G839" s="27">
        <v>44077</v>
      </c>
      <c r="H839" s="27"/>
      <c r="I839" s="27">
        <v>43727</v>
      </c>
      <c r="J839" s="28">
        <v>0</v>
      </c>
      <c r="K839" s="29" t="s">
        <v>487</v>
      </c>
      <c r="L839" s="28">
        <v>0</v>
      </c>
      <c r="M839" s="28">
        <v>0</v>
      </c>
      <c r="N839" s="26">
        <v>0</v>
      </c>
      <c r="O839" s="26">
        <v>0</v>
      </c>
      <c r="P839" s="26">
        <v>0</v>
      </c>
      <c r="Q839" s="26">
        <v>82990</v>
      </c>
      <c r="R839" s="17" t="str">
        <f>VLOOKUP(Q839,'[5]Numerical Index (LOOKUP)'!$A$2:$B$731, 2,FALSE)</f>
        <v>Other business support service activities n.e.c.</v>
      </c>
      <c r="S839" s="17">
        <v>82</v>
      </c>
      <c r="T839" s="47" t="str">
        <f>VLOOKUP(S839,'[5]2 Digit SIC 2007'!$A$2:$B$89,2,FALSE)</f>
        <v>Office administrative, office support and other business support activities</v>
      </c>
      <c r="U839" s="17" t="str">
        <f>VLOOKUP(T839,'[5]2 Digit SIC 2007'!$B$2:$D$89, 2,FALSE)</f>
        <v xml:space="preserve"> N</v>
      </c>
      <c r="V839" s="26" t="s">
        <v>487</v>
      </c>
      <c r="W839" s="26" t="s">
        <v>486</v>
      </c>
      <c r="X839" s="28">
        <v>0</v>
      </c>
      <c r="Y839" s="26" t="s">
        <v>502</v>
      </c>
      <c r="Z839" s="17" t="s">
        <v>487</v>
      </c>
      <c r="AA839" s="26" t="s">
        <v>487</v>
      </c>
      <c r="AB839" s="26">
        <v>2</v>
      </c>
      <c r="AE839" s="2" t="s">
        <v>487</v>
      </c>
    </row>
    <row r="840" spans="1:31" s="2" customFormat="1" x14ac:dyDescent="0.3">
      <c r="A840" s="26" t="s">
        <v>102</v>
      </c>
      <c r="B840" s="26" t="s">
        <v>3001</v>
      </c>
      <c r="C840" s="26" t="s">
        <v>3002</v>
      </c>
      <c r="D840" s="26" t="s">
        <v>3003</v>
      </c>
      <c r="E840" s="14" t="e">
        <f>VLOOKUP(B840,#REF!,2,FALSE)</f>
        <v>#REF!</v>
      </c>
      <c r="F840" s="17" t="e">
        <f>VLOOKUP(E840,[4]Combined!$C$2:$D$375,2,FALSE)</f>
        <v>#REF!</v>
      </c>
      <c r="G840" s="27">
        <v>44076</v>
      </c>
      <c r="H840" s="27"/>
      <c r="I840" s="27">
        <v>43728</v>
      </c>
      <c r="J840" s="28">
        <v>0</v>
      </c>
      <c r="K840" s="29" t="s">
        <v>487</v>
      </c>
      <c r="L840" s="28">
        <v>0</v>
      </c>
      <c r="M840" s="28">
        <v>0</v>
      </c>
      <c r="N840" s="26">
        <v>0</v>
      </c>
      <c r="O840" s="26">
        <v>0</v>
      </c>
      <c r="P840" s="26">
        <v>0</v>
      </c>
      <c r="Q840" s="26">
        <v>56101</v>
      </c>
      <c r="R840" s="17" t="str">
        <f>VLOOKUP(Q840,'[5]Numerical Index (LOOKUP)'!$A$2:$B$731, 2,FALSE)</f>
        <v>Licensed restaurants</v>
      </c>
      <c r="S840" s="17">
        <v>56</v>
      </c>
      <c r="T840" s="47" t="str">
        <f>VLOOKUP(S840,'[5]2 Digit SIC 2007'!$A$2:$B$89,2,FALSE)</f>
        <v>Food and beverage service activities</v>
      </c>
      <c r="U840" s="17" t="str">
        <f>VLOOKUP(T840,'[5]2 Digit SIC 2007'!$B$2:$D$89, 2,FALSE)</f>
        <v xml:space="preserve"> I</v>
      </c>
      <c r="V840" s="26" t="s">
        <v>486</v>
      </c>
      <c r="W840" s="26" t="s">
        <v>487</v>
      </c>
      <c r="X840" s="28">
        <v>0</v>
      </c>
      <c r="Y840" s="26" t="s">
        <v>502</v>
      </c>
      <c r="Z840" s="17" t="s">
        <v>487</v>
      </c>
      <c r="AA840" s="26" t="s">
        <v>487</v>
      </c>
      <c r="AB840" s="26">
        <v>25</v>
      </c>
      <c r="AE840" s="2" t="s">
        <v>487</v>
      </c>
    </row>
    <row r="841" spans="1:31" s="2" customFormat="1" x14ac:dyDescent="0.3">
      <c r="A841" s="26" t="s">
        <v>102</v>
      </c>
      <c r="B841" s="26" t="s">
        <v>3004</v>
      </c>
      <c r="C841" s="26" t="s">
        <v>3005</v>
      </c>
      <c r="D841" s="26" t="s">
        <v>3006</v>
      </c>
      <c r="E841" s="14" t="e">
        <f>VLOOKUP(B841,#REF!,2,FALSE)</f>
        <v>#REF!</v>
      </c>
      <c r="F841" s="17" t="e">
        <f>VLOOKUP(E841,[4]Combined!$C$2:$D$375,2,FALSE)</f>
        <v>#REF!</v>
      </c>
      <c r="G841" s="27">
        <v>44075</v>
      </c>
      <c r="H841" s="27"/>
      <c r="I841" s="27">
        <v>43767</v>
      </c>
      <c r="J841" s="28">
        <v>0</v>
      </c>
      <c r="K841" s="29" t="s">
        <v>487</v>
      </c>
      <c r="L841" s="28">
        <v>0</v>
      </c>
      <c r="M841" s="28">
        <v>0</v>
      </c>
      <c r="N841" s="26">
        <v>0</v>
      </c>
      <c r="O841" s="26">
        <v>0</v>
      </c>
      <c r="P841" s="26">
        <v>0</v>
      </c>
      <c r="Q841" s="26">
        <v>80100</v>
      </c>
      <c r="R841" s="17" t="str">
        <f>VLOOKUP(Q841,'[5]Numerical Index (LOOKUP)'!$A$2:$B$731, 2,FALSE)</f>
        <v>Private security activities</v>
      </c>
      <c r="S841" s="17">
        <v>80</v>
      </c>
      <c r="T841" s="47" t="str">
        <f>VLOOKUP(S841,'[5]2 Digit SIC 2007'!$A$2:$B$89,2,FALSE)</f>
        <v>Security and investigation activities</v>
      </c>
      <c r="U841" s="17" t="str">
        <f>VLOOKUP(T841,'[5]2 Digit SIC 2007'!$B$2:$D$89, 2,FALSE)</f>
        <v xml:space="preserve"> N</v>
      </c>
      <c r="V841" s="26" t="s">
        <v>486</v>
      </c>
      <c r="W841" s="26" t="s">
        <v>487</v>
      </c>
      <c r="X841" s="28">
        <v>0</v>
      </c>
      <c r="Y841" s="26" t="s">
        <v>502</v>
      </c>
      <c r="Z841" s="17" t="s">
        <v>487</v>
      </c>
      <c r="AA841" s="26" t="s">
        <v>487</v>
      </c>
      <c r="AB841" s="26">
        <v>165</v>
      </c>
      <c r="AE841" s="2" t="s">
        <v>487</v>
      </c>
    </row>
    <row r="842" spans="1:31" s="2" customFormat="1" x14ac:dyDescent="0.3">
      <c r="A842" s="26" t="s">
        <v>102</v>
      </c>
      <c r="B842" s="26" t="s">
        <v>3007</v>
      </c>
      <c r="C842" s="26" t="s">
        <v>3008</v>
      </c>
      <c r="D842" s="26" t="s">
        <v>3009</v>
      </c>
      <c r="E842" s="14" t="e">
        <f>VLOOKUP(B842,#REF!,2,FALSE)</f>
        <v>#REF!</v>
      </c>
      <c r="F842" s="17" t="e">
        <f>VLOOKUP(E842,[4]Combined!$C$2:$D$375,2,FALSE)</f>
        <v>#REF!</v>
      </c>
      <c r="G842" s="27">
        <v>44075</v>
      </c>
      <c r="H842" s="27"/>
      <c r="I842" s="27">
        <v>43781</v>
      </c>
      <c r="J842" s="28">
        <v>1480</v>
      </c>
      <c r="K842" s="29" t="s">
        <v>486</v>
      </c>
      <c r="L842" s="28">
        <v>0</v>
      </c>
      <c r="M842" s="28">
        <v>1480</v>
      </c>
      <c r="N842" s="26">
        <v>2</v>
      </c>
      <c r="O842" s="26">
        <v>0</v>
      </c>
      <c r="P842" s="26">
        <v>2</v>
      </c>
      <c r="Q842" s="26">
        <v>96020</v>
      </c>
      <c r="R842" s="17" t="str">
        <f>VLOOKUP(Q842,'[5]Numerical Index (LOOKUP)'!$A$2:$B$731, 2,FALSE)</f>
        <v>Hairdressing and other beauty treatment</v>
      </c>
      <c r="S842" s="17">
        <v>96</v>
      </c>
      <c r="T842" s="47" t="str">
        <f>VLOOKUP(S842,'[5]2 Digit SIC 2007'!$A$2:$B$89,2,FALSE)</f>
        <v>Other personal service activities</v>
      </c>
      <c r="U842" s="17" t="str">
        <f>VLOOKUP(T842,'[5]2 Digit SIC 2007'!$B$2:$D$89, 2,FALSE)</f>
        <v xml:space="preserve"> S</v>
      </c>
      <c r="V842" s="26" t="s">
        <v>487</v>
      </c>
      <c r="W842" s="26" t="s">
        <v>486</v>
      </c>
      <c r="X842" s="28">
        <v>2823</v>
      </c>
      <c r="Y842" s="26" t="s">
        <v>492</v>
      </c>
      <c r="Z842" s="17" t="s">
        <v>486</v>
      </c>
      <c r="AA842" s="26" t="s">
        <v>487</v>
      </c>
      <c r="AB842" s="26">
        <v>6</v>
      </c>
      <c r="AE842" s="2" t="s">
        <v>487</v>
      </c>
    </row>
    <row r="843" spans="1:31" s="2" customFormat="1" x14ac:dyDescent="0.3">
      <c r="A843" s="26" t="s">
        <v>102</v>
      </c>
      <c r="B843" s="26" t="s">
        <v>3010</v>
      </c>
      <c r="C843" s="26" t="s">
        <v>3011</v>
      </c>
      <c r="D843" s="26" t="s">
        <v>3012</v>
      </c>
      <c r="E843" s="14" t="e">
        <f>VLOOKUP(B843,#REF!,2,FALSE)</f>
        <v>#REF!</v>
      </c>
      <c r="F843" s="17" t="e">
        <f>VLOOKUP(E843,[4]Combined!$C$2:$D$375,2,FALSE)</f>
        <v>#REF!</v>
      </c>
      <c r="G843" s="27">
        <v>44075</v>
      </c>
      <c r="H843" s="27"/>
      <c r="I843" s="27">
        <v>43822</v>
      </c>
      <c r="J843" s="28">
        <v>0</v>
      </c>
      <c r="K843" s="29" t="s">
        <v>487</v>
      </c>
      <c r="L843" s="28">
        <v>0</v>
      </c>
      <c r="M843" s="28">
        <v>0</v>
      </c>
      <c r="N843" s="26">
        <v>0</v>
      </c>
      <c r="O843" s="26">
        <v>0</v>
      </c>
      <c r="P843" s="26">
        <v>0</v>
      </c>
      <c r="Q843" s="26">
        <v>32990</v>
      </c>
      <c r="R843" s="17" t="str">
        <f>VLOOKUP(Q843,'[5]Numerical Index (LOOKUP)'!$A$2:$B$731, 2,FALSE)</f>
        <v>Other manufacturing n.e.c.</v>
      </c>
      <c r="S843" s="17">
        <v>32</v>
      </c>
      <c r="T843" s="47" t="str">
        <f>VLOOKUP(S843,'[5]2 Digit SIC 2007'!$A$2:$B$89,2,FALSE)</f>
        <v>Other manufacturing</v>
      </c>
      <c r="U843" s="17" t="str">
        <f>VLOOKUP(T843,'[5]2 Digit SIC 2007'!$B$2:$D$89, 2,FALSE)</f>
        <v xml:space="preserve"> C</v>
      </c>
      <c r="V843" s="26" t="s">
        <v>486</v>
      </c>
      <c r="W843" s="26" t="s">
        <v>487</v>
      </c>
      <c r="X843" s="28">
        <v>0</v>
      </c>
      <c r="Y843" s="26" t="s">
        <v>502</v>
      </c>
      <c r="Z843" s="17" t="s">
        <v>487</v>
      </c>
      <c r="AA843" s="26" t="s">
        <v>487</v>
      </c>
      <c r="AB843" s="26">
        <v>75</v>
      </c>
      <c r="AE843" s="2" t="s">
        <v>487</v>
      </c>
    </row>
    <row r="844" spans="1:31" s="2" customFormat="1" x14ac:dyDescent="0.3">
      <c r="A844" s="26" t="s">
        <v>102</v>
      </c>
      <c r="B844" s="26" t="s">
        <v>3013</v>
      </c>
      <c r="C844" s="26" t="s">
        <v>3014</v>
      </c>
      <c r="D844" s="26" t="s">
        <v>3015</v>
      </c>
      <c r="E844" s="14" t="e">
        <f>VLOOKUP(B844,#REF!,2,FALSE)</f>
        <v>#REF!</v>
      </c>
      <c r="F844" s="17" t="e">
        <f>VLOOKUP(E844,[4]Combined!$C$2:$D$375,2,FALSE)</f>
        <v>#REF!</v>
      </c>
      <c r="G844" s="27">
        <v>44077</v>
      </c>
      <c r="H844" s="27"/>
      <c r="I844" s="27">
        <v>43871</v>
      </c>
      <c r="J844" s="28">
        <v>0</v>
      </c>
      <c r="K844" s="29" t="s">
        <v>487</v>
      </c>
      <c r="L844" s="28">
        <v>0</v>
      </c>
      <c r="M844" s="28">
        <v>0</v>
      </c>
      <c r="N844" s="26">
        <v>0</v>
      </c>
      <c r="O844" s="26">
        <v>0</v>
      </c>
      <c r="P844" s="26">
        <v>0</v>
      </c>
      <c r="Q844" s="26">
        <v>81210</v>
      </c>
      <c r="R844" s="17" t="str">
        <f>VLOOKUP(Q844,'[5]Numerical Index (LOOKUP)'!$A$2:$B$731, 2,FALSE)</f>
        <v>General cleaning of buildings</v>
      </c>
      <c r="S844" s="17">
        <v>81</v>
      </c>
      <c r="T844" s="47" t="str">
        <f>VLOOKUP(S844,'[5]2 Digit SIC 2007'!$A$2:$B$89,2,FALSE)</f>
        <v>Services to buildings and landscape activities</v>
      </c>
      <c r="U844" s="17" t="str">
        <f>VLOOKUP(T844,'[5]2 Digit SIC 2007'!$B$2:$D$89, 2,FALSE)</f>
        <v xml:space="preserve"> N</v>
      </c>
      <c r="V844" s="26" t="s">
        <v>486</v>
      </c>
      <c r="W844" s="26" t="s">
        <v>487</v>
      </c>
      <c r="X844" s="28">
        <v>0</v>
      </c>
      <c r="Y844" s="26" t="s">
        <v>502</v>
      </c>
      <c r="Z844" s="17" t="s">
        <v>487</v>
      </c>
      <c r="AA844" s="26" t="s">
        <v>487</v>
      </c>
      <c r="AB844" s="26">
        <v>11</v>
      </c>
      <c r="AE844" s="2" t="s">
        <v>487</v>
      </c>
    </row>
    <row r="845" spans="1:31" s="2" customFormat="1" x14ac:dyDescent="0.3">
      <c r="A845" s="26" t="s">
        <v>102</v>
      </c>
      <c r="B845" s="26" t="s">
        <v>3016</v>
      </c>
      <c r="C845" s="26" t="s">
        <v>3017</v>
      </c>
      <c r="D845" s="26" t="s">
        <v>3018</v>
      </c>
      <c r="E845" s="14" t="e">
        <f>VLOOKUP(B845,#REF!,2,FALSE)</f>
        <v>#REF!</v>
      </c>
      <c r="F845" s="17" t="e">
        <f>VLOOKUP(E845,[4]Combined!$C$2:$D$375,2,FALSE)</f>
        <v>#REF!</v>
      </c>
      <c r="G845" s="27">
        <v>44078</v>
      </c>
      <c r="H845" s="27"/>
      <c r="I845" s="27">
        <v>43851</v>
      </c>
      <c r="J845" s="28">
        <v>0</v>
      </c>
      <c r="K845" s="29" t="s">
        <v>487</v>
      </c>
      <c r="L845" s="28">
        <v>0</v>
      </c>
      <c r="M845" s="28">
        <v>0</v>
      </c>
      <c r="N845" s="26">
        <v>0</v>
      </c>
      <c r="O845" s="26">
        <v>0</v>
      </c>
      <c r="P845" s="26">
        <v>0</v>
      </c>
      <c r="Q845" s="26">
        <v>56101</v>
      </c>
      <c r="R845" s="17" t="str">
        <f>VLOOKUP(Q845,'[5]Numerical Index (LOOKUP)'!$A$2:$B$731, 2,FALSE)</f>
        <v>Licensed restaurants</v>
      </c>
      <c r="S845" s="17">
        <v>56</v>
      </c>
      <c r="T845" s="47" t="str">
        <f>VLOOKUP(S845,'[5]2 Digit SIC 2007'!$A$2:$B$89,2,FALSE)</f>
        <v>Food and beverage service activities</v>
      </c>
      <c r="U845" s="17" t="str">
        <f>VLOOKUP(T845,'[5]2 Digit SIC 2007'!$B$2:$D$89, 2,FALSE)</f>
        <v xml:space="preserve"> I</v>
      </c>
      <c r="V845" s="26" t="s">
        <v>486</v>
      </c>
      <c r="W845" s="26" t="s">
        <v>487</v>
      </c>
      <c r="X845" s="28">
        <v>0</v>
      </c>
      <c r="Y845" s="26" t="s">
        <v>502</v>
      </c>
      <c r="Z845" s="17" t="s">
        <v>487</v>
      </c>
      <c r="AA845" s="26" t="s">
        <v>487</v>
      </c>
      <c r="AB845" s="26">
        <v>43</v>
      </c>
      <c r="AE845" s="2" t="s">
        <v>487</v>
      </c>
    </row>
    <row r="846" spans="1:31" s="2" customFormat="1" x14ac:dyDescent="0.3">
      <c r="A846" s="26" t="s">
        <v>102</v>
      </c>
      <c r="B846" s="26" t="s">
        <v>3019</v>
      </c>
      <c r="C846" s="26" t="s">
        <v>3020</v>
      </c>
      <c r="D846" s="26" t="s">
        <v>3021</v>
      </c>
      <c r="E846" s="14" t="e">
        <f>VLOOKUP(B846,#REF!,2,FALSE)</f>
        <v>#REF!</v>
      </c>
      <c r="F846" s="17" t="e">
        <f>VLOOKUP(E846,[4]Combined!$C$2:$D$375,2,FALSE)</f>
        <v>#REF!</v>
      </c>
      <c r="G846" s="27">
        <v>44075</v>
      </c>
      <c r="H846" s="27"/>
      <c r="I846" s="27">
        <v>43888</v>
      </c>
      <c r="J846" s="28">
        <v>0</v>
      </c>
      <c r="K846" s="29" t="s">
        <v>487</v>
      </c>
      <c r="L846" s="28">
        <v>0</v>
      </c>
      <c r="M846" s="28">
        <v>0</v>
      </c>
      <c r="N846" s="26">
        <v>0</v>
      </c>
      <c r="O846" s="26">
        <v>0</v>
      </c>
      <c r="P846" s="26">
        <v>0</v>
      </c>
      <c r="Q846" s="26">
        <v>45310</v>
      </c>
      <c r="R846" s="17" t="str">
        <f>VLOOKUP(Q846,'[5]Numerical Index (LOOKUP)'!$A$2:$B$731, 2,FALSE)</f>
        <v>Wholesale trade of motor vehicle parts and accessories</v>
      </c>
      <c r="S846" s="17">
        <v>45</v>
      </c>
      <c r="T846" s="47" t="str">
        <f>VLOOKUP(S846,'[5]2 Digit SIC 2007'!$A$2:$B$89,2,FALSE)</f>
        <v>Wholesale and retail trade and repair of motor vehicles and motorcycles</v>
      </c>
      <c r="U846" s="17" t="str">
        <f>VLOOKUP(T846,'[5]2 Digit SIC 2007'!$B$2:$D$89, 2,FALSE)</f>
        <v xml:space="preserve"> G</v>
      </c>
      <c r="V846" s="26" t="s">
        <v>486</v>
      </c>
      <c r="W846" s="26" t="s">
        <v>487</v>
      </c>
      <c r="X846" s="28">
        <v>0</v>
      </c>
      <c r="Y846" s="26" t="s">
        <v>502</v>
      </c>
      <c r="Z846" s="17" t="s">
        <v>487</v>
      </c>
      <c r="AA846" s="26" t="s">
        <v>487</v>
      </c>
      <c r="AB846" s="26">
        <v>11</v>
      </c>
      <c r="AE846" s="2" t="s">
        <v>487</v>
      </c>
    </row>
    <row r="847" spans="1:31" s="2" customFormat="1" x14ac:dyDescent="0.3">
      <c r="A847" s="26" t="s">
        <v>102</v>
      </c>
      <c r="B847" s="26" t="s">
        <v>3022</v>
      </c>
      <c r="C847" s="26" t="s">
        <v>3023</v>
      </c>
      <c r="D847" s="26" t="s">
        <v>3024</v>
      </c>
      <c r="E847" s="14" t="e">
        <f>VLOOKUP(B847,#REF!,2,FALSE)</f>
        <v>#REF!</v>
      </c>
      <c r="F847" s="17" t="e">
        <f>VLOOKUP(E847,[4]Combined!$C$2:$D$375,2,FALSE)</f>
        <v>#REF!</v>
      </c>
      <c r="G847" s="27">
        <v>44078</v>
      </c>
      <c r="H847" s="27"/>
      <c r="I847" s="27">
        <v>43839</v>
      </c>
      <c r="J847" s="28">
        <v>0</v>
      </c>
      <c r="K847" s="29" t="s">
        <v>487</v>
      </c>
      <c r="L847" s="28">
        <v>0</v>
      </c>
      <c r="M847" s="28">
        <v>0</v>
      </c>
      <c r="N847" s="26">
        <v>0</v>
      </c>
      <c r="O847" s="26">
        <v>0</v>
      </c>
      <c r="P847" s="26">
        <v>0</v>
      </c>
      <c r="Q847" s="26">
        <v>56290</v>
      </c>
      <c r="R847" s="17" t="str">
        <f>VLOOKUP(Q847,'[5]Numerical Index (LOOKUP)'!$A$2:$B$731, 2,FALSE)</f>
        <v>Other food service activities</v>
      </c>
      <c r="S847" s="17">
        <v>56</v>
      </c>
      <c r="T847" s="47" t="str">
        <f>VLOOKUP(S847,'[5]2 Digit SIC 2007'!$A$2:$B$89,2,FALSE)</f>
        <v>Food and beverage service activities</v>
      </c>
      <c r="U847" s="17" t="str">
        <f>VLOOKUP(T847,'[5]2 Digit SIC 2007'!$B$2:$D$89, 2,FALSE)</f>
        <v xml:space="preserve"> I</v>
      </c>
      <c r="V847" s="26" t="s">
        <v>487</v>
      </c>
      <c r="W847" s="26" t="s">
        <v>486</v>
      </c>
      <c r="X847" s="28">
        <v>0</v>
      </c>
      <c r="Y847" s="26" t="s">
        <v>502</v>
      </c>
      <c r="Z847" s="17" t="s">
        <v>487</v>
      </c>
      <c r="AA847" s="26" t="s">
        <v>487</v>
      </c>
      <c r="AB847" s="26">
        <v>17</v>
      </c>
      <c r="AE847" s="2" t="s">
        <v>487</v>
      </c>
    </row>
    <row r="848" spans="1:31" s="2" customFormat="1" x14ac:dyDescent="0.3">
      <c r="A848" s="26" t="s">
        <v>102</v>
      </c>
      <c r="B848" s="26" t="s">
        <v>3025</v>
      </c>
      <c r="C848" s="26" t="s">
        <v>3026</v>
      </c>
      <c r="D848" s="26" t="s">
        <v>3027</v>
      </c>
      <c r="E848" s="14" t="e">
        <f>VLOOKUP(B848,#REF!,2,FALSE)</f>
        <v>#REF!</v>
      </c>
      <c r="F848" s="17" t="e">
        <f>VLOOKUP(E848,[4]Combined!$C$2:$D$375,2,FALSE)</f>
        <v>#REF!</v>
      </c>
      <c r="G848" s="27">
        <v>44078</v>
      </c>
      <c r="H848" s="27"/>
      <c r="I848" s="27">
        <v>43882</v>
      </c>
      <c r="J848" s="28">
        <v>245</v>
      </c>
      <c r="K848" s="29" t="s">
        <v>486</v>
      </c>
      <c r="L848" s="28">
        <v>0</v>
      </c>
      <c r="M848" s="28">
        <v>245</v>
      </c>
      <c r="N848" s="26">
        <v>3</v>
      </c>
      <c r="O848" s="26">
        <v>0</v>
      </c>
      <c r="P848" s="26">
        <v>3</v>
      </c>
      <c r="Q848" s="26">
        <v>56101</v>
      </c>
      <c r="R848" s="17" t="str">
        <f>VLOOKUP(Q848,'[5]Numerical Index (LOOKUP)'!$A$2:$B$731, 2,FALSE)</f>
        <v>Licensed restaurants</v>
      </c>
      <c r="S848" s="17">
        <v>56</v>
      </c>
      <c r="T848" s="47" t="str">
        <f>VLOOKUP(S848,'[5]2 Digit SIC 2007'!$A$2:$B$89,2,FALSE)</f>
        <v>Food and beverage service activities</v>
      </c>
      <c r="U848" s="17" t="str">
        <f>VLOOKUP(T848,'[5]2 Digit SIC 2007'!$B$2:$D$89, 2,FALSE)</f>
        <v xml:space="preserve"> I</v>
      </c>
      <c r="V848" s="26" t="s">
        <v>486</v>
      </c>
      <c r="W848" s="26" t="s">
        <v>487</v>
      </c>
      <c r="X848" s="28">
        <v>465</v>
      </c>
      <c r="Y848" s="26" t="s">
        <v>492</v>
      </c>
      <c r="Z848" s="17" t="s">
        <v>486</v>
      </c>
      <c r="AA848" s="26" t="s">
        <v>487</v>
      </c>
      <c r="AB848" s="26">
        <v>32</v>
      </c>
      <c r="AE848" s="2" t="s">
        <v>487</v>
      </c>
    </row>
    <row r="849" spans="1:31" s="2" customFormat="1" x14ac:dyDescent="0.3">
      <c r="A849" s="26" t="s">
        <v>102</v>
      </c>
      <c r="B849" s="26" t="s">
        <v>3028</v>
      </c>
      <c r="C849" s="26" t="s">
        <v>3029</v>
      </c>
      <c r="D849" s="26" t="s">
        <v>3030</v>
      </c>
      <c r="E849" s="14" t="e">
        <f>VLOOKUP(B849,#REF!,2,FALSE)</f>
        <v>#REF!</v>
      </c>
      <c r="F849" s="17" t="e">
        <f>VLOOKUP(E849,[4]Combined!$C$2:$D$375,2,FALSE)</f>
        <v>#REF!</v>
      </c>
      <c r="G849" s="27">
        <v>44075</v>
      </c>
      <c r="H849" s="27"/>
      <c r="I849" s="27">
        <v>43889</v>
      </c>
      <c r="J849" s="28">
        <v>40</v>
      </c>
      <c r="K849" s="29" t="s">
        <v>486</v>
      </c>
      <c r="L849" s="28">
        <v>0</v>
      </c>
      <c r="M849" s="28">
        <v>40</v>
      </c>
      <c r="N849" s="26">
        <v>1</v>
      </c>
      <c r="O849" s="26">
        <v>0</v>
      </c>
      <c r="P849" s="26">
        <v>1</v>
      </c>
      <c r="Q849" s="26">
        <v>96090</v>
      </c>
      <c r="R849" s="17" t="str">
        <f>VLOOKUP(Q849,'[5]Numerical Index (LOOKUP)'!$A$2:$B$731, 2,FALSE)</f>
        <v>Other personal service activities n.e.c.</v>
      </c>
      <c r="S849" s="17">
        <v>96</v>
      </c>
      <c r="T849" s="47" t="str">
        <f>VLOOKUP(S849,'[5]2 Digit SIC 2007'!$A$2:$B$89,2,FALSE)</f>
        <v>Other personal service activities</v>
      </c>
      <c r="U849" s="17" t="str">
        <f>VLOOKUP(T849,'[5]2 Digit SIC 2007'!$B$2:$D$89, 2,FALSE)</f>
        <v xml:space="preserve"> S</v>
      </c>
      <c r="V849" s="26" t="s">
        <v>486</v>
      </c>
      <c r="W849" s="26" t="s">
        <v>487</v>
      </c>
      <c r="X849" s="28">
        <v>100</v>
      </c>
      <c r="Y849" s="26" t="s">
        <v>492</v>
      </c>
      <c r="Z849" s="17" t="s">
        <v>486</v>
      </c>
      <c r="AA849" s="26" t="s">
        <v>487</v>
      </c>
      <c r="AB849" s="26">
        <v>14</v>
      </c>
      <c r="AE849" s="2" t="s">
        <v>487</v>
      </c>
    </row>
    <row r="850" spans="1:31" s="2" customFormat="1" x14ac:dyDescent="0.3">
      <c r="A850" s="26" t="s">
        <v>102</v>
      </c>
      <c r="B850" s="26" t="s">
        <v>3031</v>
      </c>
      <c r="C850" s="26" t="s">
        <v>3032</v>
      </c>
      <c r="D850" s="26" t="s">
        <v>3033</v>
      </c>
      <c r="E850" s="14" t="e">
        <f>VLOOKUP(B850,#REF!,2,FALSE)</f>
        <v>#REF!</v>
      </c>
      <c r="F850" s="17" t="e">
        <f>VLOOKUP(E850,[4]Combined!$C$2:$D$375,2,FALSE)</f>
        <v>#REF!</v>
      </c>
      <c r="G850" s="27">
        <v>44076</v>
      </c>
      <c r="H850" s="27"/>
      <c r="I850" s="27">
        <v>43888</v>
      </c>
      <c r="J850" s="28">
        <v>0</v>
      </c>
      <c r="K850" s="29" t="s">
        <v>487</v>
      </c>
      <c r="L850" s="28">
        <v>0</v>
      </c>
      <c r="M850" s="28">
        <v>0</v>
      </c>
      <c r="N850" s="26">
        <v>0</v>
      </c>
      <c r="O850" s="26">
        <v>0</v>
      </c>
      <c r="P850" s="26">
        <v>0</v>
      </c>
      <c r="Q850" s="26">
        <v>81222</v>
      </c>
      <c r="R850" s="17" t="str">
        <f>VLOOKUP(Q850,'[5]Numerical Index (LOOKUP)'!$A$2:$B$731, 2,FALSE)</f>
        <v>Specialised cleaning services</v>
      </c>
      <c r="S850" s="17">
        <v>81</v>
      </c>
      <c r="T850" s="47" t="str">
        <f>VLOOKUP(S850,'[5]2 Digit SIC 2007'!$A$2:$B$89,2,FALSE)</f>
        <v>Services to buildings and landscape activities</v>
      </c>
      <c r="U850" s="17" t="str">
        <f>VLOOKUP(T850,'[5]2 Digit SIC 2007'!$B$2:$D$89, 2,FALSE)</f>
        <v xml:space="preserve"> N</v>
      </c>
      <c r="V850" s="26" t="s">
        <v>486</v>
      </c>
      <c r="W850" s="26" t="s">
        <v>487</v>
      </c>
      <c r="X850" s="28">
        <v>0</v>
      </c>
      <c r="Y850" s="26" t="s">
        <v>502</v>
      </c>
      <c r="Z850" s="17" t="s">
        <v>487</v>
      </c>
      <c r="AA850" s="26" t="s">
        <v>487</v>
      </c>
      <c r="AB850" s="26">
        <v>6</v>
      </c>
      <c r="AE850" s="2" t="s">
        <v>487</v>
      </c>
    </row>
    <row r="851" spans="1:31" s="2" customFormat="1" x14ac:dyDescent="0.3">
      <c r="A851" s="26" t="s">
        <v>102</v>
      </c>
      <c r="B851" s="26" t="s">
        <v>3034</v>
      </c>
      <c r="C851" s="26" t="s">
        <v>3035</v>
      </c>
      <c r="D851" s="26" t="s">
        <v>3036</v>
      </c>
      <c r="E851" s="14" t="e">
        <f>VLOOKUP(B851,#REF!,2,FALSE)</f>
        <v>#REF!</v>
      </c>
      <c r="F851" s="17" t="e">
        <f>VLOOKUP(E851,[4]Combined!$C$2:$D$375,2,FALSE)</f>
        <v>#REF!</v>
      </c>
      <c r="G851" s="27">
        <v>44078</v>
      </c>
      <c r="H851" s="27"/>
      <c r="I851" s="27">
        <v>43910</v>
      </c>
      <c r="J851" s="28">
        <v>0</v>
      </c>
      <c r="K851" s="29" t="s">
        <v>487</v>
      </c>
      <c r="L851" s="28">
        <v>0</v>
      </c>
      <c r="M851" s="28">
        <v>0</v>
      </c>
      <c r="N851" s="26">
        <v>0</v>
      </c>
      <c r="O851" s="26">
        <v>0</v>
      </c>
      <c r="P851" s="26">
        <v>0</v>
      </c>
      <c r="Q851" s="26">
        <v>47110</v>
      </c>
      <c r="R851" s="17" t="str">
        <f>VLOOKUP(Q851,'[5]Numerical Index (LOOKUP)'!$A$2:$B$731, 2,FALSE)</f>
        <v>Retail sale in non-specialised stores with food, beverages or tobacco predominating</v>
      </c>
      <c r="S851" s="17">
        <v>47</v>
      </c>
      <c r="T851" s="47" t="str">
        <f>VLOOKUP(S851,'[5]2 Digit SIC 2007'!$A$2:$B$89,2,FALSE)</f>
        <v>Retail trade, except of motor vehicles and motorcycles</v>
      </c>
      <c r="U851" s="17" t="str">
        <f>VLOOKUP(T851,'[5]2 Digit SIC 2007'!$B$2:$D$89, 2,FALSE)</f>
        <v xml:space="preserve"> G</v>
      </c>
      <c r="V851" s="26" t="s">
        <v>486</v>
      </c>
      <c r="W851" s="26" t="s">
        <v>487</v>
      </c>
      <c r="X851" s="28">
        <v>0</v>
      </c>
      <c r="Y851" s="26" t="s">
        <v>502</v>
      </c>
      <c r="Z851" s="17" t="s">
        <v>487</v>
      </c>
      <c r="AA851" s="26" t="s">
        <v>487</v>
      </c>
      <c r="AB851" s="26">
        <v>24</v>
      </c>
      <c r="AE851" s="2" t="s">
        <v>487</v>
      </c>
    </row>
    <row r="852" spans="1:31" s="2" customFormat="1" x14ac:dyDescent="0.3">
      <c r="A852" s="26" t="s">
        <v>102</v>
      </c>
      <c r="B852" s="26" t="s">
        <v>3037</v>
      </c>
      <c r="C852" s="26" t="s">
        <v>3038</v>
      </c>
      <c r="D852" s="26" t="s">
        <v>3039</v>
      </c>
      <c r="E852" s="14" t="e">
        <f>VLOOKUP(B852,#REF!,2,FALSE)</f>
        <v>#REF!</v>
      </c>
      <c r="F852" s="17" t="e">
        <f>VLOOKUP(E852,[4]Combined!$C$2:$D$375,2,FALSE)</f>
        <v>#REF!</v>
      </c>
      <c r="G852" s="27">
        <v>44075</v>
      </c>
      <c r="H852" s="27"/>
      <c r="I852" s="27">
        <v>43899</v>
      </c>
      <c r="J852" s="28">
        <v>0</v>
      </c>
      <c r="K852" s="29" t="s">
        <v>487</v>
      </c>
      <c r="L852" s="28">
        <v>0</v>
      </c>
      <c r="M852" s="28">
        <v>0</v>
      </c>
      <c r="N852" s="26">
        <v>0</v>
      </c>
      <c r="O852" s="26">
        <v>0</v>
      </c>
      <c r="P852" s="26">
        <v>0</v>
      </c>
      <c r="Q852" s="26">
        <v>47760</v>
      </c>
      <c r="R852" s="17" t="str">
        <f>VLOOKUP(Q852,'[5]Numerical Index (LOOKUP)'!$A$2:$B$731, 2,FALSE)</f>
        <v>Retail sale of flowers, plants, seeds, fertilisers, pet animals and pet food in specialised stores</v>
      </c>
      <c r="S852" s="17">
        <v>47</v>
      </c>
      <c r="T852" s="47" t="str">
        <f>VLOOKUP(S852,'[5]2 Digit SIC 2007'!$A$2:$B$89,2,FALSE)</f>
        <v>Retail trade, except of motor vehicles and motorcycles</v>
      </c>
      <c r="U852" s="17" t="str">
        <f>VLOOKUP(T852,'[5]2 Digit SIC 2007'!$B$2:$D$89, 2,FALSE)</f>
        <v xml:space="preserve"> G</v>
      </c>
      <c r="V852" s="26" t="s">
        <v>486</v>
      </c>
      <c r="W852" s="26" t="s">
        <v>487</v>
      </c>
      <c r="X852" s="28">
        <v>0</v>
      </c>
      <c r="Y852" s="26" t="s">
        <v>502</v>
      </c>
      <c r="Z852" s="17" t="s">
        <v>487</v>
      </c>
      <c r="AA852" s="26" t="s">
        <v>487</v>
      </c>
      <c r="AB852" s="26">
        <v>24</v>
      </c>
      <c r="AE852" s="2" t="s">
        <v>487</v>
      </c>
    </row>
    <row r="853" spans="1:31" s="2" customFormat="1" x14ac:dyDescent="0.3">
      <c r="A853" s="26" t="s">
        <v>102</v>
      </c>
      <c r="B853" s="26" t="s">
        <v>3040</v>
      </c>
      <c r="C853" s="26" t="s">
        <v>3041</v>
      </c>
      <c r="D853" s="26" t="s">
        <v>3042</v>
      </c>
      <c r="E853" s="14" t="e">
        <f>VLOOKUP(B853,#REF!,2,FALSE)</f>
        <v>#REF!</v>
      </c>
      <c r="F853" s="17" t="e">
        <f>VLOOKUP(E853,[4]Combined!$C$2:$D$375,2,FALSE)</f>
        <v>#REF!</v>
      </c>
      <c r="G853" s="27">
        <v>44076</v>
      </c>
      <c r="H853" s="27"/>
      <c r="I853" s="27">
        <v>43907</v>
      </c>
      <c r="J853" s="28">
        <v>25</v>
      </c>
      <c r="K853" s="29" t="s">
        <v>486</v>
      </c>
      <c r="L853" s="28">
        <v>25</v>
      </c>
      <c r="M853" s="28">
        <v>0</v>
      </c>
      <c r="N853" s="26">
        <v>1</v>
      </c>
      <c r="O853" s="26">
        <v>1</v>
      </c>
      <c r="P853" s="26">
        <v>0</v>
      </c>
      <c r="Q853" s="26">
        <v>87300</v>
      </c>
      <c r="R853" s="17" t="str">
        <f>VLOOKUP(Q853,'[5]Numerical Index (LOOKUP)'!$A$2:$B$731, 2,FALSE)</f>
        <v>Residential care activities for the elderly and disabled</v>
      </c>
      <c r="S853" s="17">
        <v>87</v>
      </c>
      <c r="T853" s="47" t="str">
        <f>VLOOKUP(S853,'[5]2 Digit SIC 2007'!$A$2:$B$89,2,FALSE)</f>
        <v>Residential care activities</v>
      </c>
      <c r="U853" s="17" t="str">
        <f>VLOOKUP(T853,'[5]2 Digit SIC 2007'!$B$2:$D$89, 2,FALSE)</f>
        <v xml:space="preserve"> Q</v>
      </c>
      <c r="V853" s="26" t="s">
        <v>487</v>
      </c>
      <c r="W853" s="26" t="s">
        <v>486</v>
      </c>
      <c r="X853" s="28">
        <v>0</v>
      </c>
      <c r="Y853" s="26" t="s">
        <v>677</v>
      </c>
      <c r="Z853" s="17" t="s">
        <v>487</v>
      </c>
      <c r="AA853" s="26" t="s">
        <v>487</v>
      </c>
      <c r="AB853" s="26">
        <v>39</v>
      </c>
      <c r="AE853" s="2" t="s">
        <v>487</v>
      </c>
    </row>
    <row r="854" spans="1:31" s="2" customFormat="1" x14ac:dyDescent="0.3">
      <c r="A854" s="26" t="s">
        <v>102</v>
      </c>
      <c r="B854" s="26" t="s">
        <v>3043</v>
      </c>
      <c r="C854" s="26" t="s">
        <v>3044</v>
      </c>
      <c r="D854" s="26" t="s">
        <v>3045</v>
      </c>
      <c r="E854" s="14" t="e">
        <f>VLOOKUP(B854,#REF!,2,FALSE)</f>
        <v>#REF!</v>
      </c>
      <c r="F854" s="17" t="e">
        <f>VLOOKUP(E854,[4]Combined!$C$2:$D$375,2,FALSE)</f>
        <v>#REF!</v>
      </c>
      <c r="G854" s="27">
        <v>44076</v>
      </c>
      <c r="H854" s="27"/>
      <c r="I854" s="27">
        <v>43937</v>
      </c>
      <c r="J854" s="28">
        <v>0</v>
      </c>
      <c r="K854" s="29" t="s">
        <v>487</v>
      </c>
      <c r="L854" s="28">
        <v>0</v>
      </c>
      <c r="M854" s="28">
        <v>0</v>
      </c>
      <c r="N854" s="26">
        <v>0</v>
      </c>
      <c r="O854" s="26">
        <v>0</v>
      </c>
      <c r="P854" s="26">
        <v>0</v>
      </c>
      <c r="Q854" s="26">
        <v>56101</v>
      </c>
      <c r="R854" s="17" t="str">
        <f>VLOOKUP(Q854,'[5]Numerical Index (LOOKUP)'!$A$2:$B$731, 2,FALSE)</f>
        <v>Licensed restaurants</v>
      </c>
      <c r="S854" s="17">
        <v>56</v>
      </c>
      <c r="T854" s="47" t="str">
        <f>VLOOKUP(S854,'[5]2 Digit SIC 2007'!$A$2:$B$89,2,FALSE)</f>
        <v>Food and beverage service activities</v>
      </c>
      <c r="U854" s="17" t="str">
        <f>VLOOKUP(T854,'[5]2 Digit SIC 2007'!$B$2:$D$89, 2,FALSE)</f>
        <v xml:space="preserve"> I</v>
      </c>
      <c r="V854" s="26" t="s">
        <v>487</v>
      </c>
      <c r="W854" s="26" t="s">
        <v>486</v>
      </c>
      <c r="X854" s="28">
        <v>0</v>
      </c>
      <c r="Y854" s="26" t="s">
        <v>502</v>
      </c>
      <c r="Z854" s="17" t="s">
        <v>487</v>
      </c>
      <c r="AA854" s="26" t="s">
        <v>487</v>
      </c>
      <c r="AB854" s="26">
        <v>6</v>
      </c>
      <c r="AE854" s="2" t="s">
        <v>487</v>
      </c>
    </row>
    <row r="855" spans="1:31" s="2" customFormat="1" x14ac:dyDescent="0.3">
      <c r="A855" s="26" t="s">
        <v>102</v>
      </c>
      <c r="B855" s="26" t="s">
        <v>3046</v>
      </c>
      <c r="C855" s="26" t="s">
        <v>3047</v>
      </c>
      <c r="D855" s="26" t="s">
        <v>3048</v>
      </c>
      <c r="E855" s="14" t="e">
        <f>VLOOKUP(B855,#REF!,2,FALSE)</f>
        <v>#REF!</v>
      </c>
      <c r="F855" s="17" t="e">
        <f>VLOOKUP(E855,[4]Combined!$C$2:$D$375,2,FALSE)</f>
        <v>#REF!</v>
      </c>
      <c r="G855" s="27">
        <v>44076</v>
      </c>
      <c r="H855" s="27"/>
      <c r="I855" s="27">
        <v>43949</v>
      </c>
      <c r="J855" s="28">
        <v>13</v>
      </c>
      <c r="K855" s="29" t="s">
        <v>486</v>
      </c>
      <c r="L855" s="28">
        <v>13</v>
      </c>
      <c r="M855" s="28">
        <v>0</v>
      </c>
      <c r="N855" s="26">
        <v>1</v>
      </c>
      <c r="O855" s="26">
        <v>1</v>
      </c>
      <c r="P855" s="26">
        <v>0</v>
      </c>
      <c r="Q855" s="26">
        <v>56302</v>
      </c>
      <c r="R855" s="17" t="str">
        <f>VLOOKUP(Q855,'[5]Numerical Index (LOOKUP)'!$A$2:$B$731, 2,FALSE)</f>
        <v>Public houses and bars</v>
      </c>
      <c r="S855" s="17">
        <v>56</v>
      </c>
      <c r="T855" s="47" t="str">
        <f>VLOOKUP(S855,'[5]2 Digit SIC 2007'!$A$2:$B$89,2,FALSE)</f>
        <v>Food and beverage service activities</v>
      </c>
      <c r="U855" s="17" t="str">
        <f>VLOOKUP(T855,'[5]2 Digit SIC 2007'!$B$2:$D$89, 2,FALSE)</f>
        <v xml:space="preserve"> I</v>
      </c>
      <c r="V855" s="26" t="s">
        <v>487</v>
      </c>
      <c r="W855" s="26" t="s">
        <v>486</v>
      </c>
      <c r="X855" s="28">
        <v>0</v>
      </c>
      <c r="Y855" s="26" t="s">
        <v>677</v>
      </c>
      <c r="Z855" s="17" t="s">
        <v>487</v>
      </c>
      <c r="AA855" s="26" t="s">
        <v>487</v>
      </c>
      <c r="AB855" s="26">
        <v>3445</v>
      </c>
      <c r="AE855" s="2" t="s">
        <v>487</v>
      </c>
    </row>
    <row r="856" spans="1:31" s="2" customFormat="1" x14ac:dyDescent="0.3">
      <c r="A856" s="26" t="s">
        <v>102</v>
      </c>
      <c r="B856" s="26" t="s">
        <v>3049</v>
      </c>
      <c r="C856" s="26" t="s">
        <v>3050</v>
      </c>
      <c r="D856" s="26" t="s">
        <v>3051</v>
      </c>
      <c r="E856" s="14" t="e">
        <f>VLOOKUP(B856,#REF!,2,FALSE)</f>
        <v>#REF!</v>
      </c>
      <c r="F856" s="17" t="e">
        <f>VLOOKUP(E856,[4]Combined!$C$2:$D$375,2,FALSE)</f>
        <v>#REF!</v>
      </c>
      <c r="G856" s="27">
        <v>44078</v>
      </c>
      <c r="H856" s="27"/>
      <c r="I856" s="27">
        <v>43991</v>
      </c>
      <c r="J856" s="28">
        <v>0</v>
      </c>
      <c r="K856" s="29" t="s">
        <v>487</v>
      </c>
      <c r="L856" s="28">
        <v>0</v>
      </c>
      <c r="M856" s="28">
        <v>0</v>
      </c>
      <c r="N856" s="26">
        <v>0</v>
      </c>
      <c r="O856" s="26">
        <v>0</v>
      </c>
      <c r="P856" s="26">
        <v>0</v>
      </c>
      <c r="Q856" s="26">
        <v>81210</v>
      </c>
      <c r="R856" s="17" t="str">
        <f>VLOOKUP(Q856,'[5]Numerical Index (LOOKUP)'!$A$2:$B$731, 2,FALSE)</f>
        <v>General cleaning of buildings</v>
      </c>
      <c r="S856" s="17">
        <v>81</v>
      </c>
      <c r="T856" s="47" t="str">
        <f>VLOOKUP(S856,'[5]2 Digit SIC 2007'!$A$2:$B$89,2,FALSE)</f>
        <v>Services to buildings and landscape activities</v>
      </c>
      <c r="U856" s="17" t="str">
        <f>VLOOKUP(T856,'[5]2 Digit SIC 2007'!$B$2:$D$89, 2,FALSE)</f>
        <v xml:space="preserve"> N</v>
      </c>
      <c r="V856" s="26" t="s">
        <v>486</v>
      </c>
      <c r="W856" s="26" t="s">
        <v>487</v>
      </c>
      <c r="X856" s="28">
        <v>0</v>
      </c>
      <c r="Y856" s="26" t="s">
        <v>502</v>
      </c>
      <c r="Z856" s="17" t="s">
        <v>487</v>
      </c>
      <c r="AA856" s="26" t="s">
        <v>487</v>
      </c>
      <c r="AB856" s="26">
        <v>4</v>
      </c>
      <c r="AE856" s="2" t="s">
        <v>487</v>
      </c>
    </row>
    <row r="857" spans="1:31" s="2" customFormat="1" x14ac:dyDescent="0.3">
      <c r="A857" s="26" t="s">
        <v>102</v>
      </c>
      <c r="B857" s="26" t="s">
        <v>3052</v>
      </c>
      <c r="C857" s="26" t="s">
        <v>3053</v>
      </c>
      <c r="D857" s="26" t="s">
        <v>3054</v>
      </c>
      <c r="E857" s="14" t="e">
        <f>VLOOKUP(B857,#REF!,2,FALSE)</f>
        <v>#REF!</v>
      </c>
      <c r="F857" s="17" t="e">
        <f>VLOOKUP(E857,[4]Combined!$C$2:$D$375,2,FALSE)</f>
        <v>#REF!</v>
      </c>
      <c r="G857" s="27">
        <v>44078</v>
      </c>
      <c r="H857" s="27"/>
      <c r="I857" s="27">
        <v>43990</v>
      </c>
      <c r="J857" s="28">
        <v>0</v>
      </c>
      <c r="K857" s="29" t="s">
        <v>487</v>
      </c>
      <c r="L857" s="28">
        <v>0</v>
      </c>
      <c r="M857" s="28">
        <v>0</v>
      </c>
      <c r="N857" s="26">
        <v>0</v>
      </c>
      <c r="O857" s="26">
        <v>0</v>
      </c>
      <c r="P857" s="26">
        <v>0</v>
      </c>
      <c r="Q857" s="26">
        <v>47250</v>
      </c>
      <c r="R857" s="17" t="str">
        <f>VLOOKUP(Q857,'[5]Numerical Index (LOOKUP)'!$A$2:$B$731, 2,FALSE)</f>
        <v>Retail sale of beverages in specialised stores</v>
      </c>
      <c r="S857" s="17">
        <v>47</v>
      </c>
      <c r="T857" s="47" t="str">
        <f>VLOOKUP(S857,'[5]2 Digit SIC 2007'!$A$2:$B$89,2,FALSE)</f>
        <v>Retail trade, except of motor vehicles and motorcycles</v>
      </c>
      <c r="U857" s="17" t="str">
        <f>VLOOKUP(T857,'[5]2 Digit SIC 2007'!$B$2:$D$89, 2,FALSE)</f>
        <v xml:space="preserve"> G</v>
      </c>
      <c r="V857" s="26" t="s">
        <v>486</v>
      </c>
      <c r="W857" s="26" t="s">
        <v>487</v>
      </c>
      <c r="X857" s="28">
        <v>0</v>
      </c>
      <c r="Y857" s="26" t="s">
        <v>502</v>
      </c>
      <c r="Z857" s="17" t="s">
        <v>487</v>
      </c>
      <c r="AA857" s="26" t="s">
        <v>487</v>
      </c>
      <c r="AB857" s="26">
        <v>4</v>
      </c>
      <c r="AE857" s="2" t="s">
        <v>487</v>
      </c>
    </row>
    <row r="858" spans="1:31" s="2" customFormat="1" x14ac:dyDescent="0.3">
      <c r="A858" s="26" t="s">
        <v>102</v>
      </c>
      <c r="B858" s="26" t="s">
        <v>3055</v>
      </c>
      <c r="C858" s="26" t="s">
        <v>3056</v>
      </c>
      <c r="D858" s="26" t="s">
        <v>3057</v>
      </c>
      <c r="E858" s="14" t="e">
        <f>VLOOKUP(B858,#REF!,2,FALSE)</f>
        <v>#REF!</v>
      </c>
      <c r="F858" s="17" t="e">
        <f>VLOOKUP(E858,[4]Combined!$C$2:$D$375,2,FALSE)</f>
        <v>#REF!</v>
      </c>
      <c r="G858" s="27">
        <v>44078</v>
      </c>
      <c r="H858" s="27"/>
      <c r="I858" s="27">
        <v>44020</v>
      </c>
      <c r="J858" s="28">
        <v>0</v>
      </c>
      <c r="K858" s="29" t="s">
        <v>487</v>
      </c>
      <c r="L858" s="28">
        <v>0</v>
      </c>
      <c r="M858" s="28">
        <v>0</v>
      </c>
      <c r="N858" s="26">
        <v>0</v>
      </c>
      <c r="O858" s="26">
        <v>0</v>
      </c>
      <c r="P858" s="26">
        <v>0</v>
      </c>
      <c r="Q858" s="26">
        <v>47110</v>
      </c>
      <c r="R858" s="17" t="str">
        <f>VLOOKUP(Q858,'[5]Numerical Index (LOOKUP)'!$A$2:$B$731, 2,FALSE)</f>
        <v>Retail sale in non-specialised stores with food, beverages or tobacco predominating</v>
      </c>
      <c r="S858" s="17">
        <v>47</v>
      </c>
      <c r="T858" s="47" t="str">
        <f>VLOOKUP(S858,'[5]2 Digit SIC 2007'!$A$2:$B$89,2,FALSE)</f>
        <v>Retail trade, except of motor vehicles and motorcycles</v>
      </c>
      <c r="U858" s="17" t="str">
        <f>VLOOKUP(T858,'[5]2 Digit SIC 2007'!$B$2:$D$89, 2,FALSE)</f>
        <v xml:space="preserve"> G</v>
      </c>
      <c r="V858" s="26" t="s">
        <v>486</v>
      </c>
      <c r="W858" s="26" t="s">
        <v>487</v>
      </c>
      <c r="X858" s="28">
        <v>0</v>
      </c>
      <c r="Y858" s="26" t="s">
        <v>502</v>
      </c>
      <c r="Z858" s="17" t="s">
        <v>487</v>
      </c>
      <c r="AA858" s="26" t="s">
        <v>487</v>
      </c>
      <c r="AB858" s="26">
        <v>4</v>
      </c>
      <c r="AE858" s="2" t="s">
        <v>487</v>
      </c>
    </row>
    <row r="859" spans="1:31" s="2" customFormat="1" x14ac:dyDescent="0.3">
      <c r="A859" s="26" t="s">
        <v>102</v>
      </c>
      <c r="B859" s="26" t="s">
        <v>3058</v>
      </c>
      <c r="C859" s="26" t="s">
        <v>3059</v>
      </c>
      <c r="D859" s="26" t="s">
        <v>3060</v>
      </c>
      <c r="E859" s="14" t="e">
        <f>VLOOKUP(B859,#REF!,2,FALSE)</f>
        <v>#REF!</v>
      </c>
      <c r="F859" s="17" t="e">
        <f>VLOOKUP(E859,[4]Combined!$C$2:$D$375,2,FALSE)</f>
        <v>#REF!</v>
      </c>
      <c r="G859" s="27">
        <v>44077</v>
      </c>
      <c r="H859" s="27"/>
      <c r="I859" s="27">
        <v>43999</v>
      </c>
      <c r="J859" s="28">
        <v>0</v>
      </c>
      <c r="K859" s="29" t="s">
        <v>487</v>
      </c>
      <c r="L859" s="28">
        <v>0</v>
      </c>
      <c r="M859" s="28">
        <v>0</v>
      </c>
      <c r="N859" s="26">
        <v>0</v>
      </c>
      <c r="O859" s="26">
        <v>0</v>
      </c>
      <c r="P859" s="26">
        <v>0</v>
      </c>
      <c r="Q859" s="26">
        <v>96090</v>
      </c>
      <c r="R859" s="17" t="str">
        <f>VLOOKUP(Q859,'[5]Numerical Index (LOOKUP)'!$A$2:$B$731, 2,FALSE)</f>
        <v>Other personal service activities n.e.c.</v>
      </c>
      <c r="S859" s="17">
        <v>96</v>
      </c>
      <c r="T859" s="47" t="str">
        <f>VLOOKUP(S859,'[5]2 Digit SIC 2007'!$A$2:$B$89,2,FALSE)</f>
        <v>Other personal service activities</v>
      </c>
      <c r="U859" s="17" t="str">
        <f>VLOOKUP(T859,'[5]2 Digit SIC 2007'!$B$2:$D$89, 2,FALSE)</f>
        <v xml:space="preserve"> S</v>
      </c>
      <c r="V859" s="26" t="s">
        <v>486</v>
      </c>
      <c r="W859" s="26" t="s">
        <v>487</v>
      </c>
      <c r="X859" s="28">
        <v>0</v>
      </c>
      <c r="Y859" s="26" t="s">
        <v>502</v>
      </c>
      <c r="Z859" s="17" t="s">
        <v>487</v>
      </c>
      <c r="AA859" s="26" t="s">
        <v>487</v>
      </c>
      <c r="AB859" s="26">
        <v>5</v>
      </c>
      <c r="AE859" s="2" t="s">
        <v>487</v>
      </c>
    </row>
    <row r="860" spans="1:31" s="2" customFormat="1" x14ac:dyDescent="0.3">
      <c r="A860" s="26" t="s">
        <v>102</v>
      </c>
      <c r="B860" s="26" t="s">
        <v>3061</v>
      </c>
      <c r="C860" s="26" t="s">
        <v>3062</v>
      </c>
      <c r="D860" s="26" t="s">
        <v>3063</v>
      </c>
      <c r="E860" s="14" t="e">
        <f>VLOOKUP(B860,#REF!,2,FALSE)</f>
        <v>#REF!</v>
      </c>
      <c r="F860" s="17" t="e">
        <f>VLOOKUP(E860,[4]Combined!$C$2:$D$375,2,FALSE)</f>
        <v>#REF!</v>
      </c>
      <c r="G860" s="27">
        <v>44078</v>
      </c>
      <c r="H860" s="27"/>
      <c r="I860" s="27">
        <v>44006</v>
      </c>
      <c r="J860" s="28">
        <v>0</v>
      </c>
      <c r="K860" s="29" t="s">
        <v>487</v>
      </c>
      <c r="L860" s="28">
        <v>0</v>
      </c>
      <c r="M860" s="28">
        <v>0</v>
      </c>
      <c r="N860" s="26">
        <v>0</v>
      </c>
      <c r="O860" s="26">
        <v>0</v>
      </c>
      <c r="P860" s="26">
        <v>0</v>
      </c>
      <c r="Q860" s="26">
        <v>81299</v>
      </c>
      <c r="R860" s="17" t="str">
        <f>VLOOKUP(Q860,'[5]Numerical Index (LOOKUP)'!$A$2:$B$731, 2,FALSE)</f>
        <v>Cleaning services (other than disinfecting and extermination services) n.e.c.</v>
      </c>
      <c r="S860" s="17">
        <v>81</v>
      </c>
      <c r="T860" s="47" t="str">
        <f>VLOOKUP(S860,'[5]2 Digit SIC 2007'!$A$2:$B$89,2,FALSE)</f>
        <v>Services to buildings and landscape activities</v>
      </c>
      <c r="U860" s="17" t="str">
        <f>VLOOKUP(T860,'[5]2 Digit SIC 2007'!$B$2:$D$89, 2,FALSE)</f>
        <v xml:space="preserve"> N</v>
      </c>
      <c r="V860" s="26" t="s">
        <v>486</v>
      </c>
      <c r="W860" s="26" t="s">
        <v>487</v>
      </c>
      <c r="X860" s="28">
        <v>0</v>
      </c>
      <c r="Y860" s="26" t="s">
        <v>502</v>
      </c>
      <c r="Z860" s="17" t="s">
        <v>487</v>
      </c>
      <c r="AA860" s="26" t="s">
        <v>487</v>
      </c>
      <c r="AB860" s="26">
        <v>23</v>
      </c>
      <c r="AE860" s="2" t="s">
        <v>487</v>
      </c>
    </row>
    <row r="861" spans="1:31" s="2" customFormat="1" x14ac:dyDescent="0.3">
      <c r="A861" s="26" t="s">
        <v>102</v>
      </c>
      <c r="B861" s="26" t="s">
        <v>3064</v>
      </c>
      <c r="C861" s="26" t="s">
        <v>3065</v>
      </c>
      <c r="D861" s="26" t="s">
        <v>3066</v>
      </c>
      <c r="E861" s="14" t="e">
        <f>VLOOKUP(B861,#REF!,2,FALSE)</f>
        <v>#REF!</v>
      </c>
      <c r="F861" s="17" t="e">
        <f>VLOOKUP(E861,[4]Combined!$C$2:$D$375,2,FALSE)</f>
        <v>#REF!</v>
      </c>
      <c r="G861" s="27">
        <v>44077</v>
      </c>
      <c r="H861" s="27"/>
      <c r="I861" s="27">
        <v>44008</v>
      </c>
      <c r="J861" s="28">
        <v>0</v>
      </c>
      <c r="K861" s="29" t="s">
        <v>487</v>
      </c>
      <c r="L861" s="28">
        <v>0</v>
      </c>
      <c r="M861" s="28">
        <v>0</v>
      </c>
      <c r="N861" s="26">
        <v>0</v>
      </c>
      <c r="O861" s="26">
        <v>0</v>
      </c>
      <c r="P861" s="26">
        <v>0</v>
      </c>
      <c r="Q861" s="26">
        <v>81299</v>
      </c>
      <c r="R861" s="17" t="str">
        <f>VLOOKUP(Q861,'[5]Numerical Index (LOOKUP)'!$A$2:$B$731, 2,FALSE)</f>
        <v>Cleaning services (other than disinfecting and extermination services) n.e.c.</v>
      </c>
      <c r="S861" s="17">
        <v>81</v>
      </c>
      <c r="T861" s="47" t="str">
        <f>VLOOKUP(S861,'[5]2 Digit SIC 2007'!$A$2:$B$89,2,FALSE)</f>
        <v>Services to buildings and landscape activities</v>
      </c>
      <c r="U861" s="17" t="str">
        <f>VLOOKUP(T861,'[5]2 Digit SIC 2007'!$B$2:$D$89, 2,FALSE)</f>
        <v xml:space="preserve"> N</v>
      </c>
      <c r="V861" s="26" t="s">
        <v>486</v>
      </c>
      <c r="W861" s="26" t="s">
        <v>487</v>
      </c>
      <c r="X861" s="28">
        <v>0</v>
      </c>
      <c r="Y861" s="26" t="s">
        <v>502</v>
      </c>
      <c r="Z861" s="17" t="s">
        <v>487</v>
      </c>
      <c r="AA861" s="26" t="s">
        <v>487</v>
      </c>
      <c r="AB861" s="26">
        <v>13</v>
      </c>
      <c r="AE861" s="2" t="s">
        <v>487</v>
      </c>
    </row>
    <row r="862" spans="1:31" s="2" customFormat="1" x14ac:dyDescent="0.3">
      <c r="A862" s="26" t="s">
        <v>102</v>
      </c>
      <c r="B862" s="26" t="s">
        <v>3067</v>
      </c>
      <c r="C862" s="26" t="s">
        <v>3068</v>
      </c>
      <c r="D862" s="26" t="s">
        <v>3069</v>
      </c>
      <c r="E862" s="14" t="e">
        <f>VLOOKUP(B862,#REF!,2,FALSE)</f>
        <v>#REF!</v>
      </c>
      <c r="F862" s="17" t="e">
        <f>VLOOKUP(E862,[4]Combined!$C$2:$D$375,2,FALSE)</f>
        <v>#REF!</v>
      </c>
      <c r="G862" s="27">
        <v>44075</v>
      </c>
      <c r="H862" s="27"/>
      <c r="I862" s="27">
        <v>44006</v>
      </c>
      <c r="J862" s="28">
        <v>0</v>
      </c>
      <c r="K862" s="29" t="s">
        <v>487</v>
      </c>
      <c r="L862" s="28">
        <v>0</v>
      </c>
      <c r="M862" s="28">
        <v>0</v>
      </c>
      <c r="N862" s="26">
        <v>0</v>
      </c>
      <c r="O862" s="26">
        <v>0</v>
      </c>
      <c r="P862" s="26">
        <v>0</v>
      </c>
      <c r="Q862" s="26">
        <v>81222</v>
      </c>
      <c r="R862" s="17" t="str">
        <f>VLOOKUP(Q862,'[5]Numerical Index (LOOKUP)'!$A$2:$B$731, 2,FALSE)</f>
        <v>Specialised cleaning services</v>
      </c>
      <c r="S862" s="17">
        <v>81</v>
      </c>
      <c r="T862" s="47" t="str">
        <f>VLOOKUP(S862,'[5]2 Digit SIC 2007'!$A$2:$B$89,2,FALSE)</f>
        <v>Services to buildings and landscape activities</v>
      </c>
      <c r="U862" s="17" t="str">
        <f>VLOOKUP(T862,'[5]2 Digit SIC 2007'!$B$2:$D$89, 2,FALSE)</f>
        <v xml:space="preserve"> N</v>
      </c>
      <c r="V862" s="26" t="s">
        <v>486</v>
      </c>
      <c r="W862" s="26" t="s">
        <v>487</v>
      </c>
      <c r="X862" s="28">
        <v>0</v>
      </c>
      <c r="Y862" s="26" t="s">
        <v>502</v>
      </c>
      <c r="Z862" s="17" t="s">
        <v>487</v>
      </c>
      <c r="AA862" s="26" t="s">
        <v>487</v>
      </c>
      <c r="AB862" s="26">
        <v>32</v>
      </c>
      <c r="AE862" s="2" t="s">
        <v>487</v>
      </c>
    </row>
    <row r="863" spans="1:31" s="2" customFormat="1" x14ac:dyDescent="0.3">
      <c r="A863" s="26" t="s">
        <v>102</v>
      </c>
      <c r="B863" s="26" t="s">
        <v>3070</v>
      </c>
      <c r="C863" s="26" t="s">
        <v>3071</v>
      </c>
      <c r="D863" s="26" t="s">
        <v>3072</v>
      </c>
      <c r="E863" s="14" t="e">
        <f>VLOOKUP(B863,#REF!,2,FALSE)</f>
        <v>#REF!</v>
      </c>
      <c r="F863" s="17" t="e">
        <f>VLOOKUP(E863,[4]Combined!$C$2:$D$375,2,FALSE)</f>
        <v>#REF!</v>
      </c>
      <c r="G863" s="27">
        <v>44075</v>
      </c>
      <c r="H863" s="27"/>
      <c r="I863" s="27">
        <v>44012</v>
      </c>
      <c r="J863" s="28">
        <v>0</v>
      </c>
      <c r="K863" s="29" t="s">
        <v>487</v>
      </c>
      <c r="L863" s="28">
        <v>0</v>
      </c>
      <c r="M863" s="28">
        <v>0</v>
      </c>
      <c r="N863" s="26">
        <v>0</v>
      </c>
      <c r="O863" s="26">
        <v>0</v>
      </c>
      <c r="P863" s="26">
        <v>0</v>
      </c>
      <c r="Q863" s="26">
        <v>81299</v>
      </c>
      <c r="R863" s="17" t="str">
        <f>VLOOKUP(Q863,'[5]Numerical Index (LOOKUP)'!$A$2:$B$731, 2,FALSE)</f>
        <v>Cleaning services (other than disinfecting and extermination services) n.e.c.</v>
      </c>
      <c r="S863" s="17">
        <v>81</v>
      </c>
      <c r="T863" s="47" t="str">
        <f>VLOOKUP(S863,'[5]2 Digit SIC 2007'!$A$2:$B$89,2,FALSE)</f>
        <v>Services to buildings and landscape activities</v>
      </c>
      <c r="U863" s="17" t="str">
        <f>VLOOKUP(T863,'[5]2 Digit SIC 2007'!$B$2:$D$89, 2,FALSE)</f>
        <v xml:space="preserve"> N</v>
      </c>
      <c r="V863" s="26" t="s">
        <v>486</v>
      </c>
      <c r="W863" s="26" t="s">
        <v>487</v>
      </c>
      <c r="X863" s="28">
        <v>0</v>
      </c>
      <c r="Y863" s="26" t="s">
        <v>502</v>
      </c>
      <c r="Z863" s="17" t="s">
        <v>487</v>
      </c>
      <c r="AA863" s="26" t="s">
        <v>487</v>
      </c>
      <c r="AB863" s="26">
        <v>24</v>
      </c>
      <c r="AE863" s="2" t="s">
        <v>487</v>
      </c>
    </row>
    <row r="864" spans="1:31" s="2" customFormat="1" x14ac:dyDescent="0.3">
      <c r="A864" s="26" t="s">
        <v>102</v>
      </c>
      <c r="B864" s="26" t="s">
        <v>3073</v>
      </c>
      <c r="C864" s="26" t="s">
        <v>3074</v>
      </c>
      <c r="D864" s="26" t="s">
        <v>3075</v>
      </c>
      <c r="E864" s="14" t="e">
        <f>VLOOKUP(B864,#REF!,2,FALSE)</f>
        <v>#REF!</v>
      </c>
      <c r="F864" s="17" t="e">
        <f>VLOOKUP(E864,[4]Combined!$C$2:$D$375,2,FALSE)</f>
        <v>#REF!</v>
      </c>
      <c r="G864" s="27">
        <v>44075</v>
      </c>
      <c r="H864" s="27"/>
      <c r="I864" s="27">
        <v>44011</v>
      </c>
      <c r="J864" s="28">
        <v>0</v>
      </c>
      <c r="K864" s="29" t="s">
        <v>487</v>
      </c>
      <c r="L864" s="28">
        <v>0</v>
      </c>
      <c r="M864" s="28">
        <v>0</v>
      </c>
      <c r="N864" s="26">
        <v>0</v>
      </c>
      <c r="O864" s="26">
        <v>0</v>
      </c>
      <c r="P864" s="26">
        <v>0</v>
      </c>
      <c r="Q864" s="26">
        <v>81210</v>
      </c>
      <c r="R864" s="17" t="str">
        <f>VLOOKUP(Q864,'[5]Numerical Index (LOOKUP)'!$A$2:$B$731, 2,FALSE)</f>
        <v>General cleaning of buildings</v>
      </c>
      <c r="S864" s="17">
        <v>81</v>
      </c>
      <c r="T864" s="47" t="str">
        <f>VLOOKUP(S864,'[5]2 Digit SIC 2007'!$A$2:$B$89,2,FALSE)</f>
        <v>Services to buildings and landscape activities</v>
      </c>
      <c r="U864" s="17" t="str">
        <f>VLOOKUP(T864,'[5]2 Digit SIC 2007'!$B$2:$D$89, 2,FALSE)</f>
        <v xml:space="preserve"> N</v>
      </c>
      <c r="V864" s="26" t="s">
        <v>486</v>
      </c>
      <c r="W864" s="26" t="s">
        <v>487</v>
      </c>
      <c r="X864" s="28">
        <v>0</v>
      </c>
      <c r="Y864" s="26" t="s">
        <v>502</v>
      </c>
      <c r="Z864" s="17" t="s">
        <v>487</v>
      </c>
      <c r="AA864" s="26" t="s">
        <v>487</v>
      </c>
      <c r="AB864" s="26">
        <v>5</v>
      </c>
      <c r="AE864" s="2" t="s">
        <v>487</v>
      </c>
    </row>
    <row r="865" spans="1:31" s="2" customFormat="1" x14ac:dyDescent="0.3">
      <c r="A865" s="26" t="s">
        <v>102</v>
      </c>
      <c r="B865" s="26" t="s">
        <v>3076</v>
      </c>
      <c r="C865" s="26" t="s">
        <v>3077</v>
      </c>
      <c r="D865" s="26" t="s">
        <v>3078</v>
      </c>
      <c r="E865" s="14" t="e">
        <f>VLOOKUP(B865,#REF!,2,FALSE)</f>
        <v>#REF!</v>
      </c>
      <c r="F865" s="17" t="e">
        <f>VLOOKUP(E865,[4]Combined!$C$2:$D$375,2,FALSE)</f>
        <v>#REF!</v>
      </c>
      <c r="G865" s="27">
        <v>44075</v>
      </c>
      <c r="H865" s="27"/>
      <c r="I865" s="27">
        <v>44000</v>
      </c>
      <c r="J865" s="28">
        <v>0</v>
      </c>
      <c r="K865" s="29" t="s">
        <v>487</v>
      </c>
      <c r="L865" s="28">
        <v>0</v>
      </c>
      <c r="M865" s="28">
        <v>0</v>
      </c>
      <c r="N865" s="26">
        <v>0</v>
      </c>
      <c r="O865" s="26">
        <v>0</v>
      </c>
      <c r="P865" s="26">
        <v>0</v>
      </c>
      <c r="Q865" s="26">
        <v>47520</v>
      </c>
      <c r="R865" s="17" t="str">
        <f>VLOOKUP(Q865,'[5]Numerical Index (LOOKUP)'!$A$2:$B$731, 2,FALSE)</f>
        <v>Retail sale of hardware, paints and glass in specialised stores</v>
      </c>
      <c r="S865" s="17">
        <v>47</v>
      </c>
      <c r="T865" s="47" t="str">
        <f>VLOOKUP(S865,'[5]2 Digit SIC 2007'!$A$2:$B$89,2,FALSE)</f>
        <v>Retail trade, except of motor vehicles and motorcycles</v>
      </c>
      <c r="U865" s="17" t="str">
        <f>VLOOKUP(T865,'[5]2 Digit SIC 2007'!$B$2:$D$89, 2,FALSE)</f>
        <v xml:space="preserve"> G</v>
      </c>
      <c r="V865" s="26" t="s">
        <v>487</v>
      </c>
      <c r="W865" s="26" t="s">
        <v>486</v>
      </c>
      <c r="X865" s="28">
        <v>0</v>
      </c>
      <c r="Y865" s="26" t="s">
        <v>502</v>
      </c>
      <c r="Z865" s="17" t="s">
        <v>487</v>
      </c>
      <c r="AA865" s="26" t="s">
        <v>487</v>
      </c>
      <c r="AB865" s="26" t="s">
        <v>492</v>
      </c>
      <c r="AE865" s="2" t="s">
        <v>487</v>
      </c>
    </row>
    <row r="866" spans="1:31" s="2" customFormat="1" x14ac:dyDescent="0.3">
      <c r="A866" s="26" t="s">
        <v>102</v>
      </c>
      <c r="B866" s="26" t="s">
        <v>3079</v>
      </c>
      <c r="C866" s="26" t="s">
        <v>3080</v>
      </c>
      <c r="D866" s="26" t="s">
        <v>3081</v>
      </c>
      <c r="E866" s="14" t="e">
        <f>VLOOKUP(B866,#REF!,2,FALSE)</f>
        <v>#REF!</v>
      </c>
      <c r="F866" s="17" t="e">
        <f>VLOOKUP(E866,[4]Combined!$C$2:$D$375,2,FALSE)</f>
        <v>#REF!</v>
      </c>
      <c r="G866" s="27">
        <v>44076</v>
      </c>
      <c r="H866" s="27"/>
      <c r="I866" s="27">
        <v>44048</v>
      </c>
      <c r="J866" s="28">
        <v>0</v>
      </c>
      <c r="K866" s="29" t="s">
        <v>487</v>
      </c>
      <c r="L866" s="28">
        <v>0</v>
      </c>
      <c r="M866" s="28">
        <v>0</v>
      </c>
      <c r="N866" s="26">
        <v>0</v>
      </c>
      <c r="O866" s="26">
        <v>0</v>
      </c>
      <c r="P866" s="26">
        <v>0</v>
      </c>
      <c r="Q866" s="26">
        <v>56103</v>
      </c>
      <c r="R866" s="17" t="str">
        <f>VLOOKUP(Q866,'[5]Numerical Index (LOOKUP)'!$A$2:$B$731, 2,FALSE)</f>
        <v>Take away food shops and mobile food stands</v>
      </c>
      <c r="S866" s="17">
        <v>56</v>
      </c>
      <c r="T866" s="47" t="str">
        <f>VLOOKUP(S866,'[5]2 Digit SIC 2007'!$A$2:$B$89,2,FALSE)</f>
        <v>Food and beverage service activities</v>
      </c>
      <c r="U866" s="17" t="str">
        <f>VLOOKUP(T866,'[5]2 Digit SIC 2007'!$B$2:$D$89, 2,FALSE)</f>
        <v xml:space="preserve"> I</v>
      </c>
      <c r="V866" s="26" t="s">
        <v>486</v>
      </c>
      <c r="W866" s="26" t="s">
        <v>487</v>
      </c>
      <c r="X866" s="28">
        <v>0</v>
      </c>
      <c r="Y866" s="26" t="s">
        <v>502</v>
      </c>
      <c r="Z866" s="17" t="s">
        <v>487</v>
      </c>
      <c r="AA866" s="26" t="s">
        <v>487</v>
      </c>
      <c r="AB866" s="26">
        <v>13</v>
      </c>
      <c r="AE866" s="2" t="s">
        <v>487</v>
      </c>
    </row>
    <row r="867" spans="1:31" s="2" customFormat="1" x14ac:dyDescent="0.3">
      <c r="A867" s="26" t="s">
        <v>102</v>
      </c>
      <c r="B867" s="26" t="s">
        <v>3082</v>
      </c>
      <c r="C867" s="26" t="s">
        <v>3083</v>
      </c>
      <c r="D867" s="26" t="s">
        <v>3084</v>
      </c>
      <c r="E867" s="14" t="e">
        <f>VLOOKUP(B867,#REF!,2,FALSE)</f>
        <v>#REF!</v>
      </c>
      <c r="F867" s="17" t="e">
        <f>VLOOKUP(E867,[4]Combined!$C$2:$D$375,2,FALSE)</f>
        <v>#REF!</v>
      </c>
      <c r="G867" s="27">
        <v>44076</v>
      </c>
      <c r="H867" s="27"/>
      <c r="I867" s="27">
        <v>44048</v>
      </c>
      <c r="J867" s="28">
        <v>0</v>
      </c>
      <c r="K867" s="29" t="s">
        <v>487</v>
      </c>
      <c r="L867" s="28">
        <v>0</v>
      </c>
      <c r="M867" s="28">
        <v>0</v>
      </c>
      <c r="N867" s="26">
        <v>0</v>
      </c>
      <c r="O867" s="26">
        <v>0</v>
      </c>
      <c r="P867" s="26">
        <v>0</v>
      </c>
      <c r="Q867" s="26">
        <v>56103</v>
      </c>
      <c r="R867" s="17" t="str">
        <f>VLOOKUP(Q867,'[5]Numerical Index (LOOKUP)'!$A$2:$B$731, 2,FALSE)</f>
        <v>Take away food shops and mobile food stands</v>
      </c>
      <c r="S867" s="17">
        <v>56</v>
      </c>
      <c r="T867" s="47" t="str">
        <f>VLOOKUP(S867,'[5]2 Digit SIC 2007'!$A$2:$B$89,2,FALSE)</f>
        <v>Food and beverage service activities</v>
      </c>
      <c r="U867" s="17" t="str">
        <f>VLOOKUP(T867,'[5]2 Digit SIC 2007'!$B$2:$D$89, 2,FALSE)</f>
        <v xml:space="preserve"> I</v>
      </c>
      <c r="V867" s="26" t="s">
        <v>486</v>
      </c>
      <c r="W867" s="26" t="s">
        <v>487</v>
      </c>
      <c r="X867" s="28">
        <v>0</v>
      </c>
      <c r="Y867" s="26" t="s">
        <v>502</v>
      </c>
      <c r="Z867" s="17" t="s">
        <v>487</v>
      </c>
      <c r="AA867" s="26" t="s">
        <v>487</v>
      </c>
      <c r="AB867" s="26">
        <v>3</v>
      </c>
      <c r="AE867" s="2" t="s">
        <v>487</v>
      </c>
    </row>
    <row r="868" spans="1:31" s="2" customFormat="1" x14ac:dyDescent="0.3">
      <c r="A868" s="26" t="s">
        <v>102</v>
      </c>
      <c r="B868" s="26" t="s">
        <v>3085</v>
      </c>
      <c r="C868" s="26" t="s">
        <v>3086</v>
      </c>
      <c r="D868" s="26" t="s">
        <v>3087</v>
      </c>
      <c r="E868" s="14" t="e">
        <f>VLOOKUP(B868,#REF!,2,FALSE)</f>
        <v>#REF!</v>
      </c>
      <c r="F868" s="17" t="e">
        <f>VLOOKUP(E868,[4]Combined!$C$2:$D$375,2,FALSE)</f>
        <v>#REF!</v>
      </c>
      <c r="G868" s="27">
        <v>44075</v>
      </c>
      <c r="H868" s="27"/>
      <c r="I868" s="27">
        <v>43836</v>
      </c>
      <c r="J868" s="28">
        <v>0</v>
      </c>
      <c r="K868" s="29" t="s">
        <v>487</v>
      </c>
      <c r="L868" s="28">
        <v>0</v>
      </c>
      <c r="M868" s="28">
        <v>0</v>
      </c>
      <c r="N868" s="26">
        <v>0</v>
      </c>
      <c r="O868" s="26">
        <v>0</v>
      </c>
      <c r="P868" s="26">
        <v>0</v>
      </c>
      <c r="Q868" s="26">
        <v>96020</v>
      </c>
      <c r="R868" s="17" t="str">
        <f>VLOOKUP(Q868,'[5]Numerical Index (LOOKUP)'!$A$2:$B$731, 2,FALSE)</f>
        <v>Hairdressing and other beauty treatment</v>
      </c>
      <c r="S868" s="17">
        <v>96</v>
      </c>
      <c r="T868" s="47" t="str">
        <f>VLOOKUP(S868,'[5]2 Digit SIC 2007'!$A$2:$B$89,2,FALSE)</f>
        <v>Other personal service activities</v>
      </c>
      <c r="U868" s="17" t="str">
        <f>VLOOKUP(T868,'[5]2 Digit SIC 2007'!$B$2:$D$89, 2,FALSE)</f>
        <v xml:space="preserve"> S</v>
      </c>
      <c r="V868" s="26" t="s">
        <v>486</v>
      </c>
      <c r="W868" s="26" t="s">
        <v>2929</v>
      </c>
      <c r="X868" s="28">
        <v>0</v>
      </c>
      <c r="Y868" s="26" t="s">
        <v>502</v>
      </c>
      <c r="Z868" s="17" t="s">
        <v>487</v>
      </c>
      <c r="AA868" s="26" t="s">
        <v>487</v>
      </c>
      <c r="AB868" s="26">
        <v>0</v>
      </c>
      <c r="AE868" s="2" t="s">
        <v>487</v>
      </c>
    </row>
    <row r="869" spans="1:31" s="2" customFormat="1" x14ac:dyDescent="0.3">
      <c r="A869" s="26" t="s">
        <v>102</v>
      </c>
      <c r="B869" s="26" t="s">
        <v>3088</v>
      </c>
      <c r="C869" s="26" t="s">
        <v>3089</v>
      </c>
      <c r="D869" s="26" t="s">
        <v>3090</v>
      </c>
      <c r="E869" s="14" t="e">
        <f>VLOOKUP(B869,#REF!,2,FALSE)</f>
        <v>#REF!</v>
      </c>
      <c r="F869" s="17" t="e">
        <f>VLOOKUP(E869,[4]Combined!$C$2:$D$375,2,FALSE)</f>
        <v>#REF!</v>
      </c>
      <c r="G869" s="27">
        <v>44083</v>
      </c>
      <c r="H869" s="27"/>
      <c r="I869" s="27">
        <v>43307</v>
      </c>
      <c r="J869" s="28">
        <v>10</v>
      </c>
      <c r="K869" s="29" t="s">
        <v>486</v>
      </c>
      <c r="L869" s="28">
        <v>0</v>
      </c>
      <c r="M869" s="28">
        <v>10</v>
      </c>
      <c r="N869" s="26">
        <v>2</v>
      </c>
      <c r="O869" s="26">
        <v>0</v>
      </c>
      <c r="P869" s="26">
        <v>2</v>
      </c>
      <c r="Q869" s="26">
        <v>70229</v>
      </c>
      <c r="R869" s="17" t="str">
        <f>VLOOKUP(Q869,'[5]Numerical Index (LOOKUP)'!$A$2:$B$731, 2,FALSE)</f>
        <v>Management consultancy activities (other than financial management)</v>
      </c>
      <c r="S869" s="17">
        <v>70</v>
      </c>
      <c r="T869" s="47" t="str">
        <f>VLOOKUP(S869,'[5]2 Digit SIC 2007'!$A$2:$B$89,2,FALSE)</f>
        <v>Activities of head offices; management consultancy activities</v>
      </c>
      <c r="U869" s="17" t="str">
        <f>VLOOKUP(T869,'[5]2 Digit SIC 2007'!$B$2:$D$89, 2,FALSE)</f>
        <v xml:space="preserve"> M</v>
      </c>
      <c r="V869" s="26" t="s">
        <v>487</v>
      </c>
      <c r="W869" s="26" t="s">
        <v>486</v>
      </c>
      <c r="X869" s="28">
        <v>100</v>
      </c>
      <c r="Y869" s="26" t="s">
        <v>492</v>
      </c>
      <c r="Z869" s="17" t="s">
        <v>486</v>
      </c>
      <c r="AA869" s="26" t="s">
        <v>487</v>
      </c>
      <c r="AB869" s="26">
        <v>206</v>
      </c>
      <c r="AE869" s="2" t="s">
        <v>487</v>
      </c>
    </row>
    <row r="870" spans="1:31" s="2" customFormat="1" x14ac:dyDescent="0.3">
      <c r="A870" s="26" t="s">
        <v>102</v>
      </c>
      <c r="B870" s="26" t="s">
        <v>3091</v>
      </c>
      <c r="C870" s="26" t="s">
        <v>3092</v>
      </c>
      <c r="D870" s="26" t="s">
        <v>3093</v>
      </c>
      <c r="E870" s="14" t="e">
        <f>VLOOKUP(B870,#REF!,2,FALSE)</f>
        <v>#REF!</v>
      </c>
      <c r="F870" s="17" t="e">
        <f>VLOOKUP(E870,[4]Combined!$C$2:$D$375,2,FALSE)</f>
        <v>#REF!</v>
      </c>
      <c r="G870" s="27">
        <v>44082</v>
      </c>
      <c r="H870" s="27"/>
      <c r="I870" s="27">
        <v>43390</v>
      </c>
      <c r="J870" s="28">
        <v>2196</v>
      </c>
      <c r="K870" s="29" t="s">
        <v>486</v>
      </c>
      <c r="L870" s="28">
        <v>0</v>
      </c>
      <c r="M870" s="28">
        <v>2196</v>
      </c>
      <c r="N870" s="26">
        <v>10</v>
      </c>
      <c r="O870" s="26">
        <v>0</v>
      </c>
      <c r="P870" s="26">
        <v>10</v>
      </c>
      <c r="Q870" s="26">
        <v>85100</v>
      </c>
      <c r="R870" s="17" t="str">
        <f>VLOOKUP(Q870,'[5]Numerical Index (LOOKUP)'!$A$2:$B$731, 2,FALSE)</f>
        <v>Pre-primary education</v>
      </c>
      <c r="S870" s="17">
        <v>85</v>
      </c>
      <c r="T870" s="47" t="str">
        <f>VLOOKUP(S870,'[5]2 Digit SIC 2007'!$A$2:$B$89,2,FALSE)</f>
        <v>Education</v>
      </c>
      <c r="U870" s="17" t="str">
        <f>VLOOKUP(T870,'[5]2 Digit SIC 2007'!$B$2:$D$89, 2,FALSE)</f>
        <v xml:space="preserve"> P</v>
      </c>
      <c r="V870" s="26" t="s">
        <v>487</v>
      </c>
      <c r="W870" s="26" t="s">
        <v>486</v>
      </c>
      <c r="X870" s="28">
        <v>3937</v>
      </c>
      <c r="Y870" s="26" t="s">
        <v>492</v>
      </c>
      <c r="Z870" s="17" t="s">
        <v>486</v>
      </c>
      <c r="AA870" s="26" t="s">
        <v>487</v>
      </c>
      <c r="AB870" s="26">
        <v>6</v>
      </c>
      <c r="AE870" s="2" t="s">
        <v>487</v>
      </c>
    </row>
    <row r="871" spans="1:31" s="2" customFormat="1" x14ac:dyDescent="0.3">
      <c r="A871" s="26" t="s">
        <v>102</v>
      </c>
      <c r="B871" s="26" t="s">
        <v>3094</v>
      </c>
      <c r="C871" s="26" t="s">
        <v>3095</v>
      </c>
      <c r="D871" s="26" t="s">
        <v>3096</v>
      </c>
      <c r="E871" s="14" t="e">
        <f>VLOOKUP(B871,#REF!,2,FALSE)</f>
        <v>#REF!</v>
      </c>
      <c r="F871" s="17" t="e">
        <f>VLOOKUP(E871,[4]Combined!$C$2:$D$375,2,FALSE)</f>
        <v>#REF!</v>
      </c>
      <c r="G871" s="27">
        <v>44082</v>
      </c>
      <c r="H871" s="27"/>
      <c r="I871" s="27">
        <v>43474</v>
      </c>
      <c r="J871" s="28">
        <v>1008</v>
      </c>
      <c r="K871" s="29" t="s">
        <v>486</v>
      </c>
      <c r="L871" s="28">
        <v>0</v>
      </c>
      <c r="M871" s="28">
        <v>1008</v>
      </c>
      <c r="N871" s="26">
        <v>1</v>
      </c>
      <c r="O871" s="26">
        <v>0</v>
      </c>
      <c r="P871" s="26">
        <v>1</v>
      </c>
      <c r="Q871" s="26">
        <v>97000</v>
      </c>
      <c r="R871" s="17" t="str">
        <f>VLOOKUP(Q871,'[5]Numerical Index (LOOKUP)'!$A$2:$B$731, 2,FALSE)</f>
        <v>Activities of households as employers of domestic personnel</v>
      </c>
      <c r="S871" s="17">
        <v>97</v>
      </c>
      <c r="T871" s="47" t="str">
        <f>VLOOKUP(S871,'[5]2 Digit SIC 2007'!$A$2:$B$89,2,FALSE)</f>
        <v>Activities of households as employers of domestic personnel</v>
      </c>
      <c r="U871" s="17" t="str">
        <f>VLOOKUP(T871,'[5]2 Digit SIC 2007'!$B$2:$D$89, 2,FALSE)</f>
        <v xml:space="preserve"> T</v>
      </c>
      <c r="V871" s="26" t="s">
        <v>487</v>
      </c>
      <c r="W871" s="26" t="s">
        <v>486</v>
      </c>
      <c r="X871" s="28">
        <v>1878</v>
      </c>
      <c r="Y871" s="26" t="s">
        <v>492</v>
      </c>
      <c r="Z871" s="17" t="s">
        <v>486</v>
      </c>
      <c r="AA871" s="26" t="s">
        <v>486</v>
      </c>
      <c r="AB871" s="26">
        <v>6</v>
      </c>
      <c r="AE871" s="2" t="s">
        <v>487</v>
      </c>
    </row>
    <row r="872" spans="1:31" s="2" customFormat="1" x14ac:dyDescent="0.3">
      <c r="A872" s="26" t="s">
        <v>102</v>
      </c>
      <c r="B872" s="26" t="s">
        <v>3097</v>
      </c>
      <c r="C872" s="26" t="s">
        <v>3098</v>
      </c>
      <c r="D872" s="26" t="s">
        <v>3099</v>
      </c>
      <c r="E872" s="14" t="e">
        <f>VLOOKUP(B872,#REF!,2,FALSE)</f>
        <v>#REF!</v>
      </c>
      <c r="F872" s="17" t="e">
        <f>VLOOKUP(E872,[4]Combined!$C$2:$D$375,2,FALSE)</f>
        <v>#REF!</v>
      </c>
      <c r="G872" s="27">
        <v>44085</v>
      </c>
      <c r="H872" s="27"/>
      <c r="I872" s="27">
        <v>43487</v>
      </c>
      <c r="J872" s="28">
        <v>0</v>
      </c>
      <c r="K872" s="29" t="s">
        <v>487</v>
      </c>
      <c r="L872" s="28">
        <v>0</v>
      </c>
      <c r="M872" s="28">
        <v>0</v>
      </c>
      <c r="N872" s="26">
        <v>0</v>
      </c>
      <c r="O872" s="26">
        <v>0</v>
      </c>
      <c r="P872" s="26">
        <v>0</v>
      </c>
      <c r="Q872" s="26">
        <v>78109</v>
      </c>
      <c r="R872" s="17" t="str">
        <f>VLOOKUP(Q872,'[5]Numerical Index (LOOKUP)'!$A$2:$B$731, 2,FALSE)</f>
        <v>Activities of employment placement agencies (other than motion picture, television and other theatrical casting) n.e.c.</v>
      </c>
      <c r="S872" s="17">
        <v>78</v>
      </c>
      <c r="T872" s="47" t="str">
        <f>VLOOKUP(S872,'[5]2 Digit SIC 2007'!$A$2:$B$89,2,FALSE)</f>
        <v>Employment activities</v>
      </c>
      <c r="U872" s="17" t="str">
        <f>VLOOKUP(T872,'[5]2 Digit SIC 2007'!$B$2:$D$89, 2,FALSE)</f>
        <v xml:space="preserve"> N</v>
      </c>
      <c r="V872" s="26" t="s">
        <v>487</v>
      </c>
      <c r="W872" s="26" t="s">
        <v>486</v>
      </c>
      <c r="X872" s="28">
        <v>0</v>
      </c>
      <c r="Y872" s="26" t="s">
        <v>502</v>
      </c>
      <c r="Z872" s="17" t="s">
        <v>487</v>
      </c>
      <c r="AA872" s="26" t="s">
        <v>487</v>
      </c>
      <c r="AB872" s="26">
        <v>17</v>
      </c>
      <c r="AE872" s="2" t="s">
        <v>487</v>
      </c>
    </row>
    <row r="873" spans="1:31" s="2" customFormat="1" x14ac:dyDescent="0.3">
      <c r="A873" s="26" t="s">
        <v>102</v>
      </c>
      <c r="B873" s="26" t="s">
        <v>3100</v>
      </c>
      <c r="C873" s="26" t="s">
        <v>3101</v>
      </c>
      <c r="D873" s="26" t="s">
        <v>3102</v>
      </c>
      <c r="E873" s="14" t="e">
        <f>VLOOKUP(B873,#REF!,2,FALSE)</f>
        <v>#REF!</v>
      </c>
      <c r="F873" s="17" t="e">
        <f>VLOOKUP(E873,[4]Combined!$C$2:$D$375,2,FALSE)</f>
        <v>#REF!</v>
      </c>
      <c r="G873" s="27">
        <v>44084</v>
      </c>
      <c r="H873" s="27"/>
      <c r="I873" s="27">
        <v>43545</v>
      </c>
      <c r="J873" s="28">
        <v>0</v>
      </c>
      <c r="K873" s="29" t="s">
        <v>487</v>
      </c>
      <c r="L873" s="28">
        <v>0</v>
      </c>
      <c r="M873" s="28">
        <v>0</v>
      </c>
      <c r="N873" s="26">
        <v>0</v>
      </c>
      <c r="O873" s="26">
        <v>0</v>
      </c>
      <c r="P873" s="26">
        <v>0</v>
      </c>
      <c r="Q873" s="26">
        <v>55100</v>
      </c>
      <c r="R873" s="17" t="str">
        <f>VLOOKUP(Q873,'[5]Numerical Index (LOOKUP)'!$A$2:$B$731, 2,FALSE)</f>
        <v>Hotels and similar accommodation</v>
      </c>
      <c r="S873" s="17">
        <v>55</v>
      </c>
      <c r="T873" s="47" t="str">
        <f>VLOOKUP(S873,'[5]2 Digit SIC 2007'!$A$2:$B$89,2,FALSE)</f>
        <v>Accommodation</v>
      </c>
      <c r="U873" s="17" t="str">
        <f>VLOOKUP(T873,'[5]2 Digit SIC 2007'!$B$2:$D$89, 2,FALSE)</f>
        <v xml:space="preserve"> I</v>
      </c>
      <c r="V873" s="26" t="s">
        <v>487</v>
      </c>
      <c r="W873" s="26" t="s">
        <v>486</v>
      </c>
      <c r="X873" s="28">
        <v>0</v>
      </c>
      <c r="Y873" s="26" t="s">
        <v>502</v>
      </c>
      <c r="Z873" s="17" t="s">
        <v>487</v>
      </c>
      <c r="AA873" s="26" t="s">
        <v>487</v>
      </c>
      <c r="AB873" s="26">
        <v>15</v>
      </c>
      <c r="AE873" s="2" t="s">
        <v>487</v>
      </c>
    </row>
    <row r="874" spans="1:31" s="2" customFormat="1" x14ac:dyDescent="0.3">
      <c r="A874" s="26" t="s">
        <v>102</v>
      </c>
      <c r="B874" s="26" t="s">
        <v>3103</v>
      </c>
      <c r="C874" s="26" t="s">
        <v>3104</v>
      </c>
      <c r="D874" s="26" t="s">
        <v>3105</v>
      </c>
      <c r="E874" s="14" t="e">
        <f>VLOOKUP(B874,#REF!,2,FALSE)</f>
        <v>#REF!</v>
      </c>
      <c r="F874" s="17" t="e">
        <f>VLOOKUP(E874,[4]Combined!$C$2:$D$375,2,FALSE)</f>
        <v>#REF!</v>
      </c>
      <c r="G874" s="27">
        <v>44083</v>
      </c>
      <c r="H874" s="27"/>
      <c r="I874" s="27">
        <v>43684</v>
      </c>
      <c r="J874" s="28">
        <v>2292</v>
      </c>
      <c r="K874" s="29" t="s">
        <v>486</v>
      </c>
      <c r="L874" s="28">
        <v>0</v>
      </c>
      <c r="M874" s="28">
        <v>2292</v>
      </c>
      <c r="N874" s="26">
        <v>1</v>
      </c>
      <c r="O874" s="26">
        <v>0</v>
      </c>
      <c r="P874" s="26">
        <v>1</v>
      </c>
      <c r="Q874" s="26">
        <v>47300</v>
      </c>
      <c r="R874" s="17" t="str">
        <f>VLOOKUP(Q874,'[5]Numerical Index (LOOKUP)'!$A$2:$B$731, 2,FALSE)</f>
        <v>Retail sale of automotive fuel in specialised stores</v>
      </c>
      <c r="S874" s="17">
        <v>47</v>
      </c>
      <c r="T874" s="47" t="str">
        <f>VLOOKUP(S874,'[5]2 Digit SIC 2007'!$A$2:$B$89,2,FALSE)</f>
        <v>Retail trade, except of motor vehicles and motorcycles</v>
      </c>
      <c r="U874" s="17" t="str">
        <f>VLOOKUP(T874,'[5]2 Digit SIC 2007'!$B$2:$D$89, 2,FALSE)</f>
        <v xml:space="preserve"> G</v>
      </c>
      <c r="V874" s="26" t="s">
        <v>486</v>
      </c>
      <c r="W874" s="26" t="s">
        <v>487</v>
      </c>
      <c r="X874" s="28">
        <v>4216</v>
      </c>
      <c r="Y874" s="26" t="s">
        <v>492</v>
      </c>
      <c r="Z874" s="17" t="s">
        <v>486</v>
      </c>
      <c r="AA874" s="26" t="s">
        <v>486</v>
      </c>
      <c r="AB874" s="26">
        <v>2</v>
      </c>
      <c r="AE874" s="2" t="s">
        <v>487</v>
      </c>
    </row>
    <row r="875" spans="1:31" s="2" customFormat="1" x14ac:dyDescent="0.3">
      <c r="A875" s="26" t="s">
        <v>102</v>
      </c>
      <c r="B875" s="26" t="s">
        <v>3106</v>
      </c>
      <c r="C875" s="26" t="s">
        <v>3107</v>
      </c>
      <c r="D875" s="26" t="s">
        <v>3108</v>
      </c>
      <c r="E875" s="14" t="e">
        <f>VLOOKUP(B875,#REF!,2,FALSE)</f>
        <v>#REF!</v>
      </c>
      <c r="F875" s="17" t="e">
        <f>VLOOKUP(E875,[4]Combined!$C$2:$D$375,2,FALSE)</f>
        <v>#REF!</v>
      </c>
      <c r="G875" s="27">
        <v>44083</v>
      </c>
      <c r="H875" s="27"/>
      <c r="I875" s="27">
        <v>43700</v>
      </c>
      <c r="J875" s="28">
        <v>0</v>
      </c>
      <c r="K875" s="29" t="s">
        <v>487</v>
      </c>
      <c r="L875" s="28">
        <v>0</v>
      </c>
      <c r="M875" s="28">
        <v>0</v>
      </c>
      <c r="N875" s="26">
        <v>0</v>
      </c>
      <c r="O875" s="26">
        <v>0</v>
      </c>
      <c r="P875" s="26">
        <v>0</v>
      </c>
      <c r="Q875" s="26">
        <v>92000</v>
      </c>
      <c r="R875" s="17" t="str">
        <f>VLOOKUP(Q875,'[5]Numerical Index (LOOKUP)'!$A$2:$B$731, 2,FALSE)</f>
        <v>Gambling and betting activities</v>
      </c>
      <c r="S875" s="17">
        <v>92</v>
      </c>
      <c r="T875" s="47" t="str">
        <f>VLOOKUP(S875,'[5]2 Digit SIC 2007'!$A$2:$B$89,2,FALSE)</f>
        <v>Gambling and betting activities</v>
      </c>
      <c r="U875" s="17" t="str">
        <f>VLOOKUP(T875,'[5]2 Digit SIC 2007'!$B$2:$D$89, 2,FALSE)</f>
        <v xml:space="preserve"> R</v>
      </c>
      <c r="V875" s="26" t="s">
        <v>486</v>
      </c>
      <c r="W875" s="26" t="s">
        <v>487</v>
      </c>
      <c r="X875" s="28">
        <v>0</v>
      </c>
      <c r="Y875" s="26" t="s">
        <v>502</v>
      </c>
      <c r="Z875" s="17" t="s">
        <v>487</v>
      </c>
      <c r="AA875" s="26" t="s">
        <v>487</v>
      </c>
      <c r="AB875" s="26">
        <v>187</v>
      </c>
      <c r="AE875" s="2" t="s">
        <v>487</v>
      </c>
    </row>
    <row r="876" spans="1:31" s="2" customFormat="1" x14ac:dyDescent="0.3">
      <c r="A876" s="26" t="s">
        <v>102</v>
      </c>
      <c r="B876" s="26" t="s">
        <v>3109</v>
      </c>
      <c r="C876" s="26" t="s">
        <v>3110</v>
      </c>
      <c r="D876" s="26" t="s">
        <v>3111</v>
      </c>
      <c r="E876" s="14" t="e">
        <f>VLOOKUP(B876,#REF!,2,FALSE)</f>
        <v>#REF!</v>
      </c>
      <c r="F876" s="17" t="e">
        <f>VLOOKUP(E876,[4]Combined!$C$2:$D$375,2,FALSE)</f>
        <v>#REF!</v>
      </c>
      <c r="G876" s="27">
        <v>44084</v>
      </c>
      <c r="H876" s="27"/>
      <c r="I876" s="27">
        <v>43745</v>
      </c>
      <c r="J876" s="28">
        <v>0</v>
      </c>
      <c r="K876" s="29" t="s">
        <v>487</v>
      </c>
      <c r="L876" s="28">
        <v>0</v>
      </c>
      <c r="M876" s="28">
        <v>0</v>
      </c>
      <c r="N876" s="26">
        <v>0</v>
      </c>
      <c r="O876" s="26">
        <v>0</v>
      </c>
      <c r="P876" s="26">
        <v>0</v>
      </c>
      <c r="Q876" s="26">
        <v>56101</v>
      </c>
      <c r="R876" s="17" t="str">
        <f>VLOOKUP(Q876,'[5]Numerical Index (LOOKUP)'!$A$2:$B$731, 2,FALSE)</f>
        <v>Licensed restaurants</v>
      </c>
      <c r="S876" s="17">
        <v>56</v>
      </c>
      <c r="T876" s="47" t="str">
        <f>VLOOKUP(S876,'[5]2 Digit SIC 2007'!$A$2:$B$89,2,FALSE)</f>
        <v>Food and beverage service activities</v>
      </c>
      <c r="U876" s="17" t="str">
        <f>VLOOKUP(T876,'[5]2 Digit SIC 2007'!$B$2:$D$89, 2,FALSE)</f>
        <v xml:space="preserve"> I</v>
      </c>
      <c r="V876" s="26" t="s">
        <v>486</v>
      </c>
      <c r="W876" s="26" t="s">
        <v>487</v>
      </c>
      <c r="X876" s="28">
        <v>0</v>
      </c>
      <c r="Y876" s="26" t="s">
        <v>502</v>
      </c>
      <c r="Z876" s="17" t="s">
        <v>487</v>
      </c>
      <c r="AA876" s="26" t="s">
        <v>487</v>
      </c>
      <c r="AB876" s="26" t="s">
        <v>492</v>
      </c>
      <c r="AE876" s="2" t="s">
        <v>487</v>
      </c>
    </row>
    <row r="877" spans="1:31" s="2" customFormat="1" x14ac:dyDescent="0.3">
      <c r="A877" s="26" t="s">
        <v>102</v>
      </c>
      <c r="B877" s="26" t="s">
        <v>3112</v>
      </c>
      <c r="C877" s="26" t="s">
        <v>3113</v>
      </c>
      <c r="D877" s="26" t="s">
        <v>3114</v>
      </c>
      <c r="E877" s="14" t="e">
        <f>VLOOKUP(B877,#REF!,2,FALSE)</f>
        <v>#REF!</v>
      </c>
      <c r="F877" s="17" t="e">
        <f>VLOOKUP(E877,[4]Combined!$C$2:$D$375,2,FALSE)</f>
        <v>#REF!</v>
      </c>
      <c r="G877" s="27">
        <v>44083</v>
      </c>
      <c r="H877" s="27"/>
      <c r="I877" s="27">
        <v>43789</v>
      </c>
      <c r="J877" s="28">
        <v>32</v>
      </c>
      <c r="K877" s="29" t="s">
        <v>486</v>
      </c>
      <c r="L877" s="28">
        <v>0</v>
      </c>
      <c r="M877" s="28">
        <v>32</v>
      </c>
      <c r="N877" s="26">
        <v>4</v>
      </c>
      <c r="O877" s="26">
        <v>0</v>
      </c>
      <c r="P877" s="26">
        <v>4</v>
      </c>
      <c r="Q877" s="26">
        <v>32990</v>
      </c>
      <c r="R877" s="17" t="str">
        <f>VLOOKUP(Q877,'[5]Numerical Index (LOOKUP)'!$A$2:$B$731, 2,FALSE)</f>
        <v>Other manufacturing n.e.c.</v>
      </c>
      <c r="S877" s="17">
        <v>32</v>
      </c>
      <c r="T877" s="47" t="str">
        <f>VLOOKUP(S877,'[5]2 Digit SIC 2007'!$A$2:$B$89,2,FALSE)</f>
        <v>Other manufacturing</v>
      </c>
      <c r="U877" s="17" t="str">
        <f>VLOOKUP(T877,'[5]2 Digit SIC 2007'!$B$2:$D$89, 2,FALSE)</f>
        <v xml:space="preserve"> C</v>
      </c>
      <c r="V877" s="26" t="s">
        <v>486</v>
      </c>
      <c r="W877" s="26" t="s">
        <v>487</v>
      </c>
      <c r="X877" s="28">
        <v>100</v>
      </c>
      <c r="Y877" s="26" t="s">
        <v>492</v>
      </c>
      <c r="Z877" s="17" t="s">
        <v>486</v>
      </c>
      <c r="AA877" s="26" t="s">
        <v>487</v>
      </c>
      <c r="AB877" s="26">
        <v>11</v>
      </c>
      <c r="AE877" s="2" t="s">
        <v>487</v>
      </c>
    </row>
    <row r="878" spans="1:31" s="2" customFormat="1" x14ac:dyDescent="0.3">
      <c r="A878" s="26" t="s">
        <v>102</v>
      </c>
      <c r="B878" s="26" t="s">
        <v>3115</v>
      </c>
      <c r="C878" s="26" t="s">
        <v>3116</v>
      </c>
      <c r="D878" s="26" t="s">
        <v>3117</v>
      </c>
      <c r="E878" s="14" t="e">
        <f>VLOOKUP(B878,#REF!,2,FALSE)</f>
        <v>#REF!</v>
      </c>
      <c r="F878" s="17" t="e">
        <f>VLOOKUP(E878,[4]Combined!$C$2:$D$375,2,FALSE)</f>
        <v>#REF!</v>
      </c>
      <c r="G878" s="27">
        <v>44084</v>
      </c>
      <c r="H878" s="27"/>
      <c r="I878" s="27">
        <v>43783</v>
      </c>
      <c r="J878" s="28">
        <v>0</v>
      </c>
      <c r="K878" s="29" t="s">
        <v>487</v>
      </c>
      <c r="L878" s="28">
        <v>0</v>
      </c>
      <c r="M878" s="28">
        <v>0</v>
      </c>
      <c r="N878" s="26">
        <v>0</v>
      </c>
      <c r="O878" s="26">
        <v>0</v>
      </c>
      <c r="P878" s="26">
        <v>0</v>
      </c>
      <c r="Q878" s="26">
        <v>56101</v>
      </c>
      <c r="R878" s="17" t="str">
        <f>VLOOKUP(Q878,'[5]Numerical Index (LOOKUP)'!$A$2:$B$731, 2,FALSE)</f>
        <v>Licensed restaurants</v>
      </c>
      <c r="S878" s="17">
        <v>56</v>
      </c>
      <c r="T878" s="47" t="str">
        <f>VLOOKUP(S878,'[5]2 Digit SIC 2007'!$A$2:$B$89,2,FALSE)</f>
        <v>Food and beverage service activities</v>
      </c>
      <c r="U878" s="17" t="str">
        <f>VLOOKUP(T878,'[5]2 Digit SIC 2007'!$B$2:$D$89, 2,FALSE)</f>
        <v xml:space="preserve"> I</v>
      </c>
      <c r="V878" s="26" t="s">
        <v>486</v>
      </c>
      <c r="W878" s="26" t="s">
        <v>487</v>
      </c>
      <c r="X878" s="28">
        <v>0</v>
      </c>
      <c r="Y878" s="26" t="s">
        <v>502</v>
      </c>
      <c r="Z878" s="17" t="s">
        <v>487</v>
      </c>
      <c r="AA878" s="26" t="s">
        <v>487</v>
      </c>
      <c r="AB878" s="26">
        <v>20</v>
      </c>
      <c r="AE878" s="2" t="s">
        <v>487</v>
      </c>
    </row>
    <row r="879" spans="1:31" s="2" customFormat="1" x14ac:dyDescent="0.3">
      <c r="A879" s="26" t="s">
        <v>102</v>
      </c>
      <c r="B879" s="26" t="s">
        <v>3118</v>
      </c>
      <c r="C879" s="26" t="s">
        <v>3119</v>
      </c>
      <c r="D879" s="26" t="s">
        <v>3120</v>
      </c>
      <c r="E879" s="14" t="e">
        <f>VLOOKUP(B879,#REF!,2,FALSE)</f>
        <v>#REF!</v>
      </c>
      <c r="F879" s="17" t="e">
        <f>VLOOKUP(E879,[4]Combined!$C$2:$D$375,2,FALSE)</f>
        <v>#REF!</v>
      </c>
      <c r="G879" s="27">
        <v>44082</v>
      </c>
      <c r="H879" s="27"/>
      <c r="I879" s="27">
        <v>43830</v>
      </c>
      <c r="J879" s="28">
        <v>303</v>
      </c>
      <c r="K879" s="29" t="s">
        <v>486</v>
      </c>
      <c r="L879" s="28">
        <v>0</v>
      </c>
      <c r="M879" s="28">
        <v>303</v>
      </c>
      <c r="N879" s="26">
        <v>2</v>
      </c>
      <c r="O879" s="26">
        <v>0</v>
      </c>
      <c r="P879" s="26">
        <v>2</v>
      </c>
      <c r="Q879" s="26">
        <v>47190</v>
      </c>
      <c r="R879" s="17" t="str">
        <f>VLOOKUP(Q879,'[5]Numerical Index (LOOKUP)'!$A$2:$B$731, 2,FALSE)</f>
        <v>Other retail sale in non-specialised stores</v>
      </c>
      <c r="S879" s="17">
        <v>47</v>
      </c>
      <c r="T879" s="47" t="str">
        <f>VLOOKUP(S879,'[5]2 Digit SIC 2007'!$A$2:$B$89,2,FALSE)</f>
        <v>Retail trade, except of motor vehicles and motorcycles</v>
      </c>
      <c r="U879" s="17" t="str">
        <f>VLOOKUP(T879,'[5]2 Digit SIC 2007'!$B$2:$D$89, 2,FALSE)</f>
        <v xml:space="preserve"> G</v>
      </c>
      <c r="V879" s="26" t="s">
        <v>487</v>
      </c>
      <c r="W879" s="26" t="s">
        <v>486</v>
      </c>
      <c r="X879" s="28">
        <v>564</v>
      </c>
      <c r="Y879" s="26" t="s">
        <v>492</v>
      </c>
      <c r="Z879" s="17" t="s">
        <v>486</v>
      </c>
      <c r="AA879" s="26" t="s">
        <v>487</v>
      </c>
      <c r="AB879" s="26">
        <v>5</v>
      </c>
      <c r="AE879" s="2" t="s">
        <v>487</v>
      </c>
    </row>
    <row r="880" spans="1:31" s="2" customFormat="1" x14ac:dyDescent="0.3">
      <c r="A880" s="26" t="s">
        <v>102</v>
      </c>
      <c r="B880" s="26" t="s">
        <v>3121</v>
      </c>
      <c r="C880" s="26" t="s">
        <v>3122</v>
      </c>
      <c r="D880" s="26" t="s">
        <v>3123</v>
      </c>
      <c r="E880" s="14" t="e">
        <f>VLOOKUP(B880,#REF!,2,FALSE)</f>
        <v>#REF!</v>
      </c>
      <c r="F880" s="17" t="e">
        <f>VLOOKUP(E880,[4]Combined!$C$2:$D$375,2,FALSE)</f>
        <v>#REF!</v>
      </c>
      <c r="G880" s="27">
        <v>44084</v>
      </c>
      <c r="H880" s="27"/>
      <c r="I880" s="27">
        <v>44084</v>
      </c>
      <c r="J880" s="28">
        <v>0</v>
      </c>
      <c r="K880" s="29" t="s">
        <v>487</v>
      </c>
      <c r="L880" s="28">
        <v>0</v>
      </c>
      <c r="M880" s="28">
        <v>0</v>
      </c>
      <c r="N880" s="26">
        <v>0</v>
      </c>
      <c r="O880" s="26">
        <v>0</v>
      </c>
      <c r="P880" s="26">
        <v>0</v>
      </c>
      <c r="Q880" s="26">
        <v>45112</v>
      </c>
      <c r="R880" s="17" t="str">
        <f>VLOOKUP(Q880,'[5]Numerical Index (LOOKUP)'!$A$2:$B$731, 2,FALSE)</f>
        <v>Sale of used cars and light motor vehicles</v>
      </c>
      <c r="S880" s="17">
        <v>45</v>
      </c>
      <c r="T880" s="47" t="str">
        <f>VLOOKUP(S880,'[5]2 Digit SIC 2007'!$A$2:$B$89,2,FALSE)</f>
        <v>Wholesale and retail trade and repair of motor vehicles and motorcycles</v>
      </c>
      <c r="U880" s="17" t="str">
        <f>VLOOKUP(T880,'[5]2 Digit SIC 2007'!$B$2:$D$89, 2,FALSE)</f>
        <v xml:space="preserve"> G</v>
      </c>
      <c r="V880" s="26" t="s">
        <v>486</v>
      </c>
      <c r="W880" s="26" t="s">
        <v>487</v>
      </c>
      <c r="X880" s="28">
        <v>0</v>
      </c>
      <c r="Y880" s="26" t="s">
        <v>502</v>
      </c>
      <c r="Z880" s="17" t="s">
        <v>487</v>
      </c>
      <c r="AA880" s="26" t="s">
        <v>487</v>
      </c>
      <c r="AB880" s="26" t="s">
        <v>492</v>
      </c>
      <c r="AE880" s="2" t="s">
        <v>487</v>
      </c>
    </row>
    <row r="881" spans="1:31" s="2" customFormat="1" x14ac:dyDescent="0.3">
      <c r="A881" s="26" t="s">
        <v>102</v>
      </c>
      <c r="B881" s="26" t="s">
        <v>3124</v>
      </c>
      <c r="C881" s="26" t="s">
        <v>3125</v>
      </c>
      <c r="D881" s="26" t="s">
        <v>3126</v>
      </c>
      <c r="E881" s="14" t="e">
        <f>VLOOKUP(B881,#REF!,2,FALSE)</f>
        <v>#REF!</v>
      </c>
      <c r="F881" s="17" t="e">
        <f>VLOOKUP(E881,[4]Combined!$C$2:$D$375,2,FALSE)</f>
        <v>#REF!</v>
      </c>
      <c r="G881" s="27">
        <v>44084</v>
      </c>
      <c r="H881" s="27"/>
      <c r="I881" s="27">
        <v>43865</v>
      </c>
      <c r="J881" s="28">
        <v>598</v>
      </c>
      <c r="K881" s="29" t="s">
        <v>486</v>
      </c>
      <c r="L881" s="28">
        <v>240</v>
      </c>
      <c r="M881" s="28">
        <v>358</v>
      </c>
      <c r="N881" s="26">
        <v>4</v>
      </c>
      <c r="O881" s="26">
        <v>1</v>
      </c>
      <c r="P881" s="26">
        <v>3</v>
      </c>
      <c r="Q881" s="26">
        <v>47990</v>
      </c>
      <c r="R881" s="17" t="str">
        <f>VLOOKUP(Q881,'[5]Numerical Index (LOOKUP)'!$A$2:$B$731, 2,FALSE)</f>
        <v>Other retail sale not in stores, stalls or markets</v>
      </c>
      <c r="S881" s="17">
        <v>47</v>
      </c>
      <c r="T881" s="47" t="str">
        <f>VLOOKUP(S881,'[5]2 Digit SIC 2007'!$A$2:$B$89,2,FALSE)</f>
        <v>Retail trade, except of motor vehicles and motorcycles</v>
      </c>
      <c r="U881" s="17" t="str">
        <f>VLOOKUP(T881,'[5]2 Digit SIC 2007'!$B$2:$D$89, 2,FALSE)</f>
        <v xml:space="preserve"> G</v>
      </c>
      <c r="V881" s="26" t="s">
        <v>486</v>
      </c>
      <c r="W881" s="26" t="s">
        <v>487</v>
      </c>
      <c r="X881" s="28">
        <v>611</v>
      </c>
      <c r="Y881" s="26" t="s">
        <v>492</v>
      </c>
      <c r="Z881" s="17" t="s">
        <v>486</v>
      </c>
      <c r="AA881" s="26" t="s">
        <v>487</v>
      </c>
      <c r="AB881" s="26">
        <v>227</v>
      </c>
      <c r="AE881" s="2" t="s">
        <v>487</v>
      </c>
    </row>
    <row r="882" spans="1:31" s="2" customFormat="1" x14ac:dyDescent="0.3">
      <c r="A882" s="26" t="s">
        <v>102</v>
      </c>
      <c r="B882" s="26" t="s">
        <v>3127</v>
      </c>
      <c r="C882" s="26" t="s">
        <v>3128</v>
      </c>
      <c r="D882" s="26" t="s">
        <v>3129</v>
      </c>
      <c r="E882" s="14" t="e">
        <f>VLOOKUP(B882,#REF!,2,FALSE)</f>
        <v>#REF!</v>
      </c>
      <c r="F882" s="17" t="e">
        <f>VLOOKUP(E882,[4]Combined!$C$2:$D$375,2,FALSE)</f>
        <v>#REF!</v>
      </c>
      <c r="G882" s="27">
        <v>44083</v>
      </c>
      <c r="H882" s="27"/>
      <c r="I882" s="27">
        <v>43846</v>
      </c>
      <c r="J882" s="28">
        <v>0</v>
      </c>
      <c r="K882" s="29" t="s">
        <v>487</v>
      </c>
      <c r="L882" s="28">
        <v>0</v>
      </c>
      <c r="M882" s="28">
        <v>0</v>
      </c>
      <c r="N882" s="26">
        <v>0</v>
      </c>
      <c r="O882" s="26">
        <v>0</v>
      </c>
      <c r="P882" s="26">
        <v>0</v>
      </c>
      <c r="Q882" s="26">
        <v>25110</v>
      </c>
      <c r="R882" s="17" t="str">
        <f>VLOOKUP(Q882,'[5]Numerical Index (LOOKUP)'!$A$2:$B$731, 2,FALSE)</f>
        <v>Manufacture of metal structures and parts of structures</v>
      </c>
      <c r="S882" s="17">
        <v>25</v>
      </c>
      <c r="T882" s="47" t="str">
        <f>VLOOKUP(S882,'[5]2 Digit SIC 2007'!$A$2:$B$89,2,FALSE)</f>
        <v>Manufacture of fabricated metal products, except machinery and equipment</v>
      </c>
      <c r="U882" s="17" t="str">
        <f>VLOOKUP(T882,'[5]2 Digit SIC 2007'!$B$2:$D$89, 2,FALSE)</f>
        <v xml:space="preserve"> C</v>
      </c>
      <c r="V882" s="26" t="s">
        <v>487</v>
      </c>
      <c r="W882" s="26" t="s">
        <v>486</v>
      </c>
      <c r="X882" s="28">
        <v>0</v>
      </c>
      <c r="Y882" s="26" t="s">
        <v>502</v>
      </c>
      <c r="Z882" s="17" t="s">
        <v>487</v>
      </c>
      <c r="AA882" s="26" t="s">
        <v>487</v>
      </c>
      <c r="AB882" s="26">
        <v>3</v>
      </c>
      <c r="AE882" s="2" t="s">
        <v>487</v>
      </c>
    </row>
    <row r="883" spans="1:31" s="2" customFormat="1" x14ac:dyDescent="0.3">
      <c r="A883" s="26" t="s">
        <v>102</v>
      </c>
      <c r="B883" s="26" t="s">
        <v>3130</v>
      </c>
      <c r="C883" s="26" t="s">
        <v>3131</v>
      </c>
      <c r="D883" s="26" t="s">
        <v>3132</v>
      </c>
      <c r="E883" s="14" t="e">
        <f>VLOOKUP(B883,#REF!,2,FALSE)</f>
        <v>#REF!</v>
      </c>
      <c r="F883" s="17" t="e">
        <f>VLOOKUP(E883,[4]Combined!$C$2:$D$375,2,FALSE)</f>
        <v>#REF!</v>
      </c>
      <c r="G883" s="27">
        <v>44082</v>
      </c>
      <c r="H883" s="27"/>
      <c r="I883" s="27">
        <v>43888</v>
      </c>
      <c r="J883" s="28">
        <v>0</v>
      </c>
      <c r="K883" s="29" t="s">
        <v>487</v>
      </c>
      <c r="L883" s="28">
        <v>0</v>
      </c>
      <c r="M883" s="28">
        <v>0</v>
      </c>
      <c r="N883" s="26">
        <v>0</v>
      </c>
      <c r="O883" s="26">
        <v>0</v>
      </c>
      <c r="P883" s="26">
        <v>0</v>
      </c>
      <c r="Q883" s="26">
        <v>17290</v>
      </c>
      <c r="R883" s="17" t="str">
        <f>VLOOKUP(Q883,'[5]Numerical Index (LOOKUP)'!$A$2:$B$731, 2,FALSE)</f>
        <v>Manufacture of other articles of paper and paperboard</v>
      </c>
      <c r="S883" s="17">
        <v>17</v>
      </c>
      <c r="T883" s="47" t="str">
        <f>VLOOKUP(S883,'[5]2 Digit SIC 2007'!$A$2:$B$89,2,FALSE)</f>
        <v>Manufacture of paper and paper products</v>
      </c>
      <c r="U883" s="17" t="str">
        <f>VLOOKUP(T883,'[5]2 Digit SIC 2007'!$B$2:$D$89, 2,FALSE)</f>
        <v xml:space="preserve"> C</v>
      </c>
      <c r="V883" s="26" t="s">
        <v>486</v>
      </c>
      <c r="W883" s="26" t="s">
        <v>487</v>
      </c>
      <c r="X883" s="28">
        <v>0</v>
      </c>
      <c r="Y883" s="26" t="s">
        <v>502</v>
      </c>
      <c r="Z883" s="17" t="s">
        <v>487</v>
      </c>
      <c r="AA883" s="26" t="s">
        <v>487</v>
      </c>
      <c r="AB883" s="26">
        <v>374</v>
      </c>
      <c r="AE883" s="2" t="s">
        <v>487</v>
      </c>
    </row>
    <row r="884" spans="1:31" s="2" customFormat="1" x14ac:dyDescent="0.3">
      <c r="A884" s="26" t="s">
        <v>102</v>
      </c>
      <c r="B884" s="26" t="s">
        <v>3133</v>
      </c>
      <c r="C884" s="26" t="s">
        <v>3134</v>
      </c>
      <c r="D884" s="26" t="s">
        <v>3135</v>
      </c>
      <c r="E884" s="14" t="e">
        <f>VLOOKUP(B884,#REF!,2,FALSE)</f>
        <v>#REF!</v>
      </c>
      <c r="F884" s="17" t="e">
        <f>VLOOKUP(E884,[4]Combined!$C$2:$D$375,2,FALSE)</f>
        <v>#REF!</v>
      </c>
      <c r="G884" s="27">
        <v>44082</v>
      </c>
      <c r="H884" s="27"/>
      <c r="I884" s="27">
        <v>43894</v>
      </c>
      <c r="J884" s="28">
        <v>0</v>
      </c>
      <c r="K884" s="29" t="s">
        <v>487</v>
      </c>
      <c r="L884" s="28">
        <v>0</v>
      </c>
      <c r="M884" s="28">
        <v>0</v>
      </c>
      <c r="N884" s="26">
        <v>0</v>
      </c>
      <c r="O884" s="26">
        <v>0</v>
      </c>
      <c r="P884" s="26">
        <v>0</v>
      </c>
      <c r="Q884" s="26">
        <v>96030</v>
      </c>
      <c r="R884" s="17" t="str">
        <f>VLOOKUP(Q884,'[5]Numerical Index (LOOKUP)'!$A$2:$B$731, 2,FALSE)</f>
        <v>Funeral and related activities</v>
      </c>
      <c r="S884" s="17">
        <v>96</v>
      </c>
      <c r="T884" s="47" t="str">
        <f>VLOOKUP(S884,'[5]2 Digit SIC 2007'!$A$2:$B$89,2,FALSE)</f>
        <v>Other personal service activities</v>
      </c>
      <c r="U884" s="17" t="str">
        <f>VLOOKUP(T884,'[5]2 Digit SIC 2007'!$B$2:$D$89, 2,FALSE)</f>
        <v xml:space="preserve"> S</v>
      </c>
      <c r="V884" s="26" t="s">
        <v>486</v>
      </c>
      <c r="W884" s="26" t="s">
        <v>487</v>
      </c>
      <c r="X884" s="28">
        <v>0</v>
      </c>
      <c r="Y884" s="26" t="s">
        <v>502</v>
      </c>
      <c r="Z884" s="17" t="s">
        <v>487</v>
      </c>
      <c r="AA884" s="26" t="s">
        <v>487</v>
      </c>
      <c r="AB884" s="26">
        <v>8</v>
      </c>
      <c r="AE884" s="2" t="s">
        <v>487</v>
      </c>
    </row>
    <row r="885" spans="1:31" s="2" customFormat="1" x14ac:dyDescent="0.3">
      <c r="A885" s="26" t="s">
        <v>102</v>
      </c>
      <c r="B885" s="26" t="s">
        <v>3136</v>
      </c>
      <c r="C885" s="26" t="s">
        <v>3137</v>
      </c>
      <c r="D885" s="26" t="s">
        <v>3138</v>
      </c>
      <c r="E885" s="14" t="e">
        <f>VLOOKUP(B885,#REF!,2,FALSE)</f>
        <v>#REF!</v>
      </c>
      <c r="F885" s="17" t="e">
        <f>VLOOKUP(E885,[4]Combined!$C$2:$D$375,2,FALSE)</f>
        <v>#REF!</v>
      </c>
      <c r="G885" s="27">
        <v>44083</v>
      </c>
      <c r="H885" s="27"/>
      <c r="I885" s="27">
        <v>43885</v>
      </c>
      <c r="J885" s="28">
        <v>0</v>
      </c>
      <c r="K885" s="29" t="s">
        <v>487</v>
      </c>
      <c r="L885" s="28">
        <v>0</v>
      </c>
      <c r="M885" s="28">
        <v>0</v>
      </c>
      <c r="N885" s="26">
        <v>0</v>
      </c>
      <c r="O885" s="26">
        <v>0</v>
      </c>
      <c r="P885" s="26">
        <v>0</v>
      </c>
      <c r="Q885" s="26">
        <v>81210</v>
      </c>
      <c r="R885" s="17" t="str">
        <f>VLOOKUP(Q885,'[5]Numerical Index (LOOKUP)'!$A$2:$B$731, 2,FALSE)</f>
        <v>General cleaning of buildings</v>
      </c>
      <c r="S885" s="17">
        <v>81</v>
      </c>
      <c r="T885" s="47" t="str">
        <f>VLOOKUP(S885,'[5]2 Digit SIC 2007'!$A$2:$B$89,2,FALSE)</f>
        <v>Services to buildings and landscape activities</v>
      </c>
      <c r="U885" s="17" t="str">
        <f>VLOOKUP(T885,'[5]2 Digit SIC 2007'!$B$2:$D$89, 2,FALSE)</f>
        <v xml:space="preserve"> N</v>
      </c>
      <c r="V885" s="26" t="s">
        <v>486</v>
      </c>
      <c r="W885" s="26" t="s">
        <v>487</v>
      </c>
      <c r="X885" s="28">
        <v>0</v>
      </c>
      <c r="Y885" s="26" t="s">
        <v>502</v>
      </c>
      <c r="Z885" s="17" t="s">
        <v>487</v>
      </c>
      <c r="AA885" s="26" t="s">
        <v>487</v>
      </c>
      <c r="AB885" s="26">
        <v>4</v>
      </c>
      <c r="AE885" s="2" t="s">
        <v>487</v>
      </c>
    </row>
    <row r="886" spans="1:31" s="2" customFormat="1" x14ac:dyDescent="0.3">
      <c r="A886" s="26" t="s">
        <v>102</v>
      </c>
      <c r="B886" s="26" t="s">
        <v>3139</v>
      </c>
      <c r="C886" s="26" t="s">
        <v>3140</v>
      </c>
      <c r="D886" s="26" t="s">
        <v>3141</v>
      </c>
      <c r="E886" s="14" t="e">
        <f>VLOOKUP(B886,#REF!,2,FALSE)</f>
        <v>#REF!</v>
      </c>
      <c r="F886" s="48" t="e">
        <f>VLOOKUP(E886,[4]Combined!$C$2:$D$375,2,FALSE)</f>
        <v>#REF!</v>
      </c>
      <c r="G886" s="27">
        <v>44085</v>
      </c>
      <c r="H886" s="27"/>
      <c r="I886" s="27">
        <v>43903</v>
      </c>
      <c r="J886" s="28">
        <v>0</v>
      </c>
      <c r="K886" s="29" t="s">
        <v>487</v>
      </c>
      <c r="L886" s="28">
        <v>0</v>
      </c>
      <c r="M886" s="28">
        <v>0</v>
      </c>
      <c r="N886" s="26">
        <v>0</v>
      </c>
      <c r="O886" s="26">
        <v>0</v>
      </c>
      <c r="P886" s="26">
        <v>0</v>
      </c>
      <c r="Q886" s="26">
        <v>50200</v>
      </c>
      <c r="R886" s="17" t="str">
        <f>VLOOKUP(Q886,'[5]Numerical Index (LOOKUP)'!$A$2:$B$731, 2,FALSE)</f>
        <v>Sea and coastal freight water transport</v>
      </c>
      <c r="S886" s="17">
        <v>50</v>
      </c>
      <c r="T886" s="47" t="str">
        <f>VLOOKUP(S886,'[5]2 Digit SIC 2007'!$A$2:$B$89,2,FALSE)</f>
        <v>Water transport</v>
      </c>
      <c r="U886" s="17" t="str">
        <f>VLOOKUP(T886,'[5]2 Digit SIC 2007'!$B$2:$D$89, 2,FALSE)</f>
        <v xml:space="preserve"> H</v>
      </c>
      <c r="V886" s="26" t="s">
        <v>486</v>
      </c>
      <c r="W886" s="26" t="s">
        <v>487</v>
      </c>
      <c r="X886" s="28">
        <v>0</v>
      </c>
      <c r="Y886" s="26" t="s">
        <v>502</v>
      </c>
      <c r="Z886" s="17" t="s">
        <v>487</v>
      </c>
      <c r="AA886" s="26" t="s">
        <v>487</v>
      </c>
      <c r="AB886" s="26" t="s">
        <v>492</v>
      </c>
      <c r="AE886" s="2" t="s">
        <v>487</v>
      </c>
    </row>
    <row r="887" spans="1:31" s="2" customFormat="1" x14ac:dyDescent="0.3">
      <c r="A887" s="26" t="s">
        <v>102</v>
      </c>
      <c r="B887" s="26" t="s">
        <v>3142</v>
      </c>
      <c r="C887" s="26" t="s">
        <v>3143</v>
      </c>
      <c r="D887" s="26" t="s">
        <v>3144</v>
      </c>
      <c r="E887" s="14" t="e">
        <f>VLOOKUP(B887,#REF!,2,FALSE)</f>
        <v>#REF!</v>
      </c>
      <c r="F887" s="17" t="e">
        <f>VLOOKUP(E887,[4]Combined!$C$2:$D$375,2,FALSE)</f>
        <v>#REF!</v>
      </c>
      <c r="G887" s="27">
        <v>44085</v>
      </c>
      <c r="H887" s="27"/>
      <c r="I887" s="27">
        <v>43849</v>
      </c>
      <c r="J887" s="28">
        <v>0</v>
      </c>
      <c r="K887" s="29" t="s">
        <v>487</v>
      </c>
      <c r="L887" s="28">
        <v>0</v>
      </c>
      <c r="M887" s="28">
        <v>0</v>
      </c>
      <c r="N887" s="26">
        <v>0</v>
      </c>
      <c r="O887" s="26">
        <v>0</v>
      </c>
      <c r="P887" s="26">
        <v>0</v>
      </c>
      <c r="Q887" s="26">
        <v>10890</v>
      </c>
      <c r="R887" s="17" t="e">
        <f>VLOOKUP(Q887,'[5]Numerical Index (LOOKUP)'!$A$2:$B$731, 2,FALSE)</f>
        <v>#N/A</v>
      </c>
      <c r="S887" s="17">
        <v>10</v>
      </c>
      <c r="T887" s="47" t="str">
        <f>VLOOKUP(S887,'[5]2 Digit SIC 2007'!$A$2:$B$89,2,FALSE)</f>
        <v>Manufacture of food products</v>
      </c>
      <c r="U887" s="17" t="str">
        <f>VLOOKUP(T887,'[5]2 Digit SIC 2007'!$B$2:$D$89, 2,FALSE)</f>
        <v xml:space="preserve"> C</v>
      </c>
      <c r="V887" s="26" t="s">
        <v>487</v>
      </c>
      <c r="W887" s="26" t="s">
        <v>486</v>
      </c>
      <c r="X887" s="28">
        <v>0</v>
      </c>
      <c r="Y887" s="26" t="s">
        <v>502</v>
      </c>
      <c r="Z887" s="17" t="s">
        <v>487</v>
      </c>
      <c r="AA887" s="26" t="s">
        <v>487</v>
      </c>
      <c r="AB887" s="26">
        <v>4</v>
      </c>
      <c r="AE887" s="2" t="s">
        <v>487</v>
      </c>
    </row>
    <row r="888" spans="1:31" s="2" customFormat="1" x14ac:dyDescent="0.3">
      <c r="A888" s="26" t="s">
        <v>102</v>
      </c>
      <c r="B888" s="26" t="s">
        <v>3145</v>
      </c>
      <c r="C888" s="26" t="s">
        <v>3146</v>
      </c>
      <c r="D888" s="26" t="s">
        <v>3147</v>
      </c>
      <c r="E888" s="14" t="e">
        <f>VLOOKUP(B888,#REF!,2,FALSE)</f>
        <v>#REF!</v>
      </c>
      <c r="F888" s="17" t="e">
        <f>VLOOKUP(E888,[4]Combined!$C$2:$D$375,2,FALSE)</f>
        <v>#REF!</v>
      </c>
      <c r="G888" s="27">
        <v>44085</v>
      </c>
      <c r="H888" s="27"/>
      <c r="I888" s="27">
        <v>43855</v>
      </c>
      <c r="J888" s="28">
        <v>35</v>
      </c>
      <c r="K888" s="29" t="s">
        <v>486</v>
      </c>
      <c r="L888" s="28">
        <v>0</v>
      </c>
      <c r="M888" s="28">
        <v>35</v>
      </c>
      <c r="N888" s="26">
        <v>2</v>
      </c>
      <c r="O888" s="26">
        <v>0</v>
      </c>
      <c r="P888" s="26">
        <v>2</v>
      </c>
      <c r="Q888" s="26">
        <v>56302</v>
      </c>
      <c r="R888" s="17" t="str">
        <f>VLOOKUP(Q888,'[5]Numerical Index (LOOKUP)'!$A$2:$B$731, 2,FALSE)</f>
        <v>Public houses and bars</v>
      </c>
      <c r="S888" s="17">
        <v>56</v>
      </c>
      <c r="T888" s="47" t="str">
        <f>VLOOKUP(S888,'[5]2 Digit SIC 2007'!$A$2:$B$89,2,FALSE)</f>
        <v>Food and beverage service activities</v>
      </c>
      <c r="U888" s="17" t="str">
        <f>VLOOKUP(T888,'[5]2 Digit SIC 2007'!$B$2:$D$89, 2,FALSE)</f>
        <v xml:space="preserve"> I</v>
      </c>
      <c r="V888" s="26" t="s">
        <v>487</v>
      </c>
      <c r="W888" s="26" t="s">
        <v>486</v>
      </c>
      <c r="X888" s="28">
        <v>0</v>
      </c>
      <c r="Y888" s="26" t="s">
        <v>3148</v>
      </c>
      <c r="Z888" s="17" t="s">
        <v>487</v>
      </c>
      <c r="AA888" s="26" t="s">
        <v>487</v>
      </c>
      <c r="AB888" s="26">
        <v>23</v>
      </c>
      <c r="AE888" s="2" t="s">
        <v>487</v>
      </c>
    </row>
    <row r="889" spans="1:31" s="2" customFormat="1" x14ac:dyDescent="0.3">
      <c r="A889" s="26" t="s">
        <v>102</v>
      </c>
      <c r="B889" s="26" t="s">
        <v>3149</v>
      </c>
      <c r="C889" s="26" t="s">
        <v>3150</v>
      </c>
      <c r="D889" s="26" t="s">
        <v>3151</v>
      </c>
      <c r="E889" s="14" t="e">
        <f>VLOOKUP(B889,#REF!,2,FALSE)</f>
        <v>#REF!</v>
      </c>
      <c r="F889" s="17" t="e">
        <f>VLOOKUP(E889,[4]Combined!$C$2:$D$375,2,FALSE)</f>
        <v>#REF!</v>
      </c>
      <c r="G889" s="27">
        <v>44082</v>
      </c>
      <c r="H889" s="27"/>
      <c r="I889" s="27">
        <v>43881</v>
      </c>
      <c r="J889" s="28">
        <v>0</v>
      </c>
      <c r="K889" s="29" t="s">
        <v>487</v>
      </c>
      <c r="L889" s="28">
        <v>0</v>
      </c>
      <c r="M889" s="28">
        <v>0</v>
      </c>
      <c r="N889" s="26">
        <v>0</v>
      </c>
      <c r="O889" s="26">
        <v>0</v>
      </c>
      <c r="P889" s="26">
        <v>0</v>
      </c>
      <c r="Q889" s="26">
        <v>82990</v>
      </c>
      <c r="R889" s="17" t="str">
        <f>VLOOKUP(Q889,'[5]Numerical Index (LOOKUP)'!$A$2:$B$731, 2,FALSE)</f>
        <v>Other business support service activities n.e.c.</v>
      </c>
      <c r="S889" s="17">
        <v>82</v>
      </c>
      <c r="T889" s="47" t="str">
        <f>VLOOKUP(S889,'[5]2 Digit SIC 2007'!$A$2:$B$89,2,FALSE)</f>
        <v>Office administrative, office support and other business support activities</v>
      </c>
      <c r="U889" s="17" t="str">
        <f>VLOOKUP(T889,'[5]2 Digit SIC 2007'!$B$2:$D$89, 2,FALSE)</f>
        <v xml:space="preserve"> N</v>
      </c>
      <c r="V889" s="26" t="s">
        <v>487</v>
      </c>
      <c r="W889" s="26" t="s">
        <v>486</v>
      </c>
      <c r="X889" s="28">
        <v>0</v>
      </c>
      <c r="Y889" s="26" t="s">
        <v>502</v>
      </c>
      <c r="Z889" s="17" t="s">
        <v>487</v>
      </c>
      <c r="AA889" s="26" t="s">
        <v>487</v>
      </c>
      <c r="AB889" s="26">
        <v>151</v>
      </c>
      <c r="AE889" s="2" t="s">
        <v>487</v>
      </c>
    </row>
    <row r="890" spans="1:31" s="2" customFormat="1" x14ac:dyDescent="0.3">
      <c r="A890" s="26" t="s">
        <v>102</v>
      </c>
      <c r="B890" s="26" t="s">
        <v>3152</v>
      </c>
      <c r="C890" s="26" t="s">
        <v>3153</v>
      </c>
      <c r="D890" s="26" t="s">
        <v>3154</v>
      </c>
      <c r="E890" s="14" t="e">
        <f>VLOOKUP(B890,#REF!,2,FALSE)</f>
        <v>#REF!</v>
      </c>
      <c r="F890" s="17" t="e">
        <f>VLOOKUP(E890,[4]Combined!$C$2:$D$375,2,FALSE)</f>
        <v>#REF!</v>
      </c>
      <c r="G890" s="27">
        <v>44085</v>
      </c>
      <c r="H890" s="27"/>
      <c r="I890" s="27">
        <v>43881</v>
      </c>
      <c r="J890" s="28">
        <v>0</v>
      </c>
      <c r="K890" s="29" t="s">
        <v>487</v>
      </c>
      <c r="L890" s="28">
        <v>0</v>
      </c>
      <c r="M890" s="28">
        <v>0</v>
      </c>
      <c r="N890" s="26">
        <v>0</v>
      </c>
      <c r="O890" s="26">
        <v>0</v>
      </c>
      <c r="P890" s="26">
        <v>0</v>
      </c>
      <c r="Q890" s="26">
        <v>96090</v>
      </c>
      <c r="R890" s="17" t="str">
        <f>VLOOKUP(Q890,'[5]Numerical Index (LOOKUP)'!$A$2:$B$731, 2,FALSE)</f>
        <v>Other personal service activities n.e.c.</v>
      </c>
      <c r="S890" s="17">
        <v>96</v>
      </c>
      <c r="T890" s="47" t="str">
        <f>VLOOKUP(S890,'[5]2 Digit SIC 2007'!$A$2:$B$89,2,FALSE)</f>
        <v>Other personal service activities</v>
      </c>
      <c r="U890" s="17" t="str">
        <f>VLOOKUP(T890,'[5]2 Digit SIC 2007'!$B$2:$D$89, 2,FALSE)</f>
        <v xml:space="preserve"> S</v>
      </c>
      <c r="V890" s="26" t="s">
        <v>487</v>
      </c>
      <c r="W890" s="26" t="s">
        <v>486</v>
      </c>
      <c r="X890" s="28">
        <v>0</v>
      </c>
      <c r="Y890" s="26" t="s">
        <v>502</v>
      </c>
      <c r="Z890" s="17" t="s">
        <v>487</v>
      </c>
      <c r="AA890" s="26" t="s">
        <v>487</v>
      </c>
      <c r="AB890" s="26">
        <v>1</v>
      </c>
      <c r="AE890" s="2" t="s">
        <v>487</v>
      </c>
    </row>
    <row r="891" spans="1:31" s="2" customFormat="1" x14ac:dyDescent="0.3">
      <c r="A891" s="26" t="s">
        <v>102</v>
      </c>
      <c r="B891" s="26" t="s">
        <v>3155</v>
      </c>
      <c r="C891" s="26" t="s">
        <v>3156</v>
      </c>
      <c r="D891" s="26" t="s">
        <v>3157</v>
      </c>
      <c r="E891" s="14" t="e">
        <f>VLOOKUP(B891,#REF!,2,FALSE)</f>
        <v>#REF!</v>
      </c>
      <c r="F891" s="17" t="e">
        <f>VLOOKUP(E891,[4]Combined!$C$2:$D$375,2,FALSE)</f>
        <v>#REF!</v>
      </c>
      <c r="G891" s="27">
        <v>44085</v>
      </c>
      <c r="H891" s="27"/>
      <c r="I891" s="27">
        <v>43896</v>
      </c>
      <c r="J891" s="28">
        <v>133</v>
      </c>
      <c r="K891" s="29" t="s">
        <v>486</v>
      </c>
      <c r="L891" s="28">
        <v>0</v>
      </c>
      <c r="M891" s="28">
        <v>133</v>
      </c>
      <c r="N891" s="26">
        <v>1</v>
      </c>
      <c r="O891" s="26">
        <v>0</v>
      </c>
      <c r="P891" s="26">
        <v>1</v>
      </c>
      <c r="Q891" s="26">
        <v>56101</v>
      </c>
      <c r="R891" s="17" t="str">
        <f>VLOOKUP(Q891,'[5]Numerical Index (LOOKUP)'!$A$2:$B$731, 2,FALSE)</f>
        <v>Licensed restaurants</v>
      </c>
      <c r="S891" s="17">
        <v>56</v>
      </c>
      <c r="T891" s="47" t="str">
        <f>VLOOKUP(S891,'[5]2 Digit SIC 2007'!$A$2:$B$89,2,FALSE)</f>
        <v>Food and beverage service activities</v>
      </c>
      <c r="U891" s="17" t="str">
        <f>VLOOKUP(T891,'[5]2 Digit SIC 2007'!$B$2:$D$89, 2,FALSE)</f>
        <v xml:space="preserve"> I</v>
      </c>
      <c r="V891" s="26" t="s">
        <v>487</v>
      </c>
      <c r="W891" s="26" t="s">
        <v>486</v>
      </c>
      <c r="X891" s="28">
        <v>250</v>
      </c>
      <c r="Y891" s="26" t="s">
        <v>492</v>
      </c>
      <c r="Z891" s="17" t="s">
        <v>486</v>
      </c>
      <c r="AA891" s="26" t="s">
        <v>487</v>
      </c>
      <c r="AB891" s="26">
        <v>2</v>
      </c>
      <c r="AE891" s="2" t="s">
        <v>487</v>
      </c>
    </row>
    <row r="892" spans="1:31" s="2" customFormat="1" x14ac:dyDescent="0.3">
      <c r="A892" s="26" t="s">
        <v>102</v>
      </c>
      <c r="B892" s="26" t="s">
        <v>3158</v>
      </c>
      <c r="C892" s="26" t="s">
        <v>3159</v>
      </c>
      <c r="D892" s="26" t="s">
        <v>3160</v>
      </c>
      <c r="E892" s="14" t="e">
        <f>VLOOKUP(B892,#REF!,2,FALSE)</f>
        <v>#REF!</v>
      </c>
      <c r="F892" s="17" t="e">
        <f>VLOOKUP(E892,[4]Combined!$C$2:$D$375,2,FALSE)</f>
        <v>#REF!</v>
      </c>
      <c r="G892" s="27">
        <v>44082</v>
      </c>
      <c r="H892" s="27"/>
      <c r="I892" s="27">
        <v>43901</v>
      </c>
      <c r="J892" s="28">
        <v>0</v>
      </c>
      <c r="K892" s="29" t="s">
        <v>487</v>
      </c>
      <c r="L892" s="28">
        <v>0</v>
      </c>
      <c r="M892" s="28">
        <v>0</v>
      </c>
      <c r="N892" s="26">
        <v>0</v>
      </c>
      <c r="O892" s="26">
        <v>0</v>
      </c>
      <c r="P892" s="26">
        <v>0</v>
      </c>
      <c r="Q892" s="26">
        <v>47110</v>
      </c>
      <c r="R892" s="17" t="str">
        <f>VLOOKUP(Q892,'[5]Numerical Index (LOOKUP)'!$A$2:$B$731, 2,FALSE)</f>
        <v>Retail sale in non-specialised stores with food, beverages or tobacco predominating</v>
      </c>
      <c r="S892" s="17">
        <v>47</v>
      </c>
      <c r="T892" s="47" t="str">
        <f>VLOOKUP(S892,'[5]2 Digit SIC 2007'!$A$2:$B$89,2,FALSE)</f>
        <v>Retail trade, except of motor vehicles and motorcycles</v>
      </c>
      <c r="U892" s="17" t="str">
        <f>VLOOKUP(T892,'[5]2 Digit SIC 2007'!$B$2:$D$89, 2,FALSE)</f>
        <v xml:space="preserve"> G</v>
      </c>
      <c r="V892" s="26" t="s">
        <v>487</v>
      </c>
      <c r="W892" s="26" t="s">
        <v>486</v>
      </c>
      <c r="X892" s="28">
        <v>0</v>
      </c>
      <c r="Y892" s="26" t="s">
        <v>502</v>
      </c>
      <c r="Z892" s="17" t="s">
        <v>487</v>
      </c>
      <c r="AA892" s="26" t="s">
        <v>487</v>
      </c>
      <c r="AB892" s="26">
        <v>4</v>
      </c>
      <c r="AE892" s="2" t="s">
        <v>487</v>
      </c>
    </row>
    <row r="893" spans="1:31" s="2" customFormat="1" x14ac:dyDescent="0.3">
      <c r="A893" s="26" t="s">
        <v>102</v>
      </c>
      <c r="B893" s="26" t="s">
        <v>3161</v>
      </c>
      <c r="C893" s="26" t="s">
        <v>3162</v>
      </c>
      <c r="D893" s="26" t="s">
        <v>3163</v>
      </c>
      <c r="E893" s="14" t="e">
        <f>VLOOKUP(B893,#REF!,2,FALSE)</f>
        <v>#REF!</v>
      </c>
      <c r="F893" s="17" t="e">
        <f>VLOOKUP(E893,[4]Combined!$C$2:$D$375,2,FALSE)</f>
        <v>#REF!</v>
      </c>
      <c r="G893" s="27">
        <v>44082</v>
      </c>
      <c r="H893" s="27"/>
      <c r="I893" s="27">
        <v>43923</v>
      </c>
      <c r="J893" s="28">
        <v>0</v>
      </c>
      <c r="K893" s="29" t="s">
        <v>487</v>
      </c>
      <c r="L893" s="28">
        <v>0</v>
      </c>
      <c r="M893" s="28">
        <v>0</v>
      </c>
      <c r="N893" s="26">
        <v>0</v>
      </c>
      <c r="O893" s="26">
        <v>0</v>
      </c>
      <c r="P893" s="26">
        <v>0</v>
      </c>
      <c r="Q893" s="26">
        <v>47190</v>
      </c>
      <c r="R893" s="17" t="str">
        <f>VLOOKUP(Q893,'[5]Numerical Index (LOOKUP)'!$A$2:$B$731, 2,FALSE)</f>
        <v>Other retail sale in non-specialised stores</v>
      </c>
      <c r="S893" s="17">
        <v>47</v>
      </c>
      <c r="T893" s="47" t="str">
        <f>VLOOKUP(S893,'[5]2 Digit SIC 2007'!$A$2:$B$89,2,FALSE)</f>
        <v>Retail trade, except of motor vehicles and motorcycles</v>
      </c>
      <c r="U893" s="17" t="str">
        <f>VLOOKUP(T893,'[5]2 Digit SIC 2007'!$B$2:$D$89, 2,FALSE)</f>
        <v xml:space="preserve"> G</v>
      </c>
      <c r="V893" s="26" t="s">
        <v>487</v>
      </c>
      <c r="W893" s="26" t="s">
        <v>486</v>
      </c>
      <c r="X893" s="28">
        <v>0</v>
      </c>
      <c r="Y893" s="26" t="s">
        <v>502</v>
      </c>
      <c r="Z893" s="17" t="s">
        <v>487</v>
      </c>
      <c r="AA893" s="26" t="s">
        <v>487</v>
      </c>
      <c r="AB893" s="26">
        <v>11</v>
      </c>
      <c r="AE893" s="2" t="s">
        <v>487</v>
      </c>
    </row>
    <row r="894" spans="1:31" s="2" customFormat="1" x14ac:dyDescent="0.3">
      <c r="A894" s="26" t="s">
        <v>102</v>
      </c>
      <c r="B894" s="26" t="s">
        <v>3164</v>
      </c>
      <c r="C894" s="26" t="s">
        <v>3165</v>
      </c>
      <c r="D894" s="26" t="s">
        <v>3166</v>
      </c>
      <c r="E894" s="14" t="e">
        <f>VLOOKUP(B894,#REF!,2,FALSE)</f>
        <v>#REF!</v>
      </c>
      <c r="F894" s="17" t="e">
        <f>VLOOKUP(E894,[4]Combined!$C$2:$D$375,2,FALSE)</f>
        <v>#REF!</v>
      </c>
      <c r="G894" s="27">
        <v>44085</v>
      </c>
      <c r="H894" s="27"/>
      <c r="I894" s="27">
        <v>43942</v>
      </c>
      <c r="J894" s="28">
        <v>18</v>
      </c>
      <c r="K894" s="29" t="s">
        <v>486</v>
      </c>
      <c r="L894" s="28">
        <v>18</v>
      </c>
      <c r="M894" s="28">
        <v>0</v>
      </c>
      <c r="N894" s="26">
        <v>1</v>
      </c>
      <c r="O894" s="26">
        <v>1</v>
      </c>
      <c r="P894" s="26">
        <v>0</v>
      </c>
      <c r="Q894" s="26">
        <v>96020</v>
      </c>
      <c r="R894" s="17" t="str">
        <f>VLOOKUP(Q894,'[5]Numerical Index (LOOKUP)'!$A$2:$B$731, 2,FALSE)</f>
        <v>Hairdressing and other beauty treatment</v>
      </c>
      <c r="S894" s="17">
        <v>96</v>
      </c>
      <c r="T894" s="47" t="str">
        <f>VLOOKUP(S894,'[5]2 Digit SIC 2007'!$A$2:$B$89,2,FALSE)</f>
        <v>Other personal service activities</v>
      </c>
      <c r="U894" s="17" t="str">
        <f>VLOOKUP(T894,'[5]2 Digit SIC 2007'!$B$2:$D$89, 2,FALSE)</f>
        <v xml:space="preserve"> S</v>
      </c>
      <c r="V894" s="26" t="s">
        <v>487</v>
      </c>
      <c r="W894" s="26" t="s">
        <v>486</v>
      </c>
      <c r="X894" s="28">
        <v>0</v>
      </c>
      <c r="Y894" s="26" t="s">
        <v>677</v>
      </c>
      <c r="Z894" s="17" t="s">
        <v>487</v>
      </c>
      <c r="AA894" s="26" t="s">
        <v>487</v>
      </c>
      <c r="AB894" s="26" t="s">
        <v>492</v>
      </c>
      <c r="AE894" s="2" t="s">
        <v>487</v>
      </c>
    </row>
    <row r="895" spans="1:31" s="2" customFormat="1" x14ac:dyDescent="0.3">
      <c r="A895" s="26" t="s">
        <v>102</v>
      </c>
      <c r="B895" s="26" t="s">
        <v>3167</v>
      </c>
      <c r="C895" s="26" t="s">
        <v>3168</v>
      </c>
      <c r="D895" s="26" t="s">
        <v>3169</v>
      </c>
      <c r="E895" s="14" t="e">
        <f>VLOOKUP(B895,#REF!,2,FALSE)</f>
        <v>#REF!</v>
      </c>
      <c r="F895" s="17" t="e">
        <f>VLOOKUP(E895,[4]Combined!$C$2:$D$375,2,FALSE)</f>
        <v>#REF!</v>
      </c>
      <c r="G895" s="27">
        <v>44084</v>
      </c>
      <c r="H895" s="27"/>
      <c r="I895" s="27">
        <v>43957</v>
      </c>
      <c r="J895" s="28">
        <v>0</v>
      </c>
      <c r="K895" s="29" t="s">
        <v>487</v>
      </c>
      <c r="L895" s="28">
        <v>0</v>
      </c>
      <c r="M895" s="28">
        <v>0</v>
      </c>
      <c r="N895" s="26">
        <v>0</v>
      </c>
      <c r="O895" s="26">
        <v>0</v>
      </c>
      <c r="P895" s="26">
        <v>0</v>
      </c>
      <c r="Q895" s="26">
        <v>59111</v>
      </c>
      <c r="R895" s="17" t="str">
        <f>VLOOKUP(Q895,'[5]Numerical Index (LOOKUP)'!$A$2:$B$731, 2,FALSE)</f>
        <v>Motion picture production activities</v>
      </c>
      <c r="S895" s="17">
        <v>59</v>
      </c>
      <c r="T895" s="47" t="str">
        <f>VLOOKUP(S895,'[5]2 Digit SIC 2007'!$A$2:$B$89,2,FALSE)</f>
        <v>Motion picture, video and television programme production, sound recording and music publishing activities</v>
      </c>
      <c r="U895" s="17" t="str">
        <f>VLOOKUP(T895,'[5]2 Digit SIC 2007'!$B$2:$D$89, 2,FALSE)</f>
        <v>J</v>
      </c>
      <c r="V895" s="26" t="s">
        <v>487</v>
      </c>
      <c r="W895" s="26" t="s">
        <v>486</v>
      </c>
      <c r="X895" s="28">
        <v>0</v>
      </c>
      <c r="Y895" s="26" t="s">
        <v>502</v>
      </c>
      <c r="Z895" s="17" t="s">
        <v>487</v>
      </c>
      <c r="AA895" s="26" t="s">
        <v>487</v>
      </c>
      <c r="AB895" s="26">
        <v>2</v>
      </c>
      <c r="AE895" s="2" t="s">
        <v>487</v>
      </c>
    </row>
    <row r="896" spans="1:31" s="2" customFormat="1" x14ac:dyDescent="0.3">
      <c r="A896" s="26" t="s">
        <v>102</v>
      </c>
      <c r="B896" s="26" t="s">
        <v>3170</v>
      </c>
      <c r="C896" s="26" t="s">
        <v>3171</v>
      </c>
      <c r="D896" s="26" t="s">
        <v>3172</v>
      </c>
      <c r="E896" s="14" t="e">
        <f>VLOOKUP(B896,#REF!,2,FALSE)</f>
        <v>#REF!</v>
      </c>
      <c r="F896" s="17" t="e">
        <f>VLOOKUP(E896,[4]Combined!$C$2:$D$375,2,FALSE)</f>
        <v>#REF!</v>
      </c>
      <c r="G896" s="27">
        <v>44084</v>
      </c>
      <c r="H896" s="27"/>
      <c r="I896" s="27">
        <v>43970</v>
      </c>
      <c r="J896" s="28">
        <v>0</v>
      </c>
      <c r="K896" s="29" t="s">
        <v>487</v>
      </c>
      <c r="L896" s="28">
        <v>0</v>
      </c>
      <c r="M896" s="28">
        <v>0</v>
      </c>
      <c r="N896" s="26">
        <v>0</v>
      </c>
      <c r="O896" s="26">
        <v>0</v>
      </c>
      <c r="P896" s="26">
        <v>0</v>
      </c>
      <c r="Q896" s="26">
        <v>43210</v>
      </c>
      <c r="R896" s="17" t="str">
        <f>VLOOKUP(Q896,'[5]Numerical Index (LOOKUP)'!$A$2:$B$731, 2,FALSE)</f>
        <v>Electrical installation</v>
      </c>
      <c r="S896" s="17">
        <v>43</v>
      </c>
      <c r="T896" s="47" t="str">
        <f>VLOOKUP(S896,'[5]2 Digit SIC 2007'!$A$2:$B$89,2,FALSE)</f>
        <v>Specialised construction activities</v>
      </c>
      <c r="U896" s="17" t="str">
        <f>VLOOKUP(T896,'[5]2 Digit SIC 2007'!$B$2:$D$89, 2,FALSE)</f>
        <v xml:space="preserve"> F</v>
      </c>
      <c r="V896" s="26" t="s">
        <v>487</v>
      </c>
      <c r="W896" s="26" t="s">
        <v>486</v>
      </c>
      <c r="X896" s="28">
        <v>0</v>
      </c>
      <c r="Y896" s="26" t="s">
        <v>502</v>
      </c>
      <c r="Z896" s="17" t="s">
        <v>487</v>
      </c>
      <c r="AA896" s="26" t="s">
        <v>487</v>
      </c>
      <c r="AB896" s="26">
        <v>12</v>
      </c>
      <c r="AE896" s="2" t="s">
        <v>487</v>
      </c>
    </row>
    <row r="897" spans="1:31" s="2" customFormat="1" x14ac:dyDescent="0.3">
      <c r="A897" s="26" t="s">
        <v>102</v>
      </c>
      <c r="B897" s="26" t="s">
        <v>3173</v>
      </c>
      <c r="C897" s="26" t="s">
        <v>3174</v>
      </c>
      <c r="D897" s="26" t="s">
        <v>3175</v>
      </c>
      <c r="E897" s="14" t="e">
        <f>VLOOKUP(B897,#REF!,2,FALSE)</f>
        <v>#REF!</v>
      </c>
      <c r="F897" s="17" t="e">
        <f>VLOOKUP(E897,[4]Combined!$C$2:$D$375,2,FALSE)</f>
        <v>#REF!</v>
      </c>
      <c r="G897" s="27">
        <v>44082</v>
      </c>
      <c r="H897" s="27"/>
      <c r="I897" s="27">
        <v>43999</v>
      </c>
      <c r="J897" s="28">
        <v>0</v>
      </c>
      <c r="K897" s="29" t="s">
        <v>487</v>
      </c>
      <c r="L897" s="28">
        <v>0</v>
      </c>
      <c r="M897" s="28">
        <v>0</v>
      </c>
      <c r="N897" s="26">
        <v>0</v>
      </c>
      <c r="O897" s="26">
        <v>0</v>
      </c>
      <c r="P897" s="26">
        <v>0</v>
      </c>
      <c r="Q897" s="26">
        <v>81210</v>
      </c>
      <c r="R897" s="17" t="str">
        <f>VLOOKUP(Q897,'[5]Numerical Index (LOOKUP)'!$A$2:$B$731, 2,FALSE)</f>
        <v>General cleaning of buildings</v>
      </c>
      <c r="S897" s="17">
        <v>81</v>
      </c>
      <c r="T897" s="47" t="str">
        <f>VLOOKUP(S897,'[5]2 Digit SIC 2007'!$A$2:$B$89,2,FALSE)</f>
        <v>Services to buildings and landscape activities</v>
      </c>
      <c r="U897" s="17" t="str">
        <f>VLOOKUP(T897,'[5]2 Digit SIC 2007'!$B$2:$D$89, 2,FALSE)</f>
        <v xml:space="preserve"> N</v>
      </c>
      <c r="V897" s="26" t="s">
        <v>486</v>
      </c>
      <c r="W897" s="26" t="s">
        <v>487</v>
      </c>
      <c r="X897" s="28">
        <v>0</v>
      </c>
      <c r="Y897" s="26" t="s">
        <v>502</v>
      </c>
      <c r="Z897" s="17" t="s">
        <v>487</v>
      </c>
      <c r="AA897" s="26" t="s">
        <v>487</v>
      </c>
      <c r="AB897" s="26">
        <v>12</v>
      </c>
      <c r="AE897" s="2" t="s">
        <v>487</v>
      </c>
    </row>
    <row r="898" spans="1:31" s="2" customFormat="1" x14ac:dyDescent="0.3">
      <c r="A898" s="26" t="s">
        <v>102</v>
      </c>
      <c r="B898" s="26" t="s">
        <v>3176</v>
      </c>
      <c r="C898" s="26" t="s">
        <v>3177</v>
      </c>
      <c r="D898" s="26" t="s">
        <v>3178</v>
      </c>
      <c r="E898" s="14" t="e">
        <f>VLOOKUP(B898,#REF!,2,FALSE)</f>
        <v>#REF!</v>
      </c>
      <c r="F898" s="17" t="e">
        <f>VLOOKUP(E898,[4]Combined!$C$2:$D$375,2,FALSE)</f>
        <v>#REF!</v>
      </c>
      <c r="G898" s="27">
        <v>44081</v>
      </c>
      <c r="H898" s="27"/>
      <c r="I898" s="27">
        <v>43998</v>
      </c>
      <c r="J898" s="28">
        <v>0</v>
      </c>
      <c r="K898" s="29" t="s">
        <v>487</v>
      </c>
      <c r="L898" s="28">
        <v>0</v>
      </c>
      <c r="M898" s="28">
        <v>0</v>
      </c>
      <c r="N898" s="26">
        <v>0</v>
      </c>
      <c r="O898" s="26">
        <v>0</v>
      </c>
      <c r="P898" s="26">
        <v>0</v>
      </c>
      <c r="Q898" s="26">
        <v>81299</v>
      </c>
      <c r="R898" s="17" t="str">
        <f>VLOOKUP(Q898,'[5]Numerical Index (LOOKUP)'!$A$2:$B$731, 2,FALSE)</f>
        <v>Cleaning services (other than disinfecting and extermination services) n.e.c.</v>
      </c>
      <c r="S898" s="17">
        <v>81</v>
      </c>
      <c r="T898" s="47" t="str">
        <f>VLOOKUP(S898,'[5]2 Digit SIC 2007'!$A$2:$B$89,2,FALSE)</f>
        <v>Services to buildings and landscape activities</v>
      </c>
      <c r="U898" s="17" t="str">
        <f>VLOOKUP(T898,'[5]2 Digit SIC 2007'!$B$2:$D$89, 2,FALSE)</f>
        <v xml:space="preserve"> N</v>
      </c>
      <c r="V898" s="26" t="s">
        <v>486</v>
      </c>
      <c r="W898" s="26" t="s">
        <v>487</v>
      </c>
      <c r="X898" s="28">
        <v>0</v>
      </c>
      <c r="Y898" s="26" t="s">
        <v>502</v>
      </c>
      <c r="Z898" s="17" t="s">
        <v>487</v>
      </c>
      <c r="AA898" s="26" t="s">
        <v>487</v>
      </c>
      <c r="AB898" s="26">
        <v>7</v>
      </c>
      <c r="AE898" s="2" t="s">
        <v>487</v>
      </c>
    </row>
    <row r="899" spans="1:31" s="2" customFormat="1" x14ac:dyDescent="0.3">
      <c r="A899" s="26" t="s">
        <v>102</v>
      </c>
      <c r="B899" s="26" t="s">
        <v>3179</v>
      </c>
      <c r="C899" s="26" t="s">
        <v>3180</v>
      </c>
      <c r="D899" s="26" t="s">
        <v>3181</v>
      </c>
      <c r="E899" s="14" t="e">
        <f>VLOOKUP(B899,#REF!,2,FALSE)</f>
        <v>#REF!</v>
      </c>
      <c r="F899" s="17" t="e">
        <f>VLOOKUP(E899,[4]Combined!$C$2:$D$375,2,FALSE)</f>
        <v>#REF!</v>
      </c>
      <c r="G899" s="27">
        <v>44083</v>
      </c>
      <c r="H899" s="27"/>
      <c r="I899" s="27">
        <v>43999</v>
      </c>
      <c r="J899" s="28">
        <v>12</v>
      </c>
      <c r="K899" s="29" t="s">
        <v>486</v>
      </c>
      <c r="L899" s="28">
        <v>0</v>
      </c>
      <c r="M899" s="28">
        <v>12</v>
      </c>
      <c r="N899" s="26">
        <v>1</v>
      </c>
      <c r="O899" s="26">
        <v>0</v>
      </c>
      <c r="P899" s="26">
        <v>1</v>
      </c>
      <c r="Q899" s="26">
        <v>96090</v>
      </c>
      <c r="R899" s="17" t="str">
        <f>VLOOKUP(Q899,'[5]Numerical Index (LOOKUP)'!$A$2:$B$731, 2,FALSE)</f>
        <v>Other personal service activities n.e.c.</v>
      </c>
      <c r="S899" s="17">
        <v>96</v>
      </c>
      <c r="T899" s="47" t="str">
        <f>VLOOKUP(S899,'[5]2 Digit SIC 2007'!$A$2:$B$89,2,FALSE)</f>
        <v>Other personal service activities</v>
      </c>
      <c r="U899" s="17" t="str">
        <f>VLOOKUP(T899,'[5]2 Digit SIC 2007'!$B$2:$D$89, 2,FALSE)</f>
        <v xml:space="preserve"> S</v>
      </c>
      <c r="V899" s="26" t="s">
        <v>486</v>
      </c>
      <c r="W899" s="26" t="s">
        <v>487</v>
      </c>
      <c r="X899" s="28">
        <v>0</v>
      </c>
      <c r="Y899" s="26" t="s">
        <v>3182</v>
      </c>
      <c r="Z899" s="17" t="s">
        <v>487</v>
      </c>
      <c r="AA899" s="26" t="s">
        <v>487</v>
      </c>
      <c r="AB899" s="26">
        <v>24</v>
      </c>
      <c r="AE899" s="2" t="s">
        <v>487</v>
      </c>
    </row>
    <row r="900" spans="1:31" s="2" customFormat="1" x14ac:dyDescent="0.3">
      <c r="A900" s="26" t="s">
        <v>102</v>
      </c>
      <c r="B900" s="26" t="s">
        <v>3183</v>
      </c>
      <c r="C900" s="26" t="s">
        <v>3184</v>
      </c>
      <c r="D900" s="26" t="s">
        <v>3185</v>
      </c>
      <c r="E900" s="14" t="e">
        <f>VLOOKUP(B900,#REF!,2,FALSE)</f>
        <v>#REF!</v>
      </c>
      <c r="F900" s="17" t="e">
        <f>VLOOKUP(E900,[4]Combined!$C$2:$D$375,2,FALSE)</f>
        <v>#REF!</v>
      </c>
      <c r="G900" s="27">
        <v>44085</v>
      </c>
      <c r="H900" s="27"/>
      <c r="I900" s="27">
        <v>43999</v>
      </c>
      <c r="J900" s="28">
        <v>0</v>
      </c>
      <c r="K900" s="29" t="s">
        <v>487</v>
      </c>
      <c r="L900" s="28">
        <v>0</v>
      </c>
      <c r="M900" s="28">
        <v>0</v>
      </c>
      <c r="N900" s="26">
        <v>0</v>
      </c>
      <c r="O900" s="26">
        <v>0</v>
      </c>
      <c r="P900" s="26">
        <v>0</v>
      </c>
      <c r="Q900" s="26">
        <v>96090</v>
      </c>
      <c r="R900" s="17" t="str">
        <f>VLOOKUP(Q900,'[5]Numerical Index (LOOKUP)'!$A$2:$B$731, 2,FALSE)</f>
        <v>Other personal service activities n.e.c.</v>
      </c>
      <c r="S900" s="17">
        <v>96</v>
      </c>
      <c r="T900" s="47" t="str">
        <f>VLOOKUP(S900,'[5]2 Digit SIC 2007'!$A$2:$B$89,2,FALSE)</f>
        <v>Other personal service activities</v>
      </c>
      <c r="U900" s="17" t="str">
        <f>VLOOKUP(T900,'[5]2 Digit SIC 2007'!$B$2:$D$89, 2,FALSE)</f>
        <v xml:space="preserve"> S</v>
      </c>
      <c r="V900" s="26" t="s">
        <v>486</v>
      </c>
      <c r="W900" s="26" t="s">
        <v>487</v>
      </c>
      <c r="X900" s="28">
        <v>0</v>
      </c>
      <c r="Y900" s="26" t="s">
        <v>502</v>
      </c>
      <c r="Z900" s="17" t="s">
        <v>487</v>
      </c>
      <c r="AA900" s="26" t="s">
        <v>487</v>
      </c>
      <c r="AB900" s="26">
        <v>5</v>
      </c>
      <c r="AE900" s="2" t="s">
        <v>487</v>
      </c>
    </row>
    <row r="901" spans="1:31" s="2" customFormat="1" x14ac:dyDescent="0.3">
      <c r="A901" s="26" t="s">
        <v>102</v>
      </c>
      <c r="B901" s="26" t="s">
        <v>3186</v>
      </c>
      <c r="C901" s="26" t="s">
        <v>3187</v>
      </c>
      <c r="D901" s="26" t="s">
        <v>3188</v>
      </c>
      <c r="E901" s="14" t="e">
        <f>VLOOKUP(B901,#REF!,2,FALSE)</f>
        <v>#REF!</v>
      </c>
      <c r="F901" s="17" t="e">
        <f>VLOOKUP(E901,[4]Combined!$C$2:$D$375,2,FALSE)</f>
        <v>#REF!</v>
      </c>
      <c r="G901" s="27">
        <v>44082</v>
      </c>
      <c r="H901" s="27"/>
      <c r="I901" s="27">
        <v>43979</v>
      </c>
      <c r="J901" s="28">
        <v>0</v>
      </c>
      <c r="K901" s="29" t="s">
        <v>487</v>
      </c>
      <c r="L901" s="28">
        <v>0</v>
      </c>
      <c r="M901" s="28">
        <v>0</v>
      </c>
      <c r="N901" s="26">
        <v>0</v>
      </c>
      <c r="O901" s="26">
        <v>0</v>
      </c>
      <c r="P901" s="26">
        <v>0</v>
      </c>
      <c r="Q901" s="26">
        <v>49410</v>
      </c>
      <c r="R901" s="17" t="str">
        <f>VLOOKUP(Q901,'[5]Numerical Index (LOOKUP)'!$A$2:$B$731, 2,FALSE)</f>
        <v>Freight transport by road</v>
      </c>
      <c r="S901" s="17">
        <v>49</v>
      </c>
      <c r="T901" s="47" t="str">
        <f>VLOOKUP(S901,'[5]2 Digit SIC 2007'!$A$2:$B$89,2,FALSE)</f>
        <v>Land transport and transport via pipelines</v>
      </c>
      <c r="U901" s="17" t="str">
        <f>VLOOKUP(T901,'[5]2 Digit SIC 2007'!$B$2:$D$89, 2,FALSE)</f>
        <v xml:space="preserve"> H</v>
      </c>
      <c r="V901" s="26" t="s">
        <v>487</v>
      </c>
      <c r="W901" s="26" t="s">
        <v>486</v>
      </c>
      <c r="X901" s="28">
        <v>0</v>
      </c>
      <c r="Y901" s="26" t="s">
        <v>502</v>
      </c>
      <c r="Z901" s="17" t="s">
        <v>487</v>
      </c>
      <c r="AA901" s="26" t="s">
        <v>487</v>
      </c>
      <c r="AB901" s="26">
        <v>79</v>
      </c>
      <c r="AE901" s="2" t="s">
        <v>487</v>
      </c>
    </row>
    <row r="902" spans="1:31" s="2" customFormat="1" x14ac:dyDescent="0.3">
      <c r="A902" s="26" t="s">
        <v>102</v>
      </c>
      <c r="B902" s="26" t="s">
        <v>3189</v>
      </c>
      <c r="C902" s="26" t="s">
        <v>3190</v>
      </c>
      <c r="D902" s="26" t="s">
        <v>3191</v>
      </c>
      <c r="E902" s="14" t="e">
        <f>VLOOKUP(B902,#REF!,2,FALSE)</f>
        <v>#REF!</v>
      </c>
      <c r="F902" s="17" t="e">
        <f>VLOOKUP(E902,[4]Combined!$C$2:$D$375,2,FALSE)</f>
        <v>#REF!</v>
      </c>
      <c r="G902" s="27">
        <v>44083</v>
      </c>
      <c r="H902" s="27"/>
      <c r="I902" s="27">
        <v>44005</v>
      </c>
      <c r="J902" s="28">
        <v>0</v>
      </c>
      <c r="K902" s="29" t="s">
        <v>487</v>
      </c>
      <c r="L902" s="28">
        <v>0</v>
      </c>
      <c r="M902" s="28">
        <v>0</v>
      </c>
      <c r="N902" s="26">
        <v>0</v>
      </c>
      <c r="O902" s="26">
        <v>0</v>
      </c>
      <c r="P902" s="26">
        <v>0</v>
      </c>
      <c r="Q902" s="26">
        <v>32990</v>
      </c>
      <c r="R902" s="17" t="str">
        <f>VLOOKUP(Q902,'[5]Numerical Index (LOOKUP)'!$A$2:$B$731, 2,FALSE)</f>
        <v>Other manufacturing n.e.c.</v>
      </c>
      <c r="S902" s="17">
        <v>32</v>
      </c>
      <c r="T902" s="47" t="str">
        <f>VLOOKUP(S902,'[5]2 Digit SIC 2007'!$A$2:$B$89,2,FALSE)</f>
        <v>Other manufacturing</v>
      </c>
      <c r="U902" s="17" t="str">
        <f>VLOOKUP(T902,'[5]2 Digit SIC 2007'!$B$2:$D$89, 2,FALSE)</f>
        <v xml:space="preserve"> C</v>
      </c>
      <c r="V902" s="26" t="s">
        <v>486</v>
      </c>
      <c r="W902" s="26" t="s">
        <v>487</v>
      </c>
      <c r="X902" s="28">
        <v>0</v>
      </c>
      <c r="Y902" s="26" t="s">
        <v>502</v>
      </c>
      <c r="Z902" s="17" t="s">
        <v>487</v>
      </c>
      <c r="AA902" s="26" t="s">
        <v>487</v>
      </c>
      <c r="AB902" s="26">
        <v>11</v>
      </c>
      <c r="AE902" s="2" t="s">
        <v>487</v>
      </c>
    </row>
    <row r="903" spans="1:31" s="2" customFormat="1" x14ac:dyDescent="0.3">
      <c r="A903" s="26" t="s">
        <v>102</v>
      </c>
      <c r="B903" s="26" t="s">
        <v>3192</v>
      </c>
      <c r="C903" s="26" t="s">
        <v>3193</v>
      </c>
      <c r="D903" s="26" t="s">
        <v>3194</v>
      </c>
      <c r="E903" s="14" t="e">
        <f>VLOOKUP(B903,#REF!,2,FALSE)</f>
        <v>#REF!</v>
      </c>
      <c r="F903" s="17" t="e">
        <f>VLOOKUP(E903,[4]Combined!$C$2:$D$375,2,FALSE)</f>
        <v>#REF!</v>
      </c>
      <c r="G903" s="27">
        <v>44085</v>
      </c>
      <c r="H903" s="27"/>
      <c r="I903" s="27">
        <v>44006</v>
      </c>
      <c r="J903" s="28">
        <v>0</v>
      </c>
      <c r="K903" s="29" t="s">
        <v>487</v>
      </c>
      <c r="L903" s="28">
        <v>0</v>
      </c>
      <c r="M903" s="28">
        <v>0</v>
      </c>
      <c r="N903" s="26">
        <v>0</v>
      </c>
      <c r="O903" s="26">
        <v>0</v>
      </c>
      <c r="P903" s="26">
        <v>0</v>
      </c>
      <c r="Q903" s="26">
        <v>81299</v>
      </c>
      <c r="R903" s="17" t="str">
        <f>VLOOKUP(Q903,'[5]Numerical Index (LOOKUP)'!$A$2:$B$731, 2,FALSE)</f>
        <v>Cleaning services (other than disinfecting and extermination services) n.e.c.</v>
      </c>
      <c r="S903" s="17">
        <v>81</v>
      </c>
      <c r="T903" s="47" t="str">
        <f>VLOOKUP(S903,'[5]2 Digit SIC 2007'!$A$2:$B$89,2,FALSE)</f>
        <v>Services to buildings and landscape activities</v>
      </c>
      <c r="U903" s="17" t="str">
        <f>VLOOKUP(T903,'[5]2 Digit SIC 2007'!$B$2:$D$89, 2,FALSE)</f>
        <v xml:space="preserve"> N</v>
      </c>
      <c r="V903" s="26" t="s">
        <v>486</v>
      </c>
      <c r="W903" s="26" t="s">
        <v>487</v>
      </c>
      <c r="X903" s="28">
        <v>0</v>
      </c>
      <c r="Y903" s="26" t="s">
        <v>502</v>
      </c>
      <c r="Z903" s="17" t="s">
        <v>487</v>
      </c>
      <c r="AA903" s="26" t="s">
        <v>487</v>
      </c>
      <c r="AB903" s="26">
        <v>32</v>
      </c>
      <c r="AE903" s="2" t="s">
        <v>487</v>
      </c>
    </row>
    <row r="904" spans="1:31" s="2" customFormat="1" x14ac:dyDescent="0.3">
      <c r="A904" s="26" t="s">
        <v>102</v>
      </c>
      <c r="B904" s="26" t="s">
        <v>3195</v>
      </c>
      <c r="C904" s="26" t="s">
        <v>3196</v>
      </c>
      <c r="D904" s="26" t="s">
        <v>3197</v>
      </c>
      <c r="E904" s="14" t="e">
        <f>VLOOKUP(B904,#REF!,2,FALSE)</f>
        <v>#REF!</v>
      </c>
      <c r="F904" s="17" t="e">
        <f>VLOOKUP(E904,[4]Combined!$C$2:$D$375,2,FALSE)</f>
        <v>#REF!</v>
      </c>
      <c r="G904" s="27">
        <v>44084</v>
      </c>
      <c r="H904" s="27"/>
      <c r="I904" s="27">
        <v>44007</v>
      </c>
      <c r="J904" s="28">
        <v>0</v>
      </c>
      <c r="K904" s="29" t="s">
        <v>487</v>
      </c>
      <c r="L904" s="28">
        <v>0</v>
      </c>
      <c r="M904" s="28">
        <v>0</v>
      </c>
      <c r="N904" s="26">
        <v>0</v>
      </c>
      <c r="O904" s="26">
        <v>0</v>
      </c>
      <c r="P904" s="26">
        <v>0</v>
      </c>
      <c r="Q904" s="26">
        <v>81299</v>
      </c>
      <c r="R904" s="17" t="str">
        <f>VLOOKUP(Q904,'[5]Numerical Index (LOOKUP)'!$A$2:$B$731, 2,FALSE)</f>
        <v>Cleaning services (other than disinfecting and extermination services) n.e.c.</v>
      </c>
      <c r="S904" s="17">
        <v>81</v>
      </c>
      <c r="T904" s="47" t="str">
        <f>VLOOKUP(S904,'[5]2 Digit SIC 2007'!$A$2:$B$89,2,FALSE)</f>
        <v>Services to buildings and landscape activities</v>
      </c>
      <c r="U904" s="17" t="str">
        <f>VLOOKUP(T904,'[5]2 Digit SIC 2007'!$B$2:$D$89, 2,FALSE)</f>
        <v xml:space="preserve"> N</v>
      </c>
      <c r="V904" s="26" t="s">
        <v>486</v>
      </c>
      <c r="W904" s="26" t="s">
        <v>487</v>
      </c>
      <c r="X904" s="28">
        <v>0</v>
      </c>
      <c r="Y904" s="26" t="s">
        <v>502</v>
      </c>
      <c r="Z904" s="17" t="s">
        <v>487</v>
      </c>
      <c r="AA904" s="26" t="s">
        <v>487</v>
      </c>
      <c r="AB904" s="26">
        <v>7</v>
      </c>
      <c r="AE904" s="2" t="s">
        <v>487</v>
      </c>
    </row>
    <row r="905" spans="1:31" s="2" customFormat="1" x14ac:dyDescent="0.3">
      <c r="A905" s="26" t="s">
        <v>102</v>
      </c>
      <c r="B905" s="26" t="s">
        <v>3198</v>
      </c>
      <c r="C905" s="26" t="s">
        <v>3199</v>
      </c>
      <c r="D905" s="26" t="s">
        <v>3200</v>
      </c>
      <c r="E905" s="14" t="e">
        <f>VLOOKUP(B905,#REF!,2,FALSE)</f>
        <v>#REF!</v>
      </c>
      <c r="F905" s="17" t="e">
        <f>VLOOKUP(E905,[4]Combined!$C$2:$D$375,2,FALSE)</f>
        <v>#REF!</v>
      </c>
      <c r="G905" s="27">
        <v>44084</v>
      </c>
      <c r="H905" s="27"/>
      <c r="I905" s="27">
        <v>43984</v>
      </c>
      <c r="J905" s="28">
        <v>144</v>
      </c>
      <c r="K905" s="29" t="s">
        <v>486</v>
      </c>
      <c r="L905" s="28">
        <v>144</v>
      </c>
      <c r="M905" s="28">
        <v>0</v>
      </c>
      <c r="N905" s="26">
        <v>1</v>
      </c>
      <c r="O905" s="26">
        <v>1</v>
      </c>
      <c r="P905" s="26">
        <v>0</v>
      </c>
      <c r="Q905" s="26">
        <v>86210</v>
      </c>
      <c r="R905" s="17" t="str">
        <f>VLOOKUP(Q905,'[5]Numerical Index (LOOKUP)'!$A$2:$B$731, 2,FALSE)</f>
        <v>General medical practice activities</v>
      </c>
      <c r="S905" s="17">
        <v>86</v>
      </c>
      <c r="T905" s="47" t="str">
        <f>VLOOKUP(S905,'[5]2 Digit SIC 2007'!$A$2:$B$89,2,FALSE)</f>
        <v>Human health activities</v>
      </c>
      <c r="U905" s="17" t="str">
        <f>VLOOKUP(T905,'[5]2 Digit SIC 2007'!$B$2:$D$89, 2,FALSE)</f>
        <v xml:space="preserve"> Q</v>
      </c>
      <c r="V905" s="26" t="s">
        <v>487</v>
      </c>
      <c r="W905" s="26" t="s">
        <v>486</v>
      </c>
      <c r="X905" s="28">
        <v>0</v>
      </c>
      <c r="Y905" s="26" t="s">
        <v>677</v>
      </c>
      <c r="Z905" s="17" t="s">
        <v>487</v>
      </c>
      <c r="AA905" s="26" t="s">
        <v>487</v>
      </c>
      <c r="AB905" s="26">
        <v>15</v>
      </c>
      <c r="AE905" s="2" t="s">
        <v>487</v>
      </c>
    </row>
    <row r="906" spans="1:31" s="2" customFormat="1" x14ac:dyDescent="0.3">
      <c r="A906" s="26" t="s">
        <v>102</v>
      </c>
      <c r="B906" s="26" t="s">
        <v>3201</v>
      </c>
      <c r="C906" s="26" t="s">
        <v>3202</v>
      </c>
      <c r="D906" s="26" t="s">
        <v>3203</v>
      </c>
      <c r="E906" s="14" t="e">
        <f>VLOOKUP(B906,#REF!,2,FALSE)</f>
        <v>#REF!</v>
      </c>
      <c r="F906" s="17" t="e">
        <f>VLOOKUP(E906,[4]Combined!$C$2:$D$375,2,FALSE)</f>
        <v>#REF!</v>
      </c>
      <c r="G906" s="27">
        <v>44083</v>
      </c>
      <c r="H906" s="27"/>
      <c r="I906" s="27">
        <v>44019</v>
      </c>
      <c r="J906" s="28">
        <v>0</v>
      </c>
      <c r="K906" s="29" t="s">
        <v>487</v>
      </c>
      <c r="L906" s="28">
        <v>0</v>
      </c>
      <c r="M906" s="28">
        <v>0</v>
      </c>
      <c r="N906" s="26">
        <v>0</v>
      </c>
      <c r="O906" s="26">
        <v>0</v>
      </c>
      <c r="P906" s="26">
        <v>0</v>
      </c>
      <c r="Q906" s="26">
        <v>81299</v>
      </c>
      <c r="R906" s="17" t="str">
        <f>VLOOKUP(Q906,'[5]Numerical Index (LOOKUP)'!$A$2:$B$731, 2,FALSE)</f>
        <v>Cleaning services (other than disinfecting and extermination services) n.e.c.</v>
      </c>
      <c r="S906" s="17">
        <v>81</v>
      </c>
      <c r="T906" s="47" t="str">
        <f>VLOOKUP(S906,'[5]2 Digit SIC 2007'!$A$2:$B$89,2,FALSE)</f>
        <v>Services to buildings and landscape activities</v>
      </c>
      <c r="U906" s="17" t="str">
        <f>VLOOKUP(T906,'[5]2 Digit SIC 2007'!$B$2:$D$89, 2,FALSE)</f>
        <v xml:space="preserve"> N</v>
      </c>
      <c r="V906" s="26" t="s">
        <v>486</v>
      </c>
      <c r="W906" s="26" t="s">
        <v>487</v>
      </c>
      <c r="X906" s="28">
        <v>0</v>
      </c>
      <c r="Y906" s="26" t="s">
        <v>502</v>
      </c>
      <c r="Z906" s="17" t="s">
        <v>487</v>
      </c>
      <c r="AA906" s="26" t="s">
        <v>487</v>
      </c>
      <c r="AB906" s="26">
        <v>5</v>
      </c>
      <c r="AE906" s="2" t="s">
        <v>487</v>
      </c>
    </row>
    <row r="907" spans="1:31" s="2" customFormat="1" x14ac:dyDescent="0.3">
      <c r="A907" s="26" t="s">
        <v>102</v>
      </c>
      <c r="B907" s="26" t="s">
        <v>3204</v>
      </c>
      <c r="C907" s="26" t="s">
        <v>3205</v>
      </c>
      <c r="D907" s="26" t="s">
        <v>3206</v>
      </c>
      <c r="E907" s="14" t="e">
        <f>VLOOKUP(B907,#REF!,2,FALSE)</f>
        <v>#REF!</v>
      </c>
      <c r="F907" s="17" t="e">
        <f>VLOOKUP(E907,[4]Combined!$C$2:$D$375,2,FALSE)</f>
        <v>#REF!</v>
      </c>
      <c r="G907" s="27">
        <v>44082</v>
      </c>
      <c r="H907" s="27"/>
      <c r="I907" s="27">
        <v>44015</v>
      </c>
      <c r="J907" s="28">
        <v>0</v>
      </c>
      <c r="K907" s="29" t="s">
        <v>487</v>
      </c>
      <c r="L907" s="28">
        <v>0</v>
      </c>
      <c r="M907" s="28">
        <v>0</v>
      </c>
      <c r="N907" s="26">
        <v>0</v>
      </c>
      <c r="O907" s="26">
        <v>0</v>
      </c>
      <c r="P907" s="26">
        <v>0</v>
      </c>
      <c r="Q907" s="26">
        <v>82990</v>
      </c>
      <c r="R907" s="17" t="str">
        <f>VLOOKUP(Q907,'[5]Numerical Index (LOOKUP)'!$A$2:$B$731, 2,FALSE)</f>
        <v>Other business support service activities n.e.c.</v>
      </c>
      <c r="S907" s="17">
        <v>82</v>
      </c>
      <c r="T907" s="47" t="str">
        <f>VLOOKUP(S907,'[5]2 Digit SIC 2007'!$A$2:$B$89,2,FALSE)</f>
        <v>Office administrative, office support and other business support activities</v>
      </c>
      <c r="U907" s="17" t="str">
        <f>VLOOKUP(T907,'[5]2 Digit SIC 2007'!$B$2:$D$89, 2,FALSE)</f>
        <v xml:space="preserve"> N</v>
      </c>
      <c r="V907" s="26" t="s">
        <v>486</v>
      </c>
      <c r="W907" s="26" t="s">
        <v>487</v>
      </c>
      <c r="X907" s="28">
        <v>0</v>
      </c>
      <c r="Y907" s="26" t="s">
        <v>502</v>
      </c>
      <c r="Z907" s="17" t="s">
        <v>487</v>
      </c>
      <c r="AA907" s="26" t="s">
        <v>487</v>
      </c>
      <c r="AB907" s="26">
        <v>21</v>
      </c>
      <c r="AE907" s="2" t="s">
        <v>487</v>
      </c>
    </row>
    <row r="908" spans="1:31" s="2" customFormat="1" x14ac:dyDescent="0.3">
      <c r="A908" s="26" t="s">
        <v>102</v>
      </c>
      <c r="B908" s="26" t="s">
        <v>3207</v>
      </c>
      <c r="C908" s="26" t="s">
        <v>3208</v>
      </c>
      <c r="D908" s="26" t="s">
        <v>2400</v>
      </c>
      <c r="E908" s="14" t="e">
        <f>VLOOKUP(B908,#REF!,2,FALSE)</f>
        <v>#REF!</v>
      </c>
      <c r="F908" s="17" t="e">
        <f>VLOOKUP(E908,[4]Combined!$C$2:$D$375,2,FALSE)</f>
        <v>#REF!</v>
      </c>
      <c r="G908" s="27">
        <v>44084</v>
      </c>
      <c r="H908" s="27"/>
      <c r="I908" s="27">
        <v>44029</v>
      </c>
      <c r="J908" s="28">
        <v>0</v>
      </c>
      <c r="K908" s="29" t="s">
        <v>487</v>
      </c>
      <c r="L908" s="28">
        <v>0</v>
      </c>
      <c r="M908" s="28">
        <v>0</v>
      </c>
      <c r="N908" s="26">
        <v>0</v>
      </c>
      <c r="O908" s="26">
        <v>0</v>
      </c>
      <c r="P908" s="26">
        <v>0</v>
      </c>
      <c r="Q908" s="26">
        <v>47240</v>
      </c>
      <c r="R908" s="17" t="str">
        <f>VLOOKUP(Q908,'[5]Numerical Index (LOOKUP)'!$A$2:$B$731, 2,FALSE)</f>
        <v>Retail sale of bread, cakes, flour confectionery and sugar confectionery in specialised stores</v>
      </c>
      <c r="S908" s="17">
        <v>47</v>
      </c>
      <c r="T908" s="47" t="str">
        <f>VLOOKUP(S908,'[5]2 Digit SIC 2007'!$A$2:$B$89,2,FALSE)</f>
        <v>Retail trade, except of motor vehicles and motorcycles</v>
      </c>
      <c r="U908" s="17" t="str">
        <f>VLOOKUP(T908,'[5]2 Digit SIC 2007'!$B$2:$D$89, 2,FALSE)</f>
        <v xml:space="preserve"> G</v>
      </c>
      <c r="V908" s="26" t="s">
        <v>486</v>
      </c>
      <c r="W908" s="26" t="s">
        <v>487</v>
      </c>
      <c r="X908" s="28">
        <v>0</v>
      </c>
      <c r="Y908" s="26" t="s">
        <v>502</v>
      </c>
      <c r="Z908" s="17" t="s">
        <v>487</v>
      </c>
      <c r="AA908" s="26" t="s">
        <v>487</v>
      </c>
      <c r="AB908" s="26">
        <v>5</v>
      </c>
      <c r="AE908" s="2" t="s">
        <v>487</v>
      </c>
    </row>
    <row r="909" spans="1:31" s="2" customFormat="1" x14ac:dyDescent="0.3">
      <c r="A909" s="26" t="s">
        <v>102</v>
      </c>
      <c r="B909" s="26" t="s">
        <v>3209</v>
      </c>
      <c r="C909" s="26" t="s">
        <v>3210</v>
      </c>
      <c r="D909" s="26" t="s">
        <v>3211</v>
      </c>
      <c r="E909" s="14" t="e">
        <f>VLOOKUP(B909,#REF!,2,FALSE)</f>
        <v>#REF!</v>
      </c>
      <c r="F909" s="17" t="e">
        <f>VLOOKUP(E909,[4]Combined!$C$2:$D$375,2,FALSE)</f>
        <v>#REF!</v>
      </c>
      <c r="G909" s="27">
        <v>44082</v>
      </c>
      <c r="H909" s="27"/>
      <c r="I909" s="27">
        <v>44020</v>
      </c>
      <c r="J909" s="28">
        <v>3005</v>
      </c>
      <c r="K909" s="29" t="s">
        <v>486</v>
      </c>
      <c r="L909" s="28">
        <v>0</v>
      </c>
      <c r="M909" s="28">
        <v>3005</v>
      </c>
      <c r="N909" s="26">
        <v>2</v>
      </c>
      <c r="O909" s="26">
        <v>0</v>
      </c>
      <c r="P909" s="26">
        <v>2</v>
      </c>
      <c r="Q909" s="26">
        <v>45200</v>
      </c>
      <c r="R909" s="17" t="str">
        <f>VLOOKUP(Q909,'[5]Numerical Index (LOOKUP)'!$A$2:$B$731, 2,FALSE)</f>
        <v>Maintenance and repair of motor vehicles</v>
      </c>
      <c r="S909" s="17">
        <v>45</v>
      </c>
      <c r="T909" s="47" t="str">
        <f>VLOOKUP(S909,'[5]2 Digit SIC 2007'!$A$2:$B$89,2,FALSE)</f>
        <v>Wholesale and retail trade and repair of motor vehicles and motorcycles</v>
      </c>
      <c r="U909" s="17" t="str">
        <f>VLOOKUP(T909,'[5]2 Digit SIC 2007'!$B$2:$D$89, 2,FALSE)</f>
        <v xml:space="preserve"> G</v>
      </c>
      <c r="V909" s="26" t="s">
        <v>487</v>
      </c>
      <c r="W909" s="26" t="s">
        <v>486</v>
      </c>
      <c r="X909" s="28">
        <v>5527</v>
      </c>
      <c r="Y909" s="26" t="s">
        <v>492</v>
      </c>
      <c r="Z909" s="17" t="s">
        <v>486</v>
      </c>
      <c r="AA909" s="26" t="s">
        <v>487</v>
      </c>
      <c r="AB909" s="26">
        <v>3</v>
      </c>
      <c r="AE909" s="2" t="s">
        <v>487</v>
      </c>
    </row>
    <row r="910" spans="1:31" s="2" customFormat="1" x14ac:dyDescent="0.3">
      <c r="A910" s="26" t="s">
        <v>102</v>
      </c>
      <c r="B910" s="26" t="s">
        <v>3212</v>
      </c>
      <c r="C910" s="26" t="s">
        <v>3213</v>
      </c>
      <c r="D910" s="26" t="s">
        <v>3214</v>
      </c>
      <c r="E910" s="14" t="e">
        <f>VLOOKUP(B910,#REF!,2,FALSE)</f>
        <v>#REF!</v>
      </c>
      <c r="F910" s="17" t="e">
        <f>VLOOKUP(E910,[4]Combined!$C$2:$D$375,2,FALSE)</f>
        <v>#REF!</v>
      </c>
      <c r="G910" s="27">
        <v>44085</v>
      </c>
      <c r="H910" s="27"/>
      <c r="I910" s="27">
        <v>44033</v>
      </c>
      <c r="J910" s="28">
        <v>0</v>
      </c>
      <c r="K910" s="29" t="s">
        <v>487</v>
      </c>
      <c r="L910" s="28">
        <v>0</v>
      </c>
      <c r="M910" s="28">
        <v>0</v>
      </c>
      <c r="N910" s="26">
        <v>0</v>
      </c>
      <c r="O910" s="26">
        <v>0</v>
      </c>
      <c r="P910" s="26">
        <v>0</v>
      </c>
      <c r="Q910" s="26">
        <v>81100</v>
      </c>
      <c r="R910" s="17" t="str">
        <f>VLOOKUP(Q910,'[5]Numerical Index (LOOKUP)'!$A$2:$B$731, 2,FALSE)</f>
        <v>Combined facilities support activities</v>
      </c>
      <c r="S910" s="17">
        <v>81</v>
      </c>
      <c r="T910" s="47" t="str">
        <f>VLOOKUP(S910,'[5]2 Digit SIC 2007'!$A$2:$B$89,2,FALSE)</f>
        <v>Services to buildings and landscape activities</v>
      </c>
      <c r="U910" s="17" t="str">
        <f>VLOOKUP(T910,'[5]2 Digit SIC 2007'!$B$2:$D$89, 2,FALSE)</f>
        <v xml:space="preserve"> N</v>
      </c>
      <c r="V910" s="26" t="s">
        <v>486</v>
      </c>
      <c r="W910" s="26" t="s">
        <v>487</v>
      </c>
      <c r="X910" s="28">
        <v>0</v>
      </c>
      <c r="Y910" s="26" t="s">
        <v>502</v>
      </c>
      <c r="Z910" s="17" t="s">
        <v>487</v>
      </c>
      <c r="AA910" s="26" t="s">
        <v>487</v>
      </c>
      <c r="AB910" s="26">
        <v>5</v>
      </c>
      <c r="AE910" s="2" t="s">
        <v>487</v>
      </c>
    </row>
    <row r="911" spans="1:31" s="2" customFormat="1" x14ac:dyDescent="0.3">
      <c r="A911" s="26" t="s">
        <v>102</v>
      </c>
      <c r="B911" s="26" t="s">
        <v>3215</v>
      </c>
      <c r="C911" s="26" t="s">
        <v>3216</v>
      </c>
      <c r="D911" s="26" t="s">
        <v>3217</v>
      </c>
      <c r="E911" s="14" t="e">
        <f>VLOOKUP(B911,#REF!,2,FALSE)</f>
        <v>#REF!</v>
      </c>
      <c r="F911" s="17" t="e">
        <f>VLOOKUP(E911,[4]Combined!$C$2:$D$375,2,FALSE)</f>
        <v>#REF!</v>
      </c>
      <c r="G911" s="27">
        <v>44084</v>
      </c>
      <c r="H911" s="27"/>
      <c r="I911" s="27">
        <v>44024</v>
      </c>
      <c r="J911" s="28">
        <v>0</v>
      </c>
      <c r="K911" s="29" t="s">
        <v>487</v>
      </c>
      <c r="L911" s="28">
        <v>0</v>
      </c>
      <c r="M911" s="28">
        <v>0</v>
      </c>
      <c r="N911" s="26">
        <v>0</v>
      </c>
      <c r="O911" s="26">
        <v>0</v>
      </c>
      <c r="P911" s="26">
        <v>0</v>
      </c>
      <c r="Q911" s="26">
        <v>47110</v>
      </c>
      <c r="R911" s="17" t="str">
        <f>VLOOKUP(Q911,'[5]Numerical Index (LOOKUP)'!$A$2:$B$731, 2,FALSE)</f>
        <v>Retail sale in non-specialised stores with food, beverages or tobacco predominating</v>
      </c>
      <c r="S911" s="17">
        <v>47</v>
      </c>
      <c r="T911" s="47" t="str">
        <f>VLOOKUP(S911,'[5]2 Digit SIC 2007'!$A$2:$B$89,2,FALSE)</f>
        <v>Retail trade, except of motor vehicles and motorcycles</v>
      </c>
      <c r="U911" s="17" t="str">
        <f>VLOOKUP(T911,'[5]2 Digit SIC 2007'!$B$2:$D$89, 2,FALSE)</f>
        <v xml:space="preserve"> G</v>
      </c>
      <c r="V911" s="26" t="s">
        <v>487</v>
      </c>
      <c r="W911" s="26" t="s">
        <v>486</v>
      </c>
      <c r="X911" s="28">
        <v>0</v>
      </c>
      <c r="Y911" s="26" t="s">
        <v>502</v>
      </c>
      <c r="Z911" s="17" t="s">
        <v>487</v>
      </c>
      <c r="AA911" s="26" t="s">
        <v>487</v>
      </c>
      <c r="AB911" s="26">
        <v>1</v>
      </c>
      <c r="AE911" s="2" t="s">
        <v>487</v>
      </c>
    </row>
    <row r="912" spans="1:31" s="2" customFormat="1" x14ac:dyDescent="0.3">
      <c r="A912" s="26" t="s">
        <v>102</v>
      </c>
      <c r="B912" s="26" t="s">
        <v>3218</v>
      </c>
      <c r="C912" s="26" t="s">
        <v>3219</v>
      </c>
      <c r="D912" s="26" t="s">
        <v>3220</v>
      </c>
      <c r="E912" s="14" t="e">
        <f>VLOOKUP(B912,#REF!,2,FALSE)</f>
        <v>#REF!</v>
      </c>
      <c r="F912" s="17" t="e">
        <f>VLOOKUP(E912,[4]Combined!$C$2:$D$375,2,FALSE)</f>
        <v>#REF!</v>
      </c>
      <c r="G912" s="27">
        <v>44088</v>
      </c>
      <c r="H912" s="27"/>
      <c r="I912" s="27">
        <v>43790</v>
      </c>
      <c r="J912" s="28">
        <v>0</v>
      </c>
      <c r="K912" s="29" t="s">
        <v>487</v>
      </c>
      <c r="L912" s="28">
        <v>0</v>
      </c>
      <c r="M912" s="28">
        <v>0</v>
      </c>
      <c r="N912" s="26">
        <v>0</v>
      </c>
      <c r="O912" s="26">
        <v>0</v>
      </c>
      <c r="P912" s="26">
        <v>0</v>
      </c>
      <c r="Q912" s="26">
        <v>80100</v>
      </c>
      <c r="R912" s="17" t="str">
        <f>VLOOKUP(Q912,'[5]Numerical Index (LOOKUP)'!$A$2:$B$731, 2,FALSE)</f>
        <v>Private security activities</v>
      </c>
      <c r="S912" s="17">
        <v>80</v>
      </c>
      <c r="T912" s="47" t="str">
        <f>VLOOKUP(S912,'[5]2 Digit SIC 2007'!$A$2:$B$89,2,FALSE)</f>
        <v>Security and investigation activities</v>
      </c>
      <c r="U912" s="17" t="str">
        <f>VLOOKUP(T912,'[5]2 Digit SIC 2007'!$B$2:$D$89, 2,FALSE)</f>
        <v xml:space="preserve"> N</v>
      </c>
      <c r="V912" s="26" t="s">
        <v>486</v>
      </c>
      <c r="W912" s="26" t="s">
        <v>487</v>
      </c>
      <c r="X912" s="28">
        <v>0</v>
      </c>
      <c r="Y912" s="26" t="s">
        <v>502</v>
      </c>
      <c r="Z912" s="17" t="s">
        <v>487</v>
      </c>
      <c r="AA912" s="26" t="s">
        <v>487</v>
      </c>
      <c r="AB912" s="26">
        <v>36</v>
      </c>
      <c r="AE912" s="2" t="s">
        <v>487</v>
      </c>
    </row>
    <row r="913" spans="1:31" s="2" customFormat="1" x14ac:dyDescent="0.3">
      <c r="A913" s="26" t="s">
        <v>102</v>
      </c>
      <c r="B913" s="26" t="s">
        <v>3221</v>
      </c>
      <c r="C913" s="26" t="s">
        <v>3222</v>
      </c>
      <c r="D913" s="26" t="s">
        <v>3223</v>
      </c>
      <c r="E913" s="14" t="e">
        <f>VLOOKUP(B913,#REF!,2,FALSE)</f>
        <v>#REF!</v>
      </c>
      <c r="F913" s="17" t="e">
        <f>VLOOKUP(E913,[4]Combined!$C$2:$D$375,2,FALSE)</f>
        <v>#REF!</v>
      </c>
      <c r="G913" s="27">
        <v>44088</v>
      </c>
      <c r="H913" s="27"/>
      <c r="I913" s="27">
        <v>43836</v>
      </c>
      <c r="J913" s="28">
        <v>0</v>
      </c>
      <c r="K913" s="29" t="s">
        <v>487</v>
      </c>
      <c r="L913" s="28">
        <v>0</v>
      </c>
      <c r="M913" s="28">
        <v>0</v>
      </c>
      <c r="N913" s="26">
        <v>0</v>
      </c>
      <c r="O913" s="26">
        <v>0</v>
      </c>
      <c r="P913" s="26">
        <v>0</v>
      </c>
      <c r="Q913" s="26">
        <v>56102</v>
      </c>
      <c r="R913" s="17" t="str">
        <f>VLOOKUP(Q913,'[5]Numerical Index (LOOKUP)'!$A$2:$B$731, 2,FALSE)</f>
        <v>Unlicensed restaurants and cafes</v>
      </c>
      <c r="S913" s="17">
        <v>56</v>
      </c>
      <c r="T913" s="47" t="str">
        <f>VLOOKUP(S913,'[5]2 Digit SIC 2007'!$A$2:$B$89,2,FALSE)</f>
        <v>Food and beverage service activities</v>
      </c>
      <c r="U913" s="17" t="str">
        <f>VLOOKUP(T913,'[5]2 Digit SIC 2007'!$B$2:$D$89, 2,FALSE)</f>
        <v xml:space="preserve"> I</v>
      </c>
      <c r="V913" s="26" t="s">
        <v>486</v>
      </c>
      <c r="W913" s="26" t="s">
        <v>487</v>
      </c>
      <c r="X913" s="28">
        <v>0</v>
      </c>
      <c r="Y913" s="26" t="s">
        <v>502</v>
      </c>
      <c r="Z913" s="17" t="s">
        <v>487</v>
      </c>
      <c r="AA913" s="26" t="s">
        <v>487</v>
      </c>
      <c r="AB913" s="26">
        <v>43</v>
      </c>
      <c r="AE913" s="2" t="s">
        <v>487</v>
      </c>
    </row>
    <row r="914" spans="1:31" s="2" customFormat="1" x14ac:dyDescent="0.3">
      <c r="A914" s="26" t="s">
        <v>102</v>
      </c>
      <c r="B914" s="26" t="s">
        <v>3224</v>
      </c>
      <c r="C914" s="26" t="s">
        <v>3225</v>
      </c>
      <c r="D914" s="26" t="s">
        <v>3226</v>
      </c>
      <c r="E914" s="14" t="e">
        <f>VLOOKUP(B914,#REF!,2,FALSE)</f>
        <v>#REF!</v>
      </c>
      <c r="F914" s="17" t="e">
        <f>VLOOKUP(E914,[4]Combined!$C$2:$D$375,2,FALSE)</f>
        <v>#REF!</v>
      </c>
      <c r="G914" s="27">
        <v>44088</v>
      </c>
      <c r="H914" s="27"/>
      <c r="I914" s="27">
        <v>44008</v>
      </c>
      <c r="J914" s="28">
        <v>109</v>
      </c>
      <c r="K914" s="29" t="s">
        <v>486</v>
      </c>
      <c r="L914" s="28">
        <v>0</v>
      </c>
      <c r="M914" s="28">
        <v>109</v>
      </c>
      <c r="N914" s="26">
        <v>1</v>
      </c>
      <c r="O914" s="26">
        <v>0</v>
      </c>
      <c r="P914" s="26">
        <v>1</v>
      </c>
      <c r="Q914" s="26">
        <v>86101</v>
      </c>
      <c r="R914" s="17" t="str">
        <f>VLOOKUP(Q914,'[5]Numerical Index (LOOKUP)'!$A$2:$B$731, 2,FALSE)</f>
        <v>Hospital activities</v>
      </c>
      <c r="S914" s="17">
        <v>86</v>
      </c>
      <c r="T914" s="47" t="str">
        <f>VLOOKUP(S914,'[5]2 Digit SIC 2007'!$A$2:$B$89,2,FALSE)</f>
        <v>Human health activities</v>
      </c>
      <c r="U914" s="17" t="str">
        <f>VLOOKUP(T914,'[5]2 Digit SIC 2007'!$B$2:$D$89, 2,FALSE)</f>
        <v xml:space="preserve"> Q</v>
      </c>
      <c r="V914" s="26" t="s">
        <v>486</v>
      </c>
      <c r="W914" s="26" t="s">
        <v>487</v>
      </c>
      <c r="X914" s="28">
        <v>218</v>
      </c>
      <c r="Y914" s="26" t="s">
        <v>492</v>
      </c>
      <c r="Z914" s="17" t="s">
        <v>486</v>
      </c>
      <c r="AA914" s="26" t="s">
        <v>487</v>
      </c>
      <c r="AB914" s="26">
        <v>8</v>
      </c>
      <c r="AE914" s="2" t="s">
        <v>487</v>
      </c>
    </row>
    <row r="915" spans="1:31" s="2" customFormat="1" x14ac:dyDescent="0.3">
      <c r="A915" s="26" t="s">
        <v>102</v>
      </c>
      <c r="B915" s="26" t="s">
        <v>3227</v>
      </c>
      <c r="C915" s="26" t="s">
        <v>3228</v>
      </c>
      <c r="D915" s="26" t="s">
        <v>3229</v>
      </c>
      <c r="E915" s="14" t="e">
        <f>VLOOKUP(B915,#REF!,2,FALSE)</f>
        <v>#REF!</v>
      </c>
      <c r="F915" s="17" t="e">
        <f>VLOOKUP(E915,[4]Combined!$C$2:$D$375,2,FALSE)</f>
        <v>#REF!</v>
      </c>
      <c r="G915" s="27">
        <v>44088</v>
      </c>
      <c r="H915" s="27"/>
      <c r="I915" s="27">
        <v>44011</v>
      </c>
      <c r="J915" s="28">
        <v>0</v>
      </c>
      <c r="K915" s="29" t="s">
        <v>487</v>
      </c>
      <c r="L915" s="28">
        <v>0</v>
      </c>
      <c r="M915" s="28">
        <v>0</v>
      </c>
      <c r="N915" s="26">
        <v>0</v>
      </c>
      <c r="O915" s="26">
        <v>0</v>
      </c>
      <c r="P915" s="26">
        <v>0</v>
      </c>
      <c r="Q915" s="26">
        <v>96090</v>
      </c>
      <c r="R915" s="17" t="str">
        <f>VLOOKUP(Q915,'[5]Numerical Index (LOOKUP)'!$A$2:$B$731, 2,FALSE)</f>
        <v>Other personal service activities n.e.c.</v>
      </c>
      <c r="S915" s="17">
        <v>96</v>
      </c>
      <c r="T915" s="47" t="str">
        <f>VLOOKUP(S915,'[5]2 Digit SIC 2007'!$A$2:$B$89,2,FALSE)</f>
        <v>Other personal service activities</v>
      </c>
      <c r="U915" s="17" t="str">
        <f>VLOOKUP(T915,'[5]2 Digit SIC 2007'!$B$2:$D$89, 2,FALSE)</f>
        <v xml:space="preserve"> S</v>
      </c>
      <c r="V915" s="26" t="s">
        <v>486</v>
      </c>
      <c r="W915" s="26" t="s">
        <v>487</v>
      </c>
      <c r="X915" s="28">
        <v>0</v>
      </c>
      <c r="Y915" s="26" t="s">
        <v>502</v>
      </c>
      <c r="Z915" s="17" t="s">
        <v>487</v>
      </c>
      <c r="AA915" s="26" t="s">
        <v>487</v>
      </c>
      <c r="AB915" s="26">
        <v>23</v>
      </c>
      <c r="AE915" s="2" t="s">
        <v>487</v>
      </c>
    </row>
    <row r="916" spans="1:31" s="2" customFormat="1" x14ac:dyDescent="0.3">
      <c r="A916" s="26" t="s">
        <v>102</v>
      </c>
      <c r="B916" s="26" t="s">
        <v>3230</v>
      </c>
      <c r="C916" s="26" t="s">
        <v>3231</v>
      </c>
      <c r="D916" s="26" t="s">
        <v>3232</v>
      </c>
      <c r="E916" s="14" t="e">
        <f>VLOOKUP(B916,#REF!,2,FALSE)</f>
        <v>#REF!</v>
      </c>
      <c r="F916" s="17" t="e">
        <f>VLOOKUP(E916,[4]Combined!$C$2:$D$375,2,FALSE)</f>
        <v>#REF!</v>
      </c>
      <c r="G916" s="27">
        <v>44089</v>
      </c>
      <c r="H916" s="27"/>
      <c r="I916" s="27">
        <v>43509</v>
      </c>
      <c r="J916" s="28">
        <v>9495</v>
      </c>
      <c r="K916" s="29" t="s">
        <v>486</v>
      </c>
      <c r="L916" s="28">
        <v>0</v>
      </c>
      <c r="M916" s="28">
        <v>9495</v>
      </c>
      <c r="N916" s="26">
        <v>26</v>
      </c>
      <c r="O916" s="26">
        <v>0</v>
      </c>
      <c r="P916" s="26">
        <v>26</v>
      </c>
      <c r="Q916" s="26">
        <v>43342</v>
      </c>
      <c r="R916" s="17" t="str">
        <f>VLOOKUP(Q916,'[5]Numerical Index (LOOKUP)'!$A$2:$B$731, 2,FALSE)</f>
        <v>Glazing</v>
      </c>
      <c r="S916" s="17">
        <v>43</v>
      </c>
      <c r="T916" s="47" t="str">
        <f>VLOOKUP(S916,'[5]2 Digit SIC 2007'!$A$2:$B$89,2,FALSE)</f>
        <v>Specialised construction activities</v>
      </c>
      <c r="U916" s="17" t="str">
        <f>VLOOKUP(T916,'[5]2 Digit SIC 2007'!$B$2:$D$89, 2,FALSE)</f>
        <v xml:space="preserve"> F</v>
      </c>
      <c r="V916" s="26" t="s">
        <v>487</v>
      </c>
      <c r="W916" s="26" t="s">
        <v>486</v>
      </c>
      <c r="X916" s="28">
        <v>17122</v>
      </c>
      <c r="Y916" s="26" t="s">
        <v>492</v>
      </c>
      <c r="Z916" s="17" t="s">
        <v>486</v>
      </c>
      <c r="AA916" s="26" t="s">
        <v>487</v>
      </c>
      <c r="AB916" s="26">
        <v>157</v>
      </c>
      <c r="AE916" s="2" t="s">
        <v>487</v>
      </c>
    </row>
    <row r="917" spans="1:31" s="2" customFormat="1" x14ac:dyDescent="0.3">
      <c r="A917" s="26" t="s">
        <v>102</v>
      </c>
      <c r="B917" s="26" t="s">
        <v>3233</v>
      </c>
      <c r="C917" s="26" t="s">
        <v>3234</v>
      </c>
      <c r="D917" s="26" t="s">
        <v>3235</v>
      </c>
      <c r="E917" s="14" t="e">
        <f>VLOOKUP(B917,#REF!,2,FALSE)</f>
        <v>#REF!</v>
      </c>
      <c r="F917" s="17" t="e">
        <f>VLOOKUP(E917,[4]Combined!$C$2:$D$375,2,FALSE)</f>
        <v>#REF!</v>
      </c>
      <c r="G917" s="27">
        <v>44089</v>
      </c>
      <c r="H917" s="27"/>
      <c r="I917" s="27">
        <v>43745</v>
      </c>
      <c r="J917" s="28">
        <v>5442</v>
      </c>
      <c r="K917" s="29" t="s">
        <v>486</v>
      </c>
      <c r="L917" s="28">
        <v>0</v>
      </c>
      <c r="M917" s="28">
        <v>5442</v>
      </c>
      <c r="N917" s="26">
        <v>1</v>
      </c>
      <c r="O917" s="26">
        <v>0</v>
      </c>
      <c r="P917" s="26">
        <v>1</v>
      </c>
      <c r="Q917" s="26">
        <v>43220</v>
      </c>
      <c r="R917" s="17" t="str">
        <f>VLOOKUP(Q917,'[5]Numerical Index (LOOKUP)'!$A$2:$B$731, 2,FALSE)</f>
        <v>Plumbing, heat and air-conditioning installation</v>
      </c>
      <c r="S917" s="17">
        <v>43</v>
      </c>
      <c r="T917" s="47" t="str">
        <f>VLOOKUP(S917,'[5]2 Digit SIC 2007'!$A$2:$B$89,2,FALSE)</f>
        <v>Specialised construction activities</v>
      </c>
      <c r="U917" s="17" t="str">
        <f>VLOOKUP(T917,'[5]2 Digit SIC 2007'!$B$2:$D$89, 2,FALSE)</f>
        <v xml:space="preserve"> F</v>
      </c>
      <c r="V917" s="26" t="s">
        <v>487</v>
      </c>
      <c r="W917" s="26" t="s">
        <v>486</v>
      </c>
      <c r="X917" s="28">
        <v>9916</v>
      </c>
      <c r="Y917" s="26" t="s">
        <v>492</v>
      </c>
      <c r="Z917" s="17" t="s">
        <v>486</v>
      </c>
      <c r="AA917" s="26" t="s">
        <v>486</v>
      </c>
      <c r="AB917" s="26" t="s">
        <v>492</v>
      </c>
      <c r="AE917" s="2" t="s">
        <v>487</v>
      </c>
    </row>
    <row r="918" spans="1:31" s="2" customFormat="1" x14ac:dyDescent="0.3">
      <c r="A918" s="26" t="s">
        <v>102</v>
      </c>
      <c r="B918" s="26" t="s">
        <v>3236</v>
      </c>
      <c r="C918" s="26" t="s">
        <v>3237</v>
      </c>
      <c r="D918" s="26" t="s">
        <v>3238</v>
      </c>
      <c r="E918" s="14" t="e">
        <f>VLOOKUP(B918,#REF!,2,FALSE)</f>
        <v>#REF!</v>
      </c>
      <c r="F918" s="17" t="e">
        <f>VLOOKUP(E918,[4]Combined!$C$2:$D$375,2,FALSE)</f>
        <v>#REF!</v>
      </c>
      <c r="G918" s="27">
        <v>44089</v>
      </c>
      <c r="H918" s="27"/>
      <c r="I918" s="27">
        <v>43791</v>
      </c>
      <c r="J918" s="28">
        <v>0</v>
      </c>
      <c r="K918" s="29" t="s">
        <v>487</v>
      </c>
      <c r="L918" s="28">
        <v>0</v>
      </c>
      <c r="M918" s="28">
        <v>0</v>
      </c>
      <c r="N918" s="26">
        <v>0</v>
      </c>
      <c r="O918" s="26">
        <v>0</v>
      </c>
      <c r="P918" s="26">
        <v>0</v>
      </c>
      <c r="Q918" s="26">
        <v>70100</v>
      </c>
      <c r="R918" s="17" t="str">
        <f>VLOOKUP(Q918,'[5]Numerical Index (LOOKUP)'!$A$2:$B$731, 2,FALSE)</f>
        <v>Activities of head offices</v>
      </c>
      <c r="S918" s="17">
        <v>70</v>
      </c>
      <c r="T918" s="47" t="str">
        <f>VLOOKUP(S918,'[5]2 Digit SIC 2007'!$A$2:$B$89,2,FALSE)</f>
        <v>Activities of head offices; management consultancy activities</v>
      </c>
      <c r="U918" s="17" t="str">
        <f>VLOOKUP(T918,'[5]2 Digit SIC 2007'!$B$2:$D$89, 2,FALSE)</f>
        <v xml:space="preserve"> M</v>
      </c>
      <c r="V918" s="26" t="s">
        <v>486</v>
      </c>
      <c r="W918" s="26" t="s">
        <v>487</v>
      </c>
      <c r="X918" s="28">
        <v>0</v>
      </c>
      <c r="Y918" s="26" t="s">
        <v>502</v>
      </c>
      <c r="Z918" s="17" t="s">
        <v>487</v>
      </c>
      <c r="AA918" s="26" t="s">
        <v>487</v>
      </c>
      <c r="AB918" s="26">
        <v>619</v>
      </c>
      <c r="AE918" s="2" t="s">
        <v>487</v>
      </c>
    </row>
    <row r="919" spans="1:31" s="2" customFormat="1" x14ac:dyDescent="0.3">
      <c r="A919" s="26" t="s">
        <v>102</v>
      </c>
      <c r="B919" s="26" t="s">
        <v>3239</v>
      </c>
      <c r="C919" s="26" t="s">
        <v>3240</v>
      </c>
      <c r="D919" s="26" t="s">
        <v>3241</v>
      </c>
      <c r="E919" s="14" t="e">
        <f>VLOOKUP(B919,#REF!,2,FALSE)</f>
        <v>#REF!</v>
      </c>
      <c r="F919" s="17" t="e">
        <f>VLOOKUP(E919,[4]Combined!$C$2:$D$375,2,FALSE)</f>
        <v>#REF!</v>
      </c>
      <c r="G919" s="27">
        <v>44089</v>
      </c>
      <c r="H919" s="27"/>
      <c r="I919" s="27">
        <v>43871</v>
      </c>
      <c r="J919" s="28">
        <v>0</v>
      </c>
      <c r="K919" s="29" t="s">
        <v>487</v>
      </c>
      <c r="L919" s="28">
        <v>0</v>
      </c>
      <c r="M919" s="28">
        <v>0</v>
      </c>
      <c r="N919" s="26">
        <v>0</v>
      </c>
      <c r="O919" s="26">
        <v>0</v>
      </c>
      <c r="P919" s="26">
        <v>0</v>
      </c>
      <c r="Q919" s="26">
        <v>55100</v>
      </c>
      <c r="R919" s="17" t="str">
        <f>VLOOKUP(Q919,'[5]Numerical Index (LOOKUP)'!$A$2:$B$731, 2,FALSE)</f>
        <v>Hotels and similar accommodation</v>
      </c>
      <c r="S919" s="17">
        <v>55</v>
      </c>
      <c r="T919" s="47" t="str">
        <f>VLOOKUP(S919,'[5]2 Digit SIC 2007'!$A$2:$B$89,2,FALSE)</f>
        <v>Accommodation</v>
      </c>
      <c r="U919" s="17" t="str">
        <f>VLOOKUP(T919,'[5]2 Digit SIC 2007'!$B$2:$D$89, 2,FALSE)</f>
        <v xml:space="preserve"> I</v>
      </c>
      <c r="V919" s="26" t="s">
        <v>486</v>
      </c>
      <c r="W919" s="26" t="s">
        <v>487</v>
      </c>
      <c r="X919" s="28">
        <v>0</v>
      </c>
      <c r="Y919" s="26" t="s">
        <v>502</v>
      </c>
      <c r="Z919" s="17" t="s">
        <v>487</v>
      </c>
      <c r="AA919" s="26" t="s">
        <v>487</v>
      </c>
      <c r="AB919" s="26">
        <v>25</v>
      </c>
      <c r="AE919" s="2" t="s">
        <v>487</v>
      </c>
    </row>
    <row r="920" spans="1:31" s="2" customFormat="1" x14ac:dyDescent="0.3">
      <c r="A920" s="26" t="s">
        <v>102</v>
      </c>
      <c r="B920" s="26" t="s">
        <v>3242</v>
      </c>
      <c r="C920" s="26" t="s">
        <v>3243</v>
      </c>
      <c r="D920" s="26" t="s">
        <v>3244</v>
      </c>
      <c r="E920" s="14" t="e">
        <f>VLOOKUP(B920,#REF!,2,FALSE)</f>
        <v>#REF!</v>
      </c>
      <c r="F920" s="17" t="e">
        <f>VLOOKUP(E920,[4]Combined!$C$2:$D$375,2,FALSE)</f>
        <v>#REF!</v>
      </c>
      <c r="G920" s="27">
        <v>44089</v>
      </c>
      <c r="H920" s="27"/>
      <c r="I920" s="27">
        <v>43873</v>
      </c>
      <c r="J920" s="28">
        <v>0</v>
      </c>
      <c r="K920" s="29" t="s">
        <v>487</v>
      </c>
      <c r="L920" s="28">
        <v>0</v>
      </c>
      <c r="M920" s="28">
        <v>0</v>
      </c>
      <c r="N920" s="26">
        <v>0</v>
      </c>
      <c r="O920" s="26">
        <v>0</v>
      </c>
      <c r="P920" s="26">
        <v>0</v>
      </c>
      <c r="Q920" s="26">
        <v>56101</v>
      </c>
      <c r="R920" s="17" t="str">
        <f>VLOOKUP(Q920,'[5]Numerical Index (LOOKUP)'!$A$2:$B$731, 2,FALSE)</f>
        <v>Licensed restaurants</v>
      </c>
      <c r="S920" s="17">
        <v>56</v>
      </c>
      <c r="T920" s="47" t="str">
        <f>VLOOKUP(S920,'[5]2 Digit SIC 2007'!$A$2:$B$89,2,FALSE)</f>
        <v>Food and beverage service activities</v>
      </c>
      <c r="U920" s="17" t="str">
        <f>VLOOKUP(T920,'[5]2 Digit SIC 2007'!$B$2:$D$89, 2,FALSE)</f>
        <v xml:space="preserve"> I</v>
      </c>
      <c r="V920" s="26" t="s">
        <v>487</v>
      </c>
      <c r="W920" s="26" t="s">
        <v>486</v>
      </c>
      <c r="X920" s="28">
        <v>0</v>
      </c>
      <c r="Y920" s="26" t="s">
        <v>502</v>
      </c>
      <c r="Z920" s="17" t="s">
        <v>487</v>
      </c>
      <c r="AA920" s="26" t="s">
        <v>487</v>
      </c>
      <c r="AB920" s="26">
        <v>2</v>
      </c>
      <c r="AE920" s="2" t="s">
        <v>487</v>
      </c>
    </row>
    <row r="921" spans="1:31" s="2" customFormat="1" x14ac:dyDescent="0.3">
      <c r="A921" s="26" t="s">
        <v>102</v>
      </c>
      <c r="B921" s="26" t="s">
        <v>3245</v>
      </c>
      <c r="C921" s="26" t="s">
        <v>3246</v>
      </c>
      <c r="D921" s="26" t="s">
        <v>3247</v>
      </c>
      <c r="E921" s="14" t="e">
        <f>VLOOKUP(B921,#REF!,2,FALSE)</f>
        <v>#REF!</v>
      </c>
      <c r="F921" s="17" t="e">
        <f>VLOOKUP(E921,[4]Combined!$C$2:$D$375,2,FALSE)</f>
        <v>#REF!</v>
      </c>
      <c r="G921" s="27">
        <v>44089</v>
      </c>
      <c r="H921" s="27"/>
      <c r="I921" s="27">
        <v>43948</v>
      </c>
      <c r="J921" s="28">
        <v>0</v>
      </c>
      <c r="K921" s="29" t="s">
        <v>487</v>
      </c>
      <c r="L921" s="28">
        <v>0</v>
      </c>
      <c r="M921" s="28">
        <v>0</v>
      </c>
      <c r="N921" s="26">
        <v>0</v>
      </c>
      <c r="O921" s="26">
        <v>0</v>
      </c>
      <c r="P921" s="26">
        <v>0</v>
      </c>
      <c r="Q921" s="26">
        <v>81210</v>
      </c>
      <c r="R921" s="17" t="str">
        <f>VLOOKUP(Q921,'[5]Numerical Index (LOOKUP)'!$A$2:$B$731, 2,FALSE)</f>
        <v>General cleaning of buildings</v>
      </c>
      <c r="S921" s="17">
        <v>81</v>
      </c>
      <c r="T921" s="47" t="str">
        <f>VLOOKUP(S921,'[5]2 Digit SIC 2007'!$A$2:$B$89,2,FALSE)</f>
        <v>Services to buildings and landscape activities</v>
      </c>
      <c r="U921" s="17" t="str">
        <f>VLOOKUP(T921,'[5]2 Digit SIC 2007'!$B$2:$D$89, 2,FALSE)</f>
        <v xml:space="preserve"> N</v>
      </c>
      <c r="V921" s="26" t="s">
        <v>487</v>
      </c>
      <c r="W921" s="26" t="s">
        <v>486</v>
      </c>
      <c r="X921" s="28">
        <v>0</v>
      </c>
      <c r="Y921" s="26" t="s">
        <v>502</v>
      </c>
      <c r="Z921" s="17" t="s">
        <v>487</v>
      </c>
      <c r="AA921" s="26" t="s">
        <v>487</v>
      </c>
      <c r="AB921" s="26">
        <v>2960</v>
      </c>
      <c r="AE921" s="2" t="s">
        <v>487</v>
      </c>
    </row>
    <row r="922" spans="1:31" s="2" customFormat="1" x14ac:dyDescent="0.3">
      <c r="A922" s="26" t="s">
        <v>102</v>
      </c>
      <c r="B922" s="26" t="s">
        <v>3248</v>
      </c>
      <c r="C922" s="26" t="s">
        <v>3249</v>
      </c>
      <c r="D922" s="26" t="s">
        <v>3250</v>
      </c>
      <c r="E922" s="14" t="e">
        <f>VLOOKUP(B922,#REF!,2,FALSE)</f>
        <v>#REF!</v>
      </c>
      <c r="F922" s="17" t="e">
        <f>VLOOKUP(E922,[4]Combined!$C$2:$D$375,2,FALSE)</f>
        <v>#REF!</v>
      </c>
      <c r="G922" s="27">
        <v>44089</v>
      </c>
      <c r="H922" s="27"/>
      <c r="I922" s="27">
        <v>43952</v>
      </c>
      <c r="J922" s="28">
        <v>2366</v>
      </c>
      <c r="K922" s="29" t="s">
        <v>486</v>
      </c>
      <c r="L922" s="28">
        <v>2366</v>
      </c>
      <c r="M922" s="28">
        <v>0</v>
      </c>
      <c r="N922" s="26">
        <v>1</v>
      </c>
      <c r="O922" s="26">
        <v>1</v>
      </c>
      <c r="P922" s="26">
        <v>0</v>
      </c>
      <c r="Q922" s="26">
        <v>43220</v>
      </c>
      <c r="R922" s="17" t="str">
        <f>VLOOKUP(Q922,'[5]Numerical Index (LOOKUP)'!$A$2:$B$731, 2,FALSE)</f>
        <v>Plumbing, heat and air-conditioning installation</v>
      </c>
      <c r="S922" s="17">
        <v>43</v>
      </c>
      <c r="T922" s="47" t="str">
        <f>VLOOKUP(S922,'[5]2 Digit SIC 2007'!$A$2:$B$89,2,FALSE)</f>
        <v>Specialised construction activities</v>
      </c>
      <c r="U922" s="17" t="str">
        <f>VLOOKUP(T922,'[5]2 Digit SIC 2007'!$B$2:$D$89, 2,FALSE)</f>
        <v xml:space="preserve"> F</v>
      </c>
      <c r="V922" s="26" t="s">
        <v>487</v>
      </c>
      <c r="W922" s="26" t="s">
        <v>486</v>
      </c>
      <c r="X922" s="28">
        <v>0</v>
      </c>
      <c r="Y922" s="26" t="s">
        <v>677</v>
      </c>
      <c r="Z922" s="17" t="s">
        <v>487</v>
      </c>
      <c r="AA922" s="26" t="s">
        <v>487</v>
      </c>
      <c r="AB922" s="26" t="s">
        <v>492</v>
      </c>
      <c r="AE922" s="2" t="s">
        <v>487</v>
      </c>
    </row>
    <row r="923" spans="1:31" s="2" customFormat="1" x14ac:dyDescent="0.3">
      <c r="A923" s="26" t="s">
        <v>102</v>
      </c>
      <c r="B923" s="26" t="s">
        <v>3251</v>
      </c>
      <c r="C923" s="26" t="s">
        <v>3252</v>
      </c>
      <c r="D923" s="26" t="s">
        <v>3253</v>
      </c>
      <c r="E923" s="14" t="e">
        <f>VLOOKUP(B923,#REF!,2,FALSE)</f>
        <v>#REF!</v>
      </c>
      <c r="F923" s="17" t="e">
        <f>VLOOKUP(E923,[4]Combined!$C$2:$D$375,2,FALSE)</f>
        <v>#REF!</v>
      </c>
      <c r="G923" s="27">
        <v>44089</v>
      </c>
      <c r="H923" s="27"/>
      <c r="I923" s="27">
        <v>44014</v>
      </c>
      <c r="J923" s="28">
        <v>16</v>
      </c>
      <c r="K923" s="29" t="s">
        <v>486</v>
      </c>
      <c r="L923" s="28">
        <v>0</v>
      </c>
      <c r="M923" s="28">
        <v>16</v>
      </c>
      <c r="N923" s="26">
        <v>1</v>
      </c>
      <c r="O923" s="26">
        <v>0</v>
      </c>
      <c r="P923" s="26">
        <v>1</v>
      </c>
      <c r="Q923" s="26">
        <v>47820</v>
      </c>
      <c r="R923" s="17" t="str">
        <f>VLOOKUP(Q923,'[5]Numerical Index (LOOKUP)'!$A$2:$B$731, 2,FALSE)</f>
        <v>Retail sale via stalls and markets of textiles, clothing and footwear</v>
      </c>
      <c r="S923" s="17">
        <v>47</v>
      </c>
      <c r="T923" s="47" t="str">
        <f>VLOOKUP(S923,'[5]2 Digit SIC 2007'!$A$2:$B$89,2,FALSE)</f>
        <v>Retail trade, except of motor vehicles and motorcycles</v>
      </c>
      <c r="U923" s="17" t="str">
        <f>VLOOKUP(T923,'[5]2 Digit SIC 2007'!$B$2:$D$89, 2,FALSE)</f>
        <v xml:space="preserve"> G</v>
      </c>
      <c r="V923" s="26" t="s">
        <v>486</v>
      </c>
      <c r="W923" s="26" t="s">
        <v>487</v>
      </c>
      <c r="X923" s="28">
        <v>100</v>
      </c>
      <c r="Y923" s="26" t="s">
        <v>492</v>
      </c>
      <c r="Z923" s="17" t="s">
        <v>486</v>
      </c>
      <c r="AA923" s="26" t="s">
        <v>487</v>
      </c>
      <c r="AB923" s="26">
        <v>3</v>
      </c>
      <c r="AE923" s="2" t="s">
        <v>487</v>
      </c>
    </row>
    <row r="924" spans="1:31" s="2" customFormat="1" x14ac:dyDescent="0.3">
      <c r="A924" s="26" t="s">
        <v>102</v>
      </c>
      <c r="B924" s="26" t="s">
        <v>3254</v>
      </c>
      <c r="C924" s="26" t="s">
        <v>3255</v>
      </c>
      <c r="D924" s="26" t="s">
        <v>3256</v>
      </c>
      <c r="E924" s="14" t="e">
        <f>VLOOKUP(B924,#REF!,2,FALSE)</f>
        <v>#REF!</v>
      </c>
      <c r="F924" s="17" t="e">
        <f>VLOOKUP(E924,[4]Combined!$C$2:$D$375,2,FALSE)</f>
        <v>#REF!</v>
      </c>
      <c r="G924" s="27">
        <v>44089</v>
      </c>
      <c r="H924" s="27"/>
      <c r="I924" s="27">
        <v>43990</v>
      </c>
      <c r="J924" s="28">
        <v>0</v>
      </c>
      <c r="K924" s="29" t="s">
        <v>487</v>
      </c>
      <c r="L924" s="28">
        <v>0</v>
      </c>
      <c r="M924" s="28">
        <v>0</v>
      </c>
      <c r="N924" s="26">
        <v>0</v>
      </c>
      <c r="O924" s="26">
        <v>0</v>
      </c>
      <c r="P924" s="26">
        <v>0</v>
      </c>
      <c r="Q924" s="26">
        <v>47110</v>
      </c>
      <c r="R924" s="17" t="str">
        <f>VLOOKUP(Q924,'[5]Numerical Index (LOOKUP)'!$A$2:$B$731, 2,FALSE)</f>
        <v>Retail sale in non-specialised stores with food, beverages or tobacco predominating</v>
      </c>
      <c r="S924" s="17">
        <v>47</v>
      </c>
      <c r="T924" s="47" t="str">
        <f>VLOOKUP(S924,'[5]2 Digit SIC 2007'!$A$2:$B$89,2,FALSE)</f>
        <v>Retail trade, except of motor vehicles and motorcycles</v>
      </c>
      <c r="U924" s="17" t="str">
        <f>VLOOKUP(T924,'[5]2 Digit SIC 2007'!$B$2:$D$89, 2,FALSE)</f>
        <v xml:space="preserve"> G</v>
      </c>
      <c r="V924" s="26" t="s">
        <v>486</v>
      </c>
      <c r="W924" s="26" t="s">
        <v>487</v>
      </c>
      <c r="X924" s="28">
        <v>0</v>
      </c>
      <c r="Y924" s="26" t="s">
        <v>502</v>
      </c>
      <c r="Z924" s="17" t="s">
        <v>487</v>
      </c>
      <c r="AA924" s="26" t="s">
        <v>487</v>
      </c>
      <c r="AB924" s="26">
        <v>3</v>
      </c>
      <c r="AE924" s="2" t="s">
        <v>487</v>
      </c>
    </row>
    <row r="925" spans="1:31" s="2" customFormat="1" x14ac:dyDescent="0.3">
      <c r="A925" s="26" t="s">
        <v>102</v>
      </c>
      <c r="B925" s="26" t="s">
        <v>3257</v>
      </c>
      <c r="C925" s="26" t="s">
        <v>3258</v>
      </c>
      <c r="D925" s="26" t="s">
        <v>3259</v>
      </c>
      <c r="E925" s="14" t="e">
        <f>VLOOKUP(B925,#REF!,2,FALSE)</f>
        <v>#REF!</v>
      </c>
      <c r="F925" s="17" t="e">
        <f>VLOOKUP(E925,[4]Combined!$C$2:$D$375,2,FALSE)</f>
        <v>#REF!</v>
      </c>
      <c r="G925" s="27">
        <v>44089</v>
      </c>
      <c r="H925" s="27"/>
      <c r="I925" s="27">
        <v>44019</v>
      </c>
      <c r="J925" s="28">
        <v>0</v>
      </c>
      <c r="K925" s="29" t="s">
        <v>487</v>
      </c>
      <c r="L925" s="28">
        <v>0</v>
      </c>
      <c r="M925" s="28">
        <v>0</v>
      </c>
      <c r="N925" s="26">
        <v>0</v>
      </c>
      <c r="O925" s="26">
        <v>0</v>
      </c>
      <c r="P925" s="26">
        <v>0</v>
      </c>
      <c r="Q925" s="26">
        <v>96090</v>
      </c>
      <c r="R925" s="17" t="str">
        <f>VLOOKUP(Q925,'[5]Numerical Index (LOOKUP)'!$A$2:$B$731, 2,FALSE)</f>
        <v>Other personal service activities n.e.c.</v>
      </c>
      <c r="S925" s="17">
        <v>96</v>
      </c>
      <c r="T925" s="47" t="str">
        <f>VLOOKUP(S925,'[5]2 Digit SIC 2007'!$A$2:$B$89,2,FALSE)</f>
        <v>Other personal service activities</v>
      </c>
      <c r="U925" s="17" t="str">
        <f>VLOOKUP(T925,'[5]2 Digit SIC 2007'!$B$2:$D$89, 2,FALSE)</f>
        <v xml:space="preserve"> S</v>
      </c>
      <c r="V925" s="26" t="s">
        <v>486</v>
      </c>
      <c r="W925" s="26" t="s">
        <v>487</v>
      </c>
      <c r="X925" s="28">
        <v>0</v>
      </c>
      <c r="Y925" s="26" t="s">
        <v>502</v>
      </c>
      <c r="Z925" s="17" t="s">
        <v>487</v>
      </c>
      <c r="AA925" s="26" t="s">
        <v>487</v>
      </c>
      <c r="AB925" s="26">
        <v>9</v>
      </c>
      <c r="AE925" s="2" t="s">
        <v>487</v>
      </c>
    </row>
    <row r="926" spans="1:31" s="2" customFormat="1" x14ac:dyDescent="0.3">
      <c r="A926" s="26" t="s">
        <v>102</v>
      </c>
      <c r="B926" s="26" t="s">
        <v>3260</v>
      </c>
      <c r="C926" s="26" t="s">
        <v>3261</v>
      </c>
      <c r="D926" s="26" t="s">
        <v>3262</v>
      </c>
      <c r="E926" s="14" t="e">
        <f>VLOOKUP(B926,#REF!,2,FALSE)</f>
        <v>#REF!</v>
      </c>
      <c r="F926" s="17" t="e">
        <f>VLOOKUP(E926,[4]Combined!$C$2:$D$375,2,FALSE)</f>
        <v>#REF!</v>
      </c>
      <c r="G926" s="27">
        <v>44089</v>
      </c>
      <c r="H926" s="27"/>
      <c r="I926" s="27">
        <v>44055</v>
      </c>
      <c r="J926" s="28">
        <v>0</v>
      </c>
      <c r="K926" s="29" t="s">
        <v>487</v>
      </c>
      <c r="L926" s="28">
        <v>0</v>
      </c>
      <c r="M926" s="28">
        <v>0</v>
      </c>
      <c r="N926" s="26">
        <v>0</v>
      </c>
      <c r="O926" s="26">
        <v>0</v>
      </c>
      <c r="P926" s="26">
        <v>0</v>
      </c>
      <c r="Q926" s="26">
        <v>42990</v>
      </c>
      <c r="R926" s="17" t="str">
        <f>VLOOKUP(Q926,'[5]Numerical Index (LOOKUP)'!$A$2:$B$731, 2,FALSE)</f>
        <v>Construction of other civil engineering projects n.e.c.</v>
      </c>
      <c r="S926" s="17">
        <v>42</v>
      </c>
      <c r="T926" s="47" t="str">
        <f>VLOOKUP(S926,'[5]2 Digit SIC 2007'!$A$2:$B$89,2,FALSE)</f>
        <v>Civil engineering</v>
      </c>
      <c r="U926" s="17" t="str">
        <f>VLOOKUP(T926,'[5]2 Digit SIC 2007'!$B$2:$D$89, 2,FALSE)</f>
        <v xml:space="preserve"> F</v>
      </c>
      <c r="V926" s="26" t="s">
        <v>486</v>
      </c>
      <c r="W926" s="26" t="s">
        <v>487</v>
      </c>
      <c r="X926" s="28">
        <v>0</v>
      </c>
      <c r="Y926" s="26" t="s">
        <v>502</v>
      </c>
      <c r="Z926" s="17" t="s">
        <v>487</v>
      </c>
      <c r="AA926" s="26" t="s">
        <v>487</v>
      </c>
      <c r="AB926" s="26">
        <v>5</v>
      </c>
      <c r="AE926" s="2" t="s">
        <v>487</v>
      </c>
    </row>
    <row r="927" spans="1:31" s="2" customFormat="1" x14ac:dyDescent="0.3">
      <c r="A927" s="26" t="s">
        <v>102</v>
      </c>
      <c r="B927" s="26" t="s">
        <v>3263</v>
      </c>
      <c r="C927" s="26" t="s">
        <v>3264</v>
      </c>
      <c r="D927" s="26" t="s">
        <v>2430</v>
      </c>
      <c r="E927" s="14" t="e">
        <f>VLOOKUP(B927,#REF!,2,FALSE)</f>
        <v>#REF!</v>
      </c>
      <c r="F927" s="17" t="e">
        <f>VLOOKUP(E927,[4]Combined!$C$2:$D$375,2,FALSE)</f>
        <v>#REF!</v>
      </c>
      <c r="G927" s="27">
        <v>44089</v>
      </c>
      <c r="H927" s="27"/>
      <c r="I927" s="27">
        <v>43775</v>
      </c>
      <c r="J927" s="28">
        <v>0</v>
      </c>
      <c r="K927" s="29" t="s">
        <v>487</v>
      </c>
      <c r="L927" s="28">
        <v>0</v>
      </c>
      <c r="M927" s="28">
        <v>0</v>
      </c>
      <c r="N927" s="26">
        <v>0</v>
      </c>
      <c r="O927" s="26">
        <v>0</v>
      </c>
      <c r="P927" s="26">
        <v>0</v>
      </c>
      <c r="Q927" s="26">
        <v>56103</v>
      </c>
      <c r="R927" s="17" t="str">
        <f>VLOOKUP(Q927,'[5]Numerical Index (LOOKUP)'!$A$2:$B$731, 2,FALSE)</f>
        <v>Take away food shops and mobile food stands</v>
      </c>
      <c r="S927" s="17">
        <v>56</v>
      </c>
      <c r="T927" s="47" t="str">
        <f>VLOOKUP(S927,'[5]2 Digit SIC 2007'!$A$2:$B$89,2,FALSE)</f>
        <v>Food and beverage service activities</v>
      </c>
      <c r="U927" s="17" t="str">
        <f>VLOOKUP(T927,'[5]2 Digit SIC 2007'!$B$2:$D$89, 2,FALSE)</f>
        <v xml:space="preserve"> I</v>
      </c>
      <c r="V927" s="26" t="s">
        <v>487</v>
      </c>
      <c r="W927" s="26" t="s">
        <v>486</v>
      </c>
      <c r="X927" s="28">
        <v>0</v>
      </c>
      <c r="Y927" s="26" t="s">
        <v>502</v>
      </c>
      <c r="Z927" s="17" t="s">
        <v>487</v>
      </c>
      <c r="AA927" s="26" t="s">
        <v>487</v>
      </c>
      <c r="AB927" s="26">
        <v>17</v>
      </c>
      <c r="AE927" s="2" t="s">
        <v>487</v>
      </c>
    </row>
    <row r="928" spans="1:31" s="2" customFormat="1" x14ac:dyDescent="0.3">
      <c r="A928" s="26" t="s">
        <v>102</v>
      </c>
      <c r="B928" s="26" t="s">
        <v>3265</v>
      </c>
      <c r="C928" s="26" t="s">
        <v>3266</v>
      </c>
      <c r="D928" s="26" t="s">
        <v>3267</v>
      </c>
      <c r="E928" s="14" t="e">
        <f>VLOOKUP(B928,#REF!,2,FALSE)</f>
        <v>#REF!</v>
      </c>
      <c r="F928" s="17" t="e">
        <f>VLOOKUP(E928,[4]Combined!$C$2:$D$375,2,FALSE)</f>
        <v>#REF!</v>
      </c>
      <c r="G928" s="27">
        <v>44090</v>
      </c>
      <c r="H928" s="27"/>
      <c r="I928" s="27">
        <v>43627</v>
      </c>
      <c r="J928" s="28">
        <v>0</v>
      </c>
      <c r="K928" s="29" t="s">
        <v>487</v>
      </c>
      <c r="L928" s="28">
        <v>0</v>
      </c>
      <c r="M928" s="28">
        <v>0</v>
      </c>
      <c r="N928" s="26">
        <v>0</v>
      </c>
      <c r="O928" s="26">
        <v>0</v>
      </c>
      <c r="P928" s="26">
        <v>0</v>
      </c>
      <c r="Q928" s="26">
        <v>55100</v>
      </c>
      <c r="R928" s="17" t="str">
        <f>VLOOKUP(Q928,'[5]Numerical Index (LOOKUP)'!$A$2:$B$731, 2,FALSE)</f>
        <v>Hotels and similar accommodation</v>
      </c>
      <c r="S928" s="17">
        <v>55</v>
      </c>
      <c r="T928" s="47" t="str">
        <f>VLOOKUP(S928,'[5]2 Digit SIC 2007'!$A$2:$B$89,2,FALSE)</f>
        <v>Accommodation</v>
      </c>
      <c r="U928" s="17" t="str">
        <f>VLOOKUP(T928,'[5]2 Digit SIC 2007'!$B$2:$D$89, 2,FALSE)</f>
        <v xml:space="preserve"> I</v>
      </c>
      <c r="V928" s="26" t="s">
        <v>486</v>
      </c>
      <c r="W928" s="26" t="s">
        <v>487</v>
      </c>
      <c r="X928" s="28">
        <v>0</v>
      </c>
      <c r="Y928" s="26" t="s">
        <v>502</v>
      </c>
      <c r="Z928" s="17" t="s">
        <v>487</v>
      </c>
      <c r="AA928" s="26" t="s">
        <v>487</v>
      </c>
      <c r="AB928" s="26">
        <v>58</v>
      </c>
      <c r="AE928" s="2" t="s">
        <v>487</v>
      </c>
    </row>
    <row r="929" spans="1:31" s="2" customFormat="1" x14ac:dyDescent="0.3">
      <c r="A929" s="26" t="s">
        <v>102</v>
      </c>
      <c r="B929" s="26" t="s">
        <v>3268</v>
      </c>
      <c r="C929" s="26" t="s">
        <v>3269</v>
      </c>
      <c r="D929" s="26" t="s">
        <v>3270</v>
      </c>
      <c r="E929" s="14" t="e">
        <f>VLOOKUP(B929,#REF!,2,FALSE)</f>
        <v>#REF!</v>
      </c>
      <c r="F929" s="17" t="e">
        <f>VLOOKUP(E929,[4]Combined!$C$2:$D$375,2,FALSE)</f>
        <v>#REF!</v>
      </c>
      <c r="G929" s="27">
        <v>44090</v>
      </c>
      <c r="H929" s="27"/>
      <c r="I929" s="27">
        <v>43852</v>
      </c>
      <c r="J929" s="28">
        <v>0</v>
      </c>
      <c r="K929" s="29" t="s">
        <v>487</v>
      </c>
      <c r="L929" s="28">
        <v>0</v>
      </c>
      <c r="M929" s="28">
        <v>0</v>
      </c>
      <c r="N929" s="26">
        <v>0</v>
      </c>
      <c r="O929" s="26">
        <v>0</v>
      </c>
      <c r="P929" s="26">
        <v>0</v>
      </c>
      <c r="Q929" s="26">
        <v>56101</v>
      </c>
      <c r="R929" s="17" t="str">
        <f>VLOOKUP(Q929,'[5]Numerical Index (LOOKUP)'!$A$2:$B$731, 2,FALSE)</f>
        <v>Licensed restaurants</v>
      </c>
      <c r="S929" s="17">
        <v>56</v>
      </c>
      <c r="T929" s="47" t="str">
        <f>VLOOKUP(S929,'[5]2 Digit SIC 2007'!$A$2:$B$89,2,FALSE)</f>
        <v>Food and beverage service activities</v>
      </c>
      <c r="U929" s="17" t="str">
        <f>VLOOKUP(T929,'[5]2 Digit SIC 2007'!$B$2:$D$89, 2,FALSE)</f>
        <v xml:space="preserve"> I</v>
      </c>
      <c r="V929" s="26" t="s">
        <v>486</v>
      </c>
      <c r="W929" s="26" t="s">
        <v>487</v>
      </c>
      <c r="X929" s="28">
        <v>0</v>
      </c>
      <c r="Y929" s="26" t="s">
        <v>502</v>
      </c>
      <c r="Z929" s="17" t="s">
        <v>487</v>
      </c>
      <c r="AA929" s="26" t="s">
        <v>487</v>
      </c>
      <c r="AB929" s="26">
        <v>23</v>
      </c>
      <c r="AE929" s="2" t="s">
        <v>487</v>
      </c>
    </row>
    <row r="930" spans="1:31" s="2" customFormat="1" x14ac:dyDescent="0.3">
      <c r="A930" s="26" t="s">
        <v>102</v>
      </c>
      <c r="B930" s="26" t="s">
        <v>3271</v>
      </c>
      <c r="C930" s="26" t="s">
        <v>3272</v>
      </c>
      <c r="D930" s="26" t="s">
        <v>3273</v>
      </c>
      <c r="E930" s="14" t="e">
        <f>VLOOKUP(B930,#REF!,2,FALSE)</f>
        <v>#REF!</v>
      </c>
      <c r="F930" s="17" t="e">
        <f>VLOOKUP(E930,[4]Combined!$C$2:$D$375,2,FALSE)</f>
        <v>#REF!</v>
      </c>
      <c r="G930" s="27">
        <v>44090</v>
      </c>
      <c r="H930" s="27"/>
      <c r="I930" s="27">
        <v>43866</v>
      </c>
      <c r="J930" s="28">
        <v>0</v>
      </c>
      <c r="K930" s="29" t="s">
        <v>487</v>
      </c>
      <c r="L930" s="28">
        <v>0</v>
      </c>
      <c r="M930" s="28">
        <v>0</v>
      </c>
      <c r="N930" s="26">
        <v>0</v>
      </c>
      <c r="O930" s="26">
        <v>0</v>
      </c>
      <c r="P930" s="26">
        <v>0</v>
      </c>
      <c r="Q930" s="26">
        <v>56302</v>
      </c>
      <c r="R930" s="17" t="str">
        <f>VLOOKUP(Q930,'[5]Numerical Index (LOOKUP)'!$A$2:$B$731, 2,FALSE)</f>
        <v>Public houses and bars</v>
      </c>
      <c r="S930" s="17">
        <v>56</v>
      </c>
      <c r="T930" s="47" t="str">
        <f>VLOOKUP(S930,'[5]2 Digit SIC 2007'!$A$2:$B$89,2,FALSE)</f>
        <v>Food and beverage service activities</v>
      </c>
      <c r="U930" s="17" t="str">
        <f>VLOOKUP(T930,'[5]2 Digit SIC 2007'!$B$2:$D$89, 2,FALSE)</f>
        <v xml:space="preserve"> I</v>
      </c>
      <c r="V930" s="26" t="s">
        <v>486</v>
      </c>
      <c r="W930" s="26" t="s">
        <v>487</v>
      </c>
      <c r="X930" s="28">
        <v>0</v>
      </c>
      <c r="Y930" s="26" t="s">
        <v>502</v>
      </c>
      <c r="Z930" s="17" t="s">
        <v>487</v>
      </c>
      <c r="AA930" s="26" t="s">
        <v>487</v>
      </c>
      <c r="AB930" s="26">
        <v>19</v>
      </c>
      <c r="AE930" s="2" t="s">
        <v>487</v>
      </c>
    </row>
    <row r="931" spans="1:31" s="2" customFormat="1" x14ac:dyDescent="0.3">
      <c r="A931" s="26" t="s">
        <v>102</v>
      </c>
      <c r="B931" s="26" t="s">
        <v>3274</v>
      </c>
      <c r="C931" s="26" t="s">
        <v>3275</v>
      </c>
      <c r="D931" s="26" t="s">
        <v>3197</v>
      </c>
      <c r="E931" s="14" t="e">
        <f>VLOOKUP(B931,#REF!,2,FALSE)</f>
        <v>#REF!</v>
      </c>
      <c r="F931" s="17" t="e">
        <f>VLOOKUP(E931,[4]Combined!$C$2:$D$375,2,FALSE)</f>
        <v>#REF!</v>
      </c>
      <c r="G931" s="27">
        <v>44090</v>
      </c>
      <c r="H931" s="27"/>
      <c r="I931" s="27">
        <v>44011</v>
      </c>
      <c r="J931" s="28">
        <v>0</v>
      </c>
      <c r="K931" s="29" t="s">
        <v>487</v>
      </c>
      <c r="L931" s="28">
        <v>0</v>
      </c>
      <c r="M931" s="28">
        <v>0</v>
      </c>
      <c r="N931" s="26">
        <v>0</v>
      </c>
      <c r="O931" s="26">
        <v>0</v>
      </c>
      <c r="P931" s="26">
        <v>0</v>
      </c>
      <c r="Q931" s="26">
        <v>81210</v>
      </c>
      <c r="R931" s="17" t="str">
        <f>VLOOKUP(Q931,'[5]Numerical Index (LOOKUP)'!$A$2:$B$731, 2,FALSE)</f>
        <v>General cleaning of buildings</v>
      </c>
      <c r="S931" s="17">
        <v>81</v>
      </c>
      <c r="T931" s="47" t="str">
        <f>VLOOKUP(S931,'[5]2 Digit SIC 2007'!$A$2:$B$89,2,FALSE)</f>
        <v>Services to buildings and landscape activities</v>
      </c>
      <c r="U931" s="17" t="str">
        <f>VLOOKUP(T931,'[5]2 Digit SIC 2007'!$B$2:$D$89, 2,FALSE)</f>
        <v xml:space="preserve"> N</v>
      </c>
      <c r="V931" s="26" t="s">
        <v>486</v>
      </c>
      <c r="W931" s="26" t="s">
        <v>487</v>
      </c>
      <c r="X931" s="28">
        <v>0</v>
      </c>
      <c r="Y931" s="26" t="s">
        <v>502</v>
      </c>
      <c r="Z931" s="17" t="s">
        <v>487</v>
      </c>
      <c r="AA931" s="26" t="s">
        <v>487</v>
      </c>
      <c r="AB931" s="26">
        <v>6</v>
      </c>
      <c r="AE931" s="2" t="s">
        <v>487</v>
      </c>
    </row>
    <row r="932" spans="1:31" s="2" customFormat="1" x14ac:dyDescent="0.3">
      <c r="A932" s="26" t="s">
        <v>102</v>
      </c>
      <c r="B932" s="26" t="s">
        <v>3276</v>
      </c>
      <c r="C932" s="26" t="s">
        <v>3277</v>
      </c>
      <c r="D932" s="26" t="s">
        <v>3278</v>
      </c>
      <c r="E932" s="14" t="e">
        <f>VLOOKUP(B932,#REF!,2,FALSE)</f>
        <v>#REF!</v>
      </c>
      <c r="F932" s="17" t="e">
        <f>VLOOKUP(E932,[4]Combined!$C$2:$D$375,2,FALSE)</f>
        <v>#REF!</v>
      </c>
      <c r="G932" s="27">
        <v>44090</v>
      </c>
      <c r="H932" s="27"/>
      <c r="I932" s="27">
        <v>44013</v>
      </c>
      <c r="J932" s="28">
        <v>0</v>
      </c>
      <c r="K932" s="29" t="s">
        <v>487</v>
      </c>
      <c r="L932" s="28">
        <v>0</v>
      </c>
      <c r="M932" s="28">
        <v>0</v>
      </c>
      <c r="N932" s="26">
        <v>0</v>
      </c>
      <c r="O932" s="26">
        <v>0</v>
      </c>
      <c r="P932" s="26">
        <v>0</v>
      </c>
      <c r="Q932" s="26">
        <v>74909</v>
      </c>
      <c r="R932" s="17" t="str">
        <f>VLOOKUP(Q932,'[5]Numerical Index (LOOKUP)'!$A$2:$B$731, 2,FALSE)</f>
        <v>Other professional, scientific and technical activities (not including environmental consultancy or quantity surveying) n.e.c.</v>
      </c>
      <c r="S932" s="17">
        <v>74</v>
      </c>
      <c r="T932" s="47" t="str">
        <f>VLOOKUP(S932,'[5]2 Digit SIC 2007'!$A$2:$B$89,2,FALSE)</f>
        <v>Other professional, scientific and technical activities</v>
      </c>
      <c r="U932" s="17" t="str">
        <f>VLOOKUP(T932,'[5]2 Digit SIC 2007'!$B$2:$D$89, 2,FALSE)</f>
        <v xml:space="preserve"> M</v>
      </c>
      <c r="V932" s="26" t="s">
        <v>486</v>
      </c>
      <c r="W932" s="26" t="s">
        <v>487</v>
      </c>
      <c r="X932" s="28">
        <v>0</v>
      </c>
      <c r="Y932" s="26" t="s">
        <v>502</v>
      </c>
      <c r="Z932" s="17" t="s">
        <v>487</v>
      </c>
      <c r="AA932" s="26" t="s">
        <v>487</v>
      </c>
      <c r="AB932" s="26">
        <v>11</v>
      </c>
      <c r="AE932" s="2" t="s">
        <v>487</v>
      </c>
    </row>
    <row r="933" spans="1:31" s="2" customFormat="1" x14ac:dyDescent="0.3">
      <c r="A933" s="26" t="s">
        <v>102</v>
      </c>
      <c r="B933" s="26" t="s">
        <v>3279</v>
      </c>
      <c r="C933" s="26" t="s">
        <v>3280</v>
      </c>
      <c r="D933" s="26" t="s">
        <v>3281</v>
      </c>
      <c r="E933" s="14" t="e">
        <f>VLOOKUP(B933,#REF!,2,FALSE)</f>
        <v>#REF!</v>
      </c>
      <c r="F933" s="17" t="e">
        <f>VLOOKUP(E933,[4]Combined!$C$2:$D$375,2,FALSE)</f>
        <v>#REF!</v>
      </c>
      <c r="G933" s="27">
        <v>44090</v>
      </c>
      <c r="H933" s="27"/>
      <c r="I933" s="27">
        <v>44021</v>
      </c>
      <c r="J933" s="28">
        <v>0</v>
      </c>
      <c r="K933" s="29" t="s">
        <v>487</v>
      </c>
      <c r="L933" s="28">
        <v>0</v>
      </c>
      <c r="M933" s="28">
        <v>0</v>
      </c>
      <c r="N933" s="26">
        <v>0</v>
      </c>
      <c r="O933" s="26">
        <v>0</v>
      </c>
      <c r="P933" s="26">
        <v>0</v>
      </c>
      <c r="Q933" s="26">
        <v>81210</v>
      </c>
      <c r="R933" s="17" t="str">
        <f>VLOOKUP(Q933,'[5]Numerical Index (LOOKUP)'!$A$2:$B$731, 2,FALSE)</f>
        <v>General cleaning of buildings</v>
      </c>
      <c r="S933" s="17">
        <v>81</v>
      </c>
      <c r="T933" s="47" t="str">
        <f>VLOOKUP(S933,'[5]2 Digit SIC 2007'!$A$2:$B$89,2,FALSE)</f>
        <v>Services to buildings and landscape activities</v>
      </c>
      <c r="U933" s="17" t="str">
        <f>VLOOKUP(T933,'[5]2 Digit SIC 2007'!$B$2:$D$89, 2,FALSE)</f>
        <v xml:space="preserve"> N</v>
      </c>
      <c r="V933" s="26" t="s">
        <v>486</v>
      </c>
      <c r="W933" s="26" t="s">
        <v>487</v>
      </c>
      <c r="X933" s="28">
        <v>0</v>
      </c>
      <c r="Y933" s="26" t="s">
        <v>502</v>
      </c>
      <c r="Z933" s="17" t="s">
        <v>487</v>
      </c>
      <c r="AA933" s="26" t="s">
        <v>487</v>
      </c>
      <c r="AB933" s="26">
        <v>5</v>
      </c>
      <c r="AE933" s="2" t="s">
        <v>487</v>
      </c>
    </row>
    <row r="934" spans="1:31" s="2" customFormat="1" x14ac:dyDescent="0.3">
      <c r="A934" s="26" t="s">
        <v>102</v>
      </c>
      <c r="B934" s="26" t="s">
        <v>3282</v>
      </c>
      <c r="C934" s="26" t="s">
        <v>3283</v>
      </c>
      <c r="D934" s="26" t="s">
        <v>3284</v>
      </c>
      <c r="E934" s="14" t="e">
        <f>VLOOKUP(B934,#REF!,2,FALSE)</f>
        <v>#REF!</v>
      </c>
      <c r="F934" s="17" t="e">
        <f>VLOOKUP(E934,[4]Combined!$C$2:$D$375,2,FALSE)</f>
        <v>#REF!</v>
      </c>
      <c r="G934" s="27">
        <v>44090</v>
      </c>
      <c r="H934" s="27"/>
      <c r="I934" s="27">
        <v>44041</v>
      </c>
      <c r="J934" s="28">
        <v>0</v>
      </c>
      <c r="K934" s="29" t="s">
        <v>487</v>
      </c>
      <c r="L934" s="28">
        <v>0</v>
      </c>
      <c r="M934" s="28">
        <v>0</v>
      </c>
      <c r="N934" s="26">
        <v>0</v>
      </c>
      <c r="O934" s="26">
        <v>0</v>
      </c>
      <c r="P934" s="26">
        <v>0</v>
      </c>
      <c r="Q934" s="26">
        <v>46420</v>
      </c>
      <c r="R934" s="17" t="str">
        <f>VLOOKUP(Q934,'[5]Numerical Index (LOOKUP)'!$A$2:$B$731, 2,FALSE)</f>
        <v>Wholesale of clothing and footwear</v>
      </c>
      <c r="S934" s="17">
        <v>46</v>
      </c>
      <c r="T934" s="47" t="str">
        <f>VLOOKUP(S934,'[5]2 Digit SIC 2007'!$A$2:$B$89,2,FALSE)</f>
        <v>Wholesale trade, except of motor vehicles and motorcycles</v>
      </c>
      <c r="U934" s="17" t="str">
        <f>VLOOKUP(T934,'[5]2 Digit SIC 2007'!$B$2:$D$89, 2,FALSE)</f>
        <v xml:space="preserve"> G</v>
      </c>
      <c r="V934" s="26" t="s">
        <v>486</v>
      </c>
      <c r="W934" s="26" t="s">
        <v>487</v>
      </c>
      <c r="X934" s="28">
        <v>0</v>
      </c>
      <c r="Y934" s="26" t="s">
        <v>502</v>
      </c>
      <c r="Z934" s="17" t="s">
        <v>487</v>
      </c>
      <c r="AA934" s="26" t="s">
        <v>487</v>
      </c>
      <c r="AB934" s="26">
        <v>13</v>
      </c>
      <c r="AE934" s="2" t="s">
        <v>487</v>
      </c>
    </row>
    <row r="935" spans="1:31" s="2" customFormat="1" x14ac:dyDescent="0.3">
      <c r="A935" s="26" t="s">
        <v>102</v>
      </c>
      <c r="B935" s="26" t="s">
        <v>3285</v>
      </c>
      <c r="C935" s="26" t="s">
        <v>3286</v>
      </c>
      <c r="D935" s="26" t="s">
        <v>3287</v>
      </c>
      <c r="E935" s="14" t="e">
        <f>VLOOKUP(B935,#REF!,2,FALSE)</f>
        <v>#REF!</v>
      </c>
      <c r="F935" s="17" t="e">
        <f>VLOOKUP(E935,[4]Combined!$C$2:$D$375,2,FALSE)</f>
        <v>#REF!</v>
      </c>
      <c r="G935" s="27">
        <v>44091</v>
      </c>
      <c r="H935" s="27"/>
      <c r="I935" s="27">
        <v>43258</v>
      </c>
      <c r="J935" s="28">
        <v>0</v>
      </c>
      <c r="K935" s="29" t="s">
        <v>487</v>
      </c>
      <c r="L935" s="28">
        <v>0</v>
      </c>
      <c r="M935" s="28">
        <v>0</v>
      </c>
      <c r="N935" s="26">
        <v>0</v>
      </c>
      <c r="O935" s="26">
        <v>0</v>
      </c>
      <c r="P935" s="26">
        <v>0</v>
      </c>
      <c r="Q935" s="26">
        <v>45111</v>
      </c>
      <c r="R935" s="17" t="str">
        <f>VLOOKUP(Q935,'[5]Numerical Index (LOOKUP)'!$A$2:$B$731, 2,FALSE)</f>
        <v>Sale of new cars and light motor vehicles</v>
      </c>
      <c r="S935" s="17">
        <v>45</v>
      </c>
      <c r="T935" s="47" t="str">
        <f>VLOOKUP(S935,'[5]2 Digit SIC 2007'!$A$2:$B$89,2,FALSE)</f>
        <v>Wholesale and retail trade and repair of motor vehicles and motorcycles</v>
      </c>
      <c r="U935" s="17" t="str">
        <f>VLOOKUP(T935,'[5]2 Digit SIC 2007'!$B$2:$D$89, 2,FALSE)</f>
        <v xml:space="preserve"> G</v>
      </c>
      <c r="V935" s="26" t="s">
        <v>487</v>
      </c>
      <c r="W935" s="26" t="s">
        <v>486</v>
      </c>
      <c r="X935" s="28">
        <v>0</v>
      </c>
      <c r="Y935" s="26" t="s">
        <v>502</v>
      </c>
      <c r="Z935" s="17" t="s">
        <v>487</v>
      </c>
      <c r="AA935" s="26" t="s">
        <v>487</v>
      </c>
      <c r="AB935" s="26">
        <v>58</v>
      </c>
      <c r="AE935" s="2" t="s">
        <v>487</v>
      </c>
    </row>
    <row r="936" spans="1:31" s="2" customFormat="1" x14ac:dyDescent="0.3">
      <c r="A936" s="26" t="s">
        <v>102</v>
      </c>
      <c r="B936" s="26" t="s">
        <v>3288</v>
      </c>
      <c r="C936" s="26" t="s">
        <v>3289</v>
      </c>
      <c r="D936" s="26" t="s">
        <v>3290</v>
      </c>
      <c r="E936" s="14" t="e">
        <f>VLOOKUP(B936,#REF!,2,FALSE)</f>
        <v>#REF!</v>
      </c>
      <c r="F936" s="17" t="e">
        <f>VLOOKUP(E936,[4]Combined!$C$2:$D$375,2,FALSE)</f>
        <v>#REF!</v>
      </c>
      <c r="G936" s="27">
        <v>44091</v>
      </c>
      <c r="H936" s="27"/>
      <c r="I936" s="27">
        <v>43579</v>
      </c>
      <c r="J936" s="28">
        <v>0</v>
      </c>
      <c r="K936" s="29" t="s">
        <v>487</v>
      </c>
      <c r="L936" s="28">
        <v>0</v>
      </c>
      <c r="M936" s="28">
        <v>0</v>
      </c>
      <c r="N936" s="26">
        <v>0</v>
      </c>
      <c r="O936" s="26">
        <v>0</v>
      </c>
      <c r="P936" s="26">
        <v>0</v>
      </c>
      <c r="Q936" s="26">
        <v>55100</v>
      </c>
      <c r="R936" s="17" t="str">
        <f>VLOOKUP(Q936,'[5]Numerical Index (LOOKUP)'!$A$2:$B$731, 2,FALSE)</f>
        <v>Hotels and similar accommodation</v>
      </c>
      <c r="S936" s="17">
        <v>55</v>
      </c>
      <c r="T936" s="47" t="str">
        <f>VLOOKUP(S936,'[5]2 Digit SIC 2007'!$A$2:$B$89,2,FALSE)</f>
        <v>Accommodation</v>
      </c>
      <c r="U936" s="17" t="str">
        <f>VLOOKUP(T936,'[5]2 Digit SIC 2007'!$B$2:$D$89, 2,FALSE)</f>
        <v xml:space="preserve"> I</v>
      </c>
      <c r="V936" s="26" t="s">
        <v>487</v>
      </c>
      <c r="W936" s="26" t="s">
        <v>486</v>
      </c>
      <c r="X936" s="28">
        <v>0</v>
      </c>
      <c r="Y936" s="26" t="s">
        <v>502</v>
      </c>
      <c r="Z936" s="17" t="s">
        <v>487</v>
      </c>
      <c r="AA936" s="26" t="s">
        <v>487</v>
      </c>
      <c r="AB936" s="26" t="s">
        <v>492</v>
      </c>
      <c r="AE936" s="2" t="s">
        <v>487</v>
      </c>
    </row>
    <row r="937" spans="1:31" s="2" customFormat="1" x14ac:dyDescent="0.3">
      <c r="A937" s="26" t="s">
        <v>102</v>
      </c>
      <c r="B937" s="26" t="s">
        <v>3291</v>
      </c>
      <c r="C937" s="26" t="s">
        <v>3292</v>
      </c>
      <c r="D937" s="26" t="s">
        <v>3293</v>
      </c>
      <c r="E937" s="14" t="e">
        <f>VLOOKUP(B937,#REF!,2,FALSE)</f>
        <v>#REF!</v>
      </c>
      <c r="F937" s="17" t="e">
        <f>VLOOKUP(E937,[4]Combined!$C$2:$D$375,2,FALSE)</f>
        <v>#REF!</v>
      </c>
      <c r="G937" s="27">
        <v>44091</v>
      </c>
      <c r="H937" s="27"/>
      <c r="I937" s="27">
        <v>43651</v>
      </c>
      <c r="J937" s="28">
        <v>148</v>
      </c>
      <c r="K937" s="29" t="s">
        <v>486</v>
      </c>
      <c r="L937" s="28">
        <v>0</v>
      </c>
      <c r="M937" s="28">
        <v>148</v>
      </c>
      <c r="N937" s="26">
        <v>1</v>
      </c>
      <c r="O937" s="26">
        <v>0</v>
      </c>
      <c r="P937" s="26">
        <v>1</v>
      </c>
      <c r="Q937" s="26">
        <v>86900</v>
      </c>
      <c r="R937" s="17" t="str">
        <f>VLOOKUP(Q937,'[5]Numerical Index (LOOKUP)'!$A$2:$B$731, 2,FALSE)</f>
        <v>Other human health activities</v>
      </c>
      <c r="S937" s="17">
        <v>86</v>
      </c>
      <c r="T937" s="47" t="str">
        <f>VLOOKUP(S937,'[5]2 Digit SIC 2007'!$A$2:$B$89,2,FALSE)</f>
        <v>Human health activities</v>
      </c>
      <c r="U937" s="17" t="str">
        <f>VLOOKUP(T937,'[5]2 Digit SIC 2007'!$B$2:$D$89, 2,FALSE)</f>
        <v xml:space="preserve"> Q</v>
      </c>
      <c r="V937" s="26" t="s">
        <v>487</v>
      </c>
      <c r="W937" s="26" t="s">
        <v>486</v>
      </c>
      <c r="X937" s="28">
        <v>266</v>
      </c>
      <c r="Y937" s="26" t="s">
        <v>492</v>
      </c>
      <c r="Z937" s="17" t="s">
        <v>486</v>
      </c>
      <c r="AA937" s="26" t="s">
        <v>487</v>
      </c>
      <c r="AB937" s="26">
        <v>56</v>
      </c>
      <c r="AE937" s="2" t="s">
        <v>487</v>
      </c>
    </row>
    <row r="938" spans="1:31" s="2" customFormat="1" x14ac:dyDescent="0.3">
      <c r="A938" s="26" t="s">
        <v>102</v>
      </c>
      <c r="B938" s="26" t="s">
        <v>3294</v>
      </c>
      <c r="C938" s="26" t="s">
        <v>3295</v>
      </c>
      <c r="D938" s="26" t="s">
        <v>3296</v>
      </c>
      <c r="E938" s="14" t="e">
        <f>VLOOKUP(B938,#REF!,2,FALSE)</f>
        <v>#REF!</v>
      </c>
      <c r="F938" s="17" t="e">
        <f>VLOOKUP(E938,[4]Combined!$C$2:$D$375,2,FALSE)</f>
        <v>#REF!</v>
      </c>
      <c r="G938" s="27">
        <v>44091</v>
      </c>
      <c r="H938" s="27"/>
      <c r="I938" s="27">
        <v>43675</v>
      </c>
      <c r="J938" s="28">
        <v>65</v>
      </c>
      <c r="K938" s="29" t="s">
        <v>486</v>
      </c>
      <c r="L938" s="28">
        <v>0</v>
      </c>
      <c r="M938" s="28">
        <v>65</v>
      </c>
      <c r="N938" s="26">
        <v>1</v>
      </c>
      <c r="O938" s="26">
        <v>0</v>
      </c>
      <c r="P938" s="26">
        <v>1</v>
      </c>
      <c r="Q938" s="26">
        <v>56102</v>
      </c>
      <c r="R938" s="17" t="str">
        <f>VLOOKUP(Q938,'[5]Numerical Index (LOOKUP)'!$A$2:$B$731, 2,FALSE)</f>
        <v>Unlicensed restaurants and cafes</v>
      </c>
      <c r="S938" s="17">
        <v>56</v>
      </c>
      <c r="T938" s="47" t="str">
        <f>VLOOKUP(S938,'[5]2 Digit SIC 2007'!$A$2:$B$89,2,FALSE)</f>
        <v>Food and beverage service activities</v>
      </c>
      <c r="U938" s="17" t="str">
        <f>VLOOKUP(T938,'[5]2 Digit SIC 2007'!$B$2:$D$89, 2,FALSE)</f>
        <v xml:space="preserve"> I</v>
      </c>
      <c r="V938" s="26" t="s">
        <v>487</v>
      </c>
      <c r="W938" s="26" t="s">
        <v>486</v>
      </c>
      <c r="X938" s="28">
        <v>131</v>
      </c>
      <c r="Y938" s="26" t="s">
        <v>492</v>
      </c>
      <c r="Z938" s="17" t="s">
        <v>486</v>
      </c>
      <c r="AA938" s="26" t="s">
        <v>487</v>
      </c>
      <c r="AB938" s="26">
        <v>764</v>
      </c>
      <c r="AE938" s="2" t="s">
        <v>487</v>
      </c>
    </row>
    <row r="939" spans="1:31" s="2" customFormat="1" x14ac:dyDescent="0.3">
      <c r="A939" s="26" t="s">
        <v>102</v>
      </c>
      <c r="B939" s="26" t="s">
        <v>3297</v>
      </c>
      <c r="C939" s="26" t="s">
        <v>3298</v>
      </c>
      <c r="D939" s="26" t="s">
        <v>3299</v>
      </c>
      <c r="E939" s="14" t="e">
        <f>VLOOKUP(B939,#REF!,2,FALSE)</f>
        <v>#REF!</v>
      </c>
      <c r="F939" s="17" t="e">
        <f>VLOOKUP(E939,[4]Combined!$C$2:$D$375,2,FALSE)</f>
        <v>#REF!</v>
      </c>
      <c r="G939" s="27">
        <v>44091</v>
      </c>
      <c r="H939" s="27"/>
      <c r="I939" s="27">
        <v>43752</v>
      </c>
      <c r="J939" s="28">
        <v>576</v>
      </c>
      <c r="K939" s="29" t="s">
        <v>486</v>
      </c>
      <c r="L939" s="28">
        <v>0</v>
      </c>
      <c r="M939" s="28">
        <v>576</v>
      </c>
      <c r="N939" s="26">
        <v>1</v>
      </c>
      <c r="O939" s="26">
        <v>0</v>
      </c>
      <c r="P939" s="26">
        <v>1</v>
      </c>
      <c r="Q939" s="26">
        <v>96090</v>
      </c>
      <c r="R939" s="17" t="str">
        <f>VLOOKUP(Q939,'[5]Numerical Index (LOOKUP)'!$A$2:$B$731, 2,FALSE)</f>
        <v>Other personal service activities n.e.c.</v>
      </c>
      <c r="S939" s="17">
        <v>96</v>
      </c>
      <c r="T939" s="47" t="str">
        <f>VLOOKUP(S939,'[5]2 Digit SIC 2007'!$A$2:$B$89,2,FALSE)</f>
        <v>Other personal service activities</v>
      </c>
      <c r="U939" s="17" t="str">
        <f>VLOOKUP(T939,'[5]2 Digit SIC 2007'!$B$2:$D$89, 2,FALSE)</f>
        <v xml:space="preserve"> S</v>
      </c>
      <c r="V939" s="26" t="s">
        <v>487</v>
      </c>
      <c r="W939" s="26" t="s">
        <v>486</v>
      </c>
      <c r="X939" s="28">
        <v>1082</v>
      </c>
      <c r="Y939" s="26" t="s">
        <v>492</v>
      </c>
      <c r="Z939" s="17" t="s">
        <v>486</v>
      </c>
      <c r="AA939" s="26" t="s">
        <v>487</v>
      </c>
      <c r="AB939" s="26" t="s">
        <v>492</v>
      </c>
      <c r="AE939" s="2" t="s">
        <v>487</v>
      </c>
    </row>
    <row r="940" spans="1:31" s="2" customFormat="1" x14ac:dyDescent="0.3">
      <c r="A940" s="26" t="s">
        <v>102</v>
      </c>
      <c r="B940" s="26" t="s">
        <v>3300</v>
      </c>
      <c r="C940" s="26" t="s">
        <v>3301</v>
      </c>
      <c r="D940" s="26" t="s">
        <v>3302</v>
      </c>
      <c r="E940" s="14" t="e">
        <f>VLOOKUP(B940,#REF!,2,FALSE)</f>
        <v>#REF!</v>
      </c>
      <c r="F940" s="17" t="e">
        <f>VLOOKUP(E940,[4]Combined!$C$2:$D$375,2,FALSE)</f>
        <v>#REF!</v>
      </c>
      <c r="G940" s="27">
        <v>44091</v>
      </c>
      <c r="H940" s="27"/>
      <c r="I940" s="27">
        <v>43781</v>
      </c>
      <c r="J940" s="28">
        <v>0</v>
      </c>
      <c r="K940" s="29" t="s">
        <v>487</v>
      </c>
      <c r="L940" s="28">
        <v>0</v>
      </c>
      <c r="M940" s="28">
        <v>0</v>
      </c>
      <c r="N940" s="26">
        <v>0</v>
      </c>
      <c r="O940" s="26">
        <v>0</v>
      </c>
      <c r="P940" s="26">
        <v>0</v>
      </c>
      <c r="Q940" s="26">
        <v>81299</v>
      </c>
      <c r="R940" s="17" t="str">
        <f>VLOOKUP(Q940,'[5]Numerical Index (LOOKUP)'!$A$2:$B$731, 2,FALSE)</f>
        <v>Cleaning services (other than disinfecting and extermination services) n.e.c.</v>
      </c>
      <c r="S940" s="17">
        <v>81</v>
      </c>
      <c r="T940" s="47" t="str">
        <f>VLOOKUP(S940,'[5]2 Digit SIC 2007'!$A$2:$B$89,2,FALSE)</f>
        <v>Services to buildings and landscape activities</v>
      </c>
      <c r="U940" s="17" t="str">
        <f>VLOOKUP(T940,'[5]2 Digit SIC 2007'!$B$2:$D$89, 2,FALSE)</f>
        <v xml:space="preserve"> N</v>
      </c>
      <c r="V940" s="26" t="s">
        <v>487</v>
      </c>
      <c r="W940" s="26" t="s">
        <v>486</v>
      </c>
      <c r="X940" s="28">
        <v>0</v>
      </c>
      <c r="Y940" s="26" t="s">
        <v>502</v>
      </c>
      <c r="Z940" s="17" t="s">
        <v>487</v>
      </c>
      <c r="AA940" s="26" t="s">
        <v>487</v>
      </c>
      <c r="AB940" s="26">
        <v>54</v>
      </c>
      <c r="AE940" s="2" t="s">
        <v>487</v>
      </c>
    </row>
    <row r="941" spans="1:31" s="2" customFormat="1" x14ac:dyDescent="0.3">
      <c r="A941" s="26" t="s">
        <v>102</v>
      </c>
      <c r="B941" s="26" t="s">
        <v>3303</v>
      </c>
      <c r="C941" s="26" t="s">
        <v>3304</v>
      </c>
      <c r="D941" s="26" t="s">
        <v>3305</v>
      </c>
      <c r="E941" s="14" t="e">
        <f>VLOOKUP(B941,#REF!,2,FALSE)</f>
        <v>#REF!</v>
      </c>
      <c r="F941" s="17" t="e">
        <f>VLOOKUP(E941,[4]Combined!$C$2:$D$375,2,FALSE)</f>
        <v>#REF!</v>
      </c>
      <c r="G941" s="27">
        <v>44091</v>
      </c>
      <c r="H941" s="27"/>
      <c r="I941" s="27">
        <v>43994</v>
      </c>
      <c r="J941" s="28">
        <v>28</v>
      </c>
      <c r="K941" s="29" t="s">
        <v>486</v>
      </c>
      <c r="L941" s="28">
        <v>28</v>
      </c>
      <c r="M941" s="28">
        <v>0</v>
      </c>
      <c r="N941" s="26">
        <v>3</v>
      </c>
      <c r="O941" s="26">
        <v>3</v>
      </c>
      <c r="P941" s="26">
        <v>0</v>
      </c>
      <c r="Q941" s="26">
        <v>47190</v>
      </c>
      <c r="R941" s="17" t="str">
        <f>VLOOKUP(Q941,'[5]Numerical Index (LOOKUP)'!$A$2:$B$731, 2,FALSE)</f>
        <v>Other retail sale in non-specialised stores</v>
      </c>
      <c r="S941" s="17">
        <v>47</v>
      </c>
      <c r="T941" s="47" t="str">
        <f>VLOOKUP(S941,'[5]2 Digit SIC 2007'!$A$2:$B$89,2,FALSE)</f>
        <v>Retail trade, except of motor vehicles and motorcycles</v>
      </c>
      <c r="U941" s="17" t="str">
        <f>VLOOKUP(T941,'[5]2 Digit SIC 2007'!$B$2:$D$89, 2,FALSE)</f>
        <v xml:space="preserve"> G</v>
      </c>
      <c r="V941" s="26" t="s">
        <v>486</v>
      </c>
      <c r="W941" s="26" t="s">
        <v>487</v>
      </c>
      <c r="X941" s="28">
        <v>0</v>
      </c>
      <c r="Y941" s="26" t="s">
        <v>677</v>
      </c>
      <c r="Z941" s="17" t="s">
        <v>487</v>
      </c>
      <c r="AA941" s="26" t="s">
        <v>487</v>
      </c>
      <c r="AB941" s="26">
        <v>6</v>
      </c>
      <c r="AE941" s="2" t="s">
        <v>487</v>
      </c>
    </row>
    <row r="942" spans="1:31" s="2" customFormat="1" x14ac:dyDescent="0.3">
      <c r="A942" s="26" t="s">
        <v>102</v>
      </c>
      <c r="B942" s="26" t="s">
        <v>3306</v>
      </c>
      <c r="C942" s="26" t="s">
        <v>3307</v>
      </c>
      <c r="D942" s="26" t="s">
        <v>3308</v>
      </c>
      <c r="E942" s="14" t="e">
        <f>VLOOKUP(B942,#REF!,2,FALSE)</f>
        <v>#REF!</v>
      </c>
      <c r="F942" s="17" t="e">
        <f>VLOOKUP(E942,[4]Combined!$C$2:$D$375,2,FALSE)</f>
        <v>#REF!</v>
      </c>
      <c r="G942" s="27">
        <v>44091</v>
      </c>
      <c r="H942" s="27"/>
      <c r="I942" s="27">
        <v>44004</v>
      </c>
      <c r="J942" s="28">
        <v>0</v>
      </c>
      <c r="K942" s="29" t="s">
        <v>487</v>
      </c>
      <c r="L942" s="28">
        <v>0</v>
      </c>
      <c r="M942" s="28">
        <v>0</v>
      </c>
      <c r="N942" s="26">
        <v>0</v>
      </c>
      <c r="O942" s="26">
        <v>0</v>
      </c>
      <c r="P942" s="26">
        <v>0</v>
      </c>
      <c r="Q942" s="26">
        <v>47190</v>
      </c>
      <c r="R942" s="17" t="str">
        <f>VLOOKUP(Q942,'[5]Numerical Index (LOOKUP)'!$A$2:$B$731, 2,FALSE)</f>
        <v>Other retail sale in non-specialised stores</v>
      </c>
      <c r="S942" s="17">
        <v>47</v>
      </c>
      <c r="T942" s="47" t="str">
        <f>VLOOKUP(S942,'[5]2 Digit SIC 2007'!$A$2:$B$89,2,FALSE)</f>
        <v>Retail trade, except of motor vehicles and motorcycles</v>
      </c>
      <c r="U942" s="17" t="str">
        <f>VLOOKUP(T942,'[5]2 Digit SIC 2007'!$B$2:$D$89, 2,FALSE)</f>
        <v xml:space="preserve"> G</v>
      </c>
      <c r="V942" s="26" t="s">
        <v>486</v>
      </c>
      <c r="W942" s="26" t="s">
        <v>487</v>
      </c>
      <c r="X942" s="28">
        <v>0</v>
      </c>
      <c r="Y942" s="26" t="s">
        <v>502</v>
      </c>
      <c r="Z942" s="17" t="s">
        <v>487</v>
      </c>
      <c r="AA942" s="26" t="s">
        <v>487</v>
      </c>
      <c r="AB942" s="26">
        <v>3</v>
      </c>
      <c r="AE942" s="2" t="s">
        <v>487</v>
      </c>
    </row>
    <row r="943" spans="1:31" s="2" customFormat="1" x14ac:dyDescent="0.3">
      <c r="A943" s="26" t="s">
        <v>102</v>
      </c>
      <c r="B943" s="26" t="s">
        <v>3309</v>
      </c>
      <c r="C943" s="26" t="s">
        <v>3310</v>
      </c>
      <c r="D943" s="26" t="s">
        <v>3311</v>
      </c>
      <c r="E943" s="14" t="e">
        <f>VLOOKUP(B943,#REF!,2,FALSE)</f>
        <v>#REF!</v>
      </c>
      <c r="F943" s="17" t="e">
        <f>VLOOKUP(E943,[4]Combined!$C$2:$D$375,2,FALSE)</f>
        <v>#REF!</v>
      </c>
      <c r="G943" s="27">
        <v>44091</v>
      </c>
      <c r="H943" s="27"/>
      <c r="I943" s="27">
        <v>44013</v>
      </c>
      <c r="J943" s="28">
        <v>0</v>
      </c>
      <c r="K943" s="29" t="s">
        <v>487</v>
      </c>
      <c r="L943" s="28">
        <v>0</v>
      </c>
      <c r="M943" s="28">
        <v>0</v>
      </c>
      <c r="N943" s="26">
        <v>0</v>
      </c>
      <c r="O943" s="26">
        <v>0</v>
      </c>
      <c r="P943" s="26">
        <v>0</v>
      </c>
      <c r="Q943" s="26">
        <v>10821</v>
      </c>
      <c r="R943" s="17" t="e">
        <f>VLOOKUP(Q943,'[5]Numerical Index (LOOKUP)'!$A$2:$B$731, 2,FALSE)</f>
        <v>#N/A</v>
      </c>
      <c r="S943" s="17">
        <v>10</v>
      </c>
      <c r="T943" s="47" t="str">
        <f>VLOOKUP(S943,'[5]2 Digit SIC 2007'!$A$2:$B$89,2,FALSE)</f>
        <v>Manufacture of food products</v>
      </c>
      <c r="U943" s="17" t="str">
        <f>VLOOKUP(T943,'[5]2 Digit SIC 2007'!$B$2:$D$89, 2,FALSE)</f>
        <v xml:space="preserve"> C</v>
      </c>
      <c r="V943" s="26" t="s">
        <v>486</v>
      </c>
      <c r="W943" s="26" t="s">
        <v>487</v>
      </c>
      <c r="X943" s="28">
        <v>0</v>
      </c>
      <c r="Y943" s="26" t="s">
        <v>502</v>
      </c>
      <c r="Z943" s="17" t="s">
        <v>487</v>
      </c>
      <c r="AA943" s="26" t="s">
        <v>487</v>
      </c>
      <c r="AB943" s="26">
        <v>81</v>
      </c>
      <c r="AE943" s="2" t="s">
        <v>487</v>
      </c>
    </row>
    <row r="944" spans="1:31" s="2" customFormat="1" x14ac:dyDescent="0.3">
      <c r="A944" s="26" t="s">
        <v>102</v>
      </c>
      <c r="B944" s="26" t="s">
        <v>3312</v>
      </c>
      <c r="C944" s="26" t="s">
        <v>3313</v>
      </c>
      <c r="D944" s="26" t="s">
        <v>3314</v>
      </c>
      <c r="E944" s="14" t="e">
        <f>VLOOKUP(B944,#REF!,2,FALSE)</f>
        <v>#REF!</v>
      </c>
      <c r="F944" s="17" t="e">
        <f>VLOOKUP(E944,[4]Combined!$C$2:$D$375,2,FALSE)</f>
        <v>#REF!</v>
      </c>
      <c r="G944" s="27">
        <v>44091</v>
      </c>
      <c r="H944" s="27"/>
      <c r="I944" s="27">
        <v>44014</v>
      </c>
      <c r="J944" s="28">
        <v>0</v>
      </c>
      <c r="K944" s="29" t="s">
        <v>487</v>
      </c>
      <c r="L944" s="28">
        <v>0</v>
      </c>
      <c r="M944" s="28">
        <v>0</v>
      </c>
      <c r="N944" s="26">
        <v>0</v>
      </c>
      <c r="O944" s="26">
        <v>0</v>
      </c>
      <c r="P944" s="26">
        <v>0</v>
      </c>
      <c r="Q944" s="26">
        <v>82990</v>
      </c>
      <c r="R944" s="17" t="str">
        <f>VLOOKUP(Q944,'[5]Numerical Index (LOOKUP)'!$A$2:$B$731, 2,FALSE)</f>
        <v>Other business support service activities n.e.c.</v>
      </c>
      <c r="S944" s="17">
        <v>82</v>
      </c>
      <c r="T944" s="47" t="str">
        <f>VLOOKUP(S944,'[5]2 Digit SIC 2007'!$A$2:$B$89,2,FALSE)</f>
        <v>Office administrative, office support and other business support activities</v>
      </c>
      <c r="U944" s="17" t="str">
        <f>VLOOKUP(T944,'[5]2 Digit SIC 2007'!$B$2:$D$89, 2,FALSE)</f>
        <v xml:space="preserve"> N</v>
      </c>
      <c r="V944" s="26" t="s">
        <v>486</v>
      </c>
      <c r="W944" s="26" t="s">
        <v>487</v>
      </c>
      <c r="X944" s="28">
        <v>0</v>
      </c>
      <c r="Y944" s="26" t="s">
        <v>502</v>
      </c>
      <c r="Z944" s="17" t="s">
        <v>487</v>
      </c>
      <c r="AA944" s="26" t="s">
        <v>487</v>
      </c>
      <c r="AB944" s="26">
        <v>2</v>
      </c>
      <c r="AE944" s="2" t="s">
        <v>487</v>
      </c>
    </row>
    <row r="945" spans="1:31" s="2" customFormat="1" x14ac:dyDescent="0.3">
      <c r="A945" s="26" t="s">
        <v>102</v>
      </c>
      <c r="B945" s="26" t="s">
        <v>3315</v>
      </c>
      <c r="C945" s="26" t="s">
        <v>3316</v>
      </c>
      <c r="D945" s="26" t="s">
        <v>3317</v>
      </c>
      <c r="E945" s="14" t="e">
        <f>VLOOKUP(B945,#REF!,2,FALSE)</f>
        <v>#REF!</v>
      </c>
      <c r="F945" s="17" t="e">
        <f>VLOOKUP(E945,[4]Combined!$C$2:$D$375,2,FALSE)</f>
        <v>#REF!</v>
      </c>
      <c r="G945" s="27">
        <v>44091</v>
      </c>
      <c r="H945" s="27"/>
      <c r="I945" s="27">
        <v>44034</v>
      </c>
      <c r="J945" s="28">
        <v>0</v>
      </c>
      <c r="K945" s="29" t="s">
        <v>487</v>
      </c>
      <c r="L945" s="28">
        <v>0</v>
      </c>
      <c r="M945" s="28">
        <v>0</v>
      </c>
      <c r="N945" s="26">
        <v>0</v>
      </c>
      <c r="O945" s="26">
        <v>0</v>
      </c>
      <c r="P945" s="26">
        <v>0</v>
      </c>
      <c r="Q945" s="26">
        <v>47789</v>
      </c>
      <c r="R945" s="17" t="str">
        <f>VLOOKUP(Q945,'[5]Numerical Index (LOOKUP)'!$A$2:$B$731, 2,FALSE)</f>
        <v>Other retail sale of new goods in specialised stores (other than by opticians or commercial art galleries), n.e.c</v>
      </c>
      <c r="S945" s="17">
        <v>47</v>
      </c>
      <c r="T945" s="47" t="str">
        <f>VLOOKUP(S945,'[5]2 Digit SIC 2007'!$A$2:$B$89,2,FALSE)</f>
        <v>Retail trade, except of motor vehicles and motorcycles</v>
      </c>
      <c r="U945" s="17" t="str">
        <f>VLOOKUP(T945,'[5]2 Digit SIC 2007'!$B$2:$D$89, 2,FALSE)</f>
        <v xml:space="preserve"> G</v>
      </c>
      <c r="V945" s="26" t="s">
        <v>486</v>
      </c>
      <c r="W945" s="26" t="s">
        <v>487</v>
      </c>
      <c r="X945" s="28">
        <v>0</v>
      </c>
      <c r="Y945" s="26" t="s">
        <v>502</v>
      </c>
      <c r="Z945" s="17" t="s">
        <v>487</v>
      </c>
      <c r="AA945" s="26" t="s">
        <v>487</v>
      </c>
      <c r="AB945" s="26">
        <v>18</v>
      </c>
      <c r="AE945" s="2" t="s">
        <v>487</v>
      </c>
    </row>
    <row r="946" spans="1:31" s="2" customFormat="1" x14ac:dyDescent="0.3">
      <c r="A946" s="26" t="s">
        <v>102</v>
      </c>
      <c r="B946" s="26" t="s">
        <v>3318</v>
      </c>
      <c r="C946" s="26" t="s">
        <v>3319</v>
      </c>
      <c r="D946" s="26" t="s">
        <v>3320</v>
      </c>
      <c r="E946" s="14" t="e">
        <f>VLOOKUP(B946,#REF!,2,FALSE)</f>
        <v>#REF!</v>
      </c>
      <c r="F946" s="17" t="e">
        <f>VLOOKUP(E946,[4]Combined!$C$2:$D$375,2,FALSE)</f>
        <v>#REF!</v>
      </c>
      <c r="G946" s="27">
        <v>44092</v>
      </c>
      <c r="H946" s="27"/>
      <c r="I946" s="27">
        <v>43559</v>
      </c>
      <c r="J946" s="28">
        <v>0</v>
      </c>
      <c r="K946" s="29" t="s">
        <v>487</v>
      </c>
      <c r="L946" s="28">
        <v>0</v>
      </c>
      <c r="M946" s="28">
        <v>0</v>
      </c>
      <c r="N946" s="26">
        <v>0</v>
      </c>
      <c r="O946" s="26">
        <v>0</v>
      </c>
      <c r="P946" s="26">
        <v>0</v>
      </c>
      <c r="Q946" s="26">
        <v>56103</v>
      </c>
      <c r="R946" s="17" t="str">
        <f>VLOOKUP(Q946,'[5]Numerical Index (LOOKUP)'!$A$2:$B$731, 2,FALSE)</f>
        <v>Take away food shops and mobile food stands</v>
      </c>
      <c r="S946" s="17">
        <v>56</v>
      </c>
      <c r="T946" s="47" t="str">
        <f>VLOOKUP(S946,'[5]2 Digit SIC 2007'!$A$2:$B$89,2,FALSE)</f>
        <v>Food and beverage service activities</v>
      </c>
      <c r="U946" s="17" t="str">
        <f>VLOOKUP(T946,'[5]2 Digit SIC 2007'!$B$2:$D$89, 2,FALSE)</f>
        <v xml:space="preserve"> I</v>
      </c>
      <c r="V946" s="26" t="s">
        <v>487</v>
      </c>
      <c r="W946" s="26" t="s">
        <v>486</v>
      </c>
      <c r="X946" s="28">
        <v>0</v>
      </c>
      <c r="Y946" s="26" t="s">
        <v>502</v>
      </c>
      <c r="Z946" s="17" t="s">
        <v>487</v>
      </c>
      <c r="AA946" s="26" t="s">
        <v>487</v>
      </c>
      <c r="AB946" s="26">
        <v>1759</v>
      </c>
      <c r="AE946" s="2" t="s">
        <v>487</v>
      </c>
    </row>
    <row r="947" spans="1:31" s="2" customFormat="1" x14ac:dyDescent="0.3">
      <c r="A947" s="26" t="s">
        <v>102</v>
      </c>
      <c r="B947" s="26" t="s">
        <v>3321</v>
      </c>
      <c r="C947" s="26" t="s">
        <v>3322</v>
      </c>
      <c r="D947" s="26" t="s">
        <v>3323</v>
      </c>
      <c r="E947" s="14" t="e">
        <f>VLOOKUP(B947,#REF!,2,FALSE)</f>
        <v>#REF!</v>
      </c>
      <c r="F947" s="17" t="e">
        <f>VLOOKUP(E947,[4]Combined!$C$2:$D$375,2,FALSE)</f>
        <v>#REF!</v>
      </c>
      <c r="G947" s="27">
        <v>44092</v>
      </c>
      <c r="H947" s="27"/>
      <c r="I947" s="27">
        <v>43633</v>
      </c>
      <c r="J947" s="28">
        <v>271</v>
      </c>
      <c r="K947" s="29" t="s">
        <v>486</v>
      </c>
      <c r="L947" s="28">
        <v>0</v>
      </c>
      <c r="M947" s="28">
        <v>271</v>
      </c>
      <c r="N947" s="26">
        <v>2</v>
      </c>
      <c r="O947" s="26">
        <v>0</v>
      </c>
      <c r="P947" s="26">
        <v>2</v>
      </c>
      <c r="Q947" s="26">
        <v>47110</v>
      </c>
      <c r="R947" s="17" t="str">
        <f>VLOOKUP(Q947,'[5]Numerical Index (LOOKUP)'!$A$2:$B$731, 2,FALSE)</f>
        <v>Retail sale in non-specialised stores with food, beverages or tobacco predominating</v>
      </c>
      <c r="S947" s="17">
        <v>47</v>
      </c>
      <c r="T947" s="47" t="str">
        <f>VLOOKUP(S947,'[5]2 Digit SIC 2007'!$A$2:$B$89,2,FALSE)</f>
        <v>Retail trade, except of motor vehicles and motorcycles</v>
      </c>
      <c r="U947" s="17" t="str">
        <f>VLOOKUP(T947,'[5]2 Digit SIC 2007'!$B$2:$D$89, 2,FALSE)</f>
        <v xml:space="preserve"> G</v>
      </c>
      <c r="V947" s="26" t="s">
        <v>486</v>
      </c>
      <c r="W947" s="26" t="s">
        <v>487</v>
      </c>
      <c r="X947" s="28">
        <v>480</v>
      </c>
      <c r="Y947" s="26" t="s">
        <v>492</v>
      </c>
      <c r="Z947" s="17" t="s">
        <v>486</v>
      </c>
      <c r="AA947" s="26" t="s">
        <v>486</v>
      </c>
      <c r="AB947" s="26">
        <v>6</v>
      </c>
      <c r="AE947" s="2" t="s">
        <v>487</v>
      </c>
    </row>
    <row r="948" spans="1:31" s="2" customFormat="1" x14ac:dyDescent="0.3">
      <c r="A948" s="26" t="s">
        <v>102</v>
      </c>
      <c r="B948" s="26" t="s">
        <v>3324</v>
      </c>
      <c r="C948" s="26" t="s">
        <v>3325</v>
      </c>
      <c r="D948" s="26" t="s">
        <v>3326</v>
      </c>
      <c r="E948" s="14" t="e">
        <f>VLOOKUP(B948,#REF!,2,FALSE)</f>
        <v>#REF!</v>
      </c>
      <c r="F948" s="17" t="e">
        <f>VLOOKUP(E948,[4]Combined!$C$2:$D$375,2,FALSE)</f>
        <v>#REF!</v>
      </c>
      <c r="G948" s="27">
        <v>44092</v>
      </c>
      <c r="H948" s="27"/>
      <c r="I948" s="27">
        <v>43693</v>
      </c>
      <c r="J948" s="28">
        <v>0</v>
      </c>
      <c r="K948" s="29" t="s">
        <v>487</v>
      </c>
      <c r="L948" s="28">
        <v>0</v>
      </c>
      <c r="M948" s="28">
        <v>0</v>
      </c>
      <c r="N948" s="26">
        <v>0</v>
      </c>
      <c r="O948" s="26">
        <v>0</v>
      </c>
      <c r="P948" s="26">
        <v>0</v>
      </c>
      <c r="Q948" s="26">
        <v>74909</v>
      </c>
      <c r="R948" s="17" t="str">
        <f>VLOOKUP(Q948,'[5]Numerical Index (LOOKUP)'!$A$2:$B$731, 2,FALSE)</f>
        <v>Other professional, scientific and technical activities (not including environmental consultancy or quantity surveying) n.e.c.</v>
      </c>
      <c r="S948" s="17">
        <v>74</v>
      </c>
      <c r="T948" s="47" t="str">
        <f>VLOOKUP(S948,'[5]2 Digit SIC 2007'!$A$2:$B$89,2,FALSE)</f>
        <v>Other professional, scientific and technical activities</v>
      </c>
      <c r="U948" s="17" t="str">
        <f>VLOOKUP(T948,'[5]2 Digit SIC 2007'!$B$2:$D$89, 2,FALSE)</f>
        <v xml:space="preserve"> M</v>
      </c>
      <c r="V948" s="26" t="s">
        <v>486</v>
      </c>
      <c r="W948" s="26" t="s">
        <v>487</v>
      </c>
      <c r="X948" s="28">
        <v>0</v>
      </c>
      <c r="Y948" s="26" t="s">
        <v>502</v>
      </c>
      <c r="Z948" s="17" t="s">
        <v>487</v>
      </c>
      <c r="AA948" s="26" t="s">
        <v>487</v>
      </c>
      <c r="AB948" s="26">
        <v>1212</v>
      </c>
      <c r="AE948" s="2" t="s">
        <v>487</v>
      </c>
    </row>
    <row r="949" spans="1:31" s="2" customFormat="1" x14ac:dyDescent="0.3">
      <c r="A949" s="26" t="s">
        <v>102</v>
      </c>
      <c r="B949" s="26" t="s">
        <v>3327</v>
      </c>
      <c r="C949" s="26" t="s">
        <v>3328</v>
      </c>
      <c r="D949" s="26" t="s">
        <v>3329</v>
      </c>
      <c r="E949" s="14" t="e">
        <f>VLOOKUP(B949,#REF!,2,FALSE)</f>
        <v>#REF!</v>
      </c>
      <c r="F949" s="17" t="e">
        <f>VLOOKUP(E949,[4]Combined!$C$2:$D$375,2,FALSE)</f>
        <v>#REF!</v>
      </c>
      <c r="G949" s="27">
        <v>44092</v>
      </c>
      <c r="H949" s="27"/>
      <c r="I949" s="27">
        <v>43893</v>
      </c>
      <c r="J949" s="28">
        <v>0</v>
      </c>
      <c r="K949" s="29" t="s">
        <v>487</v>
      </c>
      <c r="L949" s="28">
        <v>0</v>
      </c>
      <c r="M949" s="28">
        <v>0</v>
      </c>
      <c r="N949" s="26">
        <v>0</v>
      </c>
      <c r="O949" s="26">
        <v>0</v>
      </c>
      <c r="P949" s="26">
        <v>0</v>
      </c>
      <c r="Q949" s="26">
        <v>55100</v>
      </c>
      <c r="R949" s="17" t="str">
        <f>VLOOKUP(Q949,'[5]Numerical Index (LOOKUP)'!$A$2:$B$731, 2,FALSE)</f>
        <v>Hotels and similar accommodation</v>
      </c>
      <c r="S949" s="17">
        <v>55</v>
      </c>
      <c r="T949" s="47" t="str">
        <f>VLOOKUP(S949,'[5]2 Digit SIC 2007'!$A$2:$B$89,2,FALSE)</f>
        <v>Accommodation</v>
      </c>
      <c r="U949" s="17" t="str">
        <f>VLOOKUP(T949,'[5]2 Digit SIC 2007'!$B$2:$D$89, 2,FALSE)</f>
        <v xml:space="preserve"> I</v>
      </c>
      <c r="V949" s="26" t="s">
        <v>486</v>
      </c>
      <c r="W949" s="26" t="s">
        <v>487</v>
      </c>
      <c r="X949" s="28">
        <v>0</v>
      </c>
      <c r="Y949" s="26" t="s">
        <v>502</v>
      </c>
      <c r="Z949" s="17" t="s">
        <v>487</v>
      </c>
      <c r="AA949" s="26" t="s">
        <v>487</v>
      </c>
      <c r="AB949" s="26">
        <v>13</v>
      </c>
      <c r="AE949" s="2" t="s">
        <v>487</v>
      </c>
    </row>
    <row r="950" spans="1:31" s="2" customFormat="1" x14ac:dyDescent="0.3">
      <c r="A950" s="26" t="s">
        <v>102</v>
      </c>
      <c r="B950" s="26" t="s">
        <v>3330</v>
      </c>
      <c r="C950" s="26" t="s">
        <v>3331</v>
      </c>
      <c r="D950" s="26" t="s">
        <v>3332</v>
      </c>
      <c r="E950" s="14" t="e">
        <f>VLOOKUP(B950,#REF!,2,FALSE)</f>
        <v>#REF!</v>
      </c>
      <c r="F950" s="17" t="e">
        <f>VLOOKUP(E950,[4]Combined!$C$2:$D$375,2,FALSE)</f>
        <v>#REF!</v>
      </c>
      <c r="G950" s="27">
        <v>44092</v>
      </c>
      <c r="H950" s="27"/>
      <c r="I950" s="27">
        <v>44004</v>
      </c>
      <c r="J950" s="28">
        <v>0</v>
      </c>
      <c r="K950" s="29" t="s">
        <v>487</v>
      </c>
      <c r="L950" s="28">
        <v>0</v>
      </c>
      <c r="M950" s="28">
        <v>0</v>
      </c>
      <c r="N950" s="26">
        <v>0</v>
      </c>
      <c r="O950" s="26">
        <v>0</v>
      </c>
      <c r="P950" s="26">
        <v>0</v>
      </c>
      <c r="Q950" s="26">
        <v>81299</v>
      </c>
      <c r="R950" s="17" t="str">
        <f>VLOOKUP(Q950,'[5]Numerical Index (LOOKUP)'!$A$2:$B$731, 2,FALSE)</f>
        <v>Cleaning services (other than disinfecting and extermination services) n.e.c.</v>
      </c>
      <c r="S950" s="17">
        <v>81</v>
      </c>
      <c r="T950" s="47" t="str">
        <f>VLOOKUP(S950,'[5]2 Digit SIC 2007'!$A$2:$B$89,2,FALSE)</f>
        <v>Services to buildings and landscape activities</v>
      </c>
      <c r="U950" s="17" t="str">
        <f>VLOOKUP(T950,'[5]2 Digit SIC 2007'!$B$2:$D$89, 2,FALSE)</f>
        <v xml:space="preserve"> N</v>
      </c>
      <c r="V950" s="26" t="s">
        <v>486</v>
      </c>
      <c r="W950" s="26" t="s">
        <v>487</v>
      </c>
      <c r="X950" s="28">
        <v>0</v>
      </c>
      <c r="Y950" s="26" t="s">
        <v>502</v>
      </c>
      <c r="Z950" s="17" t="s">
        <v>487</v>
      </c>
      <c r="AA950" s="26" t="s">
        <v>487</v>
      </c>
      <c r="AB950" s="26">
        <v>13</v>
      </c>
      <c r="AE950" s="2" t="s">
        <v>487</v>
      </c>
    </row>
    <row r="951" spans="1:31" s="2" customFormat="1" x14ac:dyDescent="0.3">
      <c r="A951" s="26" t="s">
        <v>102</v>
      </c>
      <c r="B951" s="26" t="s">
        <v>3333</v>
      </c>
      <c r="C951" s="26" t="s">
        <v>3334</v>
      </c>
      <c r="D951" s="26" t="s">
        <v>3335</v>
      </c>
      <c r="E951" s="14" t="e">
        <f>VLOOKUP(B951,#REF!,2,FALSE)</f>
        <v>#REF!</v>
      </c>
      <c r="F951" s="17" t="e">
        <f>VLOOKUP(E951,[4]Combined!$C$2:$D$375,2,FALSE)</f>
        <v>#REF!</v>
      </c>
      <c r="G951" s="27">
        <v>44092</v>
      </c>
      <c r="H951" s="27"/>
      <c r="I951" s="27">
        <v>44008</v>
      </c>
      <c r="J951" s="28">
        <v>0</v>
      </c>
      <c r="K951" s="29" t="s">
        <v>487</v>
      </c>
      <c r="L951" s="28">
        <v>0</v>
      </c>
      <c r="M951" s="28">
        <v>0</v>
      </c>
      <c r="N951" s="26">
        <v>0</v>
      </c>
      <c r="O951" s="26">
        <v>0</v>
      </c>
      <c r="P951" s="26">
        <v>0</v>
      </c>
      <c r="Q951" s="26">
        <v>10710</v>
      </c>
      <c r="R951" s="17" t="e">
        <f>VLOOKUP(Q951,'[5]Numerical Index (LOOKUP)'!$A$2:$B$731, 2,FALSE)</f>
        <v>#N/A</v>
      </c>
      <c r="S951" s="17">
        <v>10</v>
      </c>
      <c r="T951" s="47" t="str">
        <f>VLOOKUP(S951,'[5]2 Digit SIC 2007'!$A$2:$B$89,2,FALSE)</f>
        <v>Manufacture of food products</v>
      </c>
      <c r="U951" s="17" t="str">
        <f>VLOOKUP(T951,'[5]2 Digit SIC 2007'!$B$2:$D$89, 2,FALSE)</f>
        <v xml:space="preserve"> C</v>
      </c>
      <c r="V951" s="26" t="s">
        <v>486</v>
      </c>
      <c r="W951" s="26" t="s">
        <v>487</v>
      </c>
      <c r="X951" s="28">
        <v>0</v>
      </c>
      <c r="Y951" s="26" t="s">
        <v>502</v>
      </c>
      <c r="Z951" s="17" t="s">
        <v>487</v>
      </c>
      <c r="AA951" s="26" t="s">
        <v>487</v>
      </c>
      <c r="AB951" s="26">
        <v>22</v>
      </c>
      <c r="AE951" s="2" t="s">
        <v>487</v>
      </c>
    </row>
    <row r="952" spans="1:31" s="2" customFormat="1" x14ac:dyDescent="0.3">
      <c r="A952" s="26" t="s">
        <v>102</v>
      </c>
      <c r="B952" s="26" t="s">
        <v>3336</v>
      </c>
      <c r="C952" s="26" t="s">
        <v>3337</v>
      </c>
      <c r="D952" s="26" t="s">
        <v>3338</v>
      </c>
      <c r="E952" s="14" t="e">
        <f>VLOOKUP(B952,#REF!,2,FALSE)</f>
        <v>#REF!</v>
      </c>
      <c r="F952" s="17" t="e">
        <f>VLOOKUP(E952,[4]Combined!$C$2:$D$375,2,FALSE)</f>
        <v>#REF!</v>
      </c>
      <c r="G952" s="27">
        <v>44099</v>
      </c>
      <c r="H952" s="27"/>
      <c r="I952" s="27">
        <v>42529</v>
      </c>
      <c r="J952" s="28">
        <v>0</v>
      </c>
      <c r="K952" s="29" t="s">
        <v>487</v>
      </c>
      <c r="L952" s="28">
        <v>0</v>
      </c>
      <c r="M952" s="28">
        <v>0</v>
      </c>
      <c r="N952" s="26">
        <v>0</v>
      </c>
      <c r="O952" s="26">
        <v>0</v>
      </c>
      <c r="P952" s="26">
        <v>0</v>
      </c>
      <c r="Q952" s="26">
        <v>88100</v>
      </c>
      <c r="R952" s="17" t="str">
        <f>VLOOKUP(Q952,'[5]Numerical Index (LOOKUP)'!$A$2:$B$731, 2,FALSE)</f>
        <v>Social work activities without accommodation for the elderly and disabled</v>
      </c>
      <c r="S952" s="17">
        <v>88</v>
      </c>
      <c r="T952" s="47" t="str">
        <f>VLOOKUP(S952,'[5]2 Digit SIC 2007'!$A$2:$B$89,2,FALSE)</f>
        <v>Social work activities without accommodation</v>
      </c>
      <c r="U952" s="17" t="str">
        <f>VLOOKUP(T952,'[5]2 Digit SIC 2007'!$B$2:$D$89, 2,FALSE)</f>
        <v xml:space="preserve"> Q</v>
      </c>
      <c r="V952" s="26" t="s">
        <v>487</v>
      </c>
      <c r="W952" s="26" t="s">
        <v>486</v>
      </c>
      <c r="X952" s="28">
        <v>0</v>
      </c>
      <c r="Y952" s="26" t="s">
        <v>502</v>
      </c>
      <c r="Z952" s="17" t="s">
        <v>487</v>
      </c>
      <c r="AA952" s="26" t="s">
        <v>487</v>
      </c>
      <c r="AB952" s="26">
        <v>27</v>
      </c>
      <c r="AE952" s="2" t="s">
        <v>487</v>
      </c>
    </row>
    <row r="953" spans="1:31" s="2" customFormat="1" x14ac:dyDescent="0.3">
      <c r="A953" s="26" t="s">
        <v>102</v>
      </c>
      <c r="B953" s="26" t="s">
        <v>3339</v>
      </c>
      <c r="C953" s="26" t="s">
        <v>3340</v>
      </c>
      <c r="D953" s="26" t="s">
        <v>3341</v>
      </c>
      <c r="E953" s="14" t="e">
        <f>VLOOKUP(B953,#REF!,2,FALSE)</f>
        <v>#REF!</v>
      </c>
      <c r="F953" s="17" t="e">
        <f>VLOOKUP(E953,[4]Combined!$C$2:$D$375,2,FALSE)</f>
        <v>#REF!</v>
      </c>
      <c r="G953" s="27">
        <v>44099</v>
      </c>
      <c r="H953" s="27"/>
      <c r="I953" s="27">
        <v>43200</v>
      </c>
      <c r="J953" s="28">
        <v>140173</v>
      </c>
      <c r="K953" s="29" t="s">
        <v>486</v>
      </c>
      <c r="L953" s="28">
        <v>63671</v>
      </c>
      <c r="M953" s="28">
        <v>76502</v>
      </c>
      <c r="N953" s="26">
        <v>102</v>
      </c>
      <c r="O953" s="26">
        <v>45</v>
      </c>
      <c r="P953" s="26">
        <v>57</v>
      </c>
      <c r="Q953" s="26">
        <v>58142</v>
      </c>
      <c r="R953" s="17" t="str">
        <f>VLOOKUP(Q953,'[5]Numerical Index (LOOKUP)'!$A$2:$B$731, 2,FALSE)</f>
        <v>Publishing of consumer, business and professional journals and periodicals</v>
      </c>
      <c r="S953" s="17">
        <v>58</v>
      </c>
      <c r="T953" s="47" t="str">
        <f>VLOOKUP(S953,'[5]2 Digit SIC 2007'!$A$2:$B$89,2,FALSE)</f>
        <v>Publishing activities</v>
      </c>
      <c r="U953" s="17" t="str">
        <f>VLOOKUP(T953,'[5]2 Digit SIC 2007'!$B$2:$D$89, 2,FALSE)</f>
        <v>J</v>
      </c>
      <c r="V953" s="26" t="s">
        <v>486</v>
      </c>
      <c r="W953" s="26" t="s">
        <v>487</v>
      </c>
      <c r="X953" s="28">
        <v>103484</v>
      </c>
      <c r="Y953" s="26" t="s">
        <v>492</v>
      </c>
      <c r="Z953" s="17" t="s">
        <v>486</v>
      </c>
      <c r="AA953" s="26" t="s">
        <v>487</v>
      </c>
      <c r="AB953" s="26">
        <v>109</v>
      </c>
      <c r="AE953" s="2" t="s">
        <v>487</v>
      </c>
    </row>
    <row r="954" spans="1:31" s="2" customFormat="1" x14ac:dyDescent="0.3">
      <c r="A954" s="26" t="s">
        <v>102</v>
      </c>
      <c r="B954" s="26" t="s">
        <v>3342</v>
      </c>
      <c r="C954" s="26" t="s">
        <v>3343</v>
      </c>
      <c r="D954" s="26" t="s">
        <v>3344</v>
      </c>
      <c r="E954" s="14" t="e">
        <f>VLOOKUP(B954,#REF!,2,FALSE)</f>
        <v>#REF!</v>
      </c>
      <c r="F954" s="17" t="e">
        <f>VLOOKUP(E954,[4]Combined!$C$2:$D$375,2,FALSE)</f>
        <v>#REF!</v>
      </c>
      <c r="G954" s="27">
        <v>44098</v>
      </c>
      <c r="H954" s="27"/>
      <c r="I954" s="27">
        <v>43266</v>
      </c>
      <c r="J954" s="28">
        <v>0</v>
      </c>
      <c r="K954" s="29" t="s">
        <v>487</v>
      </c>
      <c r="L954" s="28">
        <v>0</v>
      </c>
      <c r="M954" s="28">
        <v>0</v>
      </c>
      <c r="N954" s="26">
        <v>0</v>
      </c>
      <c r="O954" s="26">
        <v>0</v>
      </c>
      <c r="P954" s="26">
        <v>0</v>
      </c>
      <c r="Q954" s="26">
        <v>82990</v>
      </c>
      <c r="R954" s="17" t="str">
        <f>VLOOKUP(Q954,'[5]Numerical Index (LOOKUP)'!$A$2:$B$731, 2,FALSE)</f>
        <v>Other business support service activities n.e.c.</v>
      </c>
      <c r="S954" s="17">
        <v>82</v>
      </c>
      <c r="T954" s="47" t="str">
        <f>VLOOKUP(S954,'[5]2 Digit SIC 2007'!$A$2:$B$89,2,FALSE)</f>
        <v>Office administrative, office support and other business support activities</v>
      </c>
      <c r="U954" s="17" t="str">
        <f>VLOOKUP(T954,'[5]2 Digit SIC 2007'!$B$2:$D$89, 2,FALSE)</f>
        <v xml:space="preserve"> N</v>
      </c>
      <c r="V954" s="26" t="s">
        <v>487</v>
      </c>
      <c r="W954" s="26" t="s">
        <v>486</v>
      </c>
      <c r="X954" s="28">
        <v>0</v>
      </c>
      <c r="Y954" s="26" t="s">
        <v>502</v>
      </c>
      <c r="Z954" s="17" t="s">
        <v>487</v>
      </c>
      <c r="AA954" s="26" t="s">
        <v>487</v>
      </c>
      <c r="AB954" s="26">
        <v>5761</v>
      </c>
      <c r="AE954" s="2" t="s">
        <v>487</v>
      </c>
    </row>
    <row r="955" spans="1:31" s="2" customFormat="1" x14ac:dyDescent="0.3">
      <c r="A955" s="26" t="s">
        <v>102</v>
      </c>
      <c r="B955" s="26" t="s">
        <v>3345</v>
      </c>
      <c r="C955" s="26" t="s">
        <v>3346</v>
      </c>
      <c r="D955" s="26" t="s">
        <v>3347</v>
      </c>
      <c r="E955" s="14" t="e">
        <f>VLOOKUP(B955,#REF!,2,FALSE)</f>
        <v>#REF!</v>
      </c>
      <c r="F955" s="17" t="e">
        <f>VLOOKUP(E955,[4]Combined!$C$2:$D$375,2,FALSE)</f>
        <v>#REF!</v>
      </c>
      <c r="G955" s="27">
        <v>44098</v>
      </c>
      <c r="H955" s="27"/>
      <c r="I955" s="27">
        <v>43500</v>
      </c>
      <c r="J955" s="28">
        <v>1681</v>
      </c>
      <c r="K955" s="29" t="s">
        <v>486</v>
      </c>
      <c r="L955" s="28">
        <v>0</v>
      </c>
      <c r="M955" s="28">
        <v>1681</v>
      </c>
      <c r="N955" s="26">
        <v>90</v>
      </c>
      <c r="O955" s="26">
        <v>0</v>
      </c>
      <c r="P955" s="26">
        <v>90</v>
      </c>
      <c r="Q955" s="26">
        <v>88100</v>
      </c>
      <c r="R955" s="17" t="str">
        <f>VLOOKUP(Q955,'[5]Numerical Index (LOOKUP)'!$A$2:$B$731, 2,FALSE)</f>
        <v>Social work activities without accommodation for the elderly and disabled</v>
      </c>
      <c r="S955" s="17">
        <v>88</v>
      </c>
      <c r="T955" s="47" t="str">
        <f>VLOOKUP(S955,'[5]2 Digit SIC 2007'!$A$2:$B$89,2,FALSE)</f>
        <v>Social work activities without accommodation</v>
      </c>
      <c r="U955" s="17" t="str">
        <f>VLOOKUP(T955,'[5]2 Digit SIC 2007'!$B$2:$D$89, 2,FALSE)</f>
        <v xml:space="preserve"> Q</v>
      </c>
      <c r="V955" s="26" t="s">
        <v>487</v>
      </c>
      <c r="W955" s="26" t="s">
        <v>486</v>
      </c>
      <c r="X955" s="28">
        <v>2769</v>
      </c>
      <c r="Y955" s="26" t="s">
        <v>492</v>
      </c>
      <c r="Z955" s="17" t="s">
        <v>486</v>
      </c>
      <c r="AA955" s="26" t="s">
        <v>487</v>
      </c>
      <c r="AB955" s="26">
        <v>65</v>
      </c>
      <c r="AE955" s="2" t="s">
        <v>487</v>
      </c>
    </row>
    <row r="956" spans="1:31" s="2" customFormat="1" x14ac:dyDescent="0.3">
      <c r="A956" s="26" t="s">
        <v>102</v>
      </c>
      <c r="B956" s="26" t="s">
        <v>3348</v>
      </c>
      <c r="C956" s="26" t="s">
        <v>3349</v>
      </c>
      <c r="D956" s="26" t="s">
        <v>3350</v>
      </c>
      <c r="E956" s="14" t="e">
        <f>VLOOKUP(B956,#REF!,2,FALSE)</f>
        <v>#REF!</v>
      </c>
      <c r="F956" s="17" t="e">
        <f>VLOOKUP(E956,[4]Combined!$C$2:$D$375,2,FALSE)</f>
        <v>#REF!</v>
      </c>
      <c r="G956" s="27">
        <v>44099</v>
      </c>
      <c r="H956" s="27"/>
      <c r="I956" s="27">
        <v>43573</v>
      </c>
      <c r="J956" s="28">
        <v>0</v>
      </c>
      <c r="K956" s="29" t="s">
        <v>487</v>
      </c>
      <c r="L956" s="28">
        <v>0</v>
      </c>
      <c r="M956" s="28">
        <v>0</v>
      </c>
      <c r="N956" s="26">
        <v>0</v>
      </c>
      <c r="O956" s="26">
        <v>0</v>
      </c>
      <c r="P956" s="26">
        <v>0</v>
      </c>
      <c r="Q956" s="26">
        <v>82200</v>
      </c>
      <c r="R956" s="17" t="str">
        <f>VLOOKUP(Q956,'[5]Numerical Index (LOOKUP)'!$A$2:$B$731, 2,FALSE)</f>
        <v>Activities of call centres</v>
      </c>
      <c r="S956" s="17">
        <v>82</v>
      </c>
      <c r="T956" s="47" t="str">
        <f>VLOOKUP(S956,'[5]2 Digit SIC 2007'!$A$2:$B$89,2,FALSE)</f>
        <v>Office administrative, office support and other business support activities</v>
      </c>
      <c r="U956" s="17" t="str">
        <f>VLOOKUP(T956,'[5]2 Digit SIC 2007'!$B$2:$D$89, 2,FALSE)</f>
        <v xml:space="preserve"> N</v>
      </c>
      <c r="V956" s="26" t="s">
        <v>486</v>
      </c>
      <c r="W956" s="26" t="s">
        <v>487</v>
      </c>
      <c r="X956" s="28">
        <v>0</v>
      </c>
      <c r="Y956" s="26" t="s">
        <v>502</v>
      </c>
      <c r="Z956" s="17" t="s">
        <v>487</v>
      </c>
      <c r="AA956" s="26" t="s">
        <v>487</v>
      </c>
      <c r="AB956" s="26">
        <v>34</v>
      </c>
      <c r="AE956" s="2" t="s">
        <v>487</v>
      </c>
    </row>
    <row r="957" spans="1:31" s="2" customFormat="1" x14ac:dyDescent="0.3">
      <c r="A957" s="26" t="s">
        <v>102</v>
      </c>
      <c r="B957" s="26" t="s">
        <v>3351</v>
      </c>
      <c r="C957" s="26" t="s">
        <v>3352</v>
      </c>
      <c r="D957" s="26" t="s">
        <v>3353</v>
      </c>
      <c r="E957" s="14" t="e">
        <f>VLOOKUP(B957,#REF!,2,FALSE)</f>
        <v>#REF!</v>
      </c>
      <c r="F957" s="17" t="e">
        <f>VLOOKUP(E957,[4]Combined!$C$2:$D$375,2,FALSE)</f>
        <v>#REF!</v>
      </c>
      <c r="G957" s="27">
        <v>44099</v>
      </c>
      <c r="H957" s="27"/>
      <c r="I957" s="27">
        <v>43622</v>
      </c>
      <c r="J957" s="28">
        <v>0</v>
      </c>
      <c r="K957" s="29" t="s">
        <v>487</v>
      </c>
      <c r="L957" s="28">
        <v>0</v>
      </c>
      <c r="M957" s="28">
        <v>0</v>
      </c>
      <c r="N957" s="26">
        <v>0</v>
      </c>
      <c r="O957" s="26">
        <v>0</v>
      </c>
      <c r="P957" s="26">
        <v>0</v>
      </c>
      <c r="Q957" s="26">
        <v>78300</v>
      </c>
      <c r="R957" s="17" t="str">
        <f>VLOOKUP(Q957,'[5]Numerical Index (LOOKUP)'!$A$2:$B$731, 2,FALSE)</f>
        <v>Other human resources provision</v>
      </c>
      <c r="S957" s="17">
        <v>78</v>
      </c>
      <c r="T957" s="47" t="str">
        <f>VLOOKUP(S957,'[5]2 Digit SIC 2007'!$A$2:$B$89,2,FALSE)</f>
        <v>Employment activities</v>
      </c>
      <c r="U957" s="17" t="str">
        <f>VLOOKUP(T957,'[5]2 Digit SIC 2007'!$B$2:$D$89, 2,FALSE)</f>
        <v xml:space="preserve"> N</v>
      </c>
      <c r="V957" s="26" t="s">
        <v>486</v>
      </c>
      <c r="W957" s="26" t="s">
        <v>487</v>
      </c>
      <c r="X957" s="28">
        <v>0</v>
      </c>
      <c r="Y957" s="26" t="s">
        <v>502</v>
      </c>
      <c r="Z957" s="17" t="s">
        <v>487</v>
      </c>
      <c r="AA957" s="26" t="s">
        <v>487</v>
      </c>
      <c r="AB957" s="26">
        <v>284</v>
      </c>
      <c r="AE957" s="2" t="s">
        <v>487</v>
      </c>
    </row>
    <row r="958" spans="1:31" s="2" customFormat="1" x14ac:dyDescent="0.3">
      <c r="A958" s="26" t="s">
        <v>102</v>
      </c>
      <c r="B958" s="26" t="s">
        <v>3354</v>
      </c>
      <c r="C958" s="26" t="s">
        <v>3355</v>
      </c>
      <c r="D958" s="26" t="s">
        <v>3356</v>
      </c>
      <c r="E958" s="14" t="e">
        <f>VLOOKUP(B958,#REF!,2,FALSE)</f>
        <v>#REF!</v>
      </c>
      <c r="F958" s="17" t="e">
        <f>VLOOKUP(E958,[4]Combined!$C$2:$D$375,2,FALSE)</f>
        <v>#REF!</v>
      </c>
      <c r="G958" s="27">
        <v>44095</v>
      </c>
      <c r="H958" s="27"/>
      <c r="I958" s="27">
        <v>43818</v>
      </c>
      <c r="J958" s="28">
        <v>0</v>
      </c>
      <c r="K958" s="29" t="s">
        <v>487</v>
      </c>
      <c r="L958" s="28">
        <v>0</v>
      </c>
      <c r="M958" s="28">
        <v>0</v>
      </c>
      <c r="N958" s="26">
        <v>0</v>
      </c>
      <c r="O958" s="26">
        <v>0</v>
      </c>
      <c r="P958" s="26">
        <v>0</v>
      </c>
      <c r="Q958" s="26">
        <v>81222</v>
      </c>
      <c r="R958" s="17" t="str">
        <f>VLOOKUP(Q958,'[5]Numerical Index (LOOKUP)'!$A$2:$B$731, 2,FALSE)</f>
        <v>Specialised cleaning services</v>
      </c>
      <c r="S958" s="17">
        <v>81</v>
      </c>
      <c r="T958" s="47" t="str">
        <f>VLOOKUP(S958,'[5]2 Digit SIC 2007'!$A$2:$B$89,2,FALSE)</f>
        <v>Services to buildings and landscape activities</v>
      </c>
      <c r="U958" s="17" t="str">
        <f>VLOOKUP(T958,'[5]2 Digit SIC 2007'!$B$2:$D$89, 2,FALSE)</f>
        <v xml:space="preserve"> N</v>
      </c>
      <c r="V958" s="26" t="s">
        <v>486</v>
      </c>
      <c r="W958" s="26" t="s">
        <v>487</v>
      </c>
      <c r="X958" s="28">
        <v>0</v>
      </c>
      <c r="Y958" s="26" t="s">
        <v>502</v>
      </c>
      <c r="Z958" s="17" t="s">
        <v>487</v>
      </c>
      <c r="AA958" s="26" t="s">
        <v>487</v>
      </c>
      <c r="AB958" s="26" t="s">
        <v>492</v>
      </c>
      <c r="AE958" s="2" t="s">
        <v>487</v>
      </c>
    </row>
    <row r="959" spans="1:31" s="2" customFormat="1" x14ac:dyDescent="0.3">
      <c r="A959" s="26" t="s">
        <v>102</v>
      </c>
      <c r="B959" s="26" t="s">
        <v>3357</v>
      </c>
      <c r="C959" s="26" t="s">
        <v>3358</v>
      </c>
      <c r="D959" s="26" t="s">
        <v>3359</v>
      </c>
      <c r="E959" s="14" t="e">
        <f>VLOOKUP(B959,#REF!,2,FALSE)</f>
        <v>#REF!</v>
      </c>
      <c r="F959" s="17" t="e">
        <f>VLOOKUP(E959,[4]Combined!$C$2:$D$375,2,FALSE)</f>
        <v>#REF!</v>
      </c>
      <c r="G959" s="27">
        <v>44098</v>
      </c>
      <c r="H959" s="27"/>
      <c r="I959" s="27">
        <v>43648</v>
      </c>
      <c r="J959" s="28">
        <v>0</v>
      </c>
      <c r="K959" s="29" t="s">
        <v>487</v>
      </c>
      <c r="L959" s="28">
        <v>0</v>
      </c>
      <c r="M959" s="28">
        <v>0</v>
      </c>
      <c r="N959" s="26">
        <v>0</v>
      </c>
      <c r="O959" s="26">
        <v>0</v>
      </c>
      <c r="P959" s="26">
        <v>0</v>
      </c>
      <c r="Q959" s="26">
        <v>55100</v>
      </c>
      <c r="R959" s="17" t="str">
        <f>VLOOKUP(Q959,'[5]Numerical Index (LOOKUP)'!$A$2:$B$731, 2,FALSE)</f>
        <v>Hotels and similar accommodation</v>
      </c>
      <c r="S959" s="17">
        <v>55</v>
      </c>
      <c r="T959" s="47" t="str">
        <f>VLOOKUP(S959,'[5]2 Digit SIC 2007'!$A$2:$B$89,2,FALSE)</f>
        <v>Accommodation</v>
      </c>
      <c r="U959" s="17" t="str">
        <f>VLOOKUP(T959,'[5]2 Digit SIC 2007'!$B$2:$D$89, 2,FALSE)</f>
        <v xml:space="preserve"> I</v>
      </c>
      <c r="V959" s="26" t="s">
        <v>486</v>
      </c>
      <c r="W959" s="26" t="s">
        <v>487</v>
      </c>
      <c r="X959" s="28">
        <v>0</v>
      </c>
      <c r="Y959" s="26" t="s">
        <v>502</v>
      </c>
      <c r="Z959" s="17" t="s">
        <v>487</v>
      </c>
      <c r="AA959" s="26" t="s">
        <v>487</v>
      </c>
      <c r="AB959" s="26">
        <v>68</v>
      </c>
      <c r="AE959" s="2" t="s">
        <v>487</v>
      </c>
    </row>
    <row r="960" spans="1:31" s="2" customFormat="1" x14ac:dyDescent="0.3">
      <c r="A960" s="26" t="s">
        <v>102</v>
      </c>
      <c r="B960" s="26" t="s">
        <v>3360</v>
      </c>
      <c r="C960" s="26" t="s">
        <v>3361</v>
      </c>
      <c r="D960" s="26" t="s">
        <v>3362</v>
      </c>
      <c r="E960" s="14" t="e">
        <f>VLOOKUP(B960,#REF!,2,FALSE)</f>
        <v>#REF!</v>
      </c>
      <c r="F960" s="17" t="e">
        <f>VLOOKUP(E960,[4]Combined!$C$2:$D$375,2,FALSE)</f>
        <v>#REF!</v>
      </c>
      <c r="G960" s="27">
        <v>44099</v>
      </c>
      <c r="H960" s="27"/>
      <c r="I960" s="27">
        <v>43655</v>
      </c>
      <c r="J960" s="28">
        <v>2965</v>
      </c>
      <c r="K960" s="29" t="s">
        <v>486</v>
      </c>
      <c r="L960" s="28">
        <v>0</v>
      </c>
      <c r="M960" s="28">
        <v>2965</v>
      </c>
      <c r="N960" s="26">
        <v>23</v>
      </c>
      <c r="O960" s="26">
        <v>0</v>
      </c>
      <c r="P960" s="26">
        <v>23</v>
      </c>
      <c r="Q960" s="26">
        <v>81210</v>
      </c>
      <c r="R960" s="17" t="str">
        <f>VLOOKUP(Q960,'[5]Numerical Index (LOOKUP)'!$A$2:$B$731, 2,FALSE)</f>
        <v>General cleaning of buildings</v>
      </c>
      <c r="S960" s="17">
        <v>81</v>
      </c>
      <c r="T960" s="47" t="str">
        <f>VLOOKUP(S960,'[5]2 Digit SIC 2007'!$A$2:$B$89,2,FALSE)</f>
        <v>Services to buildings and landscape activities</v>
      </c>
      <c r="U960" s="17" t="str">
        <f>VLOOKUP(T960,'[5]2 Digit SIC 2007'!$B$2:$D$89, 2,FALSE)</f>
        <v xml:space="preserve"> N</v>
      </c>
      <c r="V960" s="26" t="s">
        <v>486</v>
      </c>
      <c r="W960" s="26" t="s">
        <v>487</v>
      </c>
      <c r="X960" s="28">
        <v>5266</v>
      </c>
      <c r="Y960" s="26" t="s">
        <v>492</v>
      </c>
      <c r="Z960" s="17" t="s">
        <v>486</v>
      </c>
      <c r="AA960" s="26" t="s">
        <v>487</v>
      </c>
      <c r="AB960" s="26">
        <v>16</v>
      </c>
      <c r="AE960" s="2" t="s">
        <v>487</v>
      </c>
    </row>
    <row r="961" spans="1:31" s="2" customFormat="1" x14ac:dyDescent="0.3">
      <c r="A961" s="26" t="s">
        <v>102</v>
      </c>
      <c r="B961" s="26" t="s">
        <v>3363</v>
      </c>
      <c r="C961" s="26" t="s">
        <v>3364</v>
      </c>
      <c r="D961" s="26" t="s">
        <v>3365</v>
      </c>
      <c r="E961" s="14" t="e">
        <f>VLOOKUP(B961,#REF!,2,FALSE)</f>
        <v>#REF!</v>
      </c>
      <c r="F961" s="17" t="e">
        <f>VLOOKUP(E961,[4]Combined!$C$2:$D$375,2,FALSE)</f>
        <v>#REF!</v>
      </c>
      <c r="G961" s="27">
        <v>44096</v>
      </c>
      <c r="H961" s="27"/>
      <c r="I961" s="27">
        <v>43664</v>
      </c>
      <c r="J961" s="28">
        <v>1587</v>
      </c>
      <c r="K961" s="29" t="s">
        <v>486</v>
      </c>
      <c r="L961" s="28">
        <v>0</v>
      </c>
      <c r="M961" s="28">
        <v>1587</v>
      </c>
      <c r="N961" s="26">
        <v>1</v>
      </c>
      <c r="O961" s="26">
        <v>0</v>
      </c>
      <c r="P961" s="26">
        <v>1</v>
      </c>
      <c r="Q961" s="26">
        <v>56210</v>
      </c>
      <c r="R961" s="17" t="str">
        <f>VLOOKUP(Q961,'[5]Numerical Index (LOOKUP)'!$A$2:$B$731, 2,FALSE)</f>
        <v>Event catering activities</v>
      </c>
      <c r="S961" s="17">
        <v>56</v>
      </c>
      <c r="T961" s="47" t="str">
        <f>VLOOKUP(S961,'[5]2 Digit SIC 2007'!$A$2:$B$89,2,FALSE)</f>
        <v>Food and beverage service activities</v>
      </c>
      <c r="U961" s="17" t="str">
        <f>VLOOKUP(T961,'[5]2 Digit SIC 2007'!$B$2:$D$89, 2,FALSE)</f>
        <v xml:space="preserve"> I</v>
      </c>
      <c r="V961" s="26" t="s">
        <v>487</v>
      </c>
      <c r="W961" s="26" t="s">
        <v>486</v>
      </c>
      <c r="X961" s="28">
        <v>2988</v>
      </c>
      <c r="Y961" s="26" t="s">
        <v>492</v>
      </c>
      <c r="Z961" s="17" t="s">
        <v>486</v>
      </c>
      <c r="AA961" s="26" t="s">
        <v>486</v>
      </c>
      <c r="AB961" s="26" t="s">
        <v>492</v>
      </c>
      <c r="AE961" s="2" t="s">
        <v>487</v>
      </c>
    </row>
    <row r="962" spans="1:31" s="2" customFormat="1" x14ac:dyDescent="0.3">
      <c r="A962" s="26" t="s">
        <v>102</v>
      </c>
      <c r="B962" s="26" t="s">
        <v>3366</v>
      </c>
      <c r="C962" s="26" t="s">
        <v>3367</v>
      </c>
      <c r="D962" s="26" t="s">
        <v>3368</v>
      </c>
      <c r="E962" s="14" t="e">
        <f>VLOOKUP(B962,#REF!,2,FALSE)</f>
        <v>#REF!</v>
      </c>
      <c r="F962" s="17" t="e">
        <f>VLOOKUP(E962,[4]Combined!$C$2:$D$375,2,FALSE)</f>
        <v>#REF!</v>
      </c>
      <c r="G962" s="27">
        <v>44095</v>
      </c>
      <c r="H962" s="27"/>
      <c r="I962" s="27">
        <v>43671</v>
      </c>
      <c r="J962" s="28">
        <v>0</v>
      </c>
      <c r="K962" s="29" t="s">
        <v>487</v>
      </c>
      <c r="L962" s="28">
        <v>0</v>
      </c>
      <c r="M962" s="28">
        <v>0</v>
      </c>
      <c r="N962" s="26">
        <v>0</v>
      </c>
      <c r="O962" s="26">
        <v>0</v>
      </c>
      <c r="P962" s="26">
        <v>0</v>
      </c>
      <c r="Q962" s="26">
        <v>81222</v>
      </c>
      <c r="R962" s="17" t="str">
        <f>VLOOKUP(Q962,'[5]Numerical Index (LOOKUP)'!$A$2:$B$731, 2,FALSE)</f>
        <v>Specialised cleaning services</v>
      </c>
      <c r="S962" s="17">
        <v>81</v>
      </c>
      <c r="T962" s="47" t="str">
        <f>VLOOKUP(S962,'[5]2 Digit SIC 2007'!$A$2:$B$89,2,FALSE)</f>
        <v>Services to buildings and landscape activities</v>
      </c>
      <c r="U962" s="17" t="str">
        <f>VLOOKUP(T962,'[5]2 Digit SIC 2007'!$B$2:$D$89, 2,FALSE)</f>
        <v xml:space="preserve"> N</v>
      </c>
      <c r="V962" s="26" t="s">
        <v>486</v>
      </c>
      <c r="W962" s="26" t="s">
        <v>487</v>
      </c>
      <c r="X962" s="28">
        <v>0</v>
      </c>
      <c r="Y962" s="26" t="s">
        <v>502</v>
      </c>
      <c r="Z962" s="17" t="s">
        <v>487</v>
      </c>
      <c r="AA962" s="26" t="s">
        <v>487</v>
      </c>
      <c r="AB962" s="26">
        <v>1</v>
      </c>
      <c r="AE962" s="2" t="s">
        <v>487</v>
      </c>
    </row>
    <row r="963" spans="1:31" s="2" customFormat="1" x14ac:dyDescent="0.3">
      <c r="A963" s="26" t="s">
        <v>102</v>
      </c>
      <c r="B963" s="26" t="s">
        <v>3369</v>
      </c>
      <c r="C963" s="26" t="s">
        <v>3370</v>
      </c>
      <c r="D963" s="26" t="s">
        <v>3371</v>
      </c>
      <c r="E963" s="14" t="e">
        <f>VLOOKUP(B963,#REF!,2,FALSE)</f>
        <v>#REF!</v>
      </c>
      <c r="F963" s="17" t="e">
        <f>VLOOKUP(E963,[4]Combined!$C$2:$D$375,2,FALSE)</f>
        <v>#REF!</v>
      </c>
      <c r="G963" s="27">
        <v>44095</v>
      </c>
      <c r="H963" s="27"/>
      <c r="I963" s="27">
        <v>43721</v>
      </c>
      <c r="J963" s="28">
        <v>0</v>
      </c>
      <c r="K963" s="29" t="s">
        <v>487</v>
      </c>
      <c r="L963" s="28">
        <v>0</v>
      </c>
      <c r="M963" s="28">
        <v>0</v>
      </c>
      <c r="N963" s="26">
        <v>0</v>
      </c>
      <c r="O963" s="26">
        <v>0</v>
      </c>
      <c r="P963" s="26">
        <v>0</v>
      </c>
      <c r="Q963" s="26">
        <v>46420</v>
      </c>
      <c r="R963" s="17" t="str">
        <f>VLOOKUP(Q963,'[5]Numerical Index (LOOKUP)'!$A$2:$B$731, 2,FALSE)</f>
        <v>Wholesale of clothing and footwear</v>
      </c>
      <c r="S963" s="17">
        <v>46</v>
      </c>
      <c r="T963" s="47" t="str">
        <f>VLOOKUP(S963,'[5]2 Digit SIC 2007'!$A$2:$B$89,2,FALSE)</f>
        <v>Wholesale trade, except of motor vehicles and motorcycles</v>
      </c>
      <c r="U963" s="17" t="str">
        <f>VLOOKUP(T963,'[5]2 Digit SIC 2007'!$B$2:$D$89, 2,FALSE)</f>
        <v xml:space="preserve"> G</v>
      </c>
      <c r="V963" s="26" t="s">
        <v>486</v>
      </c>
      <c r="W963" s="26" t="s">
        <v>487</v>
      </c>
      <c r="X963" s="28">
        <v>0</v>
      </c>
      <c r="Y963" s="26" t="s">
        <v>502</v>
      </c>
      <c r="Z963" s="17" t="s">
        <v>487</v>
      </c>
      <c r="AA963" s="26" t="s">
        <v>487</v>
      </c>
      <c r="AB963" s="26">
        <v>172</v>
      </c>
      <c r="AE963" s="2" t="s">
        <v>487</v>
      </c>
    </row>
    <row r="964" spans="1:31" s="2" customFormat="1" x14ac:dyDescent="0.3">
      <c r="A964" s="26" t="s">
        <v>102</v>
      </c>
      <c r="B964" s="26" t="s">
        <v>3372</v>
      </c>
      <c r="C964" s="26" t="s">
        <v>3373</v>
      </c>
      <c r="D964" s="26" t="s">
        <v>3374</v>
      </c>
      <c r="E964" s="14" t="e">
        <f>VLOOKUP(B964,#REF!,2,FALSE)</f>
        <v>#REF!</v>
      </c>
      <c r="F964" s="17" t="e">
        <f>VLOOKUP(E964,[4]Combined!$C$2:$D$375,2,FALSE)</f>
        <v>#REF!</v>
      </c>
      <c r="G964" s="27">
        <v>44096</v>
      </c>
      <c r="H964" s="27"/>
      <c r="I964" s="27">
        <v>43687</v>
      </c>
      <c r="J964" s="28">
        <v>3622</v>
      </c>
      <c r="K964" s="29" t="s">
        <v>486</v>
      </c>
      <c r="L964" s="28">
        <v>0</v>
      </c>
      <c r="M964" s="28">
        <v>3622</v>
      </c>
      <c r="N964" s="26">
        <v>2</v>
      </c>
      <c r="O964" s="26">
        <v>0</v>
      </c>
      <c r="P964" s="26">
        <v>2</v>
      </c>
      <c r="Q964" s="26">
        <v>35140</v>
      </c>
      <c r="R964" s="17" t="str">
        <f>VLOOKUP(Q964,'[5]Numerical Index (LOOKUP)'!$A$2:$B$731, 2,FALSE)</f>
        <v>Trade of electricity</v>
      </c>
      <c r="S964" s="17">
        <v>35</v>
      </c>
      <c r="T964" s="47" t="str">
        <f>VLOOKUP(S964,'[5]2 Digit SIC 2007'!$A$2:$B$89,2,FALSE)</f>
        <v>Electricity, gas, steam and air conditioning supply</v>
      </c>
      <c r="U964" s="17" t="str">
        <f>VLOOKUP(T964,'[5]2 Digit SIC 2007'!$B$2:$D$89, 2,FALSE)</f>
        <v>D</v>
      </c>
      <c r="V964" s="26" t="s">
        <v>487</v>
      </c>
      <c r="W964" s="26" t="s">
        <v>486</v>
      </c>
      <c r="X964" s="28">
        <v>6405</v>
      </c>
      <c r="Y964" s="26" t="s">
        <v>492</v>
      </c>
      <c r="Z964" s="17" t="s">
        <v>486</v>
      </c>
      <c r="AA964" s="26" t="s">
        <v>486</v>
      </c>
      <c r="AB964" s="26">
        <v>11</v>
      </c>
      <c r="AE964" s="2" t="s">
        <v>487</v>
      </c>
    </row>
    <row r="965" spans="1:31" s="2" customFormat="1" x14ac:dyDescent="0.3">
      <c r="A965" s="26" t="s">
        <v>102</v>
      </c>
      <c r="B965" s="26" t="s">
        <v>3375</v>
      </c>
      <c r="C965" s="26" t="s">
        <v>3376</v>
      </c>
      <c r="D965" s="26" t="s">
        <v>3377</v>
      </c>
      <c r="E965" s="14" t="e">
        <f>VLOOKUP(B965,#REF!,2,FALSE)</f>
        <v>#REF!</v>
      </c>
      <c r="F965" s="17" t="e">
        <f>VLOOKUP(E965,[4]Combined!$C$2:$D$375,2,FALSE)</f>
        <v>#REF!</v>
      </c>
      <c r="G965" s="27">
        <v>44099</v>
      </c>
      <c r="H965" s="27"/>
      <c r="I965" s="27">
        <v>43727</v>
      </c>
      <c r="J965" s="28">
        <v>0</v>
      </c>
      <c r="K965" s="29" t="s">
        <v>487</v>
      </c>
      <c r="L965" s="28">
        <v>0</v>
      </c>
      <c r="M965" s="28">
        <v>0</v>
      </c>
      <c r="N965" s="26">
        <v>0</v>
      </c>
      <c r="O965" s="26">
        <v>0</v>
      </c>
      <c r="P965" s="26">
        <v>0</v>
      </c>
      <c r="Q965" s="26">
        <v>58290</v>
      </c>
      <c r="R965" s="17" t="str">
        <f>VLOOKUP(Q965,'[5]Numerical Index (LOOKUP)'!$A$2:$B$731, 2,FALSE)</f>
        <v>Other software publishing</v>
      </c>
      <c r="S965" s="17">
        <v>58</v>
      </c>
      <c r="T965" s="47" t="str">
        <f>VLOOKUP(S965,'[5]2 Digit SIC 2007'!$A$2:$B$89,2,FALSE)</f>
        <v>Publishing activities</v>
      </c>
      <c r="U965" s="17" t="str">
        <f>VLOOKUP(T965,'[5]2 Digit SIC 2007'!$B$2:$D$89, 2,FALSE)</f>
        <v>J</v>
      </c>
      <c r="V965" s="26" t="s">
        <v>486</v>
      </c>
      <c r="W965" s="26" t="s">
        <v>487</v>
      </c>
      <c r="X965" s="28">
        <v>0</v>
      </c>
      <c r="Y965" s="26" t="s">
        <v>502</v>
      </c>
      <c r="Z965" s="17" t="s">
        <v>487</v>
      </c>
      <c r="AA965" s="26" t="s">
        <v>487</v>
      </c>
      <c r="AB965" s="26">
        <v>7031</v>
      </c>
      <c r="AE965" s="2" t="s">
        <v>487</v>
      </c>
    </row>
    <row r="966" spans="1:31" s="2" customFormat="1" x14ac:dyDescent="0.3">
      <c r="A966" s="26" t="s">
        <v>102</v>
      </c>
      <c r="B966" s="26" t="s">
        <v>3378</v>
      </c>
      <c r="C966" s="26" t="s">
        <v>3379</v>
      </c>
      <c r="D966" s="26" t="s">
        <v>3380</v>
      </c>
      <c r="E966" s="14" t="e">
        <f>VLOOKUP(B966,#REF!,2,FALSE)</f>
        <v>#REF!</v>
      </c>
      <c r="F966" s="17" t="e">
        <f>VLOOKUP(E966,[4]Combined!$C$2:$D$375,2,FALSE)</f>
        <v>#REF!</v>
      </c>
      <c r="G966" s="27">
        <v>44099</v>
      </c>
      <c r="H966" s="27"/>
      <c r="I966" s="27">
        <v>43733</v>
      </c>
      <c r="J966" s="28">
        <v>0</v>
      </c>
      <c r="K966" s="29" t="s">
        <v>487</v>
      </c>
      <c r="L966" s="28">
        <v>0</v>
      </c>
      <c r="M966" s="28">
        <v>0</v>
      </c>
      <c r="N966" s="26">
        <v>0</v>
      </c>
      <c r="O966" s="26">
        <v>0</v>
      </c>
      <c r="P966" s="26">
        <v>0</v>
      </c>
      <c r="Q966" s="26">
        <v>81210</v>
      </c>
      <c r="R966" s="17" t="str">
        <f>VLOOKUP(Q966,'[5]Numerical Index (LOOKUP)'!$A$2:$B$731, 2,FALSE)</f>
        <v>General cleaning of buildings</v>
      </c>
      <c r="S966" s="17">
        <v>81</v>
      </c>
      <c r="T966" s="47" t="str">
        <f>VLOOKUP(S966,'[5]2 Digit SIC 2007'!$A$2:$B$89,2,FALSE)</f>
        <v>Services to buildings and landscape activities</v>
      </c>
      <c r="U966" s="17" t="str">
        <f>VLOOKUP(T966,'[5]2 Digit SIC 2007'!$B$2:$D$89, 2,FALSE)</f>
        <v xml:space="preserve"> N</v>
      </c>
      <c r="V966" s="26" t="s">
        <v>486</v>
      </c>
      <c r="W966" s="26" t="s">
        <v>487</v>
      </c>
      <c r="X966" s="28">
        <v>0</v>
      </c>
      <c r="Y966" s="26" t="s">
        <v>502</v>
      </c>
      <c r="Z966" s="17" t="s">
        <v>487</v>
      </c>
      <c r="AA966" s="26" t="s">
        <v>487</v>
      </c>
      <c r="AB966" s="26">
        <v>12</v>
      </c>
      <c r="AE966" s="2" t="s">
        <v>487</v>
      </c>
    </row>
    <row r="967" spans="1:31" s="2" customFormat="1" x14ac:dyDescent="0.3">
      <c r="A967" s="26" t="s">
        <v>102</v>
      </c>
      <c r="B967" s="26" t="s">
        <v>3381</v>
      </c>
      <c r="C967" s="26" t="s">
        <v>3382</v>
      </c>
      <c r="D967" s="26" t="s">
        <v>3383</v>
      </c>
      <c r="E967" s="14" t="e">
        <f>VLOOKUP(B967,#REF!,2,FALSE)</f>
        <v>#REF!</v>
      </c>
      <c r="F967" s="17" t="e">
        <f>VLOOKUP(E967,[4]Combined!$C$2:$D$375,2,FALSE)</f>
        <v>#REF!</v>
      </c>
      <c r="G967" s="27">
        <v>44096</v>
      </c>
      <c r="H967" s="27"/>
      <c r="I967" s="27">
        <v>43733</v>
      </c>
      <c r="J967" s="28">
        <v>128</v>
      </c>
      <c r="K967" s="29" t="s">
        <v>486</v>
      </c>
      <c r="L967" s="28">
        <v>0</v>
      </c>
      <c r="M967" s="28">
        <v>128</v>
      </c>
      <c r="N967" s="26">
        <v>1</v>
      </c>
      <c r="O967" s="26">
        <v>0</v>
      </c>
      <c r="P967" s="26">
        <v>1</v>
      </c>
      <c r="Q967" s="26">
        <v>62090</v>
      </c>
      <c r="R967" s="17" t="str">
        <f>VLOOKUP(Q967,'[5]Numerical Index (LOOKUP)'!$A$2:$B$731, 2,FALSE)</f>
        <v>Other information technology and computer service activities</v>
      </c>
      <c r="S967" s="17">
        <v>62</v>
      </c>
      <c r="T967" s="47" t="str">
        <f>VLOOKUP(S967,'[5]2 Digit SIC 2007'!$A$2:$B$89,2,FALSE)</f>
        <v>Computer programming, consultancy and related activities</v>
      </c>
      <c r="U967" s="17" t="str">
        <f>VLOOKUP(T967,'[5]2 Digit SIC 2007'!$B$2:$D$89, 2,FALSE)</f>
        <v>J</v>
      </c>
      <c r="V967" s="26" t="s">
        <v>487</v>
      </c>
      <c r="W967" s="26" t="s">
        <v>486</v>
      </c>
      <c r="X967" s="28">
        <v>257</v>
      </c>
      <c r="Y967" s="26" t="s">
        <v>492</v>
      </c>
      <c r="Z967" s="17" t="s">
        <v>486</v>
      </c>
      <c r="AA967" s="26" t="s">
        <v>487</v>
      </c>
      <c r="AB967" s="26">
        <v>5</v>
      </c>
      <c r="AE967" s="2" t="s">
        <v>487</v>
      </c>
    </row>
    <row r="968" spans="1:31" s="2" customFormat="1" x14ac:dyDescent="0.3">
      <c r="A968" s="26" t="s">
        <v>102</v>
      </c>
      <c r="B968" s="26" t="s">
        <v>3384</v>
      </c>
      <c r="C968" s="26" t="s">
        <v>3385</v>
      </c>
      <c r="D968" s="26" t="s">
        <v>3386</v>
      </c>
      <c r="E968" s="14" t="e">
        <f>VLOOKUP(B968,#REF!,2,FALSE)</f>
        <v>#REF!</v>
      </c>
      <c r="F968" s="17" t="e">
        <f>VLOOKUP(E968,[4]Combined!$C$2:$D$375,2,FALSE)</f>
        <v>#REF!</v>
      </c>
      <c r="G968" s="27">
        <v>44098</v>
      </c>
      <c r="H968" s="27"/>
      <c r="I968" s="27">
        <v>43741</v>
      </c>
      <c r="J968" s="28">
        <v>0</v>
      </c>
      <c r="K968" s="29" t="s">
        <v>487</v>
      </c>
      <c r="L968" s="28">
        <v>0</v>
      </c>
      <c r="M968" s="28">
        <v>0</v>
      </c>
      <c r="N968" s="26">
        <v>0</v>
      </c>
      <c r="O968" s="26">
        <v>0</v>
      </c>
      <c r="P968" s="26">
        <v>0</v>
      </c>
      <c r="Q968" s="26">
        <v>81222</v>
      </c>
      <c r="R968" s="17" t="str">
        <f>VLOOKUP(Q968,'[5]Numerical Index (LOOKUP)'!$A$2:$B$731, 2,FALSE)</f>
        <v>Specialised cleaning services</v>
      </c>
      <c r="S968" s="17">
        <v>81</v>
      </c>
      <c r="T968" s="47" t="str">
        <f>VLOOKUP(S968,'[5]2 Digit SIC 2007'!$A$2:$B$89,2,FALSE)</f>
        <v>Services to buildings and landscape activities</v>
      </c>
      <c r="U968" s="17" t="str">
        <f>VLOOKUP(T968,'[5]2 Digit SIC 2007'!$B$2:$D$89, 2,FALSE)</f>
        <v xml:space="preserve"> N</v>
      </c>
      <c r="V968" s="26" t="s">
        <v>486</v>
      </c>
      <c r="W968" s="26" t="s">
        <v>487</v>
      </c>
      <c r="X968" s="28">
        <v>0</v>
      </c>
      <c r="Y968" s="26" t="s">
        <v>502</v>
      </c>
      <c r="Z968" s="17" t="s">
        <v>487</v>
      </c>
      <c r="AA968" s="26" t="s">
        <v>487</v>
      </c>
      <c r="AB968" s="26">
        <v>5</v>
      </c>
      <c r="AE968" s="2" t="s">
        <v>487</v>
      </c>
    </row>
    <row r="969" spans="1:31" s="2" customFormat="1" x14ac:dyDescent="0.3">
      <c r="A969" s="26" t="s">
        <v>102</v>
      </c>
      <c r="B969" s="26" t="s">
        <v>3387</v>
      </c>
      <c r="C969" s="26" t="s">
        <v>3388</v>
      </c>
      <c r="D969" s="26" t="s">
        <v>3389</v>
      </c>
      <c r="E969" s="14" t="e">
        <f>VLOOKUP(B969,#REF!,2,FALSE)</f>
        <v>#REF!</v>
      </c>
      <c r="F969" s="17" t="e">
        <f>VLOOKUP(E969,[4]Combined!$C$2:$D$375,2,FALSE)</f>
        <v>#REF!</v>
      </c>
      <c r="G969" s="27">
        <v>44096</v>
      </c>
      <c r="H969" s="27"/>
      <c r="I969" s="27">
        <v>43762</v>
      </c>
      <c r="J969" s="28">
        <v>14324</v>
      </c>
      <c r="K969" s="29" t="s">
        <v>486</v>
      </c>
      <c r="L969" s="28">
        <v>0</v>
      </c>
      <c r="M969" s="28">
        <v>14324</v>
      </c>
      <c r="N969" s="26">
        <v>17</v>
      </c>
      <c r="O969" s="26">
        <v>0</v>
      </c>
      <c r="P969" s="26">
        <v>17</v>
      </c>
      <c r="Q969" s="26">
        <v>42990</v>
      </c>
      <c r="R969" s="17" t="str">
        <f>VLOOKUP(Q969,'[5]Numerical Index (LOOKUP)'!$A$2:$B$731, 2,FALSE)</f>
        <v>Construction of other civil engineering projects n.e.c.</v>
      </c>
      <c r="S969" s="17">
        <v>42</v>
      </c>
      <c r="T969" s="47" t="str">
        <f>VLOOKUP(S969,'[5]2 Digit SIC 2007'!$A$2:$B$89,2,FALSE)</f>
        <v>Civil engineering</v>
      </c>
      <c r="U969" s="17" t="str">
        <f>VLOOKUP(T969,'[5]2 Digit SIC 2007'!$B$2:$D$89, 2,FALSE)</f>
        <v xml:space="preserve"> F</v>
      </c>
      <c r="V969" s="26" t="s">
        <v>486</v>
      </c>
      <c r="W969" s="26" t="s">
        <v>487</v>
      </c>
      <c r="X969" s="28">
        <v>0</v>
      </c>
      <c r="Y969" s="26" t="s">
        <v>3390</v>
      </c>
      <c r="Z969" s="17" t="s">
        <v>487</v>
      </c>
      <c r="AA969" s="26" t="s">
        <v>487</v>
      </c>
      <c r="AB969" s="26">
        <v>177</v>
      </c>
      <c r="AE969" s="2" t="s">
        <v>487</v>
      </c>
    </row>
    <row r="970" spans="1:31" s="2" customFormat="1" x14ac:dyDescent="0.3">
      <c r="A970" s="26" t="s">
        <v>102</v>
      </c>
      <c r="B970" s="26" t="s">
        <v>3391</v>
      </c>
      <c r="C970" s="26" t="s">
        <v>3392</v>
      </c>
      <c r="D970" s="26" t="s">
        <v>3393</v>
      </c>
      <c r="E970" s="14" t="e">
        <f>VLOOKUP(B970,#REF!,2,FALSE)</f>
        <v>#REF!</v>
      </c>
      <c r="F970" s="17" t="e">
        <f>VLOOKUP(E970,[4]Combined!$C$2:$D$375,2,FALSE)</f>
        <v>#REF!</v>
      </c>
      <c r="G970" s="27">
        <v>44096</v>
      </c>
      <c r="H970" s="27"/>
      <c r="I970" s="27">
        <v>43748</v>
      </c>
      <c r="J970" s="28">
        <v>0</v>
      </c>
      <c r="K970" s="29" t="s">
        <v>487</v>
      </c>
      <c r="L970" s="28">
        <v>0</v>
      </c>
      <c r="M970" s="28">
        <v>0</v>
      </c>
      <c r="N970" s="26">
        <v>0</v>
      </c>
      <c r="O970" s="26">
        <v>0</v>
      </c>
      <c r="P970" s="26">
        <v>0</v>
      </c>
      <c r="Q970" s="26">
        <v>64999</v>
      </c>
      <c r="R970" s="17" t="str">
        <f>VLOOKUP(Q970,'[5]Numerical Index (LOOKUP)'!$A$2:$B$731, 2,FALSE)</f>
        <v>Other financial service activities, except insurance and pension funding, (not including security dealing on own account and factoring) n.e.c.</v>
      </c>
      <c r="S970" s="17">
        <v>64</v>
      </c>
      <c r="T970" s="47" t="str">
        <f>VLOOKUP(S970,'[5]2 Digit SIC 2007'!$A$2:$B$89,2,FALSE)</f>
        <v>Financial service activities, except insurance and pension funding</v>
      </c>
      <c r="U970" s="17" t="str">
        <f>VLOOKUP(T970,'[5]2 Digit SIC 2007'!$B$2:$D$89, 2,FALSE)</f>
        <v xml:space="preserve"> K</v>
      </c>
      <c r="V970" s="26" t="s">
        <v>486</v>
      </c>
      <c r="W970" s="26" t="s">
        <v>487</v>
      </c>
      <c r="X970" s="28">
        <v>0</v>
      </c>
      <c r="Y970" s="26" t="s">
        <v>502</v>
      </c>
      <c r="Z970" s="17" t="s">
        <v>487</v>
      </c>
      <c r="AA970" s="26" t="s">
        <v>487</v>
      </c>
      <c r="AB970" s="26">
        <v>192</v>
      </c>
      <c r="AE970" s="2" t="s">
        <v>487</v>
      </c>
    </row>
    <row r="971" spans="1:31" s="2" customFormat="1" x14ac:dyDescent="0.3">
      <c r="A971" s="26" t="s">
        <v>102</v>
      </c>
      <c r="B971" s="26" t="s">
        <v>3394</v>
      </c>
      <c r="C971" s="26" t="s">
        <v>3395</v>
      </c>
      <c r="D971" s="26" t="s">
        <v>3396</v>
      </c>
      <c r="E971" s="14" t="e">
        <f>VLOOKUP(B971,#REF!,2,FALSE)</f>
        <v>#REF!</v>
      </c>
      <c r="F971" s="17" t="e">
        <f>VLOOKUP(E971,[4]Combined!$C$2:$D$375,2,FALSE)</f>
        <v>#REF!</v>
      </c>
      <c r="G971" s="27">
        <v>44095</v>
      </c>
      <c r="H971" s="27"/>
      <c r="I971" s="27">
        <v>43735</v>
      </c>
      <c r="J971" s="28">
        <v>0</v>
      </c>
      <c r="K971" s="29" t="s">
        <v>487</v>
      </c>
      <c r="L971" s="28">
        <v>0</v>
      </c>
      <c r="M971" s="28">
        <v>0</v>
      </c>
      <c r="N971" s="26">
        <v>0</v>
      </c>
      <c r="O971" s="26">
        <v>0</v>
      </c>
      <c r="P971" s="26">
        <v>0</v>
      </c>
      <c r="Q971" s="26">
        <v>96020</v>
      </c>
      <c r="R971" s="17" t="str">
        <f>VLOOKUP(Q971,'[5]Numerical Index (LOOKUP)'!$A$2:$B$731, 2,FALSE)</f>
        <v>Hairdressing and other beauty treatment</v>
      </c>
      <c r="S971" s="17">
        <v>96</v>
      </c>
      <c r="T971" s="47" t="str">
        <f>VLOOKUP(S971,'[5]2 Digit SIC 2007'!$A$2:$B$89,2,FALSE)</f>
        <v>Other personal service activities</v>
      </c>
      <c r="U971" s="17" t="str">
        <f>VLOOKUP(T971,'[5]2 Digit SIC 2007'!$B$2:$D$89, 2,FALSE)</f>
        <v xml:space="preserve"> S</v>
      </c>
      <c r="V971" s="26" t="s">
        <v>487</v>
      </c>
      <c r="W971" s="26" t="s">
        <v>486</v>
      </c>
      <c r="X971" s="28">
        <v>0</v>
      </c>
      <c r="Y971" s="26" t="s">
        <v>502</v>
      </c>
      <c r="Z971" s="17" t="s">
        <v>487</v>
      </c>
      <c r="AA971" s="26" t="s">
        <v>487</v>
      </c>
      <c r="AB971" s="26">
        <v>5</v>
      </c>
      <c r="AE971" s="2" t="s">
        <v>487</v>
      </c>
    </row>
    <row r="972" spans="1:31" s="2" customFormat="1" x14ac:dyDescent="0.3">
      <c r="A972" s="26" t="s">
        <v>102</v>
      </c>
      <c r="B972" s="26" t="s">
        <v>3397</v>
      </c>
      <c r="C972" s="26" t="s">
        <v>3398</v>
      </c>
      <c r="D972" s="26" t="s">
        <v>3399</v>
      </c>
      <c r="E972" s="14" t="e">
        <f>VLOOKUP(B972,#REF!,2,FALSE)</f>
        <v>#REF!</v>
      </c>
      <c r="F972" s="17" t="e">
        <f>VLOOKUP(E972,[4]Combined!$C$2:$D$375,2,FALSE)</f>
        <v>#REF!</v>
      </c>
      <c r="G972" s="27">
        <v>44099</v>
      </c>
      <c r="H972" s="27"/>
      <c r="I972" s="27">
        <v>43768</v>
      </c>
      <c r="J972" s="28">
        <v>0</v>
      </c>
      <c r="K972" s="29" t="s">
        <v>487</v>
      </c>
      <c r="L972" s="28">
        <v>0</v>
      </c>
      <c r="M972" s="28">
        <v>0</v>
      </c>
      <c r="N972" s="26">
        <v>0</v>
      </c>
      <c r="O972" s="26">
        <v>0</v>
      </c>
      <c r="P972" s="26">
        <v>0</v>
      </c>
      <c r="Q972" s="26">
        <v>69102</v>
      </c>
      <c r="R972" s="17" t="str">
        <f>VLOOKUP(Q972,'[5]Numerical Index (LOOKUP)'!$A$2:$B$731, 2,FALSE)</f>
        <v>Solicitors</v>
      </c>
      <c r="S972" s="17">
        <v>69</v>
      </c>
      <c r="T972" s="47" t="str">
        <f>VLOOKUP(S972,'[5]2 Digit SIC 2007'!$A$2:$B$89,2,FALSE)</f>
        <v>Legal and accounting activities</v>
      </c>
      <c r="U972" s="17" t="str">
        <f>VLOOKUP(T972,'[5]2 Digit SIC 2007'!$B$2:$D$89, 2,FALSE)</f>
        <v xml:space="preserve"> M</v>
      </c>
      <c r="V972" s="26" t="s">
        <v>487</v>
      </c>
      <c r="W972" s="26" t="s">
        <v>486</v>
      </c>
      <c r="X972" s="28">
        <v>0</v>
      </c>
      <c r="Y972" s="26" t="s">
        <v>502</v>
      </c>
      <c r="Z972" s="17" t="s">
        <v>487</v>
      </c>
      <c r="AA972" s="26" t="s">
        <v>487</v>
      </c>
      <c r="AB972" s="26">
        <v>22</v>
      </c>
      <c r="AE972" s="2" t="s">
        <v>487</v>
      </c>
    </row>
    <row r="973" spans="1:31" s="2" customFormat="1" x14ac:dyDescent="0.3">
      <c r="A973" s="26" t="s">
        <v>102</v>
      </c>
      <c r="B973" s="26" t="s">
        <v>3400</v>
      </c>
      <c r="C973" s="26" t="s">
        <v>3401</v>
      </c>
      <c r="D973" s="26" t="s">
        <v>3402</v>
      </c>
      <c r="E973" s="14" t="e">
        <f>VLOOKUP(B973,#REF!,2,FALSE)</f>
        <v>#REF!</v>
      </c>
      <c r="F973" s="17" t="e">
        <f>VLOOKUP(E973,[4]Combined!$C$2:$D$375,2,FALSE)</f>
        <v>#REF!</v>
      </c>
      <c r="G973" s="27">
        <v>44097</v>
      </c>
      <c r="H973" s="27"/>
      <c r="I973" s="27">
        <v>43853</v>
      </c>
      <c r="J973" s="28">
        <v>0</v>
      </c>
      <c r="K973" s="29" t="s">
        <v>487</v>
      </c>
      <c r="L973" s="28">
        <v>0</v>
      </c>
      <c r="M973" s="28">
        <v>0</v>
      </c>
      <c r="N973" s="26">
        <v>0</v>
      </c>
      <c r="O973" s="26">
        <v>0</v>
      </c>
      <c r="P973" s="26">
        <v>0</v>
      </c>
      <c r="Q973" s="26">
        <v>49320</v>
      </c>
      <c r="R973" s="17" t="str">
        <f>VLOOKUP(Q973,'[5]Numerical Index (LOOKUP)'!$A$2:$B$731, 2,FALSE)</f>
        <v>Taxi operation</v>
      </c>
      <c r="S973" s="17">
        <v>49</v>
      </c>
      <c r="T973" s="47" t="str">
        <f>VLOOKUP(S973,'[5]2 Digit SIC 2007'!$A$2:$B$89,2,FALSE)</f>
        <v>Land transport and transport via pipelines</v>
      </c>
      <c r="U973" s="17" t="str">
        <f>VLOOKUP(T973,'[5]2 Digit SIC 2007'!$B$2:$D$89, 2,FALSE)</f>
        <v xml:space="preserve"> H</v>
      </c>
      <c r="V973" s="26" t="s">
        <v>486</v>
      </c>
      <c r="W973" s="26" t="s">
        <v>487</v>
      </c>
      <c r="X973" s="28">
        <v>0</v>
      </c>
      <c r="Y973" s="26" t="s">
        <v>502</v>
      </c>
      <c r="Z973" s="17" t="s">
        <v>487</v>
      </c>
      <c r="AA973" s="26" t="s">
        <v>487</v>
      </c>
      <c r="AB973" s="26">
        <v>6</v>
      </c>
      <c r="AE973" s="2" t="s">
        <v>487</v>
      </c>
    </row>
    <row r="974" spans="1:31" s="2" customFormat="1" x14ac:dyDescent="0.3">
      <c r="A974" s="26" t="s">
        <v>102</v>
      </c>
      <c r="B974" s="26" t="s">
        <v>3403</v>
      </c>
      <c r="C974" s="26" t="s">
        <v>3404</v>
      </c>
      <c r="D974" s="26" t="s">
        <v>3405</v>
      </c>
      <c r="E974" s="14" t="e">
        <f>VLOOKUP(B974,#REF!,2,FALSE)</f>
        <v>#REF!</v>
      </c>
      <c r="F974" s="17" t="e">
        <f>VLOOKUP(E974,[4]Combined!$C$2:$D$375,2,FALSE)</f>
        <v>#REF!</v>
      </c>
      <c r="G974" s="27">
        <v>44097</v>
      </c>
      <c r="H974" s="27"/>
      <c r="I974" s="27">
        <v>43801</v>
      </c>
      <c r="J974" s="28">
        <v>11606</v>
      </c>
      <c r="K974" s="29" t="s">
        <v>486</v>
      </c>
      <c r="L974" s="28">
        <v>0</v>
      </c>
      <c r="M974" s="28">
        <v>11606</v>
      </c>
      <c r="N974" s="26">
        <v>15</v>
      </c>
      <c r="O974" s="26">
        <v>0</v>
      </c>
      <c r="P974" s="26">
        <v>15</v>
      </c>
      <c r="Q974" s="26">
        <v>35140</v>
      </c>
      <c r="R974" s="17" t="str">
        <f>VLOOKUP(Q974,'[5]Numerical Index (LOOKUP)'!$A$2:$B$731, 2,FALSE)</f>
        <v>Trade of electricity</v>
      </c>
      <c r="S974" s="17">
        <v>35</v>
      </c>
      <c r="T974" s="47" t="str">
        <f>VLOOKUP(S974,'[5]2 Digit SIC 2007'!$A$2:$B$89,2,FALSE)</f>
        <v>Electricity, gas, steam and air conditioning supply</v>
      </c>
      <c r="U974" s="17" t="str">
        <f>VLOOKUP(T974,'[5]2 Digit SIC 2007'!$B$2:$D$89, 2,FALSE)</f>
        <v>D</v>
      </c>
      <c r="V974" s="26" t="s">
        <v>487</v>
      </c>
      <c r="W974" s="26" t="s">
        <v>486</v>
      </c>
      <c r="X974" s="28">
        <v>21548</v>
      </c>
      <c r="Y974" s="26" t="s">
        <v>492</v>
      </c>
      <c r="Z974" s="17" t="s">
        <v>486</v>
      </c>
      <c r="AA974" s="26" t="s">
        <v>486</v>
      </c>
      <c r="AB974" s="26">
        <v>3</v>
      </c>
      <c r="AE974" s="2" t="s">
        <v>487</v>
      </c>
    </row>
    <row r="975" spans="1:31" s="2" customFormat="1" x14ac:dyDescent="0.3">
      <c r="A975" s="26" t="s">
        <v>102</v>
      </c>
      <c r="B975" s="26" t="s">
        <v>3406</v>
      </c>
      <c r="C975" s="26" t="s">
        <v>3407</v>
      </c>
      <c r="D975" s="26" t="s">
        <v>3408</v>
      </c>
      <c r="E975" s="14" t="e">
        <f>VLOOKUP(B975,#REF!,2,FALSE)</f>
        <v>#REF!</v>
      </c>
      <c r="F975" s="17" t="e">
        <f>VLOOKUP(E975,[4]Combined!$C$2:$D$375,2,FALSE)</f>
        <v>#REF!</v>
      </c>
      <c r="G975" s="27">
        <v>44095</v>
      </c>
      <c r="H975" s="27"/>
      <c r="I975" s="27">
        <v>43808</v>
      </c>
      <c r="J975" s="28">
        <v>700</v>
      </c>
      <c r="K975" s="29" t="s">
        <v>486</v>
      </c>
      <c r="L975" s="28">
        <v>700</v>
      </c>
      <c r="M975" s="28">
        <v>0</v>
      </c>
      <c r="N975" s="26">
        <v>1</v>
      </c>
      <c r="O975" s="26">
        <v>1</v>
      </c>
      <c r="P975" s="26">
        <v>0</v>
      </c>
      <c r="Q975" s="26">
        <v>56101</v>
      </c>
      <c r="R975" s="17" t="str">
        <f>VLOOKUP(Q975,'[5]Numerical Index (LOOKUP)'!$A$2:$B$731, 2,FALSE)</f>
        <v>Licensed restaurants</v>
      </c>
      <c r="S975" s="17">
        <v>56</v>
      </c>
      <c r="T975" s="47" t="str">
        <f>VLOOKUP(S975,'[5]2 Digit SIC 2007'!$A$2:$B$89,2,FALSE)</f>
        <v>Food and beverage service activities</v>
      </c>
      <c r="U975" s="17" t="str">
        <f>VLOOKUP(T975,'[5]2 Digit SIC 2007'!$B$2:$D$89, 2,FALSE)</f>
        <v xml:space="preserve"> I</v>
      </c>
      <c r="V975" s="26" t="s">
        <v>486</v>
      </c>
      <c r="W975" s="26" t="s">
        <v>487</v>
      </c>
      <c r="X975" s="28">
        <v>0</v>
      </c>
      <c r="Y975" s="26" t="s">
        <v>677</v>
      </c>
      <c r="Z975" s="17" t="s">
        <v>487</v>
      </c>
      <c r="AA975" s="26" t="s">
        <v>487</v>
      </c>
      <c r="AB975" s="26">
        <v>2</v>
      </c>
      <c r="AE975" s="2" t="s">
        <v>487</v>
      </c>
    </row>
    <row r="976" spans="1:31" s="2" customFormat="1" x14ac:dyDescent="0.3">
      <c r="A976" s="26" t="s">
        <v>102</v>
      </c>
      <c r="B976" s="26" t="s">
        <v>3409</v>
      </c>
      <c r="C976" s="26" t="s">
        <v>3410</v>
      </c>
      <c r="D976" s="26" t="s">
        <v>3411</v>
      </c>
      <c r="E976" s="14" t="e">
        <f>VLOOKUP(B976,#REF!,2,FALSE)</f>
        <v>#REF!</v>
      </c>
      <c r="F976" s="17" t="e">
        <f>VLOOKUP(E976,[4]Combined!$C$2:$D$375,2,FALSE)</f>
        <v>#REF!</v>
      </c>
      <c r="G976" s="27">
        <v>44095</v>
      </c>
      <c r="H976" s="27"/>
      <c r="I976" s="27">
        <v>43805</v>
      </c>
      <c r="J976" s="28">
        <v>0</v>
      </c>
      <c r="K976" s="29" t="s">
        <v>487</v>
      </c>
      <c r="L976" s="28">
        <v>0</v>
      </c>
      <c r="M976" s="28">
        <v>0</v>
      </c>
      <c r="N976" s="26">
        <v>0</v>
      </c>
      <c r="O976" s="26">
        <v>0</v>
      </c>
      <c r="P976" s="26">
        <v>0</v>
      </c>
      <c r="Q976" s="26">
        <v>47710</v>
      </c>
      <c r="R976" s="17" t="str">
        <f>VLOOKUP(Q976,'[5]Numerical Index (LOOKUP)'!$A$2:$B$731, 2,FALSE)</f>
        <v>Retail sale of clothing in specialised stores</v>
      </c>
      <c r="S976" s="17">
        <v>47</v>
      </c>
      <c r="T976" s="47" t="str">
        <f>VLOOKUP(S976,'[5]2 Digit SIC 2007'!$A$2:$B$89,2,FALSE)</f>
        <v>Retail trade, except of motor vehicles and motorcycles</v>
      </c>
      <c r="U976" s="17" t="str">
        <f>VLOOKUP(T976,'[5]2 Digit SIC 2007'!$B$2:$D$89, 2,FALSE)</f>
        <v xml:space="preserve"> G</v>
      </c>
      <c r="V976" s="26" t="s">
        <v>487</v>
      </c>
      <c r="W976" s="26" t="s">
        <v>486</v>
      </c>
      <c r="X976" s="28">
        <v>0</v>
      </c>
      <c r="Y976" s="26" t="s">
        <v>502</v>
      </c>
      <c r="Z976" s="17" t="s">
        <v>487</v>
      </c>
      <c r="AA976" s="26" t="s">
        <v>487</v>
      </c>
      <c r="AB976" s="26">
        <v>10</v>
      </c>
      <c r="AE976" s="2" t="s">
        <v>487</v>
      </c>
    </row>
    <row r="977" spans="1:31" s="2" customFormat="1" x14ac:dyDescent="0.3">
      <c r="A977" s="26" t="s">
        <v>102</v>
      </c>
      <c r="B977" s="26" t="s">
        <v>3412</v>
      </c>
      <c r="C977" s="26" t="s">
        <v>3413</v>
      </c>
      <c r="D977" s="26" t="s">
        <v>3414</v>
      </c>
      <c r="E977" s="14" t="e">
        <f>VLOOKUP(B977,#REF!,2,FALSE)</f>
        <v>#REF!</v>
      </c>
      <c r="F977" s="17" t="e">
        <f>VLOOKUP(E977,[4]Combined!$C$2:$D$375,2,FALSE)</f>
        <v>#REF!</v>
      </c>
      <c r="G977" s="27">
        <v>44095</v>
      </c>
      <c r="H977" s="27"/>
      <c r="I977" s="27">
        <v>43846</v>
      </c>
      <c r="J977" s="28">
        <v>0</v>
      </c>
      <c r="K977" s="29" t="s">
        <v>487</v>
      </c>
      <c r="L977" s="28">
        <v>0</v>
      </c>
      <c r="M977" s="28">
        <v>0</v>
      </c>
      <c r="N977" s="26">
        <v>0</v>
      </c>
      <c r="O977" s="26">
        <v>0</v>
      </c>
      <c r="P977" s="26">
        <v>0</v>
      </c>
      <c r="Q977" s="26">
        <v>96090</v>
      </c>
      <c r="R977" s="17" t="str">
        <f>VLOOKUP(Q977,'[5]Numerical Index (LOOKUP)'!$A$2:$B$731, 2,FALSE)</f>
        <v>Other personal service activities n.e.c.</v>
      </c>
      <c r="S977" s="17">
        <v>96</v>
      </c>
      <c r="T977" s="47" t="str">
        <f>VLOOKUP(S977,'[5]2 Digit SIC 2007'!$A$2:$B$89,2,FALSE)</f>
        <v>Other personal service activities</v>
      </c>
      <c r="U977" s="17" t="str">
        <f>VLOOKUP(T977,'[5]2 Digit SIC 2007'!$B$2:$D$89, 2,FALSE)</f>
        <v xml:space="preserve"> S</v>
      </c>
      <c r="V977" s="26" t="s">
        <v>486</v>
      </c>
      <c r="W977" s="26" t="s">
        <v>487</v>
      </c>
      <c r="X977" s="28">
        <v>0</v>
      </c>
      <c r="Y977" s="26" t="s">
        <v>502</v>
      </c>
      <c r="Z977" s="17" t="s">
        <v>487</v>
      </c>
      <c r="AA977" s="26" t="s">
        <v>487</v>
      </c>
      <c r="AB977" s="26">
        <v>8</v>
      </c>
      <c r="AE977" s="2" t="s">
        <v>487</v>
      </c>
    </row>
    <row r="978" spans="1:31" s="2" customFormat="1" x14ac:dyDescent="0.3">
      <c r="A978" s="26" t="s">
        <v>102</v>
      </c>
      <c r="B978" s="26" t="s">
        <v>3415</v>
      </c>
      <c r="C978" s="26" t="s">
        <v>3416</v>
      </c>
      <c r="D978" s="26" t="s">
        <v>3417</v>
      </c>
      <c r="E978" s="14" t="e">
        <f>VLOOKUP(B978,#REF!,2,FALSE)</f>
        <v>#REF!</v>
      </c>
      <c r="F978" s="17" t="e">
        <f>VLOOKUP(E978,[4]Combined!$C$2:$D$375,2,FALSE)</f>
        <v>#REF!</v>
      </c>
      <c r="G978" s="27">
        <v>44095</v>
      </c>
      <c r="H978" s="27"/>
      <c r="I978" s="27">
        <v>43867</v>
      </c>
      <c r="J978" s="28">
        <v>0</v>
      </c>
      <c r="K978" s="29" t="s">
        <v>487</v>
      </c>
      <c r="L978" s="28">
        <v>0</v>
      </c>
      <c r="M978" s="28">
        <v>0</v>
      </c>
      <c r="N978" s="26">
        <v>0</v>
      </c>
      <c r="O978" s="26">
        <v>0</v>
      </c>
      <c r="P978" s="26">
        <v>0</v>
      </c>
      <c r="Q978" s="26">
        <v>56101</v>
      </c>
      <c r="R978" s="17" t="str">
        <f>VLOOKUP(Q978,'[5]Numerical Index (LOOKUP)'!$A$2:$B$731, 2,FALSE)</f>
        <v>Licensed restaurants</v>
      </c>
      <c r="S978" s="17">
        <v>56</v>
      </c>
      <c r="T978" s="47" t="str">
        <f>VLOOKUP(S978,'[5]2 Digit SIC 2007'!$A$2:$B$89,2,FALSE)</f>
        <v>Food and beverage service activities</v>
      </c>
      <c r="U978" s="17" t="str">
        <f>VLOOKUP(T978,'[5]2 Digit SIC 2007'!$B$2:$D$89, 2,FALSE)</f>
        <v xml:space="preserve"> I</v>
      </c>
      <c r="V978" s="26" t="s">
        <v>486</v>
      </c>
      <c r="W978" s="26" t="s">
        <v>487</v>
      </c>
      <c r="X978" s="28">
        <v>0</v>
      </c>
      <c r="Y978" s="26" t="s">
        <v>502</v>
      </c>
      <c r="Z978" s="17" t="s">
        <v>487</v>
      </c>
      <c r="AA978" s="26" t="s">
        <v>487</v>
      </c>
      <c r="AB978" s="26">
        <v>28</v>
      </c>
      <c r="AE978" s="2" t="s">
        <v>487</v>
      </c>
    </row>
    <row r="979" spans="1:31" s="2" customFormat="1" x14ac:dyDescent="0.3">
      <c r="A979" s="26" t="s">
        <v>102</v>
      </c>
      <c r="B979" s="26" t="s">
        <v>3418</v>
      </c>
      <c r="C979" s="26" t="s">
        <v>3419</v>
      </c>
      <c r="D979" s="26" t="s">
        <v>3420</v>
      </c>
      <c r="E979" s="14" t="e">
        <f>VLOOKUP(B979,#REF!,2,FALSE)</f>
        <v>#REF!</v>
      </c>
      <c r="F979" s="17" t="e">
        <f>VLOOKUP(E979,[4]Combined!$C$2:$D$375,2,FALSE)</f>
        <v>#REF!</v>
      </c>
      <c r="G979" s="27">
        <v>44099</v>
      </c>
      <c r="H979" s="27"/>
      <c r="I979" s="27">
        <v>43847</v>
      </c>
      <c r="J979" s="28">
        <v>0</v>
      </c>
      <c r="K979" s="29" t="s">
        <v>487</v>
      </c>
      <c r="L979" s="28">
        <v>0</v>
      </c>
      <c r="M979" s="28">
        <v>0</v>
      </c>
      <c r="N979" s="26">
        <v>0</v>
      </c>
      <c r="O979" s="26">
        <v>0</v>
      </c>
      <c r="P979" s="26">
        <v>0</v>
      </c>
      <c r="Q979" s="26">
        <v>3110</v>
      </c>
      <c r="R979" s="17" t="e">
        <f>VLOOKUP(Q979,'[5]Numerical Index (LOOKUP)'!$A$2:$B$731, 2,FALSE)</f>
        <v>#N/A</v>
      </c>
      <c r="S979" s="17">
        <v>3</v>
      </c>
      <c r="T979" s="47" t="str">
        <f>VLOOKUP(S979,'[5]2 Digit SIC 2007'!$A$2:$B$89,2,FALSE)</f>
        <v>Fishing and aquaculture</v>
      </c>
      <c r="U979" s="17" t="str">
        <f>VLOOKUP(T979,'[5]2 Digit SIC 2007'!$B$2:$D$89, 2,FALSE)</f>
        <v xml:space="preserve"> A</v>
      </c>
      <c r="V979" s="26" t="s">
        <v>486</v>
      </c>
      <c r="W979" s="26" t="s">
        <v>487</v>
      </c>
      <c r="X979" s="28">
        <v>0</v>
      </c>
      <c r="Y979" s="26" t="s">
        <v>502</v>
      </c>
      <c r="Z979" s="17" t="s">
        <v>487</v>
      </c>
      <c r="AA979" s="26" t="s">
        <v>487</v>
      </c>
      <c r="AB979" s="26">
        <v>150</v>
      </c>
      <c r="AE979" s="2" t="s">
        <v>487</v>
      </c>
    </row>
    <row r="980" spans="1:31" s="2" customFormat="1" x14ac:dyDescent="0.3">
      <c r="A980" s="26" t="s">
        <v>102</v>
      </c>
      <c r="B980" s="26" t="s">
        <v>3421</v>
      </c>
      <c r="C980" s="26" t="s">
        <v>3422</v>
      </c>
      <c r="D980" s="26" t="s">
        <v>3423</v>
      </c>
      <c r="E980" s="14" t="e">
        <f>VLOOKUP(B980,#REF!,2,FALSE)</f>
        <v>#REF!</v>
      </c>
      <c r="F980" s="17" t="e">
        <f>VLOOKUP(E980,[4]Combined!$C$2:$D$375,2,FALSE)</f>
        <v>#REF!</v>
      </c>
      <c r="G980" s="27">
        <v>44097</v>
      </c>
      <c r="H980" s="27"/>
      <c r="I980" s="27">
        <v>43829</v>
      </c>
      <c r="J980" s="28">
        <v>0</v>
      </c>
      <c r="K980" s="29" t="s">
        <v>487</v>
      </c>
      <c r="L980" s="28">
        <v>0</v>
      </c>
      <c r="M980" s="28">
        <v>0</v>
      </c>
      <c r="N980" s="26">
        <v>0</v>
      </c>
      <c r="O980" s="26">
        <v>0</v>
      </c>
      <c r="P980" s="26">
        <v>0</v>
      </c>
      <c r="Q980" s="26">
        <v>49320</v>
      </c>
      <c r="R980" s="17" t="str">
        <f>VLOOKUP(Q980,'[5]Numerical Index (LOOKUP)'!$A$2:$B$731, 2,FALSE)</f>
        <v>Taxi operation</v>
      </c>
      <c r="S980" s="17">
        <v>49</v>
      </c>
      <c r="T980" s="47" t="str">
        <f>VLOOKUP(S980,'[5]2 Digit SIC 2007'!$A$2:$B$89,2,FALSE)</f>
        <v>Land transport and transport via pipelines</v>
      </c>
      <c r="U980" s="17" t="str">
        <f>VLOOKUP(T980,'[5]2 Digit SIC 2007'!$B$2:$D$89, 2,FALSE)</f>
        <v xml:space="preserve"> H</v>
      </c>
      <c r="V980" s="26" t="s">
        <v>487</v>
      </c>
      <c r="W980" s="26" t="s">
        <v>486</v>
      </c>
      <c r="X980" s="28">
        <v>0</v>
      </c>
      <c r="Y980" s="26" t="s">
        <v>502</v>
      </c>
      <c r="Z980" s="17" t="s">
        <v>487</v>
      </c>
      <c r="AA980" s="26" t="s">
        <v>487</v>
      </c>
      <c r="AB980" s="26">
        <v>3</v>
      </c>
      <c r="AE980" s="2" t="s">
        <v>487</v>
      </c>
    </row>
    <row r="981" spans="1:31" s="2" customFormat="1" x14ac:dyDescent="0.3">
      <c r="A981" s="26" t="s">
        <v>102</v>
      </c>
      <c r="B981" s="26" t="s">
        <v>3424</v>
      </c>
      <c r="C981" s="26" t="s">
        <v>3425</v>
      </c>
      <c r="D981" s="26" t="s">
        <v>3426</v>
      </c>
      <c r="E981" s="14" t="e">
        <f>VLOOKUP(B981,#REF!,2,FALSE)</f>
        <v>#REF!</v>
      </c>
      <c r="F981" s="17" t="e">
        <f>VLOOKUP(E981,[4]Combined!$C$2:$D$375,2,FALSE)</f>
        <v>#REF!</v>
      </c>
      <c r="G981" s="27">
        <v>44098</v>
      </c>
      <c r="H981" s="27"/>
      <c r="I981" s="27">
        <v>43838</v>
      </c>
      <c r="J981" s="28">
        <v>0</v>
      </c>
      <c r="K981" s="29" t="s">
        <v>487</v>
      </c>
      <c r="L981" s="28">
        <v>0</v>
      </c>
      <c r="M981" s="28">
        <v>0</v>
      </c>
      <c r="N981" s="26">
        <v>0</v>
      </c>
      <c r="O981" s="26">
        <v>0</v>
      </c>
      <c r="P981" s="26">
        <v>0</v>
      </c>
      <c r="Q981" s="26">
        <v>86900</v>
      </c>
      <c r="R981" s="17" t="str">
        <f>VLOOKUP(Q981,'[5]Numerical Index (LOOKUP)'!$A$2:$B$731, 2,FALSE)</f>
        <v>Other human health activities</v>
      </c>
      <c r="S981" s="17">
        <v>86</v>
      </c>
      <c r="T981" s="47" t="str">
        <f>VLOOKUP(S981,'[5]2 Digit SIC 2007'!$A$2:$B$89,2,FALSE)</f>
        <v>Human health activities</v>
      </c>
      <c r="U981" s="17" t="str">
        <f>VLOOKUP(T981,'[5]2 Digit SIC 2007'!$B$2:$D$89, 2,FALSE)</f>
        <v xml:space="preserve"> Q</v>
      </c>
      <c r="V981" s="26" t="s">
        <v>487</v>
      </c>
      <c r="W981" s="26" t="s">
        <v>486</v>
      </c>
      <c r="X981" s="28">
        <v>0</v>
      </c>
      <c r="Y981" s="26" t="s">
        <v>502</v>
      </c>
      <c r="Z981" s="17" t="s">
        <v>487</v>
      </c>
      <c r="AA981" s="26" t="s">
        <v>487</v>
      </c>
      <c r="AB981" s="26">
        <v>76</v>
      </c>
      <c r="AE981" s="2" t="s">
        <v>487</v>
      </c>
    </row>
    <row r="982" spans="1:31" s="2" customFormat="1" x14ac:dyDescent="0.3">
      <c r="A982" s="26" t="s">
        <v>102</v>
      </c>
      <c r="B982" s="26" t="s">
        <v>3427</v>
      </c>
      <c r="C982" s="26" t="s">
        <v>3428</v>
      </c>
      <c r="D982" s="26" t="s">
        <v>3429</v>
      </c>
      <c r="E982" s="14" t="e">
        <f>VLOOKUP(B982,#REF!,2,FALSE)</f>
        <v>#REF!</v>
      </c>
      <c r="F982" s="17" t="e">
        <f>VLOOKUP(E982,[4]Combined!$C$2:$D$375,2,FALSE)</f>
        <v>#REF!</v>
      </c>
      <c r="G982" s="27">
        <v>44099</v>
      </c>
      <c r="H982" s="27"/>
      <c r="I982" s="27">
        <v>43868</v>
      </c>
      <c r="J982" s="28">
        <v>0</v>
      </c>
      <c r="K982" s="29" t="s">
        <v>487</v>
      </c>
      <c r="L982" s="28">
        <v>0</v>
      </c>
      <c r="M982" s="28">
        <v>0</v>
      </c>
      <c r="N982" s="26">
        <v>0</v>
      </c>
      <c r="O982" s="26">
        <v>0</v>
      </c>
      <c r="P982" s="26">
        <v>0</v>
      </c>
      <c r="Q982" s="26">
        <v>97000</v>
      </c>
      <c r="R982" s="17" t="str">
        <f>VLOOKUP(Q982,'[5]Numerical Index (LOOKUP)'!$A$2:$B$731, 2,FALSE)</f>
        <v>Activities of households as employers of domestic personnel</v>
      </c>
      <c r="S982" s="17">
        <v>97</v>
      </c>
      <c r="T982" s="47" t="str">
        <f>VLOOKUP(S982,'[5]2 Digit SIC 2007'!$A$2:$B$89,2,FALSE)</f>
        <v>Activities of households as employers of domestic personnel</v>
      </c>
      <c r="U982" s="17" t="str">
        <f>VLOOKUP(T982,'[5]2 Digit SIC 2007'!$B$2:$D$89, 2,FALSE)</f>
        <v xml:space="preserve"> T</v>
      </c>
      <c r="V982" s="26" t="s">
        <v>486</v>
      </c>
      <c r="W982" s="26" t="s">
        <v>487</v>
      </c>
      <c r="X982" s="28">
        <v>0</v>
      </c>
      <c r="Y982" s="26" t="s">
        <v>502</v>
      </c>
      <c r="Z982" s="17" t="s">
        <v>487</v>
      </c>
      <c r="AA982" s="26" t="s">
        <v>487</v>
      </c>
      <c r="AB982" s="26">
        <v>4</v>
      </c>
      <c r="AE982" s="2" t="s">
        <v>487</v>
      </c>
    </row>
    <row r="983" spans="1:31" s="2" customFormat="1" x14ac:dyDescent="0.3">
      <c r="A983" s="26" t="s">
        <v>102</v>
      </c>
      <c r="B983" s="26" t="s">
        <v>3430</v>
      </c>
      <c r="C983" s="26" t="s">
        <v>3431</v>
      </c>
      <c r="D983" s="26" t="s">
        <v>3432</v>
      </c>
      <c r="E983" s="14" t="e">
        <f>VLOOKUP(B983,#REF!,2,FALSE)</f>
        <v>#REF!</v>
      </c>
      <c r="F983" s="17" t="e">
        <f>VLOOKUP(E983,[4]Combined!$C$2:$D$375,2,FALSE)</f>
        <v>#REF!</v>
      </c>
      <c r="G983" s="27">
        <v>44098</v>
      </c>
      <c r="H983" s="27"/>
      <c r="I983" s="27">
        <v>43868</v>
      </c>
      <c r="J983" s="28">
        <v>0</v>
      </c>
      <c r="K983" s="29" t="s">
        <v>487</v>
      </c>
      <c r="L983" s="28">
        <v>0</v>
      </c>
      <c r="M983" s="28">
        <v>0</v>
      </c>
      <c r="N983" s="26">
        <v>0</v>
      </c>
      <c r="O983" s="26">
        <v>0</v>
      </c>
      <c r="P983" s="26">
        <v>0</v>
      </c>
      <c r="Q983" s="26">
        <v>56101</v>
      </c>
      <c r="R983" s="17" t="str">
        <f>VLOOKUP(Q983,'[5]Numerical Index (LOOKUP)'!$A$2:$B$731, 2,FALSE)</f>
        <v>Licensed restaurants</v>
      </c>
      <c r="S983" s="17">
        <v>56</v>
      </c>
      <c r="T983" s="47" t="str">
        <f>VLOOKUP(S983,'[5]2 Digit SIC 2007'!$A$2:$B$89,2,FALSE)</f>
        <v>Food and beverage service activities</v>
      </c>
      <c r="U983" s="17" t="str">
        <f>VLOOKUP(T983,'[5]2 Digit SIC 2007'!$B$2:$D$89, 2,FALSE)</f>
        <v xml:space="preserve"> I</v>
      </c>
      <c r="V983" s="26" t="s">
        <v>486</v>
      </c>
      <c r="W983" s="26" t="s">
        <v>487</v>
      </c>
      <c r="X983" s="28">
        <v>0</v>
      </c>
      <c r="Y983" s="26" t="s">
        <v>502</v>
      </c>
      <c r="Z983" s="17" t="s">
        <v>487</v>
      </c>
      <c r="AA983" s="26" t="s">
        <v>487</v>
      </c>
      <c r="AB983" s="26" t="s">
        <v>492</v>
      </c>
      <c r="AE983" s="2" t="s">
        <v>487</v>
      </c>
    </row>
    <row r="984" spans="1:31" s="2" customFormat="1" x14ac:dyDescent="0.3">
      <c r="A984" s="26" t="s">
        <v>102</v>
      </c>
      <c r="B984" s="26" t="s">
        <v>3433</v>
      </c>
      <c r="C984" s="26" t="s">
        <v>3434</v>
      </c>
      <c r="D984" s="26" t="s">
        <v>3435</v>
      </c>
      <c r="E984" s="14" t="e">
        <f>VLOOKUP(B984,#REF!,2,FALSE)</f>
        <v>#REF!</v>
      </c>
      <c r="F984" s="17" t="e">
        <f>VLOOKUP(E984,[4]Combined!$C$2:$D$375,2,FALSE)</f>
        <v>#REF!</v>
      </c>
      <c r="G984" s="27">
        <v>44097</v>
      </c>
      <c r="H984" s="27"/>
      <c r="I984" s="27">
        <v>43866</v>
      </c>
      <c r="J984" s="28">
        <v>0</v>
      </c>
      <c r="K984" s="29" t="s">
        <v>487</v>
      </c>
      <c r="L984" s="28">
        <v>0</v>
      </c>
      <c r="M984" s="28">
        <v>0</v>
      </c>
      <c r="N984" s="26">
        <v>0</v>
      </c>
      <c r="O984" s="26">
        <v>0</v>
      </c>
      <c r="P984" s="26">
        <v>0</v>
      </c>
      <c r="Q984" s="26">
        <v>56102</v>
      </c>
      <c r="R984" s="17" t="str">
        <f>VLOOKUP(Q984,'[5]Numerical Index (LOOKUP)'!$A$2:$B$731, 2,FALSE)</f>
        <v>Unlicensed restaurants and cafes</v>
      </c>
      <c r="S984" s="17">
        <v>56</v>
      </c>
      <c r="T984" s="47" t="str">
        <f>VLOOKUP(S984,'[5]2 Digit SIC 2007'!$A$2:$B$89,2,FALSE)</f>
        <v>Food and beverage service activities</v>
      </c>
      <c r="U984" s="17" t="str">
        <f>VLOOKUP(T984,'[5]2 Digit SIC 2007'!$B$2:$D$89, 2,FALSE)</f>
        <v xml:space="preserve"> I</v>
      </c>
      <c r="V984" s="26" t="s">
        <v>486</v>
      </c>
      <c r="W984" s="26" t="s">
        <v>487</v>
      </c>
      <c r="X984" s="28">
        <v>0</v>
      </c>
      <c r="Y984" s="26" t="s">
        <v>502</v>
      </c>
      <c r="Z984" s="17" t="s">
        <v>487</v>
      </c>
      <c r="AA984" s="26" t="s">
        <v>487</v>
      </c>
      <c r="AB984" s="26">
        <v>16</v>
      </c>
      <c r="AE984" s="2" t="s">
        <v>487</v>
      </c>
    </row>
    <row r="985" spans="1:31" s="2" customFormat="1" x14ac:dyDescent="0.3">
      <c r="A985" s="26" t="s">
        <v>102</v>
      </c>
      <c r="B985" s="26" t="s">
        <v>3436</v>
      </c>
      <c r="C985" s="26" t="s">
        <v>3437</v>
      </c>
      <c r="D985" s="26" t="s">
        <v>3438</v>
      </c>
      <c r="E985" s="14" t="e">
        <f>VLOOKUP(B985,#REF!,2,FALSE)</f>
        <v>#REF!</v>
      </c>
      <c r="F985" s="17" t="e">
        <f>VLOOKUP(E985,[4]Combined!$C$2:$D$375,2,FALSE)</f>
        <v>#REF!</v>
      </c>
      <c r="G985" s="27">
        <v>44099</v>
      </c>
      <c r="H985" s="27"/>
      <c r="I985" s="27">
        <v>43889</v>
      </c>
      <c r="J985" s="28">
        <v>0</v>
      </c>
      <c r="K985" s="29" t="s">
        <v>487</v>
      </c>
      <c r="L985" s="28">
        <v>0</v>
      </c>
      <c r="M985" s="28">
        <v>0</v>
      </c>
      <c r="N985" s="26">
        <v>0</v>
      </c>
      <c r="O985" s="26">
        <v>0</v>
      </c>
      <c r="P985" s="26">
        <v>0</v>
      </c>
      <c r="Q985" s="26">
        <v>81210</v>
      </c>
      <c r="R985" s="17" t="str">
        <f>VLOOKUP(Q985,'[5]Numerical Index (LOOKUP)'!$A$2:$B$731, 2,FALSE)</f>
        <v>General cleaning of buildings</v>
      </c>
      <c r="S985" s="17">
        <v>81</v>
      </c>
      <c r="T985" s="47" t="str">
        <f>VLOOKUP(S985,'[5]2 Digit SIC 2007'!$A$2:$B$89,2,FALSE)</f>
        <v>Services to buildings and landscape activities</v>
      </c>
      <c r="U985" s="17" t="str">
        <f>VLOOKUP(T985,'[5]2 Digit SIC 2007'!$B$2:$D$89, 2,FALSE)</f>
        <v xml:space="preserve"> N</v>
      </c>
      <c r="V985" s="26" t="s">
        <v>486</v>
      </c>
      <c r="W985" s="26" t="s">
        <v>487</v>
      </c>
      <c r="X985" s="28">
        <v>0</v>
      </c>
      <c r="Y985" s="26" t="s">
        <v>502</v>
      </c>
      <c r="Z985" s="17" t="s">
        <v>487</v>
      </c>
      <c r="AA985" s="26" t="s">
        <v>487</v>
      </c>
      <c r="AB985" s="26">
        <v>6</v>
      </c>
      <c r="AE985" s="2" t="s">
        <v>487</v>
      </c>
    </row>
    <row r="986" spans="1:31" s="2" customFormat="1" x14ac:dyDescent="0.3">
      <c r="A986" s="26" t="s">
        <v>102</v>
      </c>
      <c r="B986" s="26" t="s">
        <v>3439</v>
      </c>
      <c r="C986" s="26" t="s">
        <v>3440</v>
      </c>
      <c r="D986" s="26" t="s">
        <v>3441</v>
      </c>
      <c r="E986" s="14" t="e">
        <f>VLOOKUP(B986,#REF!,2,FALSE)</f>
        <v>#REF!</v>
      </c>
      <c r="F986" s="17" t="e">
        <f>VLOOKUP(E986,[4]Combined!$C$2:$D$375,2,FALSE)</f>
        <v>#REF!</v>
      </c>
      <c r="G986" s="27">
        <v>44099</v>
      </c>
      <c r="H986" s="27"/>
      <c r="I986" s="27">
        <v>43859</v>
      </c>
      <c r="J986" s="28">
        <v>0</v>
      </c>
      <c r="K986" s="29" t="s">
        <v>487</v>
      </c>
      <c r="L986" s="28">
        <v>0</v>
      </c>
      <c r="M986" s="28">
        <v>0</v>
      </c>
      <c r="N986" s="26">
        <v>0</v>
      </c>
      <c r="O986" s="26">
        <v>0</v>
      </c>
      <c r="P986" s="26">
        <v>0</v>
      </c>
      <c r="Q986" s="26">
        <v>56102</v>
      </c>
      <c r="R986" s="17" t="str">
        <f>VLOOKUP(Q986,'[5]Numerical Index (LOOKUP)'!$A$2:$B$731, 2,FALSE)</f>
        <v>Unlicensed restaurants and cafes</v>
      </c>
      <c r="S986" s="17">
        <v>56</v>
      </c>
      <c r="T986" s="47" t="str">
        <f>VLOOKUP(S986,'[5]2 Digit SIC 2007'!$A$2:$B$89,2,FALSE)</f>
        <v>Food and beverage service activities</v>
      </c>
      <c r="U986" s="17" t="str">
        <f>VLOOKUP(T986,'[5]2 Digit SIC 2007'!$B$2:$D$89, 2,FALSE)</f>
        <v xml:space="preserve"> I</v>
      </c>
      <c r="V986" s="26" t="s">
        <v>487</v>
      </c>
      <c r="W986" s="26" t="s">
        <v>486</v>
      </c>
      <c r="X986" s="28">
        <v>0</v>
      </c>
      <c r="Y986" s="26" t="s">
        <v>502</v>
      </c>
      <c r="Z986" s="17" t="s">
        <v>487</v>
      </c>
      <c r="AA986" s="26" t="s">
        <v>487</v>
      </c>
      <c r="AB986" s="26">
        <v>79</v>
      </c>
      <c r="AE986" s="2" t="s">
        <v>487</v>
      </c>
    </row>
    <row r="987" spans="1:31" s="2" customFormat="1" x14ac:dyDescent="0.3">
      <c r="A987" s="26" t="s">
        <v>102</v>
      </c>
      <c r="B987" s="26" t="s">
        <v>3442</v>
      </c>
      <c r="C987" s="26" t="s">
        <v>3443</v>
      </c>
      <c r="D987" s="26" t="s">
        <v>3314</v>
      </c>
      <c r="E987" s="14" t="e">
        <f>VLOOKUP(B987,#REF!,2,FALSE)</f>
        <v>#REF!</v>
      </c>
      <c r="F987" s="17" t="e">
        <f>VLOOKUP(E987,[4]Combined!$C$2:$D$375,2,FALSE)</f>
        <v>#REF!</v>
      </c>
      <c r="G987" s="27">
        <v>44095</v>
      </c>
      <c r="H987" s="27"/>
      <c r="I987" s="27">
        <v>43862</v>
      </c>
      <c r="J987" s="28">
        <v>0</v>
      </c>
      <c r="K987" s="29" t="s">
        <v>487</v>
      </c>
      <c r="L987" s="28">
        <v>0</v>
      </c>
      <c r="M987" s="28">
        <v>0</v>
      </c>
      <c r="N987" s="26">
        <v>0</v>
      </c>
      <c r="O987" s="26">
        <v>0</v>
      </c>
      <c r="P987" s="26">
        <v>0</v>
      </c>
      <c r="Q987" s="26">
        <v>56101</v>
      </c>
      <c r="R987" s="17" t="str">
        <f>VLOOKUP(Q987,'[5]Numerical Index (LOOKUP)'!$A$2:$B$731, 2,FALSE)</f>
        <v>Licensed restaurants</v>
      </c>
      <c r="S987" s="17">
        <v>56</v>
      </c>
      <c r="T987" s="47" t="str">
        <f>VLOOKUP(S987,'[5]2 Digit SIC 2007'!$A$2:$B$89,2,FALSE)</f>
        <v>Food and beverage service activities</v>
      </c>
      <c r="U987" s="17" t="str">
        <f>VLOOKUP(T987,'[5]2 Digit SIC 2007'!$B$2:$D$89, 2,FALSE)</f>
        <v xml:space="preserve"> I</v>
      </c>
      <c r="V987" s="26" t="s">
        <v>487</v>
      </c>
      <c r="W987" s="26" t="s">
        <v>486</v>
      </c>
      <c r="X987" s="28">
        <v>0</v>
      </c>
      <c r="Y987" s="26" t="s">
        <v>502</v>
      </c>
      <c r="Z987" s="17" t="s">
        <v>487</v>
      </c>
      <c r="AA987" s="26" t="s">
        <v>487</v>
      </c>
      <c r="AB987" s="26">
        <v>12</v>
      </c>
      <c r="AE987" s="2" t="s">
        <v>487</v>
      </c>
    </row>
    <row r="988" spans="1:31" s="2" customFormat="1" x14ac:dyDescent="0.3">
      <c r="A988" s="26" t="s">
        <v>102</v>
      </c>
      <c r="B988" s="26" t="s">
        <v>3444</v>
      </c>
      <c r="C988" s="26" t="s">
        <v>3445</v>
      </c>
      <c r="D988" s="26" t="s">
        <v>3446</v>
      </c>
      <c r="E988" s="14" t="e">
        <f>VLOOKUP(B988,#REF!,2,FALSE)</f>
        <v>#REF!</v>
      </c>
      <c r="F988" s="17" t="e">
        <f>VLOOKUP(E988,[4]Combined!$C$2:$D$375,2,FALSE)</f>
        <v>#REF!</v>
      </c>
      <c r="G988" s="27">
        <v>44096</v>
      </c>
      <c r="H988" s="27"/>
      <c r="I988" s="27">
        <v>43886</v>
      </c>
      <c r="J988" s="28">
        <v>0</v>
      </c>
      <c r="K988" s="29" t="s">
        <v>487</v>
      </c>
      <c r="L988" s="28">
        <v>0</v>
      </c>
      <c r="M988" s="28">
        <v>0</v>
      </c>
      <c r="N988" s="26">
        <v>0</v>
      </c>
      <c r="O988" s="26">
        <v>0</v>
      </c>
      <c r="P988" s="26">
        <v>0</v>
      </c>
      <c r="Q988" s="26">
        <v>46320</v>
      </c>
      <c r="R988" s="17" t="str">
        <f>VLOOKUP(Q988,'[5]Numerical Index (LOOKUP)'!$A$2:$B$731, 2,FALSE)</f>
        <v>Wholesale of meat and meat products</v>
      </c>
      <c r="S988" s="17">
        <v>46</v>
      </c>
      <c r="T988" s="47" t="str">
        <f>VLOOKUP(S988,'[5]2 Digit SIC 2007'!$A$2:$B$89,2,FALSE)</f>
        <v>Wholesale trade, except of motor vehicles and motorcycles</v>
      </c>
      <c r="U988" s="17" t="str">
        <f>VLOOKUP(T988,'[5]2 Digit SIC 2007'!$B$2:$D$89, 2,FALSE)</f>
        <v xml:space="preserve"> G</v>
      </c>
      <c r="V988" s="26" t="s">
        <v>486</v>
      </c>
      <c r="W988" s="26" t="s">
        <v>487</v>
      </c>
      <c r="X988" s="28">
        <v>0</v>
      </c>
      <c r="Y988" s="26" t="s">
        <v>502</v>
      </c>
      <c r="Z988" s="17" t="s">
        <v>487</v>
      </c>
      <c r="AA988" s="26" t="s">
        <v>487</v>
      </c>
      <c r="AB988" s="26">
        <v>1</v>
      </c>
      <c r="AE988" s="2" t="s">
        <v>487</v>
      </c>
    </row>
    <row r="989" spans="1:31" s="2" customFormat="1" x14ac:dyDescent="0.3">
      <c r="A989" s="26" t="s">
        <v>102</v>
      </c>
      <c r="B989" s="26" t="s">
        <v>3447</v>
      </c>
      <c r="C989" s="26" t="s">
        <v>3448</v>
      </c>
      <c r="D989" s="26" t="s">
        <v>3449</v>
      </c>
      <c r="E989" s="14" t="e">
        <f>VLOOKUP(B989,#REF!,2,FALSE)</f>
        <v>#REF!</v>
      </c>
      <c r="F989" s="17" t="e">
        <f>VLOOKUP(E989,[4]Combined!$C$2:$D$375,2,FALSE)</f>
        <v>#REF!</v>
      </c>
      <c r="G989" s="27">
        <v>44097</v>
      </c>
      <c r="H989" s="27"/>
      <c r="I989" s="27">
        <v>43892</v>
      </c>
      <c r="J989" s="28">
        <v>0</v>
      </c>
      <c r="K989" s="29" t="s">
        <v>487</v>
      </c>
      <c r="L989" s="28">
        <v>0</v>
      </c>
      <c r="M989" s="28">
        <v>0</v>
      </c>
      <c r="N989" s="26">
        <v>0</v>
      </c>
      <c r="O989" s="26">
        <v>0</v>
      </c>
      <c r="P989" s="26">
        <v>0</v>
      </c>
      <c r="Q989" s="26">
        <v>56302</v>
      </c>
      <c r="R989" s="17" t="str">
        <f>VLOOKUP(Q989,'[5]Numerical Index (LOOKUP)'!$A$2:$B$731, 2,FALSE)</f>
        <v>Public houses and bars</v>
      </c>
      <c r="S989" s="17">
        <v>56</v>
      </c>
      <c r="T989" s="47" t="str">
        <f>VLOOKUP(S989,'[5]2 Digit SIC 2007'!$A$2:$B$89,2,FALSE)</f>
        <v>Food and beverage service activities</v>
      </c>
      <c r="U989" s="17" t="str">
        <f>VLOOKUP(T989,'[5]2 Digit SIC 2007'!$B$2:$D$89, 2,FALSE)</f>
        <v xml:space="preserve"> I</v>
      </c>
      <c r="V989" s="26" t="s">
        <v>486</v>
      </c>
      <c r="W989" s="26" t="s">
        <v>487</v>
      </c>
      <c r="X989" s="28">
        <v>0</v>
      </c>
      <c r="Y989" s="26" t="s">
        <v>502</v>
      </c>
      <c r="Z989" s="17" t="s">
        <v>487</v>
      </c>
      <c r="AA989" s="26" t="s">
        <v>487</v>
      </c>
      <c r="AB989" s="26">
        <v>11</v>
      </c>
      <c r="AE989" s="2" t="s">
        <v>487</v>
      </c>
    </row>
    <row r="990" spans="1:31" s="2" customFormat="1" x14ac:dyDescent="0.3">
      <c r="A990" s="26" t="s">
        <v>102</v>
      </c>
      <c r="B990" s="26" t="s">
        <v>3450</v>
      </c>
      <c r="C990" s="26" t="s">
        <v>3451</v>
      </c>
      <c r="D990" s="26" t="s">
        <v>3452</v>
      </c>
      <c r="E990" s="14" t="e">
        <f>VLOOKUP(B990,#REF!,2,FALSE)</f>
        <v>#REF!</v>
      </c>
      <c r="F990" s="17" t="e">
        <f>VLOOKUP(E990,[4]Combined!$C$2:$D$375,2,FALSE)</f>
        <v>#REF!</v>
      </c>
      <c r="G990" s="27">
        <v>44096</v>
      </c>
      <c r="H990" s="27"/>
      <c r="I990" s="27">
        <v>43875</v>
      </c>
      <c r="J990" s="28">
        <v>0</v>
      </c>
      <c r="K990" s="29" t="s">
        <v>487</v>
      </c>
      <c r="L990" s="28">
        <v>0</v>
      </c>
      <c r="M990" s="28">
        <v>0</v>
      </c>
      <c r="N990" s="26">
        <v>0</v>
      </c>
      <c r="O990" s="26">
        <v>0</v>
      </c>
      <c r="P990" s="26">
        <v>0</v>
      </c>
      <c r="Q990" s="26">
        <v>56101</v>
      </c>
      <c r="R990" s="17" t="str">
        <f>VLOOKUP(Q990,'[5]Numerical Index (LOOKUP)'!$A$2:$B$731, 2,FALSE)</f>
        <v>Licensed restaurants</v>
      </c>
      <c r="S990" s="17">
        <v>56</v>
      </c>
      <c r="T990" s="47" t="str">
        <f>VLOOKUP(S990,'[5]2 Digit SIC 2007'!$A$2:$B$89,2,FALSE)</f>
        <v>Food and beverage service activities</v>
      </c>
      <c r="U990" s="17" t="str">
        <f>VLOOKUP(T990,'[5]2 Digit SIC 2007'!$B$2:$D$89, 2,FALSE)</f>
        <v xml:space="preserve"> I</v>
      </c>
      <c r="V990" s="26" t="s">
        <v>487</v>
      </c>
      <c r="W990" s="26" t="s">
        <v>486</v>
      </c>
      <c r="X990" s="28">
        <v>0</v>
      </c>
      <c r="Y990" s="26" t="s">
        <v>502</v>
      </c>
      <c r="Z990" s="17" t="s">
        <v>487</v>
      </c>
      <c r="AA990" s="26" t="s">
        <v>487</v>
      </c>
      <c r="AB990" s="26">
        <v>25</v>
      </c>
      <c r="AE990" s="2" t="s">
        <v>487</v>
      </c>
    </row>
    <row r="991" spans="1:31" s="2" customFormat="1" x14ac:dyDescent="0.3">
      <c r="A991" s="26" t="s">
        <v>102</v>
      </c>
      <c r="B991" s="26" t="s">
        <v>3453</v>
      </c>
      <c r="C991" s="26" t="s">
        <v>3454</v>
      </c>
      <c r="D991" s="26" t="s">
        <v>3455</v>
      </c>
      <c r="E991" s="14" t="e">
        <f>VLOOKUP(B991,#REF!,2,FALSE)</f>
        <v>#REF!</v>
      </c>
      <c r="F991" s="17" t="e">
        <f>VLOOKUP(E991,[4]Combined!$C$2:$D$375,2,FALSE)</f>
        <v>#REF!</v>
      </c>
      <c r="G991" s="27">
        <v>44099</v>
      </c>
      <c r="H991" s="27"/>
      <c r="I991" s="27">
        <v>43908</v>
      </c>
      <c r="J991" s="28">
        <v>0</v>
      </c>
      <c r="K991" s="29" t="s">
        <v>487</v>
      </c>
      <c r="L991" s="28">
        <v>0</v>
      </c>
      <c r="M991" s="28">
        <v>0</v>
      </c>
      <c r="N991" s="26">
        <v>0</v>
      </c>
      <c r="O991" s="26">
        <v>0</v>
      </c>
      <c r="P991" s="26">
        <v>0</v>
      </c>
      <c r="Q991" s="26">
        <v>55100</v>
      </c>
      <c r="R991" s="17" t="str">
        <f>VLOOKUP(Q991,'[5]Numerical Index (LOOKUP)'!$A$2:$B$731, 2,FALSE)</f>
        <v>Hotels and similar accommodation</v>
      </c>
      <c r="S991" s="17">
        <v>55</v>
      </c>
      <c r="T991" s="47" t="str">
        <f>VLOOKUP(S991,'[5]2 Digit SIC 2007'!$A$2:$B$89,2,FALSE)</f>
        <v>Accommodation</v>
      </c>
      <c r="U991" s="17" t="str">
        <f>VLOOKUP(T991,'[5]2 Digit SIC 2007'!$B$2:$D$89, 2,FALSE)</f>
        <v xml:space="preserve"> I</v>
      </c>
      <c r="V991" s="26" t="s">
        <v>486</v>
      </c>
      <c r="W991" s="26" t="s">
        <v>487</v>
      </c>
      <c r="X991" s="28">
        <v>0</v>
      </c>
      <c r="Y991" s="26" t="s">
        <v>502</v>
      </c>
      <c r="Z991" s="17" t="s">
        <v>487</v>
      </c>
      <c r="AA991" s="26" t="s">
        <v>487</v>
      </c>
      <c r="AB991" s="26">
        <v>23</v>
      </c>
      <c r="AE991" s="2" t="s">
        <v>487</v>
      </c>
    </row>
    <row r="992" spans="1:31" s="2" customFormat="1" x14ac:dyDescent="0.3">
      <c r="A992" s="26" t="s">
        <v>102</v>
      </c>
      <c r="B992" s="26" t="s">
        <v>3456</v>
      </c>
      <c r="C992" s="26" t="s">
        <v>3457</v>
      </c>
      <c r="D992" s="26" t="s">
        <v>3458</v>
      </c>
      <c r="E992" s="14" t="e">
        <f>VLOOKUP(B992,#REF!,2,FALSE)</f>
        <v>#REF!</v>
      </c>
      <c r="F992" s="17" t="e">
        <f>VLOOKUP(E992,[4]Combined!$C$2:$D$375,2,FALSE)</f>
        <v>#REF!</v>
      </c>
      <c r="G992" s="27">
        <v>44097</v>
      </c>
      <c r="H992" s="27"/>
      <c r="I992" s="27">
        <v>43924</v>
      </c>
      <c r="J992" s="28">
        <v>0</v>
      </c>
      <c r="K992" s="29" t="s">
        <v>487</v>
      </c>
      <c r="L992" s="28">
        <v>0</v>
      </c>
      <c r="M992" s="28">
        <v>0</v>
      </c>
      <c r="N992" s="26">
        <v>0</v>
      </c>
      <c r="O992" s="26">
        <v>0</v>
      </c>
      <c r="P992" s="26">
        <v>0</v>
      </c>
      <c r="Q992" s="26">
        <v>96090</v>
      </c>
      <c r="R992" s="17" t="str">
        <f>VLOOKUP(Q992,'[5]Numerical Index (LOOKUP)'!$A$2:$B$731, 2,FALSE)</f>
        <v>Other personal service activities n.e.c.</v>
      </c>
      <c r="S992" s="17">
        <v>96</v>
      </c>
      <c r="T992" s="47" t="str">
        <f>VLOOKUP(S992,'[5]2 Digit SIC 2007'!$A$2:$B$89,2,FALSE)</f>
        <v>Other personal service activities</v>
      </c>
      <c r="U992" s="17" t="str">
        <f>VLOOKUP(T992,'[5]2 Digit SIC 2007'!$B$2:$D$89, 2,FALSE)</f>
        <v xml:space="preserve"> S</v>
      </c>
      <c r="V992" s="26" t="s">
        <v>487</v>
      </c>
      <c r="W992" s="26" t="s">
        <v>486</v>
      </c>
      <c r="X992" s="28">
        <v>0</v>
      </c>
      <c r="Y992" s="26" t="s">
        <v>502</v>
      </c>
      <c r="Z992" s="17" t="s">
        <v>487</v>
      </c>
      <c r="AA992" s="26" t="s">
        <v>487</v>
      </c>
      <c r="AB992" s="26">
        <v>2</v>
      </c>
      <c r="AE992" s="2" t="s">
        <v>487</v>
      </c>
    </row>
    <row r="993" spans="1:31" s="2" customFormat="1" x14ac:dyDescent="0.3">
      <c r="A993" s="26" t="s">
        <v>102</v>
      </c>
      <c r="B993" s="26" t="s">
        <v>3459</v>
      </c>
      <c r="C993" s="26" t="s">
        <v>3460</v>
      </c>
      <c r="D993" s="26" t="s">
        <v>3461</v>
      </c>
      <c r="E993" s="14" t="e">
        <f>VLOOKUP(B993,#REF!,2,FALSE)</f>
        <v>#REF!</v>
      </c>
      <c r="F993" s="17" t="e">
        <f>VLOOKUP(E993,[4]Combined!$C$2:$D$375,2,FALSE)</f>
        <v>#REF!</v>
      </c>
      <c r="G993" s="27">
        <v>44096</v>
      </c>
      <c r="H993" s="27"/>
      <c r="I993" s="27">
        <v>43917</v>
      </c>
      <c r="J993" s="28">
        <v>0</v>
      </c>
      <c r="K993" s="29" t="s">
        <v>487</v>
      </c>
      <c r="L993" s="28">
        <v>0</v>
      </c>
      <c r="M993" s="28">
        <v>0</v>
      </c>
      <c r="N993" s="26">
        <v>0</v>
      </c>
      <c r="O993" s="26">
        <v>0</v>
      </c>
      <c r="P993" s="26">
        <v>0</v>
      </c>
      <c r="Q993" s="26">
        <v>56101</v>
      </c>
      <c r="R993" s="17" t="str">
        <f>VLOOKUP(Q993,'[5]Numerical Index (LOOKUP)'!$A$2:$B$731, 2,FALSE)</f>
        <v>Licensed restaurants</v>
      </c>
      <c r="S993" s="17">
        <v>56</v>
      </c>
      <c r="T993" s="47" t="str">
        <f>VLOOKUP(S993,'[5]2 Digit SIC 2007'!$A$2:$B$89,2,FALSE)</f>
        <v>Food and beverage service activities</v>
      </c>
      <c r="U993" s="17" t="str">
        <f>VLOOKUP(T993,'[5]2 Digit SIC 2007'!$B$2:$D$89, 2,FALSE)</f>
        <v xml:space="preserve"> I</v>
      </c>
      <c r="V993" s="26" t="s">
        <v>487</v>
      </c>
      <c r="W993" s="26" t="s">
        <v>486</v>
      </c>
      <c r="X993" s="28">
        <v>0</v>
      </c>
      <c r="Y993" s="26" t="s">
        <v>502</v>
      </c>
      <c r="Z993" s="17" t="s">
        <v>487</v>
      </c>
      <c r="AA993" s="26" t="s">
        <v>487</v>
      </c>
      <c r="AB993" s="26">
        <v>4</v>
      </c>
      <c r="AE993" s="2" t="s">
        <v>487</v>
      </c>
    </row>
    <row r="994" spans="1:31" s="2" customFormat="1" x14ac:dyDescent="0.3">
      <c r="A994" s="26" t="s">
        <v>102</v>
      </c>
      <c r="B994" s="26" t="s">
        <v>3462</v>
      </c>
      <c r="C994" s="26" t="s">
        <v>3463</v>
      </c>
      <c r="D994" s="26" t="s">
        <v>3464</v>
      </c>
      <c r="E994" s="14" t="e">
        <f>VLOOKUP(B994,#REF!,2,FALSE)</f>
        <v>#REF!</v>
      </c>
      <c r="F994" s="17" t="e">
        <f>VLOOKUP(E994,[4]Combined!$C$2:$D$375,2,FALSE)</f>
        <v>#REF!</v>
      </c>
      <c r="G994" s="27">
        <v>44098</v>
      </c>
      <c r="H994" s="27"/>
      <c r="I994" s="27">
        <v>43924</v>
      </c>
      <c r="J994" s="28">
        <v>1719</v>
      </c>
      <c r="K994" s="29" t="s">
        <v>486</v>
      </c>
      <c r="L994" s="28">
        <v>1719</v>
      </c>
      <c r="M994" s="28">
        <v>0</v>
      </c>
      <c r="N994" s="26">
        <v>1</v>
      </c>
      <c r="O994" s="26">
        <v>1</v>
      </c>
      <c r="P994" s="26">
        <v>0</v>
      </c>
      <c r="Q994" s="26">
        <v>47710</v>
      </c>
      <c r="R994" s="17" t="str">
        <f>VLOOKUP(Q994,'[5]Numerical Index (LOOKUP)'!$A$2:$B$731, 2,FALSE)</f>
        <v>Retail sale of clothing in specialised stores</v>
      </c>
      <c r="S994" s="17">
        <v>47</v>
      </c>
      <c r="T994" s="47" t="str">
        <f>VLOOKUP(S994,'[5]2 Digit SIC 2007'!$A$2:$B$89,2,FALSE)</f>
        <v>Retail trade, except of motor vehicles and motorcycles</v>
      </c>
      <c r="U994" s="17" t="str">
        <f>VLOOKUP(T994,'[5]2 Digit SIC 2007'!$B$2:$D$89, 2,FALSE)</f>
        <v xml:space="preserve"> G</v>
      </c>
      <c r="V994" s="26" t="s">
        <v>487</v>
      </c>
      <c r="W994" s="26" t="s">
        <v>486</v>
      </c>
      <c r="X994" s="28">
        <v>0</v>
      </c>
      <c r="Y994" s="26" t="s">
        <v>677</v>
      </c>
      <c r="Z994" s="17" t="s">
        <v>487</v>
      </c>
      <c r="AA994" s="26" t="s">
        <v>487</v>
      </c>
      <c r="AB994" s="26">
        <v>10</v>
      </c>
      <c r="AE994" s="2" t="s">
        <v>487</v>
      </c>
    </row>
    <row r="995" spans="1:31" s="2" customFormat="1" x14ac:dyDescent="0.3">
      <c r="A995" s="26" t="s">
        <v>102</v>
      </c>
      <c r="B995" s="26" t="s">
        <v>3465</v>
      </c>
      <c r="C995" s="26" t="s">
        <v>3466</v>
      </c>
      <c r="D995" s="26" t="s">
        <v>3467</v>
      </c>
      <c r="E995" s="14" t="e">
        <f>VLOOKUP(B995,#REF!,2,FALSE)</f>
        <v>#REF!</v>
      </c>
      <c r="F995" s="17" t="e">
        <f>VLOOKUP(E995,[4]Combined!$C$2:$D$375,2,FALSE)</f>
        <v>#REF!</v>
      </c>
      <c r="G995" s="27">
        <v>44098</v>
      </c>
      <c r="H995" s="27"/>
      <c r="I995" s="27">
        <v>43942</v>
      </c>
      <c r="J995" s="28">
        <v>0</v>
      </c>
      <c r="K995" s="29" t="s">
        <v>487</v>
      </c>
      <c r="L995" s="28">
        <v>0</v>
      </c>
      <c r="M995" s="28">
        <v>0</v>
      </c>
      <c r="N995" s="26">
        <v>0</v>
      </c>
      <c r="O995" s="26">
        <v>0</v>
      </c>
      <c r="P995" s="26">
        <v>0</v>
      </c>
      <c r="Q995" s="26">
        <v>88990</v>
      </c>
      <c r="R995" s="17" t="str">
        <f>VLOOKUP(Q995,'[5]Numerical Index (LOOKUP)'!$A$2:$B$731, 2,FALSE)</f>
        <v>Other social work activities without accommodation n.e.c.</v>
      </c>
      <c r="S995" s="17">
        <v>88</v>
      </c>
      <c r="T995" s="47" t="str">
        <f>VLOOKUP(S995,'[5]2 Digit SIC 2007'!$A$2:$B$89,2,FALSE)</f>
        <v>Social work activities without accommodation</v>
      </c>
      <c r="U995" s="17" t="str">
        <f>VLOOKUP(T995,'[5]2 Digit SIC 2007'!$B$2:$D$89, 2,FALSE)</f>
        <v xml:space="preserve"> Q</v>
      </c>
      <c r="V995" s="26" t="s">
        <v>487</v>
      </c>
      <c r="W995" s="26" t="s">
        <v>486</v>
      </c>
      <c r="X995" s="28">
        <v>0</v>
      </c>
      <c r="Y995" s="26" t="s">
        <v>502</v>
      </c>
      <c r="Z995" s="17" t="s">
        <v>487</v>
      </c>
      <c r="AA995" s="26" t="s">
        <v>487</v>
      </c>
      <c r="AB995" s="26">
        <v>9</v>
      </c>
      <c r="AE995" s="2" t="s">
        <v>487</v>
      </c>
    </row>
    <row r="996" spans="1:31" s="2" customFormat="1" x14ac:dyDescent="0.3">
      <c r="A996" s="26" t="s">
        <v>102</v>
      </c>
      <c r="B996" s="26" t="s">
        <v>3468</v>
      </c>
      <c r="C996" s="26" t="s">
        <v>3469</v>
      </c>
      <c r="D996" s="26" t="s">
        <v>3470</v>
      </c>
      <c r="E996" s="14" t="e">
        <f>VLOOKUP(B996,#REF!,2,FALSE)</f>
        <v>#REF!</v>
      </c>
      <c r="F996" s="17" t="e">
        <f>VLOOKUP(E996,[4]Combined!$C$2:$D$375,2,FALSE)</f>
        <v>#REF!</v>
      </c>
      <c r="G996" s="27">
        <v>44098</v>
      </c>
      <c r="H996" s="27"/>
      <c r="I996" s="27">
        <v>43992</v>
      </c>
      <c r="J996" s="28">
        <v>0</v>
      </c>
      <c r="K996" s="29" t="s">
        <v>487</v>
      </c>
      <c r="L996" s="28">
        <v>0</v>
      </c>
      <c r="M996" s="28">
        <v>0</v>
      </c>
      <c r="N996" s="26">
        <v>0</v>
      </c>
      <c r="O996" s="26">
        <v>0</v>
      </c>
      <c r="P996" s="26">
        <v>0</v>
      </c>
      <c r="Q996" s="26">
        <v>47220</v>
      </c>
      <c r="R996" s="17" t="str">
        <f>VLOOKUP(Q996,'[5]Numerical Index (LOOKUP)'!$A$2:$B$731, 2,FALSE)</f>
        <v>Retail sale of meat and meat products in specialised stores</v>
      </c>
      <c r="S996" s="17">
        <v>47</v>
      </c>
      <c r="T996" s="47" t="str">
        <f>VLOOKUP(S996,'[5]2 Digit SIC 2007'!$A$2:$B$89,2,FALSE)</f>
        <v>Retail trade, except of motor vehicles and motorcycles</v>
      </c>
      <c r="U996" s="17" t="str">
        <f>VLOOKUP(T996,'[5]2 Digit SIC 2007'!$B$2:$D$89, 2,FALSE)</f>
        <v xml:space="preserve"> G</v>
      </c>
      <c r="V996" s="26" t="s">
        <v>486</v>
      </c>
      <c r="W996" s="26" t="s">
        <v>487</v>
      </c>
      <c r="X996" s="28">
        <v>0</v>
      </c>
      <c r="Y996" s="26" t="s">
        <v>502</v>
      </c>
      <c r="Z996" s="17" t="s">
        <v>487</v>
      </c>
      <c r="AA996" s="26" t="s">
        <v>487</v>
      </c>
      <c r="AB996" s="26">
        <v>7</v>
      </c>
      <c r="AE996" s="2" t="s">
        <v>487</v>
      </c>
    </row>
    <row r="997" spans="1:31" s="2" customFormat="1" x14ac:dyDescent="0.3">
      <c r="A997" s="26" t="s">
        <v>102</v>
      </c>
      <c r="B997" s="26" t="s">
        <v>3471</v>
      </c>
      <c r="C997" s="26" t="s">
        <v>3472</v>
      </c>
      <c r="D997" s="26" t="s">
        <v>3473</v>
      </c>
      <c r="E997" s="14" t="e">
        <f>VLOOKUP(B997,#REF!,2,FALSE)</f>
        <v>#REF!</v>
      </c>
      <c r="F997" s="17" t="e">
        <f>VLOOKUP(E997,[4]Combined!$C$2:$D$375,2,FALSE)</f>
        <v>#REF!</v>
      </c>
      <c r="G997" s="27">
        <v>44097</v>
      </c>
      <c r="H997" s="27"/>
      <c r="I997" s="27">
        <v>43993</v>
      </c>
      <c r="J997" s="28">
        <v>0</v>
      </c>
      <c r="K997" s="29" t="s">
        <v>487</v>
      </c>
      <c r="L997" s="28">
        <v>0</v>
      </c>
      <c r="M997" s="28">
        <v>0</v>
      </c>
      <c r="N997" s="26">
        <v>0</v>
      </c>
      <c r="O997" s="26">
        <v>0</v>
      </c>
      <c r="P997" s="26">
        <v>0</v>
      </c>
      <c r="Q997" s="26">
        <v>47240</v>
      </c>
      <c r="R997" s="17" t="str">
        <f>VLOOKUP(Q997,'[5]Numerical Index (LOOKUP)'!$A$2:$B$731, 2,FALSE)</f>
        <v>Retail sale of bread, cakes, flour confectionery and sugar confectionery in specialised stores</v>
      </c>
      <c r="S997" s="17">
        <v>47</v>
      </c>
      <c r="T997" s="47" t="str">
        <f>VLOOKUP(S997,'[5]2 Digit SIC 2007'!$A$2:$B$89,2,FALSE)</f>
        <v>Retail trade, except of motor vehicles and motorcycles</v>
      </c>
      <c r="U997" s="17" t="str">
        <f>VLOOKUP(T997,'[5]2 Digit SIC 2007'!$B$2:$D$89, 2,FALSE)</f>
        <v xml:space="preserve"> G</v>
      </c>
      <c r="V997" s="26" t="s">
        <v>486</v>
      </c>
      <c r="W997" s="26" t="s">
        <v>487</v>
      </c>
      <c r="X997" s="28">
        <v>0</v>
      </c>
      <c r="Y997" s="26" t="s">
        <v>502</v>
      </c>
      <c r="Z997" s="17" t="s">
        <v>487</v>
      </c>
      <c r="AA997" s="26" t="s">
        <v>487</v>
      </c>
      <c r="AB997" s="26">
        <v>11</v>
      </c>
      <c r="AE997" s="2" t="s">
        <v>487</v>
      </c>
    </row>
    <row r="998" spans="1:31" s="2" customFormat="1" x14ac:dyDescent="0.3">
      <c r="A998" s="26" t="s">
        <v>102</v>
      </c>
      <c r="B998" s="26" t="s">
        <v>3474</v>
      </c>
      <c r="C998" s="26" t="s">
        <v>3475</v>
      </c>
      <c r="D998" s="26" t="s">
        <v>3476</v>
      </c>
      <c r="E998" s="14" t="e">
        <f>VLOOKUP(B998,#REF!,2,FALSE)</f>
        <v>#REF!</v>
      </c>
      <c r="F998" s="17" t="e">
        <f>VLOOKUP(E998,[4]Combined!$C$2:$D$375,2,FALSE)</f>
        <v>#REF!</v>
      </c>
      <c r="G998" s="27">
        <v>44098</v>
      </c>
      <c r="H998" s="27"/>
      <c r="I998" s="27">
        <v>43994</v>
      </c>
      <c r="J998" s="28">
        <v>0</v>
      </c>
      <c r="K998" s="29" t="s">
        <v>487</v>
      </c>
      <c r="L998" s="28">
        <v>0</v>
      </c>
      <c r="M998" s="28">
        <v>0</v>
      </c>
      <c r="N998" s="26">
        <v>0</v>
      </c>
      <c r="O998" s="26">
        <v>0</v>
      </c>
      <c r="P998" s="26">
        <v>0</v>
      </c>
      <c r="Q998" s="26">
        <v>81222</v>
      </c>
      <c r="R998" s="17" t="str">
        <f>VLOOKUP(Q998,'[5]Numerical Index (LOOKUP)'!$A$2:$B$731, 2,FALSE)</f>
        <v>Specialised cleaning services</v>
      </c>
      <c r="S998" s="17">
        <v>81</v>
      </c>
      <c r="T998" s="47" t="str">
        <f>VLOOKUP(S998,'[5]2 Digit SIC 2007'!$A$2:$B$89,2,FALSE)</f>
        <v>Services to buildings and landscape activities</v>
      </c>
      <c r="U998" s="17" t="str">
        <f>VLOOKUP(T998,'[5]2 Digit SIC 2007'!$B$2:$D$89, 2,FALSE)</f>
        <v xml:space="preserve"> N</v>
      </c>
      <c r="V998" s="26" t="s">
        <v>486</v>
      </c>
      <c r="W998" s="26" t="s">
        <v>487</v>
      </c>
      <c r="X998" s="28">
        <v>0</v>
      </c>
      <c r="Y998" s="26" t="s">
        <v>502</v>
      </c>
      <c r="Z998" s="17" t="s">
        <v>487</v>
      </c>
      <c r="AA998" s="26" t="s">
        <v>487</v>
      </c>
      <c r="AB998" s="26">
        <v>7</v>
      </c>
      <c r="AE998" s="2" t="s">
        <v>487</v>
      </c>
    </row>
    <row r="999" spans="1:31" s="2" customFormat="1" x14ac:dyDescent="0.3">
      <c r="A999" s="26" t="s">
        <v>102</v>
      </c>
      <c r="B999" s="26" t="s">
        <v>3477</v>
      </c>
      <c r="C999" s="26" t="s">
        <v>3478</v>
      </c>
      <c r="D999" s="26" t="s">
        <v>3479</v>
      </c>
      <c r="E999" s="14" t="e">
        <f>VLOOKUP(B999,#REF!,2,FALSE)</f>
        <v>#REF!</v>
      </c>
      <c r="F999" s="17" t="e">
        <f>VLOOKUP(E999,[4]Combined!$C$2:$D$375,2,FALSE)</f>
        <v>#REF!</v>
      </c>
      <c r="G999" s="27">
        <v>44098</v>
      </c>
      <c r="H999" s="27"/>
      <c r="I999" s="27">
        <v>43998</v>
      </c>
      <c r="J999" s="28">
        <v>0</v>
      </c>
      <c r="K999" s="29" t="s">
        <v>487</v>
      </c>
      <c r="L999" s="28">
        <v>0</v>
      </c>
      <c r="M999" s="28">
        <v>0</v>
      </c>
      <c r="N999" s="26">
        <v>0</v>
      </c>
      <c r="O999" s="26">
        <v>0</v>
      </c>
      <c r="P999" s="26">
        <v>0</v>
      </c>
      <c r="Q999" s="26">
        <v>47510</v>
      </c>
      <c r="R999" s="17" t="str">
        <f>VLOOKUP(Q999,'[5]Numerical Index (LOOKUP)'!$A$2:$B$731, 2,FALSE)</f>
        <v>Retail sale of textiles in specialised stores</v>
      </c>
      <c r="S999" s="17">
        <v>47</v>
      </c>
      <c r="T999" s="47" t="str">
        <f>VLOOKUP(S999,'[5]2 Digit SIC 2007'!$A$2:$B$89,2,FALSE)</f>
        <v>Retail trade, except of motor vehicles and motorcycles</v>
      </c>
      <c r="U999" s="17" t="str">
        <f>VLOOKUP(T999,'[5]2 Digit SIC 2007'!$B$2:$D$89, 2,FALSE)</f>
        <v xml:space="preserve"> G</v>
      </c>
      <c r="V999" s="26" t="s">
        <v>486</v>
      </c>
      <c r="W999" s="26" t="s">
        <v>487</v>
      </c>
      <c r="X999" s="28">
        <v>0</v>
      </c>
      <c r="Y999" s="26" t="s">
        <v>502</v>
      </c>
      <c r="Z999" s="17" t="s">
        <v>487</v>
      </c>
      <c r="AA999" s="26" t="s">
        <v>487</v>
      </c>
      <c r="AB999" s="26">
        <v>6</v>
      </c>
      <c r="AE999" s="2" t="s">
        <v>487</v>
      </c>
    </row>
    <row r="1000" spans="1:31" s="2" customFormat="1" x14ac:dyDescent="0.3">
      <c r="A1000" s="26" t="s">
        <v>102</v>
      </c>
      <c r="B1000" s="26" t="s">
        <v>3480</v>
      </c>
      <c r="C1000" s="26" t="s">
        <v>3481</v>
      </c>
      <c r="D1000" s="26" t="s">
        <v>3482</v>
      </c>
      <c r="E1000" s="14" t="e">
        <f>VLOOKUP(B1000,#REF!,2,FALSE)</f>
        <v>#REF!</v>
      </c>
      <c r="F1000" s="17" t="e">
        <f>VLOOKUP(E1000,[4]Combined!$C$2:$D$375,2,FALSE)</f>
        <v>#REF!</v>
      </c>
      <c r="G1000" s="27">
        <v>44099</v>
      </c>
      <c r="H1000" s="27"/>
      <c r="I1000" s="27">
        <v>44012</v>
      </c>
      <c r="J1000" s="28">
        <v>0</v>
      </c>
      <c r="K1000" s="29" t="s">
        <v>487</v>
      </c>
      <c r="L1000" s="28">
        <v>0</v>
      </c>
      <c r="M1000" s="28">
        <v>0</v>
      </c>
      <c r="N1000" s="26">
        <v>0</v>
      </c>
      <c r="O1000" s="26">
        <v>0</v>
      </c>
      <c r="P1000" s="26">
        <v>0</v>
      </c>
      <c r="Q1000" s="26">
        <v>81210</v>
      </c>
      <c r="R1000" s="17" t="str">
        <f>VLOOKUP(Q1000,'[5]Numerical Index (LOOKUP)'!$A$2:$B$731, 2,FALSE)</f>
        <v>General cleaning of buildings</v>
      </c>
      <c r="S1000" s="17">
        <v>81</v>
      </c>
      <c r="T1000" s="47" t="str">
        <f>VLOOKUP(S1000,'[5]2 Digit SIC 2007'!$A$2:$B$89,2,FALSE)</f>
        <v>Services to buildings and landscape activities</v>
      </c>
      <c r="U1000" s="17" t="str">
        <f>VLOOKUP(T1000,'[5]2 Digit SIC 2007'!$B$2:$D$89, 2,FALSE)</f>
        <v xml:space="preserve"> N</v>
      </c>
      <c r="V1000" s="26" t="s">
        <v>486</v>
      </c>
      <c r="W1000" s="26" t="s">
        <v>487</v>
      </c>
      <c r="X1000" s="28">
        <v>0</v>
      </c>
      <c r="Y1000" s="26" t="s">
        <v>502</v>
      </c>
      <c r="Z1000" s="17" t="s">
        <v>487</v>
      </c>
      <c r="AA1000" s="26" t="s">
        <v>487</v>
      </c>
      <c r="AB1000" s="26">
        <v>26</v>
      </c>
      <c r="AE1000" s="2" t="s">
        <v>487</v>
      </c>
    </row>
    <row r="1001" spans="1:31" s="2" customFormat="1" x14ac:dyDescent="0.3">
      <c r="A1001" s="26" t="s">
        <v>102</v>
      </c>
      <c r="B1001" s="26" t="s">
        <v>3483</v>
      </c>
      <c r="C1001" s="26" t="s">
        <v>3484</v>
      </c>
      <c r="D1001" s="26" t="s">
        <v>3485</v>
      </c>
      <c r="E1001" s="14" t="e">
        <f>VLOOKUP(B1001,#REF!,2,FALSE)</f>
        <v>#REF!</v>
      </c>
      <c r="F1001" s="17" t="e">
        <f>VLOOKUP(E1001,[4]Combined!$C$2:$D$375,2,FALSE)</f>
        <v>#REF!</v>
      </c>
      <c r="G1001" s="27">
        <v>44099</v>
      </c>
      <c r="H1001" s="27"/>
      <c r="I1001" s="27">
        <v>44025</v>
      </c>
      <c r="J1001" s="28">
        <v>0</v>
      </c>
      <c r="K1001" s="29" t="s">
        <v>487</v>
      </c>
      <c r="L1001" s="28">
        <v>0</v>
      </c>
      <c r="M1001" s="28">
        <v>0</v>
      </c>
      <c r="N1001" s="26">
        <v>0</v>
      </c>
      <c r="O1001" s="26">
        <v>0</v>
      </c>
      <c r="P1001" s="26">
        <v>0</v>
      </c>
      <c r="Q1001" s="26">
        <v>81222</v>
      </c>
      <c r="R1001" s="17" t="str">
        <f>VLOOKUP(Q1001,'[5]Numerical Index (LOOKUP)'!$A$2:$B$731, 2,FALSE)</f>
        <v>Specialised cleaning services</v>
      </c>
      <c r="S1001" s="17">
        <v>81</v>
      </c>
      <c r="T1001" s="47" t="str">
        <f>VLOOKUP(S1001,'[5]2 Digit SIC 2007'!$A$2:$B$89,2,FALSE)</f>
        <v>Services to buildings and landscape activities</v>
      </c>
      <c r="U1001" s="17" t="str">
        <f>VLOOKUP(T1001,'[5]2 Digit SIC 2007'!$B$2:$D$89, 2,FALSE)</f>
        <v xml:space="preserve"> N</v>
      </c>
      <c r="V1001" s="26" t="s">
        <v>486</v>
      </c>
      <c r="W1001" s="26" t="s">
        <v>487</v>
      </c>
      <c r="X1001" s="28">
        <v>0</v>
      </c>
      <c r="Y1001" s="26" t="s">
        <v>502</v>
      </c>
      <c r="Z1001" s="17" t="s">
        <v>487</v>
      </c>
      <c r="AA1001" s="26" t="s">
        <v>487</v>
      </c>
      <c r="AB1001" s="26">
        <v>8</v>
      </c>
      <c r="AE1001" s="2" t="s">
        <v>487</v>
      </c>
    </row>
    <row r="1002" spans="1:31" s="2" customFormat="1" x14ac:dyDescent="0.3">
      <c r="A1002" s="26" t="s">
        <v>102</v>
      </c>
      <c r="B1002" s="26" t="s">
        <v>3486</v>
      </c>
      <c r="C1002" s="26" t="s">
        <v>3487</v>
      </c>
      <c r="D1002" s="26" t="s">
        <v>3488</v>
      </c>
      <c r="E1002" s="14" t="e">
        <f>VLOOKUP(B1002,#REF!,2,FALSE)</f>
        <v>#REF!</v>
      </c>
      <c r="F1002" s="17" t="e">
        <f>VLOOKUP(E1002,[4]Combined!$C$2:$D$375,2,FALSE)</f>
        <v>#REF!</v>
      </c>
      <c r="G1002" s="27">
        <v>44096</v>
      </c>
      <c r="H1002" s="27"/>
      <c r="I1002" s="27">
        <v>44011</v>
      </c>
      <c r="J1002" s="28">
        <v>0</v>
      </c>
      <c r="K1002" s="29" t="s">
        <v>487</v>
      </c>
      <c r="L1002" s="28">
        <v>0</v>
      </c>
      <c r="M1002" s="28">
        <v>0</v>
      </c>
      <c r="N1002" s="26">
        <v>0</v>
      </c>
      <c r="O1002" s="26">
        <v>0</v>
      </c>
      <c r="P1002" s="26">
        <v>0</v>
      </c>
      <c r="Q1002" s="26">
        <v>47190</v>
      </c>
      <c r="R1002" s="17" t="str">
        <f>VLOOKUP(Q1002,'[5]Numerical Index (LOOKUP)'!$A$2:$B$731, 2,FALSE)</f>
        <v>Other retail sale in non-specialised stores</v>
      </c>
      <c r="S1002" s="17">
        <v>47</v>
      </c>
      <c r="T1002" s="47" t="str">
        <f>VLOOKUP(S1002,'[5]2 Digit SIC 2007'!$A$2:$B$89,2,FALSE)</f>
        <v>Retail trade, except of motor vehicles and motorcycles</v>
      </c>
      <c r="U1002" s="17" t="str">
        <f>VLOOKUP(T1002,'[5]2 Digit SIC 2007'!$B$2:$D$89, 2,FALSE)</f>
        <v xml:space="preserve"> G</v>
      </c>
      <c r="V1002" s="26" t="s">
        <v>486</v>
      </c>
      <c r="W1002" s="26" t="s">
        <v>487</v>
      </c>
      <c r="X1002" s="28">
        <v>0</v>
      </c>
      <c r="Y1002" s="26" t="s">
        <v>502</v>
      </c>
      <c r="Z1002" s="17" t="s">
        <v>487</v>
      </c>
      <c r="AA1002" s="26" t="s">
        <v>487</v>
      </c>
      <c r="AB1002" s="26">
        <v>20</v>
      </c>
      <c r="AE1002" s="2" t="s">
        <v>487</v>
      </c>
    </row>
    <row r="1003" spans="1:31" s="2" customFormat="1" x14ac:dyDescent="0.3">
      <c r="A1003" s="26" t="s">
        <v>102</v>
      </c>
      <c r="B1003" s="26" t="s">
        <v>3489</v>
      </c>
      <c r="C1003" s="26" t="s">
        <v>3490</v>
      </c>
      <c r="D1003" s="26" t="s">
        <v>3491</v>
      </c>
      <c r="E1003" s="14" t="e">
        <f>VLOOKUP(B1003,#REF!,2,FALSE)</f>
        <v>#REF!</v>
      </c>
      <c r="F1003" s="17" t="e">
        <f>VLOOKUP(E1003,[4]Combined!$C$2:$D$375,2,FALSE)</f>
        <v>#REF!</v>
      </c>
      <c r="G1003" s="27">
        <v>44097</v>
      </c>
      <c r="H1003" s="27"/>
      <c r="I1003" s="27">
        <v>44006</v>
      </c>
      <c r="J1003" s="28">
        <v>0</v>
      </c>
      <c r="K1003" s="29" t="s">
        <v>487</v>
      </c>
      <c r="L1003" s="28">
        <v>0</v>
      </c>
      <c r="M1003" s="28">
        <v>0</v>
      </c>
      <c r="N1003" s="26">
        <v>0</v>
      </c>
      <c r="O1003" s="26">
        <v>0</v>
      </c>
      <c r="P1003" s="26">
        <v>0</v>
      </c>
      <c r="Q1003" s="26">
        <v>81210</v>
      </c>
      <c r="R1003" s="17" t="str">
        <f>VLOOKUP(Q1003,'[5]Numerical Index (LOOKUP)'!$A$2:$B$731, 2,FALSE)</f>
        <v>General cleaning of buildings</v>
      </c>
      <c r="S1003" s="17">
        <v>81</v>
      </c>
      <c r="T1003" s="47" t="str">
        <f>VLOOKUP(S1003,'[5]2 Digit SIC 2007'!$A$2:$B$89,2,FALSE)</f>
        <v>Services to buildings and landscape activities</v>
      </c>
      <c r="U1003" s="17" t="str">
        <f>VLOOKUP(T1003,'[5]2 Digit SIC 2007'!$B$2:$D$89, 2,FALSE)</f>
        <v xml:space="preserve"> N</v>
      </c>
      <c r="V1003" s="26" t="s">
        <v>486</v>
      </c>
      <c r="W1003" s="26" t="s">
        <v>487</v>
      </c>
      <c r="X1003" s="28">
        <v>0</v>
      </c>
      <c r="Y1003" s="26" t="s">
        <v>502</v>
      </c>
      <c r="Z1003" s="17" t="s">
        <v>487</v>
      </c>
      <c r="AA1003" s="26" t="s">
        <v>487</v>
      </c>
      <c r="AB1003" s="26">
        <v>24</v>
      </c>
      <c r="AE1003" s="2" t="s">
        <v>487</v>
      </c>
    </row>
    <row r="1004" spans="1:31" s="2" customFormat="1" x14ac:dyDescent="0.3">
      <c r="A1004" s="26" t="s">
        <v>102</v>
      </c>
      <c r="B1004" s="26" t="s">
        <v>3492</v>
      </c>
      <c r="C1004" s="26" t="s">
        <v>3493</v>
      </c>
      <c r="D1004" s="26" t="s">
        <v>3494</v>
      </c>
      <c r="E1004" s="14" t="e">
        <f>VLOOKUP(B1004,#REF!,2,FALSE)</f>
        <v>#REF!</v>
      </c>
      <c r="F1004" s="17" t="e">
        <f>VLOOKUP(E1004,[4]Combined!$C$2:$D$375,2,FALSE)</f>
        <v>#REF!</v>
      </c>
      <c r="G1004" s="27">
        <v>44097</v>
      </c>
      <c r="H1004" s="27"/>
      <c r="I1004" s="27">
        <v>44013</v>
      </c>
      <c r="J1004" s="28">
        <v>0</v>
      </c>
      <c r="K1004" s="29" t="s">
        <v>487</v>
      </c>
      <c r="L1004" s="28">
        <v>0</v>
      </c>
      <c r="M1004" s="28">
        <v>0</v>
      </c>
      <c r="N1004" s="26">
        <v>0</v>
      </c>
      <c r="O1004" s="26">
        <v>0</v>
      </c>
      <c r="P1004" s="26">
        <v>0</v>
      </c>
      <c r="Q1004" s="26">
        <v>81222</v>
      </c>
      <c r="R1004" s="17" t="str">
        <f>VLOOKUP(Q1004,'[5]Numerical Index (LOOKUP)'!$A$2:$B$731, 2,FALSE)</f>
        <v>Specialised cleaning services</v>
      </c>
      <c r="S1004" s="17">
        <v>81</v>
      </c>
      <c r="T1004" s="47" t="str">
        <f>VLOOKUP(S1004,'[5]2 Digit SIC 2007'!$A$2:$B$89,2,FALSE)</f>
        <v>Services to buildings and landscape activities</v>
      </c>
      <c r="U1004" s="17" t="str">
        <f>VLOOKUP(T1004,'[5]2 Digit SIC 2007'!$B$2:$D$89, 2,FALSE)</f>
        <v xml:space="preserve"> N</v>
      </c>
      <c r="V1004" s="26" t="s">
        <v>486</v>
      </c>
      <c r="W1004" s="26" t="s">
        <v>487</v>
      </c>
      <c r="X1004" s="28">
        <v>0</v>
      </c>
      <c r="Y1004" s="26" t="s">
        <v>502</v>
      </c>
      <c r="Z1004" s="17" t="s">
        <v>487</v>
      </c>
      <c r="AA1004" s="26" t="s">
        <v>487</v>
      </c>
      <c r="AB1004" s="26">
        <v>9</v>
      </c>
      <c r="AE1004" s="2" t="s">
        <v>487</v>
      </c>
    </row>
    <row r="1005" spans="1:31" s="2" customFormat="1" x14ac:dyDescent="0.3">
      <c r="A1005" s="26" t="s">
        <v>102</v>
      </c>
      <c r="B1005" s="26" t="s">
        <v>3495</v>
      </c>
      <c r="C1005" s="26" t="s">
        <v>3496</v>
      </c>
      <c r="D1005" s="26" t="s">
        <v>3497</v>
      </c>
      <c r="E1005" s="14" t="e">
        <f>VLOOKUP(B1005,#REF!,2,FALSE)</f>
        <v>#REF!</v>
      </c>
      <c r="F1005" s="17" t="e">
        <f>VLOOKUP(E1005,[4]Combined!$C$2:$D$375,2,FALSE)</f>
        <v>#REF!</v>
      </c>
      <c r="G1005" s="27">
        <v>44096</v>
      </c>
      <c r="H1005" s="27"/>
      <c r="I1005" s="27">
        <v>44014</v>
      </c>
      <c r="J1005" s="28">
        <v>0</v>
      </c>
      <c r="K1005" s="29" t="s">
        <v>487</v>
      </c>
      <c r="L1005" s="28">
        <v>0</v>
      </c>
      <c r="M1005" s="28">
        <v>0</v>
      </c>
      <c r="N1005" s="26">
        <v>0</v>
      </c>
      <c r="O1005" s="26">
        <v>0</v>
      </c>
      <c r="P1005" s="26">
        <v>0</v>
      </c>
      <c r="Q1005" s="26">
        <v>81210</v>
      </c>
      <c r="R1005" s="17" t="str">
        <f>VLOOKUP(Q1005,'[5]Numerical Index (LOOKUP)'!$A$2:$B$731, 2,FALSE)</f>
        <v>General cleaning of buildings</v>
      </c>
      <c r="S1005" s="17">
        <v>81</v>
      </c>
      <c r="T1005" s="47" t="str">
        <f>VLOOKUP(S1005,'[5]2 Digit SIC 2007'!$A$2:$B$89,2,FALSE)</f>
        <v>Services to buildings and landscape activities</v>
      </c>
      <c r="U1005" s="17" t="str">
        <f>VLOOKUP(T1005,'[5]2 Digit SIC 2007'!$B$2:$D$89, 2,FALSE)</f>
        <v xml:space="preserve"> N</v>
      </c>
      <c r="V1005" s="26" t="s">
        <v>486</v>
      </c>
      <c r="W1005" s="26" t="s">
        <v>487</v>
      </c>
      <c r="X1005" s="28">
        <v>0</v>
      </c>
      <c r="Y1005" s="26" t="s">
        <v>502</v>
      </c>
      <c r="Z1005" s="17" t="s">
        <v>487</v>
      </c>
      <c r="AA1005" s="26" t="s">
        <v>487</v>
      </c>
      <c r="AB1005" s="26">
        <v>17</v>
      </c>
      <c r="AE1005" s="2" t="s">
        <v>487</v>
      </c>
    </row>
    <row r="1006" spans="1:31" s="2" customFormat="1" x14ac:dyDescent="0.3">
      <c r="A1006" s="26" t="s">
        <v>102</v>
      </c>
      <c r="B1006" s="26" t="s">
        <v>3498</v>
      </c>
      <c r="C1006" s="26" t="s">
        <v>3499</v>
      </c>
      <c r="D1006" s="26" t="s">
        <v>3500</v>
      </c>
      <c r="E1006" s="14" t="e">
        <f>VLOOKUP(B1006,#REF!,2,FALSE)</f>
        <v>#REF!</v>
      </c>
      <c r="F1006" s="17" t="e">
        <f>VLOOKUP(E1006,[4]Combined!$C$2:$D$375,2,FALSE)</f>
        <v>#REF!</v>
      </c>
      <c r="G1006" s="27">
        <v>44097</v>
      </c>
      <c r="H1006" s="27"/>
      <c r="I1006" s="27">
        <v>44026</v>
      </c>
      <c r="J1006" s="28">
        <v>0</v>
      </c>
      <c r="K1006" s="29" t="s">
        <v>487</v>
      </c>
      <c r="L1006" s="28">
        <v>0</v>
      </c>
      <c r="M1006" s="28">
        <v>0</v>
      </c>
      <c r="N1006" s="26">
        <v>0</v>
      </c>
      <c r="O1006" s="26">
        <v>0</v>
      </c>
      <c r="P1006" s="26">
        <v>0</v>
      </c>
      <c r="Q1006" s="26">
        <v>81210</v>
      </c>
      <c r="R1006" s="17" t="str">
        <f>VLOOKUP(Q1006,'[5]Numerical Index (LOOKUP)'!$A$2:$B$731, 2,FALSE)</f>
        <v>General cleaning of buildings</v>
      </c>
      <c r="S1006" s="17">
        <v>81</v>
      </c>
      <c r="T1006" s="47" t="str">
        <f>VLOOKUP(S1006,'[5]2 Digit SIC 2007'!$A$2:$B$89,2,FALSE)</f>
        <v>Services to buildings and landscape activities</v>
      </c>
      <c r="U1006" s="17" t="str">
        <f>VLOOKUP(T1006,'[5]2 Digit SIC 2007'!$B$2:$D$89, 2,FALSE)</f>
        <v xml:space="preserve"> N</v>
      </c>
      <c r="V1006" s="26" t="s">
        <v>486</v>
      </c>
      <c r="W1006" s="26" t="s">
        <v>487</v>
      </c>
      <c r="X1006" s="28">
        <v>0</v>
      </c>
      <c r="Y1006" s="26" t="s">
        <v>502</v>
      </c>
      <c r="Z1006" s="17" t="s">
        <v>487</v>
      </c>
      <c r="AA1006" s="26" t="s">
        <v>487</v>
      </c>
      <c r="AB1006" s="26">
        <v>9</v>
      </c>
      <c r="AE1006" s="2" t="s">
        <v>487</v>
      </c>
    </row>
    <row r="1007" spans="1:31" s="2" customFormat="1" x14ac:dyDescent="0.3">
      <c r="A1007" s="26" t="s">
        <v>102</v>
      </c>
      <c r="B1007" s="26" t="s">
        <v>3501</v>
      </c>
      <c r="C1007" s="26" t="s">
        <v>3502</v>
      </c>
      <c r="D1007" s="26" t="s">
        <v>3503</v>
      </c>
      <c r="E1007" s="14" t="e">
        <f>VLOOKUP(B1007,#REF!,2,FALSE)</f>
        <v>#REF!</v>
      </c>
      <c r="F1007" s="17" t="e">
        <f>VLOOKUP(E1007,[4]Combined!$C$2:$D$375,2,FALSE)</f>
        <v>#REF!</v>
      </c>
      <c r="G1007" s="27">
        <v>44097</v>
      </c>
      <c r="H1007" s="27"/>
      <c r="I1007" s="27">
        <v>44004</v>
      </c>
      <c r="J1007" s="28">
        <v>0</v>
      </c>
      <c r="K1007" s="29" t="s">
        <v>487</v>
      </c>
      <c r="L1007" s="28">
        <v>0</v>
      </c>
      <c r="M1007" s="28">
        <v>0</v>
      </c>
      <c r="N1007" s="26">
        <v>0</v>
      </c>
      <c r="O1007" s="26">
        <v>0</v>
      </c>
      <c r="P1007" s="26">
        <v>0</v>
      </c>
      <c r="Q1007" s="26">
        <v>96090</v>
      </c>
      <c r="R1007" s="17" t="str">
        <f>VLOOKUP(Q1007,'[5]Numerical Index (LOOKUP)'!$A$2:$B$731, 2,FALSE)</f>
        <v>Other personal service activities n.e.c.</v>
      </c>
      <c r="S1007" s="17">
        <v>96</v>
      </c>
      <c r="T1007" s="47" t="str">
        <f>VLOOKUP(S1007,'[5]2 Digit SIC 2007'!$A$2:$B$89,2,FALSE)</f>
        <v>Other personal service activities</v>
      </c>
      <c r="U1007" s="17" t="str">
        <f>VLOOKUP(T1007,'[5]2 Digit SIC 2007'!$B$2:$D$89, 2,FALSE)</f>
        <v xml:space="preserve"> S</v>
      </c>
      <c r="V1007" s="26" t="s">
        <v>487</v>
      </c>
      <c r="W1007" s="26" t="s">
        <v>486</v>
      </c>
      <c r="X1007" s="28">
        <v>0</v>
      </c>
      <c r="Y1007" s="26" t="s">
        <v>502</v>
      </c>
      <c r="Z1007" s="17" t="s">
        <v>487</v>
      </c>
      <c r="AA1007" s="26" t="s">
        <v>487</v>
      </c>
      <c r="AB1007" s="26">
        <v>4</v>
      </c>
      <c r="AE1007" s="2" t="s">
        <v>487</v>
      </c>
    </row>
    <row r="1008" spans="1:31" s="2" customFormat="1" x14ac:dyDescent="0.3">
      <c r="A1008" s="26" t="s">
        <v>102</v>
      </c>
      <c r="B1008" s="26" t="s">
        <v>3504</v>
      </c>
      <c r="C1008" s="26" t="s">
        <v>3505</v>
      </c>
      <c r="D1008" s="26" t="s">
        <v>3506</v>
      </c>
      <c r="E1008" s="14" t="e">
        <f>VLOOKUP(B1008,#REF!,2,FALSE)</f>
        <v>#REF!</v>
      </c>
      <c r="F1008" s="17" t="e">
        <f>VLOOKUP(E1008,[4]Combined!$C$2:$D$375,2,FALSE)</f>
        <v>#REF!</v>
      </c>
      <c r="G1008" s="27">
        <v>44098</v>
      </c>
      <c r="H1008" s="27"/>
      <c r="I1008" s="27">
        <v>44036</v>
      </c>
      <c r="J1008" s="28">
        <v>0</v>
      </c>
      <c r="K1008" s="29" t="s">
        <v>487</v>
      </c>
      <c r="L1008" s="28">
        <v>0</v>
      </c>
      <c r="M1008" s="28">
        <v>0</v>
      </c>
      <c r="N1008" s="26">
        <v>0</v>
      </c>
      <c r="O1008" s="26">
        <v>0</v>
      </c>
      <c r="P1008" s="26">
        <v>0</v>
      </c>
      <c r="Q1008" s="26">
        <v>32990</v>
      </c>
      <c r="R1008" s="17" t="str">
        <f>VLOOKUP(Q1008,'[5]Numerical Index (LOOKUP)'!$A$2:$B$731, 2,FALSE)</f>
        <v>Other manufacturing n.e.c.</v>
      </c>
      <c r="S1008" s="17">
        <v>32</v>
      </c>
      <c r="T1008" s="47" t="str">
        <f>VLOOKUP(S1008,'[5]2 Digit SIC 2007'!$A$2:$B$89,2,FALSE)</f>
        <v>Other manufacturing</v>
      </c>
      <c r="U1008" s="17" t="str">
        <f>VLOOKUP(T1008,'[5]2 Digit SIC 2007'!$B$2:$D$89, 2,FALSE)</f>
        <v xml:space="preserve"> C</v>
      </c>
      <c r="V1008" s="26" t="s">
        <v>486</v>
      </c>
      <c r="W1008" s="26" t="s">
        <v>487</v>
      </c>
      <c r="X1008" s="28">
        <v>0</v>
      </c>
      <c r="Y1008" s="26" t="s">
        <v>502</v>
      </c>
      <c r="Z1008" s="17" t="s">
        <v>487</v>
      </c>
      <c r="AA1008" s="26" t="s">
        <v>487</v>
      </c>
      <c r="AB1008" s="26">
        <v>15</v>
      </c>
      <c r="AE1008" s="2" t="s">
        <v>487</v>
      </c>
    </row>
    <row r="1009" spans="1:31" s="2" customFormat="1" x14ac:dyDescent="0.3">
      <c r="A1009" s="26" t="s">
        <v>102</v>
      </c>
      <c r="B1009" s="26" t="s">
        <v>3507</v>
      </c>
      <c r="C1009" s="26" t="s">
        <v>3508</v>
      </c>
      <c r="D1009" s="26" t="s">
        <v>3509</v>
      </c>
      <c r="E1009" s="14" t="e">
        <f>VLOOKUP(B1009,#REF!,2,FALSE)</f>
        <v>#REF!</v>
      </c>
      <c r="F1009" s="17" t="e">
        <f>VLOOKUP(E1009,[4]Combined!$C$2:$D$375,2,FALSE)</f>
        <v>#REF!</v>
      </c>
      <c r="G1009" s="27">
        <v>44097</v>
      </c>
      <c r="H1009" s="27"/>
      <c r="I1009" s="27">
        <v>44041</v>
      </c>
      <c r="J1009" s="28">
        <v>0</v>
      </c>
      <c r="K1009" s="29" t="s">
        <v>487</v>
      </c>
      <c r="L1009" s="28">
        <v>0</v>
      </c>
      <c r="M1009" s="28">
        <v>0</v>
      </c>
      <c r="N1009" s="26">
        <v>0</v>
      </c>
      <c r="O1009" s="26">
        <v>0</v>
      </c>
      <c r="P1009" s="26">
        <v>0</v>
      </c>
      <c r="Q1009" s="26">
        <v>16240</v>
      </c>
      <c r="R1009" s="17" t="str">
        <f>VLOOKUP(Q1009,'[5]Numerical Index (LOOKUP)'!$A$2:$B$731, 2,FALSE)</f>
        <v>Manufacture of wooden containers</v>
      </c>
      <c r="S1009" s="17">
        <v>16</v>
      </c>
      <c r="T1009" s="47" t="str">
        <f>VLOOKUP(S1009,'[5]2 Digit SIC 2007'!$A$2:$B$89,2,FALSE)</f>
        <v>Manufacture of wood and of products of wood and cork, except furniture; manufacture of articles of straw and plaiting materials</v>
      </c>
      <c r="U1009" s="17" t="str">
        <f>VLOOKUP(T1009,'[5]2 Digit SIC 2007'!$B$2:$D$89, 2,FALSE)</f>
        <v xml:space="preserve"> C</v>
      </c>
      <c r="V1009" s="26" t="s">
        <v>486</v>
      </c>
      <c r="W1009" s="26" t="s">
        <v>487</v>
      </c>
      <c r="X1009" s="28">
        <v>0</v>
      </c>
      <c r="Y1009" s="26" t="s">
        <v>502</v>
      </c>
      <c r="Z1009" s="17" t="s">
        <v>487</v>
      </c>
      <c r="AA1009" s="26" t="s">
        <v>487</v>
      </c>
      <c r="AB1009" s="26">
        <v>31</v>
      </c>
      <c r="AE1009" s="2" t="s">
        <v>487</v>
      </c>
    </row>
    <row r="1010" spans="1:31" s="2" customFormat="1" x14ac:dyDescent="0.3">
      <c r="A1010" s="26" t="s">
        <v>102</v>
      </c>
      <c r="B1010" s="26" t="s">
        <v>3510</v>
      </c>
      <c r="C1010" s="26" t="s">
        <v>3511</v>
      </c>
      <c r="D1010" s="26" t="s">
        <v>974</v>
      </c>
      <c r="E1010" s="14" t="e">
        <f>VLOOKUP(B1010,#REF!,2,FALSE)</f>
        <v>#REF!</v>
      </c>
      <c r="F1010" s="17" t="e">
        <f>VLOOKUP(E1010,[4]Combined!$C$2:$D$375,2,FALSE)</f>
        <v>#REF!</v>
      </c>
      <c r="G1010" s="27">
        <v>44099</v>
      </c>
      <c r="H1010" s="27"/>
      <c r="I1010" s="27">
        <v>44055</v>
      </c>
      <c r="J1010" s="28">
        <v>0</v>
      </c>
      <c r="K1010" s="29" t="s">
        <v>487</v>
      </c>
      <c r="L1010" s="28">
        <v>0</v>
      </c>
      <c r="M1010" s="28">
        <v>0</v>
      </c>
      <c r="N1010" s="26">
        <v>0</v>
      </c>
      <c r="O1010" s="26">
        <v>0</v>
      </c>
      <c r="P1010" s="26">
        <v>0</v>
      </c>
      <c r="Q1010" s="26">
        <v>86900</v>
      </c>
      <c r="R1010" s="17" t="str">
        <f>VLOOKUP(Q1010,'[5]Numerical Index (LOOKUP)'!$A$2:$B$731, 2,FALSE)</f>
        <v>Other human health activities</v>
      </c>
      <c r="S1010" s="17">
        <v>86</v>
      </c>
      <c r="T1010" s="47" t="str">
        <f>VLOOKUP(S1010,'[5]2 Digit SIC 2007'!$A$2:$B$89,2,FALSE)</f>
        <v>Human health activities</v>
      </c>
      <c r="U1010" s="17" t="str">
        <f>VLOOKUP(T1010,'[5]2 Digit SIC 2007'!$B$2:$D$89, 2,FALSE)</f>
        <v xml:space="preserve"> Q</v>
      </c>
      <c r="V1010" s="26" t="s">
        <v>487</v>
      </c>
      <c r="W1010" s="26" t="s">
        <v>486</v>
      </c>
      <c r="X1010" s="28">
        <v>0</v>
      </c>
      <c r="Y1010" s="26" t="s">
        <v>502</v>
      </c>
      <c r="Z1010" s="17" t="s">
        <v>487</v>
      </c>
      <c r="AA1010" s="26" t="s">
        <v>487</v>
      </c>
      <c r="AB1010" s="26">
        <v>102</v>
      </c>
      <c r="AE1010" s="2" t="s">
        <v>487</v>
      </c>
    </row>
    <row r="1011" spans="1:31" s="2" customFormat="1" x14ac:dyDescent="0.3">
      <c r="A1011" s="26" t="s">
        <v>102</v>
      </c>
      <c r="B1011" s="26" t="s">
        <v>3512</v>
      </c>
      <c r="C1011" s="26" t="s">
        <v>3513</v>
      </c>
      <c r="D1011" s="26" t="s">
        <v>3514</v>
      </c>
      <c r="E1011" s="14" t="e">
        <f>VLOOKUP(B1011,#REF!,2,FALSE)</f>
        <v>#REF!</v>
      </c>
      <c r="F1011" s="17" t="e">
        <f>VLOOKUP(E1011,[4]Combined!$C$2:$D$375,2,FALSE)</f>
        <v>#REF!</v>
      </c>
      <c r="G1011" s="27">
        <v>44102</v>
      </c>
      <c r="H1011" s="27"/>
      <c r="I1011" s="27">
        <v>43531</v>
      </c>
      <c r="J1011" s="28">
        <v>0</v>
      </c>
      <c r="K1011" s="29" t="s">
        <v>487</v>
      </c>
      <c r="L1011" s="28">
        <v>0</v>
      </c>
      <c r="M1011" s="28">
        <v>0</v>
      </c>
      <c r="N1011" s="26">
        <v>0</v>
      </c>
      <c r="O1011" s="26">
        <v>0</v>
      </c>
      <c r="P1011" s="26">
        <v>0</v>
      </c>
      <c r="Q1011" s="26">
        <v>56101</v>
      </c>
      <c r="R1011" s="17" t="str">
        <f>VLOOKUP(Q1011,'[5]Numerical Index (LOOKUP)'!$A$2:$B$731, 2,FALSE)</f>
        <v>Licensed restaurants</v>
      </c>
      <c r="S1011" s="17">
        <v>56</v>
      </c>
      <c r="T1011" s="47" t="str">
        <f>VLOOKUP(S1011,'[5]2 Digit SIC 2007'!$A$2:$B$89,2,FALSE)</f>
        <v>Food and beverage service activities</v>
      </c>
      <c r="U1011" s="17" t="str">
        <f>VLOOKUP(T1011,'[5]2 Digit SIC 2007'!$B$2:$D$89, 2,FALSE)</f>
        <v xml:space="preserve"> I</v>
      </c>
      <c r="V1011" s="26" t="s">
        <v>486</v>
      </c>
      <c r="W1011" s="26" t="s">
        <v>487</v>
      </c>
      <c r="X1011" s="28">
        <v>0</v>
      </c>
      <c r="Y1011" s="26" t="s">
        <v>502</v>
      </c>
      <c r="Z1011" s="17" t="s">
        <v>487</v>
      </c>
      <c r="AA1011" s="26" t="s">
        <v>487</v>
      </c>
      <c r="AB1011" s="26">
        <v>9</v>
      </c>
      <c r="AE1011" s="2" t="s">
        <v>487</v>
      </c>
    </row>
    <row r="1012" spans="1:31" s="2" customFormat="1" x14ac:dyDescent="0.3">
      <c r="A1012" s="26" t="s">
        <v>102</v>
      </c>
      <c r="B1012" s="26" t="s">
        <v>3515</v>
      </c>
      <c r="C1012" s="26" t="s">
        <v>3516</v>
      </c>
      <c r="D1012" s="26" t="s">
        <v>3517</v>
      </c>
      <c r="E1012" s="14" t="e">
        <f>VLOOKUP(B1012,#REF!,2,FALSE)</f>
        <v>#REF!</v>
      </c>
      <c r="F1012" s="17" t="e">
        <f>VLOOKUP(E1012,[4]Combined!$C$2:$D$375,2,FALSE)</f>
        <v>#REF!</v>
      </c>
      <c r="G1012" s="27">
        <v>44102</v>
      </c>
      <c r="H1012" s="27"/>
      <c r="I1012" s="27">
        <v>43711</v>
      </c>
      <c r="J1012" s="28">
        <v>9105</v>
      </c>
      <c r="K1012" s="29" t="s">
        <v>486</v>
      </c>
      <c r="L1012" s="28">
        <v>0</v>
      </c>
      <c r="M1012" s="28">
        <v>9105</v>
      </c>
      <c r="N1012" s="26">
        <v>7</v>
      </c>
      <c r="O1012" s="26">
        <v>0</v>
      </c>
      <c r="P1012" s="26">
        <v>7</v>
      </c>
      <c r="Q1012" s="26">
        <v>13990</v>
      </c>
      <c r="R1012" s="17" t="e">
        <f>VLOOKUP(Q1012,'[5]Numerical Index (LOOKUP)'!$A$2:$B$731, 2,FALSE)</f>
        <v>#N/A</v>
      </c>
      <c r="S1012" s="17">
        <v>13</v>
      </c>
      <c r="T1012" s="47" t="str">
        <f>VLOOKUP(S1012,'[5]2 Digit SIC 2007'!$A$2:$B$89,2,FALSE)</f>
        <v>Manufacture of textiles</v>
      </c>
      <c r="U1012" s="17" t="str">
        <f>VLOOKUP(T1012,'[5]2 Digit SIC 2007'!$B$2:$D$89, 2,FALSE)</f>
        <v xml:space="preserve"> C</v>
      </c>
      <c r="V1012" s="26" t="s">
        <v>487</v>
      </c>
      <c r="W1012" s="26" t="s">
        <v>486</v>
      </c>
      <c r="X1012" s="28">
        <v>17145</v>
      </c>
      <c r="Y1012" s="26" t="s">
        <v>492</v>
      </c>
      <c r="Z1012" s="17" t="s">
        <v>486</v>
      </c>
      <c r="AA1012" s="26" t="s">
        <v>487</v>
      </c>
      <c r="AB1012" s="26">
        <v>34</v>
      </c>
      <c r="AE1012" s="2" t="s">
        <v>487</v>
      </c>
    </row>
    <row r="1013" spans="1:31" s="2" customFormat="1" x14ac:dyDescent="0.3">
      <c r="A1013" s="26" t="s">
        <v>102</v>
      </c>
      <c r="B1013" s="26" t="s">
        <v>3518</v>
      </c>
      <c r="C1013" s="26" t="s">
        <v>3519</v>
      </c>
      <c r="D1013" s="26" t="s">
        <v>3520</v>
      </c>
      <c r="E1013" s="14" t="e">
        <f>VLOOKUP(B1013,#REF!,2,FALSE)</f>
        <v>#REF!</v>
      </c>
      <c r="F1013" s="17" t="e">
        <f>VLOOKUP(E1013,[4]Combined!$C$2:$D$375,2,FALSE)</f>
        <v>#REF!</v>
      </c>
      <c r="G1013" s="27">
        <v>44102</v>
      </c>
      <c r="H1013" s="27"/>
      <c r="I1013" s="27">
        <v>43773</v>
      </c>
      <c r="J1013" s="28">
        <v>724</v>
      </c>
      <c r="K1013" s="29" t="s">
        <v>486</v>
      </c>
      <c r="L1013" s="28">
        <v>0</v>
      </c>
      <c r="M1013" s="28">
        <v>724</v>
      </c>
      <c r="N1013" s="26">
        <v>4</v>
      </c>
      <c r="O1013" s="26">
        <v>0</v>
      </c>
      <c r="P1013" s="26">
        <v>4</v>
      </c>
      <c r="Q1013" s="26">
        <v>55100</v>
      </c>
      <c r="R1013" s="17" t="str">
        <f>VLOOKUP(Q1013,'[5]Numerical Index (LOOKUP)'!$A$2:$B$731, 2,FALSE)</f>
        <v>Hotels and similar accommodation</v>
      </c>
      <c r="S1013" s="17">
        <v>55</v>
      </c>
      <c r="T1013" s="47" t="str">
        <f>VLOOKUP(S1013,'[5]2 Digit SIC 2007'!$A$2:$B$89,2,FALSE)</f>
        <v>Accommodation</v>
      </c>
      <c r="U1013" s="17" t="str">
        <f>VLOOKUP(T1013,'[5]2 Digit SIC 2007'!$B$2:$D$89, 2,FALSE)</f>
        <v xml:space="preserve"> I</v>
      </c>
      <c r="V1013" s="26" t="s">
        <v>487</v>
      </c>
      <c r="W1013" s="26" t="s">
        <v>486</v>
      </c>
      <c r="X1013" s="28">
        <v>1289</v>
      </c>
      <c r="Y1013" s="26" t="s">
        <v>492</v>
      </c>
      <c r="Z1013" s="17" t="s">
        <v>486</v>
      </c>
      <c r="AA1013" s="26" t="s">
        <v>487</v>
      </c>
      <c r="AB1013" s="26">
        <v>12</v>
      </c>
      <c r="AE1013" s="2" t="s">
        <v>487</v>
      </c>
    </row>
    <row r="1014" spans="1:31" s="2" customFormat="1" x14ac:dyDescent="0.3">
      <c r="A1014" s="26" t="s">
        <v>102</v>
      </c>
      <c r="B1014" s="26" t="s">
        <v>3521</v>
      </c>
      <c r="C1014" s="26" t="s">
        <v>3522</v>
      </c>
      <c r="D1014" s="26" t="s">
        <v>3523</v>
      </c>
      <c r="E1014" s="14" t="e">
        <f>VLOOKUP(B1014,#REF!,2,FALSE)</f>
        <v>#REF!</v>
      </c>
      <c r="F1014" s="17" t="e">
        <f>VLOOKUP(E1014,[4]Combined!$C$2:$D$375,2,FALSE)</f>
        <v>#REF!</v>
      </c>
      <c r="G1014" s="27">
        <v>44102</v>
      </c>
      <c r="H1014" s="27"/>
      <c r="I1014" s="27">
        <v>43797</v>
      </c>
      <c r="J1014" s="28">
        <v>0</v>
      </c>
      <c r="K1014" s="29" t="s">
        <v>487</v>
      </c>
      <c r="L1014" s="28">
        <v>0</v>
      </c>
      <c r="M1014" s="28">
        <v>0</v>
      </c>
      <c r="N1014" s="26">
        <v>0</v>
      </c>
      <c r="O1014" s="26">
        <v>0</v>
      </c>
      <c r="P1014" s="26">
        <v>0</v>
      </c>
      <c r="Q1014" s="26">
        <v>31090</v>
      </c>
      <c r="R1014" s="17" t="str">
        <f>VLOOKUP(Q1014,'[5]Numerical Index (LOOKUP)'!$A$2:$B$731, 2,FALSE)</f>
        <v>Manufacture of other furniture</v>
      </c>
      <c r="S1014" s="17">
        <v>31</v>
      </c>
      <c r="T1014" s="47" t="str">
        <f>VLOOKUP(S1014,'[5]2 Digit SIC 2007'!$A$2:$B$89,2,FALSE)</f>
        <v>Manufacture of furniture</v>
      </c>
      <c r="U1014" s="17" t="str">
        <f>VLOOKUP(T1014,'[5]2 Digit SIC 2007'!$B$2:$D$89, 2,FALSE)</f>
        <v xml:space="preserve"> C</v>
      </c>
      <c r="V1014" s="26" t="s">
        <v>486</v>
      </c>
      <c r="W1014" s="26" t="s">
        <v>487</v>
      </c>
      <c r="X1014" s="28">
        <v>0</v>
      </c>
      <c r="Y1014" s="26" t="s">
        <v>502</v>
      </c>
      <c r="Z1014" s="17" t="s">
        <v>487</v>
      </c>
      <c r="AA1014" s="26" t="s">
        <v>487</v>
      </c>
      <c r="AB1014" s="26">
        <v>837</v>
      </c>
      <c r="AE1014" s="2" t="s">
        <v>487</v>
      </c>
    </row>
    <row r="1015" spans="1:31" s="2" customFormat="1" x14ac:dyDescent="0.3">
      <c r="A1015" s="26" t="s">
        <v>102</v>
      </c>
      <c r="B1015" s="26" t="s">
        <v>3524</v>
      </c>
      <c r="C1015" s="26" t="s">
        <v>3525</v>
      </c>
      <c r="D1015" s="26" t="s">
        <v>3526</v>
      </c>
      <c r="E1015" s="14" t="e">
        <f>VLOOKUP(B1015,#REF!,2,FALSE)</f>
        <v>#REF!</v>
      </c>
      <c r="F1015" s="17" t="e">
        <f>VLOOKUP(E1015,[4]Combined!$C$2:$D$375,2,FALSE)</f>
        <v>#REF!</v>
      </c>
      <c r="G1015" s="27">
        <v>44102</v>
      </c>
      <c r="H1015" s="27"/>
      <c r="I1015" s="27">
        <v>43788</v>
      </c>
      <c r="J1015" s="28">
        <v>243</v>
      </c>
      <c r="K1015" s="29" t="s">
        <v>486</v>
      </c>
      <c r="L1015" s="28">
        <v>0</v>
      </c>
      <c r="M1015" s="28">
        <v>243</v>
      </c>
      <c r="N1015" s="26">
        <v>1</v>
      </c>
      <c r="O1015" s="26">
        <v>0</v>
      </c>
      <c r="P1015" s="26">
        <v>1</v>
      </c>
      <c r="Q1015" s="26">
        <v>56101</v>
      </c>
      <c r="R1015" s="17" t="str">
        <f>VLOOKUP(Q1015,'[5]Numerical Index (LOOKUP)'!$A$2:$B$731, 2,FALSE)</f>
        <v>Licensed restaurants</v>
      </c>
      <c r="S1015" s="17">
        <v>56</v>
      </c>
      <c r="T1015" s="47" t="str">
        <f>VLOOKUP(S1015,'[5]2 Digit SIC 2007'!$A$2:$B$89,2,FALSE)</f>
        <v>Food and beverage service activities</v>
      </c>
      <c r="U1015" s="17" t="str">
        <f>VLOOKUP(T1015,'[5]2 Digit SIC 2007'!$B$2:$D$89, 2,FALSE)</f>
        <v xml:space="preserve"> I</v>
      </c>
      <c r="V1015" s="26" t="s">
        <v>487</v>
      </c>
      <c r="W1015" s="26" t="s">
        <v>486</v>
      </c>
      <c r="X1015" s="28">
        <v>456</v>
      </c>
      <c r="Y1015" s="26" t="s">
        <v>492</v>
      </c>
      <c r="Z1015" s="17" t="s">
        <v>486</v>
      </c>
      <c r="AA1015" s="26" t="s">
        <v>487</v>
      </c>
      <c r="AB1015" s="26">
        <v>6</v>
      </c>
      <c r="AE1015" s="2" t="s">
        <v>487</v>
      </c>
    </row>
    <row r="1016" spans="1:31" s="2" customFormat="1" x14ac:dyDescent="0.3">
      <c r="A1016" s="26" t="s">
        <v>102</v>
      </c>
      <c r="B1016" s="26" t="s">
        <v>3527</v>
      </c>
      <c r="C1016" s="26" t="s">
        <v>3528</v>
      </c>
      <c r="D1016" s="26" t="s">
        <v>3529</v>
      </c>
      <c r="E1016" s="14" t="e">
        <f>VLOOKUP(B1016,#REF!,2,FALSE)</f>
        <v>#REF!</v>
      </c>
      <c r="F1016" s="17" t="e">
        <f>VLOOKUP(E1016,[4]Combined!$C$2:$D$375,2,FALSE)</f>
        <v>#REF!</v>
      </c>
      <c r="G1016" s="27">
        <v>44102</v>
      </c>
      <c r="H1016" s="27"/>
      <c r="I1016" s="27">
        <v>43998</v>
      </c>
      <c r="J1016" s="28">
        <v>0</v>
      </c>
      <c r="K1016" s="29" t="s">
        <v>487</v>
      </c>
      <c r="L1016" s="28">
        <v>0</v>
      </c>
      <c r="M1016" s="28">
        <v>0</v>
      </c>
      <c r="N1016" s="26">
        <v>0</v>
      </c>
      <c r="O1016" s="26">
        <v>0</v>
      </c>
      <c r="P1016" s="26">
        <v>0</v>
      </c>
      <c r="Q1016" s="26">
        <v>10710</v>
      </c>
      <c r="R1016" s="17" t="e">
        <f>VLOOKUP(Q1016,'[5]Numerical Index (LOOKUP)'!$A$2:$B$731, 2,FALSE)</f>
        <v>#N/A</v>
      </c>
      <c r="S1016" s="17">
        <v>10</v>
      </c>
      <c r="T1016" s="47" t="str">
        <f>VLOOKUP(S1016,'[5]2 Digit SIC 2007'!$A$2:$B$89,2,FALSE)</f>
        <v>Manufacture of food products</v>
      </c>
      <c r="U1016" s="17" t="str">
        <f>VLOOKUP(T1016,'[5]2 Digit SIC 2007'!$B$2:$D$89, 2,FALSE)</f>
        <v xml:space="preserve"> C</v>
      </c>
      <c r="V1016" s="26" t="s">
        <v>486</v>
      </c>
      <c r="W1016" s="26" t="s">
        <v>487</v>
      </c>
      <c r="X1016" s="28">
        <v>0</v>
      </c>
      <c r="Y1016" s="26" t="s">
        <v>502</v>
      </c>
      <c r="Z1016" s="17" t="s">
        <v>487</v>
      </c>
      <c r="AA1016" s="26" t="s">
        <v>487</v>
      </c>
      <c r="AB1016" s="26">
        <v>227</v>
      </c>
      <c r="AE1016" s="2" t="s">
        <v>487</v>
      </c>
    </row>
    <row r="1017" spans="1:31" s="2" customFormat="1" x14ac:dyDescent="0.3">
      <c r="A1017" s="26" t="s">
        <v>102</v>
      </c>
      <c r="B1017" s="26" t="s">
        <v>3530</v>
      </c>
      <c r="C1017" s="26" t="s">
        <v>3531</v>
      </c>
      <c r="D1017" s="26" t="s">
        <v>3532</v>
      </c>
      <c r="E1017" s="14" t="e">
        <f>VLOOKUP(B1017,#REF!,2,FALSE)</f>
        <v>#REF!</v>
      </c>
      <c r="F1017" s="17" t="e">
        <f>VLOOKUP(E1017,[4]Combined!$C$2:$D$375,2,FALSE)</f>
        <v>#REF!</v>
      </c>
      <c r="G1017" s="27">
        <v>44102</v>
      </c>
      <c r="H1017" s="27"/>
      <c r="I1017" s="27">
        <v>43999</v>
      </c>
      <c r="J1017" s="28">
        <v>1</v>
      </c>
      <c r="K1017" s="29" t="s">
        <v>486</v>
      </c>
      <c r="L1017" s="28">
        <v>1</v>
      </c>
      <c r="M1017" s="28">
        <v>0</v>
      </c>
      <c r="N1017" s="26">
        <v>1</v>
      </c>
      <c r="O1017" s="26">
        <v>1</v>
      </c>
      <c r="P1017" s="26">
        <v>0</v>
      </c>
      <c r="Q1017" s="26">
        <v>81210</v>
      </c>
      <c r="R1017" s="17" t="str">
        <f>VLOOKUP(Q1017,'[5]Numerical Index (LOOKUP)'!$A$2:$B$731, 2,FALSE)</f>
        <v>General cleaning of buildings</v>
      </c>
      <c r="S1017" s="17">
        <v>81</v>
      </c>
      <c r="T1017" s="47" t="str">
        <f>VLOOKUP(S1017,'[5]2 Digit SIC 2007'!$A$2:$B$89,2,FALSE)</f>
        <v>Services to buildings and landscape activities</v>
      </c>
      <c r="U1017" s="17" t="str">
        <f>VLOOKUP(T1017,'[5]2 Digit SIC 2007'!$B$2:$D$89, 2,FALSE)</f>
        <v xml:space="preserve"> N</v>
      </c>
      <c r="V1017" s="26" t="s">
        <v>486</v>
      </c>
      <c r="W1017" s="26" t="s">
        <v>487</v>
      </c>
      <c r="X1017" s="28">
        <v>0</v>
      </c>
      <c r="Y1017" s="26" t="s">
        <v>677</v>
      </c>
      <c r="Z1017" s="17" t="s">
        <v>487</v>
      </c>
      <c r="AA1017" s="26" t="s">
        <v>487</v>
      </c>
      <c r="AB1017" s="26">
        <v>21</v>
      </c>
      <c r="AE1017" s="2" t="s">
        <v>487</v>
      </c>
    </row>
    <row r="1018" spans="1:31" s="2" customFormat="1" x14ac:dyDescent="0.3">
      <c r="A1018" s="26" t="s">
        <v>102</v>
      </c>
      <c r="B1018" s="26" t="s">
        <v>3533</v>
      </c>
      <c r="C1018" s="26" t="s">
        <v>3534</v>
      </c>
      <c r="D1018" s="26" t="s">
        <v>3197</v>
      </c>
      <c r="E1018" s="14" t="e">
        <f>VLOOKUP(B1018,#REF!,2,FALSE)</f>
        <v>#REF!</v>
      </c>
      <c r="F1018" s="17" t="e">
        <f>VLOOKUP(E1018,[4]Combined!$C$2:$D$375,2,FALSE)</f>
        <v>#REF!</v>
      </c>
      <c r="G1018" s="27">
        <v>44102</v>
      </c>
      <c r="H1018" s="27"/>
      <c r="I1018" s="27">
        <v>44021</v>
      </c>
      <c r="J1018" s="28">
        <v>0</v>
      </c>
      <c r="K1018" s="29" t="s">
        <v>487</v>
      </c>
      <c r="L1018" s="28">
        <v>0</v>
      </c>
      <c r="M1018" s="28">
        <v>0</v>
      </c>
      <c r="N1018" s="26">
        <v>0</v>
      </c>
      <c r="O1018" s="26">
        <v>0</v>
      </c>
      <c r="P1018" s="26">
        <v>0</v>
      </c>
      <c r="Q1018" s="26">
        <v>81210</v>
      </c>
      <c r="R1018" s="17" t="str">
        <f>VLOOKUP(Q1018,'[5]Numerical Index (LOOKUP)'!$A$2:$B$731, 2,FALSE)</f>
        <v>General cleaning of buildings</v>
      </c>
      <c r="S1018" s="17">
        <v>81</v>
      </c>
      <c r="T1018" s="47" t="str">
        <f>VLOOKUP(S1018,'[5]2 Digit SIC 2007'!$A$2:$B$89,2,FALSE)</f>
        <v>Services to buildings and landscape activities</v>
      </c>
      <c r="U1018" s="17" t="str">
        <f>VLOOKUP(T1018,'[5]2 Digit SIC 2007'!$B$2:$D$89, 2,FALSE)</f>
        <v xml:space="preserve"> N</v>
      </c>
      <c r="V1018" s="26" t="s">
        <v>486</v>
      </c>
      <c r="W1018" s="26" t="s">
        <v>487</v>
      </c>
      <c r="X1018" s="28">
        <v>0</v>
      </c>
      <c r="Y1018" s="26" t="s">
        <v>502</v>
      </c>
      <c r="Z1018" s="17" t="s">
        <v>487</v>
      </c>
      <c r="AA1018" s="26" t="s">
        <v>487</v>
      </c>
      <c r="AB1018" s="26">
        <v>33</v>
      </c>
      <c r="AE1018" s="2" t="s">
        <v>487</v>
      </c>
    </row>
    <row r="1019" spans="1:31" s="2" customFormat="1" x14ac:dyDescent="0.3">
      <c r="A1019" s="26" t="s">
        <v>102</v>
      </c>
      <c r="B1019" s="26" t="s">
        <v>3535</v>
      </c>
      <c r="C1019" s="26" t="s">
        <v>3536</v>
      </c>
      <c r="D1019" s="26" t="s">
        <v>3537</v>
      </c>
      <c r="E1019" s="14" t="e">
        <f>VLOOKUP(B1019,#REF!,2,FALSE)</f>
        <v>#REF!</v>
      </c>
      <c r="F1019" s="17" t="e">
        <f>VLOOKUP(E1019,[4]Combined!$C$2:$D$375,2,FALSE)</f>
        <v>#REF!</v>
      </c>
      <c r="G1019" s="27">
        <v>44102</v>
      </c>
      <c r="H1019" s="27"/>
      <c r="I1019" s="27">
        <v>44068</v>
      </c>
      <c r="J1019" s="28">
        <v>0</v>
      </c>
      <c r="K1019" s="29" t="s">
        <v>487</v>
      </c>
      <c r="L1019" s="28">
        <v>0</v>
      </c>
      <c r="M1019" s="28">
        <v>0</v>
      </c>
      <c r="N1019" s="26">
        <v>0</v>
      </c>
      <c r="O1019" s="26">
        <v>0</v>
      </c>
      <c r="P1019" s="26">
        <v>0</v>
      </c>
      <c r="Q1019" s="26">
        <v>56290</v>
      </c>
      <c r="R1019" s="17" t="str">
        <f>VLOOKUP(Q1019,'[5]Numerical Index (LOOKUP)'!$A$2:$B$731, 2,FALSE)</f>
        <v>Other food service activities</v>
      </c>
      <c r="S1019" s="17">
        <v>56</v>
      </c>
      <c r="T1019" s="47" t="str">
        <f>VLOOKUP(S1019,'[5]2 Digit SIC 2007'!$A$2:$B$89,2,FALSE)</f>
        <v>Food and beverage service activities</v>
      </c>
      <c r="U1019" s="17" t="str">
        <f>VLOOKUP(T1019,'[5]2 Digit SIC 2007'!$B$2:$D$89, 2,FALSE)</f>
        <v xml:space="preserve"> I</v>
      </c>
      <c r="V1019" s="26" t="s">
        <v>486</v>
      </c>
      <c r="W1019" s="26" t="s">
        <v>487</v>
      </c>
      <c r="X1019" s="28">
        <v>0</v>
      </c>
      <c r="Y1019" s="26" t="s">
        <v>502</v>
      </c>
      <c r="Z1019" s="17" t="s">
        <v>487</v>
      </c>
      <c r="AA1019" s="26" t="s">
        <v>487</v>
      </c>
      <c r="AB1019" s="26">
        <v>21</v>
      </c>
      <c r="AE1019" s="2" t="s">
        <v>487</v>
      </c>
    </row>
    <row r="1020" spans="1:31" s="2" customFormat="1" x14ac:dyDescent="0.3">
      <c r="A1020" s="26" t="s">
        <v>102</v>
      </c>
      <c r="B1020" s="26" t="s">
        <v>3538</v>
      </c>
      <c r="C1020" s="26" t="s">
        <v>3539</v>
      </c>
      <c r="D1020" s="26" t="s">
        <v>3540</v>
      </c>
      <c r="E1020" s="14" t="e">
        <f>VLOOKUP(B1020,#REF!,2,FALSE)</f>
        <v>#REF!</v>
      </c>
      <c r="F1020" s="17" t="e">
        <f>VLOOKUP(E1020,[4]Combined!$C$2:$D$375,2,FALSE)</f>
        <v>#REF!</v>
      </c>
      <c r="G1020" s="27">
        <v>44103</v>
      </c>
      <c r="H1020" s="27"/>
      <c r="I1020" s="27">
        <v>43235</v>
      </c>
      <c r="J1020" s="28">
        <v>465</v>
      </c>
      <c r="K1020" s="29" t="s">
        <v>486</v>
      </c>
      <c r="L1020" s="28">
        <v>0</v>
      </c>
      <c r="M1020" s="28">
        <v>465</v>
      </c>
      <c r="N1020" s="26">
        <v>4</v>
      </c>
      <c r="O1020" s="26">
        <v>0</v>
      </c>
      <c r="P1020" s="26">
        <v>4</v>
      </c>
      <c r="Q1020" s="26">
        <v>62090</v>
      </c>
      <c r="R1020" s="17" t="str">
        <f>VLOOKUP(Q1020,'[5]Numerical Index (LOOKUP)'!$A$2:$B$731, 2,FALSE)</f>
        <v>Other information technology and computer service activities</v>
      </c>
      <c r="S1020" s="17">
        <v>62</v>
      </c>
      <c r="T1020" s="47" t="str">
        <f>VLOOKUP(S1020,'[5]2 Digit SIC 2007'!$A$2:$B$89,2,FALSE)</f>
        <v>Computer programming, consultancy and related activities</v>
      </c>
      <c r="U1020" s="17" t="str">
        <f>VLOOKUP(T1020,'[5]2 Digit SIC 2007'!$B$2:$D$89, 2,FALSE)</f>
        <v>J</v>
      </c>
      <c r="V1020" s="26" t="s">
        <v>487</v>
      </c>
      <c r="W1020" s="26" t="s">
        <v>486</v>
      </c>
      <c r="X1020" s="28">
        <v>832</v>
      </c>
      <c r="Y1020" s="26" t="s">
        <v>492</v>
      </c>
      <c r="Z1020" s="17" t="s">
        <v>486</v>
      </c>
      <c r="AA1020" s="26" t="s">
        <v>487</v>
      </c>
      <c r="AB1020" s="26">
        <v>1168</v>
      </c>
      <c r="AE1020" s="2" t="s">
        <v>487</v>
      </c>
    </row>
    <row r="1021" spans="1:31" s="2" customFormat="1" x14ac:dyDescent="0.3">
      <c r="A1021" s="26" t="s">
        <v>102</v>
      </c>
      <c r="B1021" s="26" t="s">
        <v>3541</v>
      </c>
      <c r="C1021" s="26" t="s">
        <v>3542</v>
      </c>
      <c r="D1021" s="26" t="s">
        <v>3543</v>
      </c>
      <c r="E1021" s="14" t="e">
        <f>VLOOKUP(B1021,#REF!,2,FALSE)</f>
        <v>#REF!</v>
      </c>
      <c r="F1021" s="17" t="e">
        <f>VLOOKUP(E1021,[4]Combined!$C$2:$D$375,2,FALSE)</f>
        <v>#REF!</v>
      </c>
      <c r="G1021" s="27">
        <v>44103</v>
      </c>
      <c r="H1021" s="27"/>
      <c r="I1021" s="27">
        <v>43768</v>
      </c>
      <c r="J1021" s="28">
        <v>0</v>
      </c>
      <c r="K1021" s="29" t="s">
        <v>487</v>
      </c>
      <c r="L1021" s="28">
        <v>0</v>
      </c>
      <c r="M1021" s="28">
        <v>0</v>
      </c>
      <c r="N1021" s="26">
        <v>0</v>
      </c>
      <c r="O1021" s="26">
        <v>0</v>
      </c>
      <c r="P1021" s="26">
        <v>0</v>
      </c>
      <c r="Q1021" s="26">
        <v>47760</v>
      </c>
      <c r="R1021" s="17" t="str">
        <f>VLOOKUP(Q1021,'[5]Numerical Index (LOOKUP)'!$A$2:$B$731, 2,FALSE)</f>
        <v>Retail sale of flowers, plants, seeds, fertilisers, pet animals and pet food in specialised stores</v>
      </c>
      <c r="S1021" s="17">
        <v>47</v>
      </c>
      <c r="T1021" s="47" t="str">
        <f>VLOOKUP(S1021,'[5]2 Digit SIC 2007'!$A$2:$B$89,2,FALSE)</f>
        <v>Retail trade, except of motor vehicles and motorcycles</v>
      </c>
      <c r="U1021" s="17" t="str">
        <f>VLOOKUP(T1021,'[5]2 Digit SIC 2007'!$B$2:$D$89, 2,FALSE)</f>
        <v xml:space="preserve"> G</v>
      </c>
      <c r="V1021" s="26" t="s">
        <v>486</v>
      </c>
      <c r="W1021" s="26" t="s">
        <v>487</v>
      </c>
      <c r="X1021" s="28">
        <v>0</v>
      </c>
      <c r="Y1021" s="26" t="s">
        <v>502</v>
      </c>
      <c r="Z1021" s="17" t="s">
        <v>487</v>
      </c>
      <c r="AA1021" s="26" t="s">
        <v>487</v>
      </c>
      <c r="AB1021" s="26">
        <v>222</v>
      </c>
      <c r="AE1021" s="2" t="s">
        <v>487</v>
      </c>
    </row>
    <row r="1022" spans="1:31" s="2" customFormat="1" x14ac:dyDescent="0.3">
      <c r="A1022" s="26" t="s">
        <v>102</v>
      </c>
      <c r="B1022" s="26" t="s">
        <v>3544</v>
      </c>
      <c r="C1022" s="26" t="s">
        <v>3545</v>
      </c>
      <c r="D1022" s="26" t="s">
        <v>3546</v>
      </c>
      <c r="E1022" s="14" t="e">
        <f>VLOOKUP(B1022,#REF!,2,FALSE)</f>
        <v>#REF!</v>
      </c>
      <c r="F1022" s="17" t="e">
        <f>VLOOKUP(E1022,[4]Combined!$C$2:$D$375,2,FALSE)</f>
        <v>#REF!</v>
      </c>
      <c r="G1022" s="27">
        <v>44103</v>
      </c>
      <c r="H1022" s="27"/>
      <c r="I1022" s="27">
        <v>43789</v>
      </c>
      <c r="J1022" s="28">
        <v>0</v>
      </c>
      <c r="K1022" s="29" t="s">
        <v>487</v>
      </c>
      <c r="L1022" s="28">
        <v>0</v>
      </c>
      <c r="M1022" s="28">
        <v>0</v>
      </c>
      <c r="N1022" s="26">
        <v>0</v>
      </c>
      <c r="O1022" s="26">
        <v>0</v>
      </c>
      <c r="P1022" s="26">
        <v>0</v>
      </c>
      <c r="Q1022" s="26">
        <v>80100</v>
      </c>
      <c r="R1022" s="17" t="str">
        <f>VLOOKUP(Q1022,'[5]Numerical Index (LOOKUP)'!$A$2:$B$731, 2,FALSE)</f>
        <v>Private security activities</v>
      </c>
      <c r="S1022" s="17">
        <v>80</v>
      </c>
      <c r="T1022" s="47" t="str">
        <f>VLOOKUP(S1022,'[5]2 Digit SIC 2007'!$A$2:$B$89,2,FALSE)</f>
        <v>Security and investigation activities</v>
      </c>
      <c r="U1022" s="17" t="str">
        <f>VLOOKUP(T1022,'[5]2 Digit SIC 2007'!$B$2:$D$89, 2,FALSE)</f>
        <v xml:space="preserve"> N</v>
      </c>
      <c r="V1022" s="26" t="s">
        <v>486</v>
      </c>
      <c r="W1022" s="26" t="s">
        <v>487</v>
      </c>
      <c r="X1022" s="28">
        <v>0</v>
      </c>
      <c r="Y1022" s="26" t="s">
        <v>502</v>
      </c>
      <c r="Z1022" s="17" t="s">
        <v>487</v>
      </c>
      <c r="AA1022" s="26" t="s">
        <v>487</v>
      </c>
      <c r="AB1022" s="26">
        <v>64</v>
      </c>
      <c r="AE1022" s="2" t="s">
        <v>487</v>
      </c>
    </row>
    <row r="1023" spans="1:31" s="2" customFormat="1" x14ac:dyDescent="0.3">
      <c r="A1023" s="26" t="s">
        <v>102</v>
      </c>
      <c r="B1023" s="26" t="s">
        <v>3547</v>
      </c>
      <c r="C1023" s="26" t="s">
        <v>3548</v>
      </c>
      <c r="D1023" s="26" t="s">
        <v>3549</v>
      </c>
      <c r="E1023" s="14" t="e">
        <f>VLOOKUP(B1023,#REF!,2,FALSE)</f>
        <v>#REF!</v>
      </c>
      <c r="F1023" s="17" t="e">
        <f>VLOOKUP(E1023,[4]Combined!$C$2:$D$375,2,FALSE)</f>
        <v>#REF!</v>
      </c>
      <c r="G1023" s="27">
        <v>44103</v>
      </c>
      <c r="H1023" s="27"/>
      <c r="I1023" s="27">
        <v>43761</v>
      </c>
      <c r="J1023" s="28">
        <v>0</v>
      </c>
      <c r="K1023" s="29" t="s">
        <v>487</v>
      </c>
      <c r="L1023" s="28">
        <v>0</v>
      </c>
      <c r="M1023" s="28">
        <v>0</v>
      </c>
      <c r="N1023" s="26">
        <v>0</v>
      </c>
      <c r="O1023" s="26">
        <v>0</v>
      </c>
      <c r="P1023" s="26">
        <v>0</v>
      </c>
      <c r="Q1023" s="26">
        <v>93120</v>
      </c>
      <c r="R1023" s="17" t="str">
        <f>VLOOKUP(Q1023,'[5]Numerical Index (LOOKUP)'!$A$2:$B$731, 2,FALSE)</f>
        <v>Activities of sport clubs</v>
      </c>
      <c r="S1023" s="17">
        <v>93</v>
      </c>
      <c r="T1023" s="47" t="str">
        <f>VLOOKUP(S1023,'[5]2 Digit SIC 2007'!$A$2:$B$89,2,FALSE)</f>
        <v>Sports activities and amusement and recreation activities</v>
      </c>
      <c r="U1023" s="17" t="str">
        <f>VLOOKUP(T1023,'[5]2 Digit SIC 2007'!$B$2:$D$89, 2,FALSE)</f>
        <v xml:space="preserve"> R</v>
      </c>
      <c r="V1023" s="26" t="s">
        <v>487</v>
      </c>
      <c r="W1023" s="26" t="s">
        <v>486</v>
      </c>
      <c r="X1023" s="28">
        <v>0</v>
      </c>
      <c r="Y1023" s="26" t="s">
        <v>502</v>
      </c>
      <c r="Z1023" s="17" t="s">
        <v>487</v>
      </c>
      <c r="AA1023" s="26" t="s">
        <v>487</v>
      </c>
      <c r="AB1023" s="26">
        <v>1</v>
      </c>
      <c r="AE1023" s="2" t="s">
        <v>487</v>
      </c>
    </row>
    <row r="1024" spans="1:31" s="2" customFormat="1" x14ac:dyDescent="0.3">
      <c r="A1024" s="26" t="s">
        <v>102</v>
      </c>
      <c r="B1024" s="26" t="s">
        <v>3550</v>
      </c>
      <c r="C1024" s="26" t="s">
        <v>3551</v>
      </c>
      <c r="D1024" s="26" t="s">
        <v>3552</v>
      </c>
      <c r="E1024" s="14" t="e">
        <f>VLOOKUP(B1024,#REF!,2,FALSE)</f>
        <v>#REF!</v>
      </c>
      <c r="F1024" s="17" t="e">
        <f>VLOOKUP(E1024,[4]Combined!$C$2:$D$375,2,FALSE)</f>
        <v>#REF!</v>
      </c>
      <c r="G1024" s="27">
        <v>44103</v>
      </c>
      <c r="H1024" s="27"/>
      <c r="I1024" s="27">
        <v>43801</v>
      </c>
      <c r="J1024" s="28">
        <v>0</v>
      </c>
      <c r="K1024" s="29" t="s">
        <v>487</v>
      </c>
      <c r="L1024" s="28">
        <v>0</v>
      </c>
      <c r="M1024" s="28">
        <v>0</v>
      </c>
      <c r="N1024" s="26">
        <v>0</v>
      </c>
      <c r="O1024" s="26">
        <v>0</v>
      </c>
      <c r="P1024" s="26">
        <v>0</v>
      </c>
      <c r="Q1024" s="26">
        <v>55100</v>
      </c>
      <c r="R1024" s="17" t="str">
        <f>VLOOKUP(Q1024,'[5]Numerical Index (LOOKUP)'!$A$2:$B$731, 2,FALSE)</f>
        <v>Hotels and similar accommodation</v>
      </c>
      <c r="S1024" s="17">
        <v>55</v>
      </c>
      <c r="T1024" s="47" t="str">
        <f>VLOOKUP(S1024,'[5]2 Digit SIC 2007'!$A$2:$B$89,2,FALSE)</f>
        <v>Accommodation</v>
      </c>
      <c r="U1024" s="17" t="str">
        <f>VLOOKUP(T1024,'[5]2 Digit SIC 2007'!$B$2:$D$89, 2,FALSE)</f>
        <v xml:space="preserve"> I</v>
      </c>
      <c r="V1024" s="26" t="s">
        <v>487</v>
      </c>
      <c r="W1024" s="26" t="s">
        <v>486</v>
      </c>
      <c r="X1024" s="28">
        <v>0</v>
      </c>
      <c r="Y1024" s="26" t="s">
        <v>502</v>
      </c>
      <c r="Z1024" s="17" t="s">
        <v>487</v>
      </c>
      <c r="AA1024" s="26" t="s">
        <v>487</v>
      </c>
      <c r="AB1024" s="26">
        <v>33</v>
      </c>
      <c r="AE1024" s="2" t="s">
        <v>487</v>
      </c>
    </row>
    <row r="1025" spans="1:31" s="2" customFormat="1" x14ac:dyDescent="0.3">
      <c r="A1025" s="26" t="s">
        <v>102</v>
      </c>
      <c r="B1025" s="26" t="s">
        <v>3553</v>
      </c>
      <c r="C1025" s="26" t="s">
        <v>3554</v>
      </c>
      <c r="D1025" s="26" t="s">
        <v>3555</v>
      </c>
      <c r="E1025" s="14" t="e">
        <f>VLOOKUP(B1025,#REF!,2,FALSE)</f>
        <v>#REF!</v>
      </c>
      <c r="F1025" s="17" t="e">
        <f>VLOOKUP(E1025,[4]Combined!$C$2:$D$375,2,FALSE)</f>
        <v>#REF!</v>
      </c>
      <c r="G1025" s="27">
        <v>44103</v>
      </c>
      <c r="H1025" s="27"/>
      <c r="I1025" s="27">
        <v>43867</v>
      </c>
      <c r="J1025" s="28">
        <v>0</v>
      </c>
      <c r="K1025" s="29" t="s">
        <v>487</v>
      </c>
      <c r="L1025" s="28">
        <v>0</v>
      </c>
      <c r="M1025" s="28">
        <v>0</v>
      </c>
      <c r="N1025" s="26">
        <v>0</v>
      </c>
      <c r="O1025" s="26">
        <v>0</v>
      </c>
      <c r="P1025" s="26">
        <v>0</v>
      </c>
      <c r="Q1025" s="26">
        <v>55100</v>
      </c>
      <c r="R1025" s="17" t="str">
        <f>VLOOKUP(Q1025,'[5]Numerical Index (LOOKUP)'!$A$2:$B$731, 2,FALSE)</f>
        <v>Hotels and similar accommodation</v>
      </c>
      <c r="S1025" s="17">
        <v>55</v>
      </c>
      <c r="T1025" s="47" t="str">
        <f>VLOOKUP(S1025,'[5]2 Digit SIC 2007'!$A$2:$B$89,2,FALSE)</f>
        <v>Accommodation</v>
      </c>
      <c r="U1025" s="17" t="str">
        <f>VLOOKUP(T1025,'[5]2 Digit SIC 2007'!$B$2:$D$89, 2,FALSE)</f>
        <v xml:space="preserve"> I</v>
      </c>
      <c r="V1025" s="26" t="s">
        <v>487</v>
      </c>
      <c r="W1025" s="26" t="s">
        <v>486</v>
      </c>
      <c r="X1025" s="28">
        <v>0</v>
      </c>
      <c r="Y1025" s="26" t="s">
        <v>502</v>
      </c>
      <c r="Z1025" s="17" t="s">
        <v>487</v>
      </c>
      <c r="AA1025" s="26" t="s">
        <v>487</v>
      </c>
      <c r="AB1025" s="26">
        <v>27</v>
      </c>
      <c r="AE1025" s="2" t="s">
        <v>487</v>
      </c>
    </row>
    <row r="1026" spans="1:31" s="2" customFormat="1" x14ac:dyDescent="0.3">
      <c r="A1026" s="26" t="s">
        <v>102</v>
      </c>
      <c r="B1026" s="26" t="s">
        <v>3556</v>
      </c>
      <c r="C1026" s="26" t="s">
        <v>3557</v>
      </c>
      <c r="D1026" s="26" t="s">
        <v>3558</v>
      </c>
      <c r="E1026" s="14" t="e">
        <f>VLOOKUP(B1026,#REF!,2,FALSE)</f>
        <v>#REF!</v>
      </c>
      <c r="F1026" s="17" t="e">
        <f>VLOOKUP(E1026,[4]Combined!$C$2:$D$375,2,FALSE)</f>
        <v>#REF!</v>
      </c>
      <c r="G1026" s="27">
        <v>44103</v>
      </c>
      <c r="H1026" s="27"/>
      <c r="I1026" s="27">
        <v>43907</v>
      </c>
      <c r="J1026" s="28">
        <v>0</v>
      </c>
      <c r="K1026" s="29" t="s">
        <v>487</v>
      </c>
      <c r="L1026" s="28">
        <v>0</v>
      </c>
      <c r="M1026" s="28">
        <v>0</v>
      </c>
      <c r="N1026" s="26">
        <v>0</v>
      </c>
      <c r="O1026" s="26">
        <v>0</v>
      </c>
      <c r="P1026" s="26">
        <v>0</v>
      </c>
      <c r="Q1026" s="26">
        <v>56302</v>
      </c>
      <c r="R1026" s="17" t="str">
        <f>VLOOKUP(Q1026,'[5]Numerical Index (LOOKUP)'!$A$2:$B$731, 2,FALSE)</f>
        <v>Public houses and bars</v>
      </c>
      <c r="S1026" s="17">
        <v>56</v>
      </c>
      <c r="T1026" s="47" t="str">
        <f>VLOOKUP(S1026,'[5]2 Digit SIC 2007'!$A$2:$B$89,2,FALSE)</f>
        <v>Food and beverage service activities</v>
      </c>
      <c r="U1026" s="17" t="str">
        <f>VLOOKUP(T1026,'[5]2 Digit SIC 2007'!$B$2:$D$89, 2,FALSE)</f>
        <v xml:space="preserve"> I</v>
      </c>
      <c r="V1026" s="26" t="s">
        <v>486</v>
      </c>
      <c r="W1026" s="26" t="s">
        <v>487</v>
      </c>
      <c r="X1026" s="28">
        <v>0</v>
      </c>
      <c r="Y1026" s="26" t="s">
        <v>502</v>
      </c>
      <c r="Z1026" s="17" t="s">
        <v>487</v>
      </c>
      <c r="AA1026" s="26" t="s">
        <v>487</v>
      </c>
      <c r="AB1026" s="26">
        <v>20</v>
      </c>
      <c r="AE1026" s="2" t="s">
        <v>487</v>
      </c>
    </row>
    <row r="1027" spans="1:31" s="2" customFormat="1" x14ac:dyDescent="0.3">
      <c r="A1027" s="26" t="s">
        <v>102</v>
      </c>
      <c r="B1027" s="26" t="s">
        <v>3559</v>
      </c>
      <c r="C1027" s="26" t="s">
        <v>3560</v>
      </c>
      <c r="D1027" s="26" t="s">
        <v>3561</v>
      </c>
      <c r="E1027" s="14" t="e">
        <f>VLOOKUP(B1027,#REF!,2,FALSE)</f>
        <v>#REF!</v>
      </c>
      <c r="F1027" s="17" t="e">
        <f>VLOOKUP(E1027,[4]Combined!$C$2:$D$375,2,FALSE)</f>
        <v>#REF!</v>
      </c>
      <c r="G1027" s="27">
        <v>44103</v>
      </c>
      <c r="H1027" s="27"/>
      <c r="I1027" s="27">
        <v>43972</v>
      </c>
      <c r="J1027" s="28">
        <v>0</v>
      </c>
      <c r="K1027" s="29" t="s">
        <v>487</v>
      </c>
      <c r="L1027" s="28">
        <v>0</v>
      </c>
      <c r="M1027" s="28">
        <v>0</v>
      </c>
      <c r="N1027" s="26">
        <v>0</v>
      </c>
      <c r="O1027" s="26">
        <v>0</v>
      </c>
      <c r="P1027" s="26">
        <v>0</v>
      </c>
      <c r="Q1027" s="26">
        <v>10511</v>
      </c>
      <c r="R1027" s="17" t="e">
        <f>VLOOKUP(Q1027,'[5]Numerical Index (LOOKUP)'!$A$2:$B$731, 2,FALSE)</f>
        <v>#N/A</v>
      </c>
      <c r="S1027" s="17">
        <v>10</v>
      </c>
      <c r="T1027" s="47" t="str">
        <f>VLOOKUP(S1027,'[5]2 Digit SIC 2007'!$A$2:$B$89,2,FALSE)</f>
        <v>Manufacture of food products</v>
      </c>
      <c r="U1027" s="17" t="str">
        <f>VLOOKUP(T1027,'[5]2 Digit SIC 2007'!$B$2:$D$89, 2,FALSE)</f>
        <v xml:space="preserve"> C</v>
      </c>
      <c r="V1027" s="26" t="s">
        <v>487</v>
      </c>
      <c r="W1027" s="26" t="s">
        <v>486</v>
      </c>
      <c r="X1027" s="28">
        <v>0</v>
      </c>
      <c r="Y1027" s="26" t="s">
        <v>502</v>
      </c>
      <c r="Z1027" s="17" t="s">
        <v>487</v>
      </c>
      <c r="AA1027" s="26" t="s">
        <v>487</v>
      </c>
      <c r="AB1027" s="26">
        <v>242</v>
      </c>
      <c r="AE1027" s="2" t="s">
        <v>487</v>
      </c>
    </row>
    <row r="1028" spans="1:31" s="2" customFormat="1" x14ac:dyDescent="0.3">
      <c r="A1028" s="26" t="s">
        <v>102</v>
      </c>
      <c r="B1028" s="26" t="s">
        <v>3562</v>
      </c>
      <c r="C1028" s="26" t="s">
        <v>3563</v>
      </c>
      <c r="D1028" s="26" t="s">
        <v>3564</v>
      </c>
      <c r="E1028" s="14" t="e">
        <f>VLOOKUP(B1028,#REF!,2,FALSE)</f>
        <v>#REF!</v>
      </c>
      <c r="F1028" s="17" t="e">
        <f>VLOOKUP(E1028,[4]Combined!$C$2:$D$375,2,FALSE)</f>
        <v>#REF!</v>
      </c>
      <c r="G1028" s="27">
        <v>44103</v>
      </c>
      <c r="H1028" s="27"/>
      <c r="I1028" s="27">
        <v>44013</v>
      </c>
      <c r="J1028" s="28">
        <v>0</v>
      </c>
      <c r="K1028" s="29" t="s">
        <v>487</v>
      </c>
      <c r="L1028" s="28">
        <v>0</v>
      </c>
      <c r="M1028" s="28">
        <v>0</v>
      </c>
      <c r="N1028" s="26">
        <v>0</v>
      </c>
      <c r="O1028" s="26">
        <v>0</v>
      </c>
      <c r="P1028" s="26">
        <v>0</v>
      </c>
      <c r="Q1028" s="26">
        <v>96090</v>
      </c>
      <c r="R1028" s="17" t="str">
        <f>VLOOKUP(Q1028,'[5]Numerical Index (LOOKUP)'!$A$2:$B$731, 2,FALSE)</f>
        <v>Other personal service activities n.e.c.</v>
      </c>
      <c r="S1028" s="17">
        <v>96</v>
      </c>
      <c r="T1028" s="47" t="str">
        <f>VLOOKUP(S1028,'[5]2 Digit SIC 2007'!$A$2:$B$89,2,FALSE)</f>
        <v>Other personal service activities</v>
      </c>
      <c r="U1028" s="17" t="str">
        <f>VLOOKUP(T1028,'[5]2 Digit SIC 2007'!$B$2:$D$89, 2,FALSE)</f>
        <v xml:space="preserve"> S</v>
      </c>
      <c r="V1028" s="26" t="s">
        <v>486</v>
      </c>
      <c r="W1028" s="26" t="s">
        <v>487</v>
      </c>
      <c r="X1028" s="28">
        <v>0</v>
      </c>
      <c r="Y1028" s="26" t="s">
        <v>502</v>
      </c>
      <c r="Z1028" s="17" t="s">
        <v>487</v>
      </c>
      <c r="AA1028" s="26" t="s">
        <v>487</v>
      </c>
      <c r="AB1028" s="26">
        <v>7</v>
      </c>
      <c r="AE1028" s="2" t="s">
        <v>487</v>
      </c>
    </row>
    <row r="1029" spans="1:31" s="2" customFormat="1" x14ac:dyDescent="0.3">
      <c r="A1029" s="26" t="s">
        <v>102</v>
      </c>
      <c r="B1029" s="26" t="s">
        <v>3565</v>
      </c>
      <c r="C1029" s="26" t="s">
        <v>3566</v>
      </c>
      <c r="D1029" s="26" t="s">
        <v>3567</v>
      </c>
      <c r="E1029" s="14" t="e">
        <f>VLOOKUP(B1029,#REF!,2,FALSE)</f>
        <v>#REF!</v>
      </c>
      <c r="F1029" s="17" t="e">
        <f>VLOOKUP(E1029,[4]Combined!$C$2:$D$375,2,FALSE)</f>
        <v>#REF!</v>
      </c>
      <c r="G1029" s="27">
        <v>44103</v>
      </c>
      <c r="H1029" s="27"/>
      <c r="I1029" s="27">
        <v>44022</v>
      </c>
      <c r="J1029" s="28">
        <v>0</v>
      </c>
      <c r="K1029" s="29" t="s">
        <v>487</v>
      </c>
      <c r="L1029" s="28">
        <v>0</v>
      </c>
      <c r="M1029" s="28">
        <v>0</v>
      </c>
      <c r="N1029" s="26">
        <v>0</v>
      </c>
      <c r="O1029" s="26">
        <v>0</v>
      </c>
      <c r="P1029" s="26">
        <v>0</v>
      </c>
      <c r="Q1029" s="26">
        <v>13990</v>
      </c>
      <c r="R1029" s="17" t="e">
        <f>VLOOKUP(Q1029,'[5]Numerical Index (LOOKUP)'!$A$2:$B$731, 2,FALSE)</f>
        <v>#N/A</v>
      </c>
      <c r="S1029" s="17">
        <v>13</v>
      </c>
      <c r="T1029" s="47" t="str">
        <f>VLOOKUP(S1029,'[5]2 Digit SIC 2007'!$A$2:$B$89,2,FALSE)</f>
        <v>Manufacture of textiles</v>
      </c>
      <c r="U1029" s="17" t="str">
        <f>VLOOKUP(T1029,'[5]2 Digit SIC 2007'!$B$2:$D$89, 2,FALSE)</f>
        <v xml:space="preserve"> C</v>
      </c>
      <c r="V1029" s="26" t="s">
        <v>486</v>
      </c>
      <c r="W1029" s="26" t="s">
        <v>487</v>
      </c>
      <c r="X1029" s="28">
        <v>0</v>
      </c>
      <c r="Y1029" s="26" t="s">
        <v>502</v>
      </c>
      <c r="Z1029" s="17" t="s">
        <v>487</v>
      </c>
      <c r="AA1029" s="26" t="s">
        <v>487</v>
      </c>
      <c r="AB1029" s="26">
        <v>31</v>
      </c>
      <c r="AE1029" s="2" t="s">
        <v>487</v>
      </c>
    </row>
    <row r="1030" spans="1:31" s="2" customFormat="1" x14ac:dyDescent="0.3">
      <c r="A1030" s="26" t="s">
        <v>102</v>
      </c>
      <c r="B1030" s="26" t="s">
        <v>3568</v>
      </c>
      <c r="C1030" s="26" t="s">
        <v>3569</v>
      </c>
      <c r="D1030" s="26" t="s">
        <v>3570</v>
      </c>
      <c r="E1030" s="14" t="e">
        <f>VLOOKUP(B1030,#REF!,2,FALSE)</f>
        <v>#REF!</v>
      </c>
      <c r="F1030" s="17" t="e">
        <f>VLOOKUP(E1030,[4]Combined!$C$2:$D$375,2,FALSE)</f>
        <v>#REF!</v>
      </c>
      <c r="G1030" s="27">
        <v>44104</v>
      </c>
      <c r="H1030" s="27"/>
      <c r="I1030" s="27">
        <v>43798</v>
      </c>
      <c r="J1030" s="28">
        <v>0</v>
      </c>
      <c r="K1030" s="29" t="s">
        <v>487</v>
      </c>
      <c r="L1030" s="28">
        <v>0</v>
      </c>
      <c r="M1030" s="28">
        <v>0</v>
      </c>
      <c r="N1030" s="26">
        <v>0</v>
      </c>
      <c r="O1030" s="26">
        <v>0</v>
      </c>
      <c r="P1030" s="26">
        <v>0</v>
      </c>
      <c r="Q1030" s="26">
        <v>81222</v>
      </c>
      <c r="R1030" s="17" t="str">
        <f>VLOOKUP(Q1030,'[5]Numerical Index (LOOKUP)'!$A$2:$B$731, 2,FALSE)</f>
        <v>Specialised cleaning services</v>
      </c>
      <c r="S1030" s="17">
        <v>81</v>
      </c>
      <c r="T1030" s="47" t="str">
        <f>VLOOKUP(S1030,'[5]2 Digit SIC 2007'!$A$2:$B$89,2,FALSE)</f>
        <v>Services to buildings and landscape activities</v>
      </c>
      <c r="U1030" s="17" t="str">
        <f>VLOOKUP(T1030,'[5]2 Digit SIC 2007'!$B$2:$D$89, 2,FALSE)</f>
        <v xml:space="preserve"> N</v>
      </c>
      <c r="V1030" s="26" t="s">
        <v>486</v>
      </c>
      <c r="W1030" s="26" t="s">
        <v>487</v>
      </c>
      <c r="X1030" s="28">
        <v>0</v>
      </c>
      <c r="Y1030" s="26" t="s">
        <v>502</v>
      </c>
      <c r="Z1030" s="17" t="s">
        <v>487</v>
      </c>
      <c r="AA1030" s="26" t="s">
        <v>487</v>
      </c>
      <c r="AB1030" s="26" t="s">
        <v>492</v>
      </c>
      <c r="AE1030" s="2" t="s">
        <v>487</v>
      </c>
    </row>
    <row r="1031" spans="1:31" s="2" customFormat="1" x14ac:dyDescent="0.3">
      <c r="A1031" s="26" t="s">
        <v>102</v>
      </c>
      <c r="B1031" s="26" t="s">
        <v>3571</v>
      </c>
      <c r="C1031" s="26" t="s">
        <v>3572</v>
      </c>
      <c r="D1031" s="26" t="s">
        <v>3573</v>
      </c>
      <c r="E1031" s="14" t="e">
        <f>VLOOKUP(B1031,#REF!,2,FALSE)</f>
        <v>#REF!</v>
      </c>
      <c r="F1031" s="17" t="e">
        <f>VLOOKUP(E1031,[4]Combined!$C$2:$D$375,2,FALSE)</f>
        <v>#REF!</v>
      </c>
      <c r="G1031" s="27">
        <v>44104</v>
      </c>
      <c r="H1031" s="27"/>
      <c r="I1031" s="27">
        <v>44099</v>
      </c>
      <c r="J1031" s="28">
        <v>0</v>
      </c>
      <c r="K1031" s="29" t="s">
        <v>487</v>
      </c>
      <c r="L1031" s="28">
        <v>0</v>
      </c>
      <c r="M1031" s="28">
        <v>0</v>
      </c>
      <c r="N1031" s="26">
        <v>0</v>
      </c>
      <c r="O1031" s="26">
        <v>0</v>
      </c>
      <c r="P1031" s="26">
        <v>0</v>
      </c>
      <c r="Q1031" s="26">
        <v>81222</v>
      </c>
      <c r="R1031" s="17" t="str">
        <f>VLOOKUP(Q1031,'[5]Numerical Index (LOOKUP)'!$A$2:$B$731, 2,FALSE)</f>
        <v>Specialised cleaning services</v>
      </c>
      <c r="S1031" s="17">
        <v>81</v>
      </c>
      <c r="T1031" s="47" t="str">
        <f>VLOOKUP(S1031,'[5]2 Digit SIC 2007'!$A$2:$B$89,2,FALSE)</f>
        <v>Services to buildings and landscape activities</v>
      </c>
      <c r="U1031" s="17" t="str">
        <f>VLOOKUP(T1031,'[5]2 Digit SIC 2007'!$B$2:$D$89, 2,FALSE)</f>
        <v xml:space="preserve"> N</v>
      </c>
      <c r="V1031" s="26" t="s">
        <v>486</v>
      </c>
      <c r="W1031" s="26" t="s">
        <v>487</v>
      </c>
      <c r="X1031" s="28">
        <v>0</v>
      </c>
      <c r="Y1031" s="26" t="s">
        <v>502</v>
      </c>
      <c r="Z1031" s="17" t="s">
        <v>487</v>
      </c>
      <c r="AA1031" s="26" t="s">
        <v>487</v>
      </c>
      <c r="AB1031" s="26">
        <v>6</v>
      </c>
      <c r="AE1031" s="2" t="s">
        <v>487</v>
      </c>
    </row>
    <row r="1032" spans="1:31" s="2" customFormat="1" x14ac:dyDescent="0.3">
      <c r="A1032" s="26" t="s">
        <v>102</v>
      </c>
      <c r="B1032" s="26" t="s">
        <v>3574</v>
      </c>
      <c r="C1032" s="26" t="s">
        <v>3575</v>
      </c>
      <c r="D1032" s="26" t="s">
        <v>3576</v>
      </c>
      <c r="E1032" s="14" t="e">
        <f>VLOOKUP(B1032,#REF!,2,FALSE)</f>
        <v>#REF!</v>
      </c>
      <c r="F1032" s="17" t="e">
        <f>VLOOKUP(E1032,[4]Combined!$C$2:$D$375,2,FALSE)</f>
        <v>#REF!</v>
      </c>
      <c r="G1032" s="27">
        <v>44104</v>
      </c>
      <c r="H1032" s="27"/>
      <c r="I1032" s="27">
        <v>44078</v>
      </c>
      <c r="J1032" s="28">
        <v>0</v>
      </c>
      <c r="K1032" s="29" t="s">
        <v>487</v>
      </c>
      <c r="L1032" s="28">
        <v>0</v>
      </c>
      <c r="M1032" s="28">
        <v>0</v>
      </c>
      <c r="N1032" s="26">
        <v>0</v>
      </c>
      <c r="O1032" s="26">
        <v>0</v>
      </c>
      <c r="P1032" s="26">
        <v>0</v>
      </c>
      <c r="Q1032" s="26">
        <v>47110</v>
      </c>
      <c r="R1032" s="17" t="str">
        <f>VLOOKUP(Q1032,'[5]Numerical Index (LOOKUP)'!$A$2:$B$731, 2,FALSE)</f>
        <v>Retail sale in non-specialised stores with food, beverages or tobacco predominating</v>
      </c>
      <c r="S1032" s="17">
        <v>47</v>
      </c>
      <c r="T1032" s="47" t="str">
        <f>VLOOKUP(S1032,'[5]2 Digit SIC 2007'!$A$2:$B$89,2,FALSE)</f>
        <v>Retail trade, except of motor vehicles and motorcycles</v>
      </c>
      <c r="U1032" s="17" t="str">
        <f>VLOOKUP(T1032,'[5]2 Digit SIC 2007'!$B$2:$D$89, 2,FALSE)</f>
        <v xml:space="preserve"> G</v>
      </c>
      <c r="V1032" s="26" t="s">
        <v>486</v>
      </c>
      <c r="W1032" s="26" t="s">
        <v>487</v>
      </c>
      <c r="X1032" s="28">
        <v>0</v>
      </c>
      <c r="Y1032" s="26" t="s">
        <v>502</v>
      </c>
      <c r="Z1032" s="17" t="s">
        <v>487</v>
      </c>
      <c r="AA1032" s="26" t="s">
        <v>487</v>
      </c>
      <c r="AB1032" s="26">
        <v>4</v>
      </c>
      <c r="AE1032" s="2" t="s">
        <v>487</v>
      </c>
    </row>
    <row r="1033" spans="1:31" s="2" customFormat="1" x14ac:dyDescent="0.3">
      <c r="A1033" s="26" t="s">
        <v>102</v>
      </c>
      <c r="B1033" s="26" t="s">
        <v>3577</v>
      </c>
      <c r="C1033" s="26" t="s">
        <v>3578</v>
      </c>
      <c r="D1033" s="26" t="s">
        <v>3579</v>
      </c>
      <c r="E1033" s="14" t="e">
        <f>VLOOKUP(B1033,#REF!,2,FALSE)</f>
        <v>#REF!</v>
      </c>
      <c r="F1033" s="17" t="e">
        <f>VLOOKUP(E1033,[4]Combined!$C$2:$D$375,2,FALSE)</f>
        <v>#REF!</v>
      </c>
      <c r="G1033" s="27">
        <v>44104</v>
      </c>
      <c r="H1033" s="27"/>
      <c r="I1033" s="27">
        <v>44078</v>
      </c>
      <c r="J1033" s="28">
        <v>0</v>
      </c>
      <c r="K1033" s="29" t="s">
        <v>487</v>
      </c>
      <c r="L1033" s="28">
        <v>0</v>
      </c>
      <c r="M1033" s="28">
        <v>0</v>
      </c>
      <c r="N1033" s="26">
        <v>0</v>
      </c>
      <c r="O1033" s="26">
        <v>0</v>
      </c>
      <c r="P1033" s="26">
        <v>0</v>
      </c>
      <c r="Q1033" s="26">
        <v>46900</v>
      </c>
      <c r="R1033" s="17" t="str">
        <f>VLOOKUP(Q1033,'[5]Numerical Index (LOOKUP)'!$A$2:$B$731, 2,FALSE)</f>
        <v>Non-specialised wholesale trade</v>
      </c>
      <c r="S1033" s="17">
        <v>46</v>
      </c>
      <c r="T1033" s="47" t="str">
        <f>VLOOKUP(S1033,'[5]2 Digit SIC 2007'!$A$2:$B$89,2,FALSE)</f>
        <v>Wholesale trade, except of motor vehicles and motorcycles</v>
      </c>
      <c r="U1033" s="17" t="str">
        <f>VLOOKUP(T1033,'[5]2 Digit SIC 2007'!$B$2:$D$89, 2,FALSE)</f>
        <v xml:space="preserve"> G</v>
      </c>
      <c r="V1033" s="26" t="s">
        <v>486</v>
      </c>
      <c r="W1033" s="26" t="s">
        <v>487</v>
      </c>
      <c r="X1033" s="28">
        <v>0</v>
      </c>
      <c r="Y1033" s="26" t="s">
        <v>502</v>
      </c>
      <c r="Z1033" s="17" t="s">
        <v>487</v>
      </c>
      <c r="AA1033" s="26" t="s">
        <v>487</v>
      </c>
      <c r="AB1033" s="26">
        <v>1</v>
      </c>
      <c r="AE1033" s="2" t="s">
        <v>487</v>
      </c>
    </row>
    <row r="1034" spans="1:31" s="2" customFormat="1" x14ac:dyDescent="0.3">
      <c r="A1034" s="26" t="s">
        <v>102</v>
      </c>
      <c r="B1034" s="26" t="s">
        <v>3580</v>
      </c>
      <c r="C1034" s="26" t="s">
        <v>3581</v>
      </c>
      <c r="D1034" s="26" t="s">
        <v>3582</v>
      </c>
      <c r="E1034" s="14" t="e">
        <f>VLOOKUP(B1034,#REF!,2,FALSE)</f>
        <v>#REF!</v>
      </c>
      <c r="F1034" s="17" t="e">
        <f>VLOOKUP(E1034,[4]Combined!$C$2:$D$375,2,FALSE)</f>
        <v>#REF!</v>
      </c>
      <c r="G1034" s="27">
        <v>44104</v>
      </c>
      <c r="H1034" s="27"/>
      <c r="I1034" s="27">
        <v>43874</v>
      </c>
      <c r="J1034" s="28">
        <v>0</v>
      </c>
      <c r="K1034" s="29" t="s">
        <v>487</v>
      </c>
      <c r="L1034" s="28">
        <v>0</v>
      </c>
      <c r="M1034" s="28">
        <v>0</v>
      </c>
      <c r="N1034" s="26">
        <v>0</v>
      </c>
      <c r="O1034" s="26">
        <v>0</v>
      </c>
      <c r="P1034" s="26">
        <v>0</v>
      </c>
      <c r="Q1034" s="26">
        <v>47290</v>
      </c>
      <c r="R1034" s="17" t="str">
        <f>VLOOKUP(Q1034,'[5]Numerical Index (LOOKUP)'!$A$2:$B$731, 2,FALSE)</f>
        <v>Other retail sale of food in specialised stores</v>
      </c>
      <c r="S1034" s="17">
        <v>47</v>
      </c>
      <c r="T1034" s="47" t="str">
        <f>VLOOKUP(S1034,'[5]2 Digit SIC 2007'!$A$2:$B$89,2,FALSE)</f>
        <v>Retail trade, except of motor vehicles and motorcycles</v>
      </c>
      <c r="U1034" s="17" t="str">
        <f>VLOOKUP(T1034,'[5]2 Digit SIC 2007'!$B$2:$D$89, 2,FALSE)</f>
        <v xml:space="preserve"> G</v>
      </c>
      <c r="V1034" s="26" t="s">
        <v>486</v>
      </c>
      <c r="W1034" s="26" t="s">
        <v>487</v>
      </c>
      <c r="X1034" s="28">
        <v>0</v>
      </c>
      <c r="Y1034" s="26" t="s">
        <v>502</v>
      </c>
      <c r="Z1034" s="17" t="s">
        <v>487</v>
      </c>
      <c r="AA1034" s="26" t="s">
        <v>487</v>
      </c>
      <c r="AB1034" s="26">
        <v>43</v>
      </c>
      <c r="AE1034" s="2" t="s">
        <v>487</v>
      </c>
    </row>
    <row r="1035" spans="1:31" s="2" customFormat="1" x14ac:dyDescent="0.3">
      <c r="A1035" s="26" t="s">
        <v>102</v>
      </c>
      <c r="B1035" s="26" t="s">
        <v>3583</v>
      </c>
      <c r="C1035" s="26" t="s">
        <v>3584</v>
      </c>
      <c r="D1035" s="26" t="s">
        <v>3585</v>
      </c>
      <c r="E1035" s="14" t="e">
        <f>VLOOKUP(B1035,#REF!,2,FALSE)</f>
        <v>#REF!</v>
      </c>
      <c r="F1035" s="17" t="e">
        <f>VLOOKUP(E1035,[4]Combined!$C$2:$D$375,2,FALSE)</f>
        <v>#REF!</v>
      </c>
      <c r="G1035" s="27">
        <v>44104</v>
      </c>
      <c r="H1035" s="27"/>
      <c r="I1035" s="27">
        <v>43857</v>
      </c>
      <c r="J1035" s="28">
        <v>0</v>
      </c>
      <c r="K1035" s="29" t="s">
        <v>487</v>
      </c>
      <c r="L1035" s="28">
        <v>0</v>
      </c>
      <c r="M1035" s="28">
        <v>0</v>
      </c>
      <c r="N1035" s="26">
        <v>0</v>
      </c>
      <c r="O1035" s="26">
        <v>0</v>
      </c>
      <c r="P1035" s="26">
        <v>0</v>
      </c>
      <c r="Q1035" s="26">
        <v>30300</v>
      </c>
      <c r="R1035" s="17" t="str">
        <f>VLOOKUP(Q1035,'[5]Numerical Index (LOOKUP)'!$A$2:$B$731, 2,FALSE)</f>
        <v>Manufacture of air and spacecraft and related machinery</v>
      </c>
      <c r="S1035" s="17">
        <v>30</v>
      </c>
      <c r="T1035" s="47" t="str">
        <f>VLOOKUP(S1035,'[5]2 Digit SIC 2007'!$A$2:$B$89,2,FALSE)</f>
        <v>Manufacture of other transport equipment</v>
      </c>
      <c r="U1035" s="17" t="str">
        <f>VLOOKUP(T1035,'[5]2 Digit SIC 2007'!$B$2:$D$89, 2,FALSE)</f>
        <v xml:space="preserve"> C</v>
      </c>
      <c r="V1035" s="26" t="s">
        <v>487</v>
      </c>
      <c r="W1035" s="26" t="s">
        <v>486</v>
      </c>
      <c r="X1035" s="28">
        <v>0</v>
      </c>
      <c r="Y1035" s="26" t="s">
        <v>502</v>
      </c>
      <c r="Z1035" s="17" t="s">
        <v>487</v>
      </c>
      <c r="AA1035" s="26" t="s">
        <v>487</v>
      </c>
      <c r="AB1035" s="26">
        <v>4</v>
      </c>
      <c r="AE1035" s="2" t="s">
        <v>487</v>
      </c>
    </row>
    <row r="1036" spans="1:31" s="2" customFormat="1" x14ac:dyDescent="0.3">
      <c r="A1036" s="26" t="s">
        <v>102</v>
      </c>
      <c r="B1036" s="26" t="s">
        <v>3586</v>
      </c>
      <c r="C1036" s="26" t="s">
        <v>3587</v>
      </c>
      <c r="D1036" s="26" t="s">
        <v>3588</v>
      </c>
      <c r="E1036" s="14" t="e">
        <f>VLOOKUP(B1036,#REF!,2,FALSE)</f>
        <v>#REF!</v>
      </c>
      <c r="F1036" s="17" t="e">
        <f>VLOOKUP(E1036,[4]Combined!$C$2:$D$375,2,FALSE)</f>
        <v>#REF!</v>
      </c>
      <c r="G1036" s="27">
        <v>44104</v>
      </c>
      <c r="H1036" s="27"/>
      <c r="I1036" s="27">
        <v>43945</v>
      </c>
      <c r="J1036" s="28">
        <v>0</v>
      </c>
      <c r="K1036" s="29" t="s">
        <v>487</v>
      </c>
      <c r="L1036" s="28">
        <v>0</v>
      </c>
      <c r="M1036" s="28">
        <v>0</v>
      </c>
      <c r="N1036" s="26">
        <v>0</v>
      </c>
      <c r="O1036" s="26">
        <v>0</v>
      </c>
      <c r="P1036" s="26">
        <v>0</v>
      </c>
      <c r="Q1036" s="26">
        <v>43320</v>
      </c>
      <c r="R1036" s="17" t="str">
        <f>VLOOKUP(Q1036,'[5]Numerical Index (LOOKUP)'!$A$2:$B$731, 2,FALSE)</f>
        <v>Joinery installation</v>
      </c>
      <c r="S1036" s="17">
        <v>43</v>
      </c>
      <c r="T1036" s="47" t="str">
        <f>VLOOKUP(S1036,'[5]2 Digit SIC 2007'!$A$2:$B$89,2,FALSE)</f>
        <v>Specialised construction activities</v>
      </c>
      <c r="U1036" s="17" t="str">
        <f>VLOOKUP(T1036,'[5]2 Digit SIC 2007'!$B$2:$D$89, 2,FALSE)</f>
        <v xml:space="preserve"> F</v>
      </c>
      <c r="V1036" s="26" t="s">
        <v>487</v>
      </c>
      <c r="W1036" s="26" t="s">
        <v>486</v>
      </c>
      <c r="X1036" s="28">
        <v>0</v>
      </c>
      <c r="Y1036" s="26" t="s">
        <v>502</v>
      </c>
      <c r="Z1036" s="17" t="s">
        <v>487</v>
      </c>
      <c r="AA1036" s="26" t="s">
        <v>487</v>
      </c>
      <c r="AB1036" s="26">
        <v>4</v>
      </c>
      <c r="AE1036" s="2" t="s">
        <v>487</v>
      </c>
    </row>
    <row r="1037" spans="1:31" s="2" customFormat="1" x14ac:dyDescent="0.3">
      <c r="A1037" s="26" t="s">
        <v>102</v>
      </c>
      <c r="B1037" s="26" t="s">
        <v>3589</v>
      </c>
      <c r="C1037" s="26" t="s">
        <v>3590</v>
      </c>
      <c r="D1037" s="26" t="s">
        <v>3591</v>
      </c>
      <c r="E1037" s="14" t="e">
        <f>VLOOKUP(B1037,#REF!,2,FALSE)</f>
        <v>#REF!</v>
      </c>
      <c r="F1037" s="17" t="e">
        <f>VLOOKUP(E1037,[4]Combined!$C$2:$D$375,2,FALSE)</f>
        <v>#REF!</v>
      </c>
      <c r="G1037" s="27">
        <v>44104</v>
      </c>
      <c r="H1037" s="27"/>
      <c r="I1037" s="27">
        <v>43984</v>
      </c>
      <c r="J1037" s="28">
        <v>0</v>
      </c>
      <c r="K1037" s="29" t="s">
        <v>487</v>
      </c>
      <c r="L1037" s="28">
        <v>0</v>
      </c>
      <c r="M1037" s="28">
        <v>0</v>
      </c>
      <c r="N1037" s="26">
        <v>0</v>
      </c>
      <c r="O1037" s="26">
        <v>0</v>
      </c>
      <c r="P1037" s="26">
        <v>0</v>
      </c>
      <c r="Q1037" s="26">
        <v>68209</v>
      </c>
      <c r="R1037" s="17" t="str">
        <f>VLOOKUP(Q1037,'[5]Numerical Index (LOOKUP)'!$A$2:$B$731, 2,FALSE)</f>
        <v>Letting and operating of own or leased real estate (other than Housing Association real estate and conference and exhibition services) n.e.c.</v>
      </c>
      <c r="S1037" s="17">
        <v>68</v>
      </c>
      <c r="T1037" s="47" t="str">
        <f>VLOOKUP(S1037,'[5]2 Digit SIC 2007'!$A$2:$B$89,2,FALSE)</f>
        <v>Real estate activities</v>
      </c>
      <c r="U1037" s="17" t="str">
        <f>VLOOKUP(T1037,'[5]2 Digit SIC 2007'!$B$2:$D$89, 2,FALSE)</f>
        <v xml:space="preserve"> L</v>
      </c>
      <c r="V1037" s="26" t="s">
        <v>487</v>
      </c>
      <c r="W1037" s="26" t="s">
        <v>486</v>
      </c>
      <c r="X1037" s="28">
        <v>0</v>
      </c>
      <c r="Y1037" s="26" t="s">
        <v>502</v>
      </c>
      <c r="Z1037" s="17" t="s">
        <v>487</v>
      </c>
      <c r="AA1037" s="26" t="s">
        <v>487</v>
      </c>
      <c r="AB1037" s="26">
        <v>1</v>
      </c>
      <c r="AE1037" s="2" t="s">
        <v>487</v>
      </c>
    </row>
    <row r="1038" spans="1:31" s="2" customFormat="1" x14ac:dyDescent="0.3">
      <c r="A1038" s="26" t="s">
        <v>102</v>
      </c>
      <c r="B1038" s="26" t="s">
        <v>3592</v>
      </c>
      <c r="C1038" s="26" t="s">
        <v>3593</v>
      </c>
      <c r="D1038" s="26" t="s">
        <v>3594</v>
      </c>
      <c r="E1038" s="14" t="e">
        <f>VLOOKUP(B1038,#REF!,2,FALSE)</f>
        <v>#REF!</v>
      </c>
      <c r="F1038" s="17" t="e">
        <f>VLOOKUP(E1038,[4]Combined!$C$2:$D$375,2,FALSE)</f>
        <v>#REF!</v>
      </c>
      <c r="G1038" s="27">
        <v>44104</v>
      </c>
      <c r="H1038" s="27"/>
      <c r="I1038" s="27">
        <v>43996</v>
      </c>
      <c r="J1038" s="28">
        <v>0</v>
      </c>
      <c r="K1038" s="29" t="s">
        <v>487</v>
      </c>
      <c r="L1038" s="28">
        <v>0</v>
      </c>
      <c r="M1038" s="28">
        <v>0</v>
      </c>
      <c r="N1038" s="26">
        <v>0</v>
      </c>
      <c r="O1038" s="26">
        <v>0</v>
      </c>
      <c r="P1038" s="26">
        <v>0</v>
      </c>
      <c r="Q1038" s="26">
        <v>96010</v>
      </c>
      <c r="R1038" s="17" t="str">
        <f>VLOOKUP(Q1038,'[5]Numerical Index (LOOKUP)'!$A$2:$B$731, 2,FALSE)</f>
        <v>Washing and (dry-)cleaning of textile and fur products</v>
      </c>
      <c r="S1038" s="17">
        <v>96</v>
      </c>
      <c r="T1038" s="47" t="str">
        <f>VLOOKUP(S1038,'[5]2 Digit SIC 2007'!$A$2:$B$89,2,FALSE)</f>
        <v>Other personal service activities</v>
      </c>
      <c r="U1038" s="17" t="str">
        <f>VLOOKUP(T1038,'[5]2 Digit SIC 2007'!$B$2:$D$89, 2,FALSE)</f>
        <v xml:space="preserve"> S</v>
      </c>
      <c r="V1038" s="26" t="s">
        <v>487</v>
      </c>
      <c r="W1038" s="26" t="s">
        <v>486</v>
      </c>
      <c r="X1038" s="28">
        <v>0</v>
      </c>
      <c r="Y1038" s="26" t="s">
        <v>502</v>
      </c>
      <c r="Z1038" s="17" t="s">
        <v>487</v>
      </c>
      <c r="AA1038" s="26" t="s">
        <v>487</v>
      </c>
      <c r="AB1038" s="26" t="s">
        <v>492</v>
      </c>
      <c r="AE1038" s="2" t="s">
        <v>487</v>
      </c>
    </row>
    <row r="1039" spans="1:31" s="2" customFormat="1" x14ac:dyDescent="0.3">
      <c r="A1039" s="26" t="s">
        <v>102</v>
      </c>
      <c r="B1039" s="26" t="s">
        <v>3595</v>
      </c>
      <c r="C1039" s="26" t="s">
        <v>3596</v>
      </c>
      <c r="D1039" s="26" t="s">
        <v>3597</v>
      </c>
      <c r="E1039" s="14" t="e">
        <f>VLOOKUP(B1039,#REF!,2,FALSE)</f>
        <v>#REF!</v>
      </c>
      <c r="F1039" s="17" t="e">
        <f>VLOOKUP(E1039,[4]Combined!$C$2:$D$375,2,FALSE)</f>
        <v>#REF!</v>
      </c>
      <c r="G1039" s="27">
        <v>44104</v>
      </c>
      <c r="H1039" s="27"/>
      <c r="I1039" s="27">
        <v>44025</v>
      </c>
      <c r="J1039" s="28">
        <v>0</v>
      </c>
      <c r="K1039" s="29" t="s">
        <v>487</v>
      </c>
      <c r="L1039" s="28">
        <v>0</v>
      </c>
      <c r="M1039" s="28">
        <v>0</v>
      </c>
      <c r="N1039" s="26">
        <v>0</v>
      </c>
      <c r="O1039" s="26">
        <v>0</v>
      </c>
      <c r="P1039" s="26">
        <v>0</v>
      </c>
      <c r="Q1039" s="26">
        <v>47990</v>
      </c>
      <c r="R1039" s="17" t="str">
        <f>VLOOKUP(Q1039,'[5]Numerical Index (LOOKUP)'!$A$2:$B$731, 2,FALSE)</f>
        <v>Other retail sale not in stores, stalls or markets</v>
      </c>
      <c r="S1039" s="17">
        <v>47</v>
      </c>
      <c r="T1039" s="47" t="str">
        <f>VLOOKUP(S1039,'[5]2 Digit SIC 2007'!$A$2:$B$89,2,FALSE)</f>
        <v>Retail trade, except of motor vehicles and motorcycles</v>
      </c>
      <c r="U1039" s="17" t="str">
        <f>VLOOKUP(T1039,'[5]2 Digit SIC 2007'!$B$2:$D$89, 2,FALSE)</f>
        <v xml:space="preserve"> G</v>
      </c>
      <c r="V1039" s="26" t="s">
        <v>487</v>
      </c>
      <c r="W1039" s="26" t="s">
        <v>486</v>
      </c>
      <c r="X1039" s="28">
        <v>0</v>
      </c>
      <c r="Y1039" s="26" t="s">
        <v>502</v>
      </c>
      <c r="Z1039" s="17" t="s">
        <v>487</v>
      </c>
      <c r="AA1039" s="26" t="s">
        <v>487</v>
      </c>
      <c r="AB1039" s="26">
        <v>114</v>
      </c>
      <c r="AE1039" s="2" t="s">
        <v>487</v>
      </c>
    </row>
    <row r="1040" spans="1:31" s="2" customFormat="1" x14ac:dyDescent="0.3">
      <c r="A1040" s="26" t="s">
        <v>102</v>
      </c>
      <c r="B1040" s="26" t="s">
        <v>3598</v>
      </c>
      <c r="C1040" s="26" t="s">
        <v>3599</v>
      </c>
      <c r="D1040" s="26" t="s">
        <v>3600</v>
      </c>
      <c r="E1040" s="14" t="e">
        <f>VLOOKUP(B1040,#REF!,2,FALSE)</f>
        <v>#REF!</v>
      </c>
      <c r="F1040" s="17" t="e">
        <f>VLOOKUP(E1040,[4]Combined!$C$2:$D$375,2,FALSE)</f>
        <v>#REF!</v>
      </c>
      <c r="G1040" s="27">
        <v>44105</v>
      </c>
      <c r="H1040" s="27"/>
      <c r="I1040" s="27">
        <v>43536</v>
      </c>
      <c r="J1040" s="28">
        <v>0</v>
      </c>
      <c r="K1040" s="29" t="s">
        <v>487</v>
      </c>
      <c r="L1040" s="28">
        <v>0</v>
      </c>
      <c r="M1040" s="28">
        <v>0</v>
      </c>
      <c r="N1040" s="26">
        <v>0</v>
      </c>
      <c r="O1040" s="26">
        <v>0</v>
      </c>
      <c r="P1040" s="26">
        <v>0</v>
      </c>
      <c r="Q1040" s="26">
        <v>56101</v>
      </c>
      <c r="R1040" s="17" t="str">
        <f>VLOOKUP(Q1040,'[5]Numerical Index (LOOKUP)'!$A$2:$B$731, 2,FALSE)</f>
        <v>Licensed restaurants</v>
      </c>
      <c r="S1040" s="17">
        <v>56</v>
      </c>
      <c r="T1040" s="47" t="str">
        <f>VLOOKUP(S1040,'[5]2 Digit SIC 2007'!$A$2:$B$89,2,FALSE)</f>
        <v>Food and beverage service activities</v>
      </c>
      <c r="U1040" s="17" t="str">
        <f>VLOOKUP(T1040,'[5]2 Digit SIC 2007'!$B$2:$D$89, 2,FALSE)</f>
        <v xml:space="preserve"> I</v>
      </c>
      <c r="V1040" s="26" t="s">
        <v>486</v>
      </c>
      <c r="W1040" s="26" t="s">
        <v>487</v>
      </c>
      <c r="X1040" s="28">
        <v>0</v>
      </c>
      <c r="Y1040" s="26" t="s">
        <v>502</v>
      </c>
      <c r="Z1040" s="17" t="s">
        <v>487</v>
      </c>
      <c r="AA1040" s="26" t="s">
        <v>487</v>
      </c>
      <c r="AB1040" s="26">
        <v>12</v>
      </c>
      <c r="AE1040" s="2" t="s">
        <v>487</v>
      </c>
    </row>
    <row r="1041" spans="1:31" s="2" customFormat="1" x14ac:dyDescent="0.3">
      <c r="A1041" s="26" t="s">
        <v>102</v>
      </c>
      <c r="B1041" s="26" t="s">
        <v>3601</v>
      </c>
      <c r="C1041" s="26" t="s">
        <v>3602</v>
      </c>
      <c r="D1041" s="26" t="s">
        <v>3603</v>
      </c>
      <c r="E1041" s="14" t="e">
        <f>VLOOKUP(B1041,#REF!,2,FALSE)</f>
        <v>#REF!</v>
      </c>
      <c r="F1041" s="17" t="e">
        <f>VLOOKUP(E1041,[4]Combined!$C$2:$D$375,2,FALSE)</f>
        <v>#REF!</v>
      </c>
      <c r="G1041" s="27">
        <v>44105</v>
      </c>
      <c r="H1041" s="27"/>
      <c r="I1041" s="27">
        <v>43613</v>
      </c>
      <c r="J1041" s="28">
        <v>30</v>
      </c>
      <c r="K1041" s="29" t="s">
        <v>486</v>
      </c>
      <c r="L1041" s="28">
        <v>0</v>
      </c>
      <c r="M1041" s="28">
        <v>30</v>
      </c>
      <c r="N1041" s="26">
        <v>2</v>
      </c>
      <c r="O1041" s="26">
        <v>0</v>
      </c>
      <c r="P1041" s="26">
        <v>2</v>
      </c>
      <c r="Q1041" s="26">
        <v>78109</v>
      </c>
      <c r="R1041" s="17" t="str">
        <f>VLOOKUP(Q1041,'[5]Numerical Index (LOOKUP)'!$A$2:$B$731, 2,FALSE)</f>
        <v>Activities of employment placement agencies (other than motion picture, television and other theatrical casting) n.e.c.</v>
      </c>
      <c r="S1041" s="17">
        <v>78</v>
      </c>
      <c r="T1041" s="47" t="str">
        <f>VLOOKUP(S1041,'[5]2 Digit SIC 2007'!$A$2:$B$89,2,FALSE)</f>
        <v>Employment activities</v>
      </c>
      <c r="U1041" s="17" t="str">
        <f>VLOOKUP(T1041,'[5]2 Digit SIC 2007'!$B$2:$D$89, 2,FALSE)</f>
        <v xml:space="preserve"> N</v>
      </c>
      <c r="V1041" s="26" t="s">
        <v>487</v>
      </c>
      <c r="W1041" s="26" t="s">
        <v>486</v>
      </c>
      <c r="X1041" s="28">
        <v>100</v>
      </c>
      <c r="Y1041" s="26" t="s">
        <v>492</v>
      </c>
      <c r="Z1041" s="17" t="s">
        <v>486</v>
      </c>
      <c r="AA1041" s="26" t="s">
        <v>487</v>
      </c>
      <c r="AB1041" s="26">
        <v>423</v>
      </c>
      <c r="AE1041" s="2" t="s">
        <v>487</v>
      </c>
    </row>
    <row r="1042" spans="1:31" s="2" customFormat="1" x14ac:dyDescent="0.3">
      <c r="A1042" s="26" t="s">
        <v>102</v>
      </c>
      <c r="B1042" s="26" t="s">
        <v>3604</v>
      </c>
      <c r="C1042" s="26" t="s">
        <v>3605</v>
      </c>
      <c r="D1042" s="26" t="s">
        <v>3606</v>
      </c>
      <c r="E1042" s="14" t="e">
        <f>VLOOKUP(B1042,#REF!,2,FALSE)</f>
        <v>#REF!</v>
      </c>
      <c r="F1042" s="17" t="e">
        <f>VLOOKUP(E1042,[4]Combined!$C$2:$D$375,2,FALSE)</f>
        <v>#REF!</v>
      </c>
      <c r="G1042" s="27">
        <v>44105</v>
      </c>
      <c r="H1042" s="27"/>
      <c r="I1042" s="27">
        <v>43706</v>
      </c>
      <c r="J1042" s="28">
        <v>0</v>
      </c>
      <c r="K1042" s="29" t="s">
        <v>487</v>
      </c>
      <c r="L1042" s="28">
        <v>0</v>
      </c>
      <c r="M1042" s="28">
        <v>0</v>
      </c>
      <c r="N1042" s="26">
        <v>0</v>
      </c>
      <c r="O1042" s="26">
        <v>0</v>
      </c>
      <c r="P1042" s="26">
        <v>0</v>
      </c>
      <c r="Q1042" s="26">
        <v>96090</v>
      </c>
      <c r="R1042" s="17" t="str">
        <f>VLOOKUP(Q1042,'[5]Numerical Index (LOOKUP)'!$A$2:$B$731, 2,FALSE)</f>
        <v>Other personal service activities n.e.c.</v>
      </c>
      <c r="S1042" s="17">
        <v>96</v>
      </c>
      <c r="T1042" s="47" t="str">
        <f>VLOOKUP(S1042,'[5]2 Digit SIC 2007'!$A$2:$B$89,2,FALSE)</f>
        <v>Other personal service activities</v>
      </c>
      <c r="U1042" s="17" t="str">
        <f>VLOOKUP(T1042,'[5]2 Digit SIC 2007'!$B$2:$D$89, 2,FALSE)</f>
        <v xml:space="preserve"> S</v>
      </c>
      <c r="V1042" s="26" t="s">
        <v>486</v>
      </c>
      <c r="W1042" s="26" t="s">
        <v>487</v>
      </c>
      <c r="X1042" s="28">
        <v>0</v>
      </c>
      <c r="Y1042" s="26" t="s">
        <v>502</v>
      </c>
      <c r="Z1042" s="17" t="s">
        <v>487</v>
      </c>
      <c r="AA1042" s="26" t="s">
        <v>487</v>
      </c>
      <c r="AB1042" s="26" t="s">
        <v>492</v>
      </c>
      <c r="AE1042" s="2" t="s">
        <v>487</v>
      </c>
    </row>
    <row r="1043" spans="1:31" s="2" customFormat="1" x14ac:dyDescent="0.3">
      <c r="A1043" s="26" t="s">
        <v>102</v>
      </c>
      <c r="B1043" s="26" t="s">
        <v>3607</v>
      </c>
      <c r="C1043" s="26" t="s">
        <v>3608</v>
      </c>
      <c r="D1043" s="26" t="s">
        <v>3609</v>
      </c>
      <c r="E1043" s="14" t="e">
        <f>VLOOKUP(B1043,#REF!,2,FALSE)</f>
        <v>#REF!</v>
      </c>
      <c r="F1043" s="17" t="e">
        <f>VLOOKUP(E1043,[4]Combined!$C$2:$D$375,2,FALSE)</f>
        <v>#REF!</v>
      </c>
      <c r="G1043" s="27">
        <v>44105</v>
      </c>
      <c r="H1043" s="27"/>
      <c r="I1043" s="27">
        <v>43879</v>
      </c>
      <c r="J1043" s="28">
        <v>0</v>
      </c>
      <c r="K1043" s="29" t="s">
        <v>487</v>
      </c>
      <c r="L1043" s="28">
        <v>0</v>
      </c>
      <c r="M1043" s="28">
        <v>0</v>
      </c>
      <c r="N1043" s="26">
        <v>0</v>
      </c>
      <c r="O1043" s="26">
        <v>0</v>
      </c>
      <c r="P1043" s="26">
        <v>0</v>
      </c>
      <c r="Q1043" s="26">
        <v>10920</v>
      </c>
      <c r="R1043" s="17" t="e">
        <f>VLOOKUP(Q1043,'[5]Numerical Index (LOOKUP)'!$A$2:$B$731, 2,FALSE)</f>
        <v>#N/A</v>
      </c>
      <c r="S1043" s="17">
        <v>10</v>
      </c>
      <c r="T1043" s="47" t="str">
        <f>VLOOKUP(S1043,'[5]2 Digit SIC 2007'!$A$2:$B$89,2,FALSE)</f>
        <v>Manufacture of food products</v>
      </c>
      <c r="U1043" s="17" t="str">
        <f>VLOOKUP(T1043,'[5]2 Digit SIC 2007'!$B$2:$D$89, 2,FALSE)</f>
        <v xml:space="preserve"> C</v>
      </c>
      <c r="V1043" s="26" t="s">
        <v>486</v>
      </c>
      <c r="W1043" s="26" t="s">
        <v>487</v>
      </c>
      <c r="X1043" s="28">
        <v>0</v>
      </c>
      <c r="Y1043" s="26" t="s">
        <v>502</v>
      </c>
      <c r="Z1043" s="17" t="s">
        <v>487</v>
      </c>
      <c r="AA1043" s="26" t="s">
        <v>487</v>
      </c>
      <c r="AB1043" s="26">
        <v>24</v>
      </c>
      <c r="AE1043" s="2" t="s">
        <v>487</v>
      </c>
    </row>
    <row r="1044" spans="1:31" s="2" customFormat="1" x14ac:dyDescent="0.3">
      <c r="A1044" s="26" t="s">
        <v>102</v>
      </c>
      <c r="B1044" s="26" t="s">
        <v>3610</v>
      </c>
      <c r="C1044" s="26" t="s">
        <v>3611</v>
      </c>
      <c r="D1044" s="26" t="s">
        <v>3612</v>
      </c>
      <c r="E1044" s="14" t="e">
        <f>VLOOKUP(B1044,#REF!,2,FALSE)</f>
        <v>#REF!</v>
      </c>
      <c r="F1044" s="17" t="e">
        <f>VLOOKUP(E1044,[4]Combined!$C$2:$D$375,2,FALSE)</f>
        <v>#REF!</v>
      </c>
      <c r="G1044" s="27">
        <v>44105</v>
      </c>
      <c r="H1044" s="27"/>
      <c r="I1044" s="27">
        <v>43867</v>
      </c>
      <c r="J1044" s="28">
        <v>0</v>
      </c>
      <c r="K1044" s="29" t="s">
        <v>487</v>
      </c>
      <c r="L1044" s="28">
        <v>0</v>
      </c>
      <c r="M1044" s="28">
        <v>0</v>
      </c>
      <c r="N1044" s="26">
        <v>0</v>
      </c>
      <c r="O1044" s="26">
        <v>0</v>
      </c>
      <c r="P1044" s="26">
        <v>0</v>
      </c>
      <c r="Q1044" s="26">
        <v>13990</v>
      </c>
      <c r="R1044" s="17" t="e">
        <f>VLOOKUP(Q1044,'[5]Numerical Index (LOOKUP)'!$A$2:$B$731, 2,FALSE)</f>
        <v>#N/A</v>
      </c>
      <c r="S1044" s="17">
        <v>13</v>
      </c>
      <c r="T1044" s="47" t="str">
        <f>VLOOKUP(S1044,'[5]2 Digit SIC 2007'!$A$2:$B$89,2,FALSE)</f>
        <v>Manufacture of textiles</v>
      </c>
      <c r="U1044" s="17" t="str">
        <f>VLOOKUP(T1044,'[5]2 Digit SIC 2007'!$B$2:$D$89, 2,FALSE)</f>
        <v xml:space="preserve"> C</v>
      </c>
      <c r="V1044" s="26" t="s">
        <v>486</v>
      </c>
      <c r="W1044" s="26" t="s">
        <v>487</v>
      </c>
      <c r="X1044" s="28">
        <v>0</v>
      </c>
      <c r="Y1044" s="26" t="s">
        <v>502</v>
      </c>
      <c r="Z1044" s="17" t="s">
        <v>487</v>
      </c>
      <c r="AA1044" s="26" t="s">
        <v>487</v>
      </c>
      <c r="AB1044" s="26">
        <v>23</v>
      </c>
      <c r="AE1044" s="2" t="s">
        <v>487</v>
      </c>
    </row>
    <row r="1045" spans="1:31" s="2" customFormat="1" x14ac:dyDescent="0.3">
      <c r="A1045" s="26" t="s">
        <v>102</v>
      </c>
      <c r="B1045" s="26" t="s">
        <v>3613</v>
      </c>
      <c r="C1045" s="26" t="s">
        <v>3614</v>
      </c>
      <c r="D1045" s="26" t="s">
        <v>3615</v>
      </c>
      <c r="E1045" s="14" t="e">
        <f>VLOOKUP(B1045,#REF!,2,FALSE)</f>
        <v>#REF!</v>
      </c>
      <c r="F1045" s="17" t="e">
        <f>VLOOKUP(E1045,[4]Combined!$C$2:$D$375,2,FALSE)</f>
        <v>#REF!</v>
      </c>
      <c r="G1045" s="27">
        <v>44105</v>
      </c>
      <c r="H1045" s="27"/>
      <c r="I1045" s="27">
        <v>43990</v>
      </c>
      <c r="J1045" s="28">
        <v>0</v>
      </c>
      <c r="K1045" s="29" t="s">
        <v>487</v>
      </c>
      <c r="L1045" s="28">
        <v>0</v>
      </c>
      <c r="M1045" s="28">
        <v>0</v>
      </c>
      <c r="N1045" s="26">
        <v>0</v>
      </c>
      <c r="O1045" s="26">
        <v>0</v>
      </c>
      <c r="P1045" s="26">
        <v>0</v>
      </c>
      <c r="Q1045" s="26">
        <v>47110</v>
      </c>
      <c r="R1045" s="17" t="str">
        <f>VLOOKUP(Q1045,'[5]Numerical Index (LOOKUP)'!$A$2:$B$731, 2,FALSE)</f>
        <v>Retail sale in non-specialised stores with food, beverages or tobacco predominating</v>
      </c>
      <c r="S1045" s="17">
        <v>47</v>
      </c>
      <c r="T1045" s="47" t="str">
        <f>VLOOKUP(S1045,'[5]2 Digit SIC 2007'!$A$2:$B$89,2,FALSE)</f>
        <v>Retail trade, except of motor vehicles and motorcycles</v>
      </c>
      <c r="U1045" s="17" t="str">
        <f>VLOOKUP(T1045,'[5]2 Digit SIC 2007'!$B$2:$D$89, 2,FALSE)</f>
        <v xml:space="preserve"> G</v>
      </c>
      <c r="V1045" s="26" t="s">
        <v>486</v>
      </c>
      <c r="W1045" s="26" t="s">
        <v>487</v>
      </c>
      <c r="X1045" s="28">
        <v>0</v>
      </c>
      <c r="Y1045" s="26" t="s">
        <v>502</v>
      </c>
      <c r="Z1045" s="17" t="s">
        <v>487</v>
      </c>
      <c r="AA1045" s="26" t="s">
        <v>487</v>
      </c>
      <c r="AB1045" s="26">
        <v>31</v>
      </c>
      <c r="AE1045" s="2" t="s">
        <v>487</v>
      </c>
    </row>
    <row r="1046" spans="1:31" s="2" customFormat="1" x14ac:dyDescent="0.3">
      <c r="A1046" s="26" t="s">
        <v>102</v>
      </c>
      <c r="B1046" s="26" t="s">
        <v>3616</v>
      </c>
      <c r="C1046" s="26" t="s">
        <v>3617</v>
      </c>
      <c r="D1046" s="26" t="s">
        <v>3618</v>
      </c>
      <c r="E1046" s="14" t="e">
        <f>VLOOKUP(B1046,#REF!,2,FALSE)</f>
        <v>#REF!</v>
      </c>
      <c r="F1046" s="17" t="e">
        <f>VLOOKUP(E1046,[4]Combined!$C$2:$D$375,2,FALSE)</f>
        <v>#REF!</v>
      </c>
      <c r="G1046" s="27">
        <v>44105</v>
      </c>
      <c r="H1046" s="27"/>
      <c r="I1046" s="27">
        <v>43993</v>
      </c>
      <c r="J1046" s="28">
        <v>0</v>
      </c>
      <c r="K1046" s="29" t="s">
        <v>487</v>
      </c>
      <c r="L1046" s="28">
        <v>0</v>
      </c>
      <c r="M1046" s="28">
        <v>0</v>
      </c>
      <c r="N1046" s="26">
        <v>0</v>
      </c>
      <c r="O1046" s="26">
        <v>0</v>
      </c>
      <c r="P1046" s="26">
        <v>0</v>
      </c>
      <c r="Q1046" s="26">
        <v>53100</v>
      </c>
      <c r="R1046" s="17" t="str">
        <f>VLOOKUP(Q1046,'[5]Numerical Index (LOOKUP)'!$A$2:$B$731, 2,FALSE)</f>
        <v>Postal activities under universal service obligation</v>
      </c>
      <c r="S1046" s="17">
        <v>53</v>
      </c>
      <c r="T1046" s="47" t="str">
        <f>VLOOKUP(S1046,'[5]2 Digit SIC 2007'!$A$2:$B$89,2,FALSE)</f>
        <v>Postal and courier activities</v>
      </c>
      <c r="U1046" s="17" t="str">
        <f>VLOOKUP(T1046,'[5]2 Digit SIC 2007'!$B$2:$D$89, 2,FALSE)</f>
        <v xml:space="preserve"> H</v>
      </c>
      <c r="V1046" s="26" t="s">
        <v>486</v>
      </c>
      <c r="W1046" s="26" t="s">
        <v>487</v>
      </c>
      <c r="X1046" s="28">
        <v>0</v>
      </c>
      <c r="Y1046" s="26" t="s">
        <v>502</v>
      </c>
      <c r="Z1046" s="17" t="s">
        <v>487</v>
      </c>
      <c r="AA1046" s="26" t="s">
        <v>487</v>
      </c>
      <c r="AB1046" s="26">
        <v>2</v>
      </c>
      <c r="AE1046" s="2" t="s">
        <v>487</v>
      </c>
    </row>
    <row r="1047" spans="1:31" s="2" customFormat="1" x14ac:dyDescent="0.3">
      <c r="A1047" s="26" t="s">
        <v>102</v>
      </c>
      <c r="B1047" s="26" t="s">
        <v>3619</v>
      </c>
      <c r="C1047" s="26" t="s">
        <v>3620</v>
      </c>
      <c r="D1047" s="26" t="s">
        <v>3621</v>
      </c>
      <c r="E1047" s="14" t="e">
        <f>VLOOKUP(B1047,#REF!,2,FALSE)</f>
        <v>#REF!</v>
      </c>
      <c r="F1047" s="17" t="e">
        <f>VLOOKUP(E1047,[4]Combined!$C$2:$D$375,2,FALSE)</f>
        <v>#REF!</v>
      </c>
      <c r="G1047" s="27">
        <v>44105</v>
      </c>
      <c r="H1047" s="27"/>
      <c r="I1047" s="27">
        <v>43990</v>
      </c>
      <c r="J1047" s="28">
        <v>0</v>
      </c>
      <c r="K1047" s="29" t="s">
        <v>487</v>
      </c>
      <c r="L1047" s="28">
        <v>0</v>
      </c>
      <c r="M1047" s="28">
        <v>0</v>
      </c>
      <c r="N1047" s="26">
        <v>0</v>
      </c>
      <c r="O1047" s="26">
        <v>0</v>
      </c>
      <c r="P1047" s="26">
        <v>0</v>
      </c>
      <c r="Q1047" s="26">
        <v>94990</v>
      </c>
      <c r="R1047" s="17" t="str">
        <f>VLOOKUP(Q1047,'[5]Numerical Index (LOOKUP)'!$A$2:$B$731, 2,FALSE)</f>
        <v>Activities of other membership organisations n.e.c.</v>
      </c>
      <c r="S1047" s="17">
        <v>94</v>
      </c>
      <c r="T1047" s="47" t="str">
        <f>VLOOKUP(S1047,'[5]2 Digit SIC 2007'!$A$2:$B$89,2,FALSE)</f>
        <v>Activities of membership organisations</v>
      </c>
      <c r="U1047" s="17" t="str">
        <f>VLOOKUP(T1047,'[5]2 Digit SIC 2007'!$B$2:$D$89, 2,FALSE)</f>
        <v xml:space="preserve"> S</v>
      </c>
      <c r="V1047" s="26" t="s">
        <v>487</v>
      </c>
      <c r="W1047" s="26" t="s">
        <v>486</v>
      </c>
      <c r="X1047" s="28">
        <v>0</v>
      </c>
      <c r="Y1047" s="26" t="s">
        <v>502</v>
      </c>
      <c r="Z1047" s="17" t="s">
        <v>487</v>
      </c>
      <c r="AA1047" s="26" t="s">
        <v>487</v>
      </c>
      <c r="AB1047" s="26">
        <v>11</v>
      </c>
      <c r="AE1047" s="2" t="s">
        <v>487</v>
      </c>
    </row>
    <row r="1048" spans="1:31" s="2" customFormat="1" x14ac:dyDescent="0.3">
      <c r="A1048" s="26" t="s">
        <v>102</v>
      </c>
      <c r="B1048" s="26" t="s">
        <v>3622</v>
      </c>
      <c r="C1048" s="26" t="s">
        <v>3623</v>
      </c>
      <c r="D1048" s="26" t="s">
        <v>3624</v>
      </c>
      <c r="E1048" s="14" t="e">
        <f>VLOOKUP(B1048,#REF!,2,FALSE)</f>
        <v>#REF!</v>
      </c>
      <c r="F1048" s="17" t="e">
        <f>VLOOKUP(E1048,[4]Combined!$C$2:$D$375,2,FALSE)</f>
        <v>#REF!</v>
      </c>
      <c r="G1048" s="27">
        <v>44105</v>
      </c>
      <c r="H1048" s="27"/>
      <c r="I1048" s="27">
        <v>44020</v>
      </c>
      <c r="J1048" s="28">
        <v>0</v>
      </c>
      <c r="K1048" s="29" t="s">
        <v>487</v>
      </c>
      <c r="L1048" s="28">
        <v>0</v>
      </c>
      <c r="M1048" s="28">
        <v>0</v>
      </c>
      <c r="N1048" s="26">
        <v>0</v>
      </c>
      <c r="O1048" s="26">
        <v>0</v>
      </c>
      <c r="P1048" s="26">
        <v>0</v>
      </c>
      <c r="Q1048" s="26">
        <v>81299</v>
      </c>
      <c r="R1048" s="17" t="str">
        <f>VLOOKUP(Q1048,'[5]Numerical Index (LOOKUP)'!$A$2:$B$731, 2,FALSE)</f>
        <v>Cleaning services (other than disinfecting and extermination services) n.e.c.</v>
      </c>
      <c r="S1048" s="17">
        <v>81</v>
      </c>
      <c r="T1048" s="47" t="str">
        <f>VLOOKUP(S1048,'[5]2 Digit SIC 2007'!$A$2:$B$89,2,FALSE)</f>
        <v>Services to buildings and landscape activities</v>
      </c>
      <c r="U1048" s="17" t="str">
        <f>VLOOKUP(T1048,'[5]2 Digit SIC 2007'!$B$2:$D$89, 2,FALSE)</f>
        <v xml:space="preserve"> N</v>
      </c>
      <c r="V1048" s="26" t="s">
        <v>486</v>
      </c>
      <c r="W1048" s="26" t="s">
        <v>487</v>
      </c>
      <c r="X1048" s="28">
        <v>0</v>
      </c>
      <c r="Y1048" s="26" t="s">
        <v>502</v>
      </c>
      <c r="Z1048" s="17" t="s">
        <v>487</v>
      </c>
      <c r="AA1048" s="26" t="s">
        <v>487</v>
      </c>
      <c r="AB1048" s="26">
        <v>14</v>
      </c>
      <c r="AE1048" s="2" t="s">
        <v>487</v>
      </c>
    </row>
    <row r="1049" spans="1:31" s="2" customFormat="1" x14ac:dyDescent="0.3">
      <c r="A1049" s="26" t="s">
        <v>102</v>
      </c>
      <c r="B1049" s="26" t="s">
        <v>3625</v>
      </c>
      <c r="C1049" s="26" t="s">
        <v>3626</v>
      </c>
      <c r="D1049" s="26" t="s">
        <v>3627</v>
      </c>
      <c r="E1049" s="14" t="e">
        <f>VLOOKUP(B1049,#REF!,2,FALSE)</f>
        <v>#REF!</v>
      </c>
      <c r="F1049" s="17" t="e">
        <f>VLOOKUP(E1049,[4]Combined!$C$2:$D$375,2,FALSE)</f>
        <v>#REF!</v>
      </c>
      <c r="G1049" s="27">
        <v>44105</v>
      </c>
      <c r="H1049" s="27"/>
      <c r="I1049" s="27">
        <v>44020</v>
      </c>
      <c r="J1049" s="28">
        <v>0</v>
      </c>
      <c r="K1049" s="29" t="s">
        <v>487</v>
      </c>
      <c r="L1049" s="28">
        <v>0</v>
      </c>
      <c r="M1049" s="28">
        <v>0</v>
      </c>
      <c r="N1049" s="26">
        <v>0</v>
      </c>
      <c r="O1049" s="26">
        <v>0</v>
      </c>
      <c r="P1049" s="26">
        <v>0</v>
      </c>
      <c r="Q1049" s="26">
        <v>81210</v>
      </c>
      <c r="R1049" s="17" t="str">
        <f>VLOOKUP(Q1049,'[5]Numerical Index (LOOKUP)'!$A$2:$B$731, 2,FALSE)</f>
        <v>General cleaning of buildings</v>
      </c>
      <c r="S1049" s="17">
        <v>81</v>
      </c>
      <c r="T1049" s="47" t="str">
        <f>VLOOKUP(S1049,'[5]2 Digit SIC 2007'!$A$2:$B$89,2,FALSE)</f>
        <v>Services to buildings and landscape activities</v>
      </c>
      <c r="U1049" s="17" t="str">
        <f>VLOOKUP(T1049,'[5]2 Digit SIC 2007'!$B$2:$D$89, 2,FALSE)</f>
        <v xml:space="preserve"> N</v>
      </c>
      <c r="V1049" s="26" t="s">
        <v>486</v>
      </c>
      <c r="W1049" s="26" t="s">
        <v>487</v>
      </c>
      <c r="X1049" s="28">
        <v>0</v>
      </c>
      <c r="Y1049" s="26" t="s">
        <v>502</v>
      </c>
      <c r="Z1049" s="17" t="s">
        <v>487</v>
      </c>
      <c r="AA1049" s="26" t="s">
        <v>487</v>
      </c>
      <c r="AB1049" s="26">
        <v>7</v>
      </c>
      <c r="AE1049" s="2" t="s">
        <v>487</v>
      </c>
    </row>
    <row r="1050" spans="1:31" s="2" customFormat="1" x14ac:dyDescent="0.3">
      <c r="A1050" s="26" t="s">
        <v>102</v>
      </c>
      <c r="B1050" s="26" t="s">
        <v>3628</v>
      </c>
      <c r="C1050" s="26" t="s">
        <v>3629</v>
      </c>
      <c r="D1050" s="26" t="s">
        <v>3630</v>
      </c>
      <c r="E1050" s="14" t="e">
        <f>VLOOKUP(B1050,#REF!,2,FALSE)</f>
        <v>#REF!</v>
      </c>
      <c r="F1050" s="17" t="e">
        <f>VLOOKUP(E1050,[4]Combined!$C$2:$D$375,2,FALSE)</f>
        <v>#REF!</v>
      </c>
      <c r="G1050" s="27">
        <v>44106</v>
      </c>
      <c r="H1050" s="27"/>
      <c r="I1050" s="27">
        <v>43608</v>
      </c>
      <c r="J1050" s="28">
        <v>4429</v>
      </c>
      <c r="K1050" s="29" t="s">
        <v>486</v>
      </c>
      <c r="L1050" s="28">
        <v>0</v>
      </c>
      <c r="M1050" s="28">
        <v>4429</v>
      </c>
      <c r="N1050" s="26">
        <v>3</v>
      </c>
      <c r="O1050" s="26">
        <v>0</v>
      </c>
      <c r="P1050" s="26">
        <v>3</v>
      </c>
      <c r="Q1050" s="26">
        <v>62090</v>
      </c>
      <c r="R1050" s="17" t="str">
        <f>VLOOKUP(Q1050,'[5]Numerical Index (LOOKUP)'!$A$2:$B$731, 2,FALSE)</f>
        <v>Other information technology and computer service activities</v>
      </c>
      <c r="S1050" s="17">
        <v>62</v>
      </c>
      <c r="T1050" s="47" t="str">
        <f>VLOOKUP(S1050,'[5]2 Digit SIC 2007'!$A$2:$B$89,2,FALSE)</f>
        <v>Computer programming, consultancy and related activities</v>
      </c>
      <c r="U1050" s="17" t="str">
        <f>VLOOKUP(T1050,'[5]2 Digit SIC 2007'!$B$2:$D$89, 2,FALSE)</f>
        <v>J</v>
      </c>
      <c r="V1050" s="26" t="s">
        <v>487</v>
      </c>
      <c r="W1050" s="26" t="s">
        <v>486</v>
      </c>
      <c r="X1050" s="28">
        <v>8144</v>
      </c>
      <c r="Y1050" s="26" t="s">
        <v>492</v>
      </c>
      <c r="Z1050" s="17" t="s">
        <v>486</v>
      </c>
      <c r="AA1050" s="26" t="s">
        <v>487</v>
      </c>
      <c r="AB1050" s="26">
        <v>5</v>
      </c>
      <c r="AE1050" s="2" t="s">
        <v>487</v>
      </c>
    </row>
    <row r="1051" spans="1:31" s="2" customFormat="1" x14ac:dyDescent="0.3">
      <c r="A1051" s="26" t="s">
        <v>102</v>
      </c>
      <c r="B1051" s="26" t="s">
        <v>3631</v>
      </c>
      <c r="C1051" s="26" t="s">
        <v>3632</v>
      </c>
      <c r="D1051" s="26" t="s">
        <v>3633</v>
      </c>
      <c r="E1051" s="14" t="e">
        <f>VLOOKUP(B1051,#REF!,2,FALSE)</f>
        <v>#REF!</v>
      </c>
      <c r="F1051" s="17" t="e">
        <f>VLOOKUP(E1051,[4]Combined!$C$2:$D$375,2,FALSE)</f>
        <v>#REF!</v>
      </c>
      <c r="G1051" s="27">
        <v>44106</v>
      </c>
      <c r="H1051" s="27"/>
      <c r="I1051" s="27">
        <v>43641</v>
      </c>
      <c r="J1051" s="28">
        <v>314</v>
      </c>
      <c r="K1051" s="29" t="s">
        <v>486</v>
      </c>
      <c r="L1051" s="28">
        <v>0</v>
      </c>
      <c r="M1051" s="28">
        <v>314</v>
      </c>
      <c r="N1051" s="26">
        <v>20</v>
      </c>
      <c r="O1051" s="26">
        <v>0</v>
      </c>
      <c r="P1051" s="26">
        <v>20</v>
      </c>
      <c r="Q1051" s="26">
        <v>47760</v>
      </c>
      <c r="R1051" s="17" t="str">
        <f>VLOOKUP(Q1051,'[5]Numerical Index (LOOKUP)'!$A$2:$B$731, 2,FALSE)</f>
        <v>Retail sale of flowers, plants, seeds, fertilisers, pet animals and pet food in specialised stores</v>
      </c>
      <c r="S1051" s="17">
        <v>47</v>
      </c>
      <c r="T1051" s="47" t="str">
        <f>VLOOKUP(S1051,'[5]2 Digit SIC 2007'!$A$2:$B$89,2,FALSE)</f>
        <v>Retail trade, except of motor vehicles and motorcycles</v>
      </c>
      <c r="U1051" s="17" t="str">
        <f>VLOOKUP(T1051,'[5]2 Digit SIC 2007'!$B$2:$D$89, 2,FALSE)</f>
        <v xml:space="preserve"> G</v>
      </c>
      <c r="V1051" s="26" t="s">
        <v>486</v>
      </c>
      <c r="W1051" s="26" t="s">
        <v>487</v>
      </c>
      <c r="X1051" s="28">
        <v>568</v>
      </c>
      <c r="Y1051" s="26" t="s">
        <v>492</v>
      </c>
      <c r="Z1051" s="17" t="s">
        <v>486</v>
      </c>
      <c r="AA1051" s="26" t="s">
        <v>487</v>
      </c>
      <c r="AB1051" s="26">
        <v>46</v>
      </c>
      <c r="AE1051" s="2" t="s">
        <v>487</v>
      </c>
    </row>
    <row r="1052" spans="1:31" s="2" customFormat="1" x14ac:dyDescent="0.3">
      <c r="A1052" s="26" t="s">
        <v>102</v>
      </c>
      <c r="B1052" s="26" t="s">
        <v>3634</v>
      </c>
      <c r="C1052" s="26" t="s">
        <v>3635</v>
      </c>
      <c r="D1052" s="26" t="s">
        <v>3636</v>
      </c>
      <c r="E1052" s="14" t="e">
        <f>VLOOKUP(B1052,#REF!,2,FALSE)</f>
        <v>#REF!</v>
      </c>
      <c r="F1052" s="17" t="e">
        <f>VLOOKUP(E1052,[4]Combined!$C$2:$D$375,2,FALSE)</f>
        <v>#REF!</v>
      </c>
      <c r="G1052" s="27">
        <v>44106</v>
      </c>
      <c r="H1052" s="27"/>
      <c r="I1052" s="27">
        <v>43676</v>
      </c>
      <c r="J1052" s="28">
        <v>0</v>
      </c>
      <c r="K1052" s="29" t="s">
        <v>487</v>
      </c>
      <c r="L1052" s="28">
        <v>0</v>
      </c>
      <c r="M1052" s="28">
        <v>0</v>
      </c>
      <c r="N1052" s="26">
        <v>0</v>
      </c>
      <c r="O1052" s="26">
        <v>0</v>
      </c>
      <c r="P1052" s="26">
        <v>0</v>
      </c>
      <c r="Q1052" s="26">
        <v>55100</v>
      </c>
      <c r="R1052" s="17" t="str">
        <f>VLOOKUP(Q1052,'[5]Numerical Index (LOOKUP)'!$A$2:$B$731, 2,FALSE)</f>
        <v>Hotels and similar accommodation</v>
      </c>
      <c r="S1052" s="17">
        <v>55</v>
      </c>
      <c r="T1052" s="47" t="str">
        <f>VLOOKUP(S1052,'[5]2 Digit SIC 2007'!$A$2:$B$89,2,FALSE)</f>
        <v>Accommodation</v>
      </c>
      <c r="U1052" s="17" t="str">
        <f>VLOOKUP(T1052,'[5]2 Digit SIC 2007'!$B$2:$D$89, 2,FALSE)</f>
        <v xml:space="preserve"> I</v>
      </c>
      <c r="V1052" s="26" t="s">
        <v>486</v>
      </c>
      <c r="W1052" s="26" t="s">
        <v>487</v>
      </c>
      <c r="X1052" s="28">
        <v>0</v>
      </c>
      <c r="Y1052" s="26" t="s">
        <v>502</v>
      </c>
      <c r="Z1052" s="17" t="s">
        <v>487</v>
      </c>
      <c r="AA1052" s="26" t="s">
        <v>487</v>
      </c>
      <c r="AB1052" s="26">
        <v>50</v>
      </c>
      <c r="AE1052" s="2" t="s">
        <v>487</v>
      </c>
    </row>
    <row r="1053" spans="1:31" s="2" customFormat="1" x14ac:dyDescent="0.3">
      <c r="A1053" s="26" t="s">
        <v>102</v>
      </c>
      <c r="B1053" s="26" t="s">
        <v>3637</v>
      </c>
      <c r="C1053" s="26" t="s">
        <v>3638</v>
      </c>
      <c r="D1053" s="26" t="s">
        <v>3639</v>
      </c>
      <c r="E1053" s="14" t="e">
        <f>VLOOKUP(B1053,#REF!,2,FALSE)</f>
        <v>#REF!</v>
      </c>
      <c r="F1053" s="17" t="e">
        <f>VLOOKUP(E1053,[4]Combined!$C$2:$D$375,2,FALSE)</f>
        <v>#REF!</v>
      </c>
      <c r="G1053" s="27">
        <v>44106</v>
      </c>
      <c r="H1053" s="27"/>
      <c r="I1053" s="27">
        <v>43643</v>
      </c>
      <c r="J1053" s="28">
        <v>0</v>
      </c>
      <c r="K1053" s="29" t="s">
        <v>487</v>
      </c>
      <c r="L1053" s="28">
        <v>0</v>
      </c>
      <c r="M1053" s="28">
        <v>0</v>
      </c>
      <c r="N1053" s="26">
        <v>0</v>
      </c>
      <c r="O1053" s="26">
        <v>0</v>
      </c>
      <c r="P1053" s="26">
        <v>0</v>
      </c>
      <c r="Q1053" s="26">
        <v>55100</v>
      </c>
      <c r="R1053" s="17" t="str">
        <f>VLOOKUP(Q1053,'[5]Numerical Index (LOOKUP)'!$A$2:$B$731, 2,FALSE)</f>
        <v>Hotels and similar accommodation</v>
      </c>
      <c r="S1053" s="17">
        <v>55</v>
      </c>
      <c r="T1053" s="47" t="str">
        <f>VLOOKUP(S1053,'[5]2 Digit SIC 2007'!$A$2:$B$89,2,FALSE)</f>
        <v>Accommodation</v>
      </c>
      <c r="U1053" s="17" t="str">
        <f>VLOOKUP(T1053,'[5]2 Digit SIC 2007'!$B$2:$D$89, 2,FALSE)</f>
        <v xml:space="preserve"> I</v>
      </c>
      <c r="V1053" s="26" t="s">
        <v>486</v>
      </c>
      <c r="W1053" s="26" t="s">
        <v>487</v>
      </c>
      <c r="X1053" s="28">
        <v>0</v>
      </c>
      <c r="Y1053" s="26" t="s">
        <v>502</v>
      </c>
      <c r="Z1053" s="17" t="s">
        <v>487</v>
      </c>
      <c r="AA1053" s="26" t="s">
        <v>487</v>
      </c>
      <c r="AB1053" s="26">
        <v>87</v>
      </c>
      <c r="AE1053" s="2" t="s">
        <v>487</v>
      </c>
    </row>
    <row r="1054" spans="1:31" s="2" customFormat="1" x14ac:dyDescent="0.3">
      <c r="A1054" s="26" t="s">
        <v>102</v>
      </c>
      <c r="B1054" s="26" t="s">
        <v>3640</v>
      </c>
      <c r="C1054" s="26" t="s">
        <v>3641</v>
      </c>
      <c r="D1054" s="26" t="s">
        <v>3642</v>
      </c>
      <c r="E1054" s="14" t="e">
        <f>VLOOKUP(B1054,#REF!,2,FALSE)</f>
        <v>#REF!</v>
      </c>
      <c r="F1054" s="17" t="e">
        <f>VLOOKUP(E1054,[4]Combined!$C$2:$D$375,2,FALSE)</f>
        <v>#REF!</v>
      </c>
      <c r="G1054" s="27">
        <v>44106</v>
      </c>
      <c r="H1054" s="27"/>
      <c r="I1054" s="27">
        <v>43676</v>
      </c>
      <c r="J1054" s="28">
        <v>0</v>
      </c>
      <c r="K1054" s="29" t="s">
        <v>487</v>
      </c>
      <c r="L1054" s="28">
        <v>0</v>
      </c>
      <c r="M1054" s="28">
        <v>0</v>
      </c>
      <c r="N1054" s="26">
        <v>0</v>
      </c>
      <c r="O1054" s="26">
        <v>0</v>
      </c>
      <c r="P1054" s="26">
        <v>0</v>
      </c>
      <c r="Q1054" s="26">
        <v>81210</v>
      </c>
      <c r="R1054" s="17" t="str">
        <f>VLOOKUP(Q1054,'[5]Numerical Index (LOOKUP)'!$A$2:$B$731, 2,FALSE)</f>
        <v>General cleaning of buildings</v>
      </c>
      <c r="S1054" s="17">
        <v>81</v>
      </c>
      <c r="T1054" s="47" t="str">
        <f>VLOOKUP(S1054,'[5]2 Digit SIC 2007'!$A$2:$B$89,2,FALSE)</f>
        <v>Services to buildings and landscape activities</v>
      </c>
      <c r="U1054" s="17" t="str">
        <f>VLOOKUP(T1054,'[5]2 Digit SIC 2007'!$B$2:$D$89, 2,FALSE)</f>
        <v xml:space="preserve"> N</v>
      </c>
      <c r="V1054" s="26" t="s">
        <v>486</v>
      </c>
      <c r="W1054" s="26" t="s">
        <v>487</v>
      </c>
      <c r="X1054" s="28">
        <v>0</v>
      </c>
      <c r="Y1054" s="26" t="s">
        <v>502</v>
      </c>
      <c r="Z1054" s="17" t="s">
        <v>487</v>
      </c>
      <c r="AA1054" s="26" t="s">
        <v>487</v>
      </c>
      <c r="AB1054" s="26">
        <v>33</v>
      </c>
      <c r="AE1054" s="2" t="s">
        <v>487</v>
      </c>
    </row>
    <row r="1055" spans="1:31" s="2" customFormat="1" x14ac:dyDescent="0.3">
      <c r="A1055" s="26" t="s">
        <v>102</v>
      </c>
      <c r="B1055" s="26" t="s">
        <v>3643</v>
      </c>
      <c r="C1055" s="26" t="s">
        <v>3644</v>
      </c>
      <c r="D1055" s="26" t="s">
        <v>3645</v>
      </c>
      <c r="E1055" s="14" t="e">
        <f>VLOOKUP(B1055,#REF!,2,FALSE)</f>
        <v>#REF!</v>
      </c>
      <c r="F1055" s="17" t="e">
        <f>VLOOKUP(E1055,[4]Combined!$C$2:$D$375,2,FALSE)</f>
        <v>#REF!</v>
      </c>
      <c r="G1055" s="27">
        <v>44106</v>
      </c>
      <c r="H1055" s="27"/>
      <c r="I1055" s="27">
        <v>43719</v>
      </c>
      <c r="J1055" s="28">
        <v>6803</v>
      </c>
      <c r="K1055" s="29" t="s">
        <v>486</v>
      </c>
      <c r="L1055" s="28">
        <v>0</v>
      </c>
      <c r="M1055" s="28">
        <v>6803</v>
      </c>
      <c r="N1055" s="26">
        <v>2</v>
      </c>
      <c r="O1055" s="26">
        <v>0</v>
      </c>
      <c r="P1055" s="26">
        <v>2</v>
      </c>
      <c r="Q1055" s="26">
        <v>96020</v>
      </c>
      <c r="R1055" s="17" t="str">
        <f>VLOOKUP(Q1055,'[5]Numerical Index (LOOKUP)'!$A$2:$B$731, 2,FALSE)</f>
        <v>Hairdressing and other beauty treatment</v>
      </c>
      <c r="S1055" s="17">
        <v>96</v>
      </c>
      <c r="T1055" s="47" t="str">
        <f>VLOOKUP(S1055,'[5]2 Digit SIC 2007'!$A$2:$B$89,2,FALSE)</f>
        <v>Other personal service activities</v>
      </c>
      <c r="U1055" s="17" t="str">
        <f>VLOOKUP(T1055,'[5]2 Digit SIC 2007'!$B$2:$D$89, 2,FALSE)</f>
        <v xml:space="preserve"> S</v>
      </c>
      <c r="V1055" s="26" t="s">
        <v>487</v>
      </c>
      <c r="W1055" s="26" t="s">
        <v>486</v>
      </c>
      <c r="X1055" s="28">
        <v>11173</v>
      </c>
      <c r="Y1055" s="26" t="s">
        <v>492</v>
      </c>
      <c r="Z1055" s="17" t="s">
        <v>486</v>
      </c>
      <c r="AA1055" s="26" t="s">
        <v>486</v>
      </c>
      <c r="AB1055" s="26">
        <v>2</v>
      </c>
      <c r="AE1055" s="2" t="s">
        <v>487</v>
      </c>
    </row>
    <row r="1056" spans="1:31" s="2" customFormat="1" x14ac:dyDescent="0.3">
      <c r="A1056" s="26" t="s">
        <v>102</v>
      </c>
      <c r="B1056" s="26" t="s">
        <v>3646</v>
      </c>
      <c r="C1056" s="26" t="s">
        <v>3647</v>
      </c>
      <c r="D1056" s="26" t="s">
        <v>3648</v>
      </c>
      <c r="E1056" s="14" t="e">
        <f>VLOOKUP(B1056,#REF!,2,FALSE)</f>
        <v>#REF!</v>
      </c>
      <c r="F1056" s="17" t="e">
        <f>VLOOKUP(E1056,[4]Combined!$C$2:$D$375,2,FALSE)</f>
        <v>#REF!</v>
      </c>
      <c r="G1056" s="27">
        <v>44106</v>
      </c>
      <c r="H1056" s="27"/>
      <c r="I1056" s="27">
        <v>43747</v>
      </c>
      <c r="J1056" s="28">
        <v>0</v>
      </c>
      <c r="K1056" s="29" t="s">
        <v>487</v>
      </c>
      <c r="L1056" s="28">
        <v>0</v>
      </c>
      <c r="M1056" s="28">
        <v>0</v>
      </c>
      <c r="N1056" s="26">
        <v>0</v>
      </c>
      <c r="O1056" s="26">
        <v>0</v>
      </c>
      <c r="P1056" s="26">
        <v>0</v>
      </c>
      <c r="Q1056" s="26">
        <v>56290</v>
      </c>
      <c r="R1056" s="17" t="str">
        <f>VLOOKUP(Q1056,'[5]Numerical Index (LOOKUP)'!$A$2:$B$731, 2,FALSE)</f>
        <v>Other food service activities</v>
      </c>
      <c r="S1056" s="17">
        <v>56</v>
      </c>
      <c r="T1056" s="47" t="str">
        <f>VLOOKUP(S1056,'[5]2 Digit SIC 2007'!$A$2:$B$89,2,FALSE)</f>
        <v>Food and beverage service activities</v>
      </c>
      <c r="U1056" s="17" t="str">
        <f>VLOOKUP(T1056,'[5]2 Digit SIC 2007'!$B$2:$D$89, 2,FALSE)</f>
        <v xml:space="preserve"> I</v>
      </c>
      <c r="V1056" s="26" t="s">
        <v>487</v>
      </c>
      <c r="W1056" s="26" t="s">
        <v>486</v>
      </c>
      <c r="X1056" s="28">
        <v>0</v>
      </c>
      <c r="Y1056" s="26" t="s">
        <v>502</v>
      </c>
      <c r="Z1056" s="17" t="s">
        <v>487</v>
      </c>
      <c r="AA1056" s="26" t="s">
        <v>487</v>
      </c>
      <c r="AB1056" s="26">
        <v>5</v>
      </c>
      <c r="AE1056" s="2" t="s">
        <v>487</v>
      </c>
    </row>
    <row r="1057" spans="1:31" s="2" customFormat="1" x14ac:dyDescent="0.3">
      <c r="A1057" s="26" t="s">
        <v>102</v>
      </c>
      <c r="B1057" s="26" t="s">
        <v>3649</v>
      </c>
      <c r="C1057" s="26" t="s">
        <v>3650</v>
      </c>
      <c r="D1057" s="26" t="s">
        <v>3651</v>
      </c>
      <c r="E1057" s="14" t="e">
        <f>VLOOKUP(B1057,#REF!,2,FALSE)</f>
        <v>#REF!</v>
      </c>
      <c r="F1057" s="17" t="e">
        <f>VLOOKUP(E1057,[4]Combined!$C$2:$D$375,2,FALSE)</f>
        <v>#REF!</v>
      </c>
      <c r="G1057" s="27">
        <v>44106</v>
      </c>
      <c r="H1057" s="27"/>
      <c r="I1057" s="27">
        <v>43809</v>
      </c>
      <c r="J1057" s="28">
        <v>0</v>
      </c>
      <c r="K1057" s="29" t="s">
        <v>487</v>
      </c>
      <c r="L1057" s="28">
        <v>0</v>
      </c>
      <c r="M1057" s="28">
        <v>0</v>
      </c>
      <c r="N1057" s="26">
        <v>0</v>
      </c>
      <c r="O1057" s="26">
        <v>0</v>
      </c>
      <c r="P1057" s="26">
        <v>0</v>
      </c>
      <c r="Q1057" s="26">
        <v>96090</v>
      </c>
      <c r="R1057" s="17" t="str">
        <f>VLOOKUP(Q1057,'[5]Numerical Index (LOOKUP)'!$A$2:$B$731, 2,FALSE)</f>
        <v>Other personal service activities n.e.c.</v>
      </c>
      <c r="S1057" s="17">
        <v>96</v>
      </c>
      <c r="T1057" s="47" t="str">
        <f>VLOOKUP(S1057,'[5]2 Digit SIC 2007'!$A$2:$B$89,2,FALSE)</f>
        <v>Other personal service activities</v>
      </c>
      <c r="U1057" s="17" t="str">
        <f>VLOOKUP(T1057,'[5]2 Digit SIC 2007'!$B$2:$D$89, 2,FALSE)</f>
        <v xml:space="preserve"> S</v>
      </c>
      <c r="V1057" s="26" t="s">
        <v>487</v>
      </c>
      <c r="W1057" s="26" t="s">
        <v>486</v>
      </c>
      <c r="X1057" s="28">
        <v>0</v>
      </c>
      <c r="Y1057" s="26" t="s">
        <v>502</v>
      </c>
      <c r="Z1057" s="17" t="s">
        <v>487</v>
      </c>
      <c r="AA1057" s="26" t="s">
        <v>487</v>
      </c>
      <c r="AB1057" s="26">
        <v>2</v>
      </c>
      <c r="AE1057" s="2" t="s">
        <v>487</v>
      </c>
    </row>
    <row r="1058" spans="1:31" s="2" customFormat="1" x14ac:dyDescent="0.3">
      <c r="A1058" s="26" t="s">
        <v>102</v>
      </c>
      <c r="B1058" s="26" t="s">
        <v>3652</v>
      </c>
      <c r="C1058" s="26" t="s">
        <v>3653</v>
      </c>
      <c r="D1058" s="26" t="s">
        <v>3654</v>
      </c>
      <c r="E1058" s="14" t="e">
        <f>VLOOKUP(B1058,#REF!,2,FALSE)</f>
        <v>#REF!</v>
      </c>
      <c r="F1058" s="17" t="e">
        <f>VLOOKUP(E1058,[4]Combined!$C$2:$D$375,2,FALSE)</f>
        <v>#REF!</v>
      </c>
      <c r="G1058" s="27">
        <v>44106</v>
      </c>
      <c r="H1058" s="27"/>
      <c r="I1058" s="27">
        <v>43816</v>
      </c>
      <c r="J1058" s="28">
        <v>569</v>
      </c>
      <c r="K1058" s="29" t="s">
        <v>486</v>
      </c>
      <c r="L1058" s="28">
        <v>0</v>
      </c>
      <c r="M1058" s="28">
        <v>569</v>
      </c>
      <c r="N1058" s="26">
        <v>1</v>
      </c>
      <c r="O1058" s="26">
        <v>0</v>
      </c>
      <c r="P1058" s="26">
        <v>1</v>
      </c>
      <c r="Q1058" s="26">
        <v>56101</v>
      </c>
      <c r="R1058" s="17" t="str">
        <f>VLOOKUP(Q1058,'[5]Numerical Index (LOOKUP)'!$A$2:$B$731, 2,FALSE)</f>
        <v>Licensed restaurants</v>
      </c>
      <c r="S1058" s="17">
        <v>56</v>
      </c>
      <c r="T1058" s="47" t="str">
        <f>VLOOKUP(S1058,'[5]2 Digit SIC 2007'!$A$2:$B$89,2,FALSE)</f>
        <v>Food and beverage service activities</v>
      </c>
      <c r="U1058" s="17" t="str">
        <f>VLOOKUP(T1058,'[5]2 Digit SIC 2007'!$B$2:$D$89, 2,FALSE)</f>
        <v xml:space="preserve"> I</v>
      </c>
      <c r="V1058" s="26" t="s">
        <v>487</v>
      </c>
      <c r="W1058" s="26" t="s">
        <v>486</v>
      </c>
      <c r="X1058" s="28">
        <v>1072</v>
      </c>
      <c r="Y1058" s="26" t="s">
        <v>492</v>
      </c>
      <c r="Z1058" s="17" t="s">
        <v>486</v>
      </c>
      <c r="AA1058" s="26" t="s">
        <v>487</v>
      </c>
      <c r="AB1058" s="26">
        <v>8</v>
      </c>
      <c r="AE1058" s="2" t="s">
        <v>487</v>
      </c>
    </row>
    <row r="1059" spans="1:31" s="2" customFormat="1" x14ac:dyDescent="0.3">
      <c r="A1059" s="26" t="s">
        <v>102</v>
      </c>
      <c r="B1059" s="26" t="s">
        <v>3655</v>
      </c>
      <c r="C1059" s="26" t="s">
        <v>3656</v>
      </c>
      <c r="D1059" s="26" t="s">
        <v>3657</v>
      </c>
      <c r="E1059" s="14" t="e">
        <f>VLOOKUP(B1059,#REF!,2,FALSE)</f>
        <v>#REF!</v>
      </c>
      <c r="F1059" s="17" t="e">
        <f>VLOOKUP(E1059,[4]Combined!$C$2:$D$375,2,FALSE)</f>
        <v>#REF!</v>
      </c>
      <c r="G1059" s="27">
        <v>44106</v>
      </c>
      <c r="H1059" s="27"/>
      <c r="I1059" s="27">
        <v>43873</v>
      </c>
      <c r="J1059" s="28">
        <v>95</v>
      </c>
      <c r="K1059" s="29" t="s">
        <v>486</v>
      </c>
      <c r="L1059" s="28">
        <v>95</v>
      </c>
      <c r="M1059" s="28">
        <v>0</v>
      </c>
      <c r="N1059" s="26">
        <v>1</v>
      </c>
      <c r="O1059" s="26">
        <v>1</v>
      </c>
      <c r="P1059" s="26">
        <v>0</v>
      </c>
      <c r="Q1059" s="26">
        <v>87900</v>
      </c>
      <c r="R1059" s="17" t="str">
        <f>VLOOKUP(Q1059,'[5]Numerical Index (LOOKUP)'!$A$2:$B$731, 2,FALSE)</f>
        <v>Other residential care activities</v>
      </c>
      <c r="S1059" s="17">
        <v>87</v>
      </c>
      <c r="T1059" s="47" t="str">
        <f>VLOOKUP(S1059,'[5]2 Digit SIC 2007'!$A$2:$B$89,2,FALSE)</f>
        <v>Residential care activities</v>
      </c>
      <c r="U1059" s="17" t="str">
        <f>VLOOKUP(T1059,'[5]2 Digit SIC 2007'!$B$2:$D$89, 2,FALSE)</f>
        <v xml:space="preserve"> Q</v>
      </c>
      <c r="V1059" s="26" t="s">
        <v>487</v>
      </c>
      <c r="W1059" s="26" t="s">
        <v>486</v>
      </c>
      <c r="X1059" s="28">
        <v>0</v>
      </c>
      <c r="Y1059" s="26" t="s">
        <v>677</v>
      </c>
      <c r="Z1059" s="17" t="s">
        <v>487</v>
      </c>
      <c r="AA1059" s="26" t="s">
        <v>487</v>
      </c>
      <c r="AB1059" s="26">
        <v>23</v>
      </c>
      <c r="AE1059" s="2" t="s">
        <v>487</v>
      </c>
    </row>
    <row r="1060" spans="1:31" s="2" customFormat="1" x14ac:dyDescent="0.3">
      <c r="A1060" s="26" t="s">
        <v>102</v>
      </c>
      <c r="B1060" s="26" t="s">
        <v>3658</v>
      </c>
      <c r="C1060" s="26" t="s">
        <v>3659</v>
      </c>
      <c r="D1060" s="26" t="s">
        <v>3660</v>
      </c>
      <c r="E1060" s="14" t="e">
        <f>VLOOKUP(B1060,#REF!,2,FALSE)</f>
        <v>#REF!</v>
      </c>
      <c r="F1060" s="17" t="e">
        <f>VLOOKUP(E1060,[4]Combined!$C$2:$D$375,2,FALSE)</f>
        <v>#REF!</v>
      </c>
      <c r="G1060" s="27">
        <v>44106</v>
      </c>
      <c r="H1060" s="27"/>
      <c r="I1060" s="27">
        <v>43871</v>
      </c>
      <c r="J1060" s="28">
        <v>741</v>
      </c>
      <c r="K1060" s="29" t="s">
        <v>486</v>
      </c>
      <c r="L1060" s="28">
        <v>741</v>
      </c>
      <c r="M1060" s="28">
        <v>0</v>
      </c>
      <c r="N1060" s="26">
        <v>1</v>
      </c>
      <c r="O1060" s="26">
        <v>1</v>
      </c>
      <c r="P1060" s="26">
        <v>0</v>
      </c>
      <c r="Q1060" s="26">
        <v>96020</v>
      </c>
      <c r="R1060" s="17" t="str">
        <f>VLOOKUP(Q1060,'[5]Numerical Index (LOOKUP)'!$A$2:$B$731, 2,FALSE)</f>
        <v>Hairdressing and other beauty treatment</v>
      </c>
      <c r="S1060" s="17">
        <v>96</v>
      </c>
      <c r="T1060" s="47" t="str">
        <f>VLOOKUP(S1060,'[5]2 Digit SIC 2007'!$A$2:$B$89,2,FALSE)</f>
        <v>Other personal service activities</v>
      </c>
      <c r="U1060" s="17" t="str">
        <f>VLOOKUP(T1060,'[5]2 Digit SIC 2007'!$B$2:$D$89, 2,FALSE)</f>
        <v xml:space="preserve"> S</v>
      </c>
      <c r="V1060" s="26" t="s">
        <v>487</v>
      </c>
      <c r="W1060" s="26" t="s">
        <v>486</v>
      </c>
      <c r="X1060" s="28">
        <v>0</v>
      </c>
      <c r="Y1060" s="26" t="s">
        <v>677</v>
      </c>
      <c r="Z1060" s="17" t="s">
        <v>487</v>
      </c>
      <c r="AA1060" s="26" t="s">
        <v>487</v>
      </c>
      <c r="AB1060" s="26">
        <v>1</v>
      </c>
      <c r="AE1060" s="2" t="s">
        <v>487</v>
      </c>
    </row>
    <row r="1061" spans="1:31" s="2" customFormat="1" x14ac:dyDescent="0.3">
      <c r="A1061" s="26" t="s">
        <v>102</v>
      </c>
      <c r="B1061" s="26" t="s">
        <v>3661</v>
      </c>
      <c r="C1061" s="26" t="s">
        <v>3662</v>
      </c>
      <c r="D1061" s="26" t="s">
        <v>3663</v>
      </c>
      <c r="E1061" s="14" t="e">
        <f>VLOOKUP(B1061,#REF!,2,FALSE)</f>
        <v>#REF!</v>
      </c>
      <c r="F1061" s="17" t="e">
        <f>VLOOKUP(E1061,[4]Combined!$C$2:$D$375,2,FALSE)</f>
        <v>#REF!</v>
      </c>
      <c r="G1061" s="27">
        <v>44106</v>
      </c>
      <c r="H1061" s="27"/>
      <c r="I1061" s="27">
        <v>43991</v>
      </c>
      <c r="J1061" s="28">
        <v>0</v>
      </c>
      <c r="K1061" s="29" t="s">
        <v>487</v>
      </c>
      <c r="L1061" s="28">
        <v>0</v>
      </c>
      <c r="M1061" s="28">
        <v>0</v>
      </c>
      <c r="N1061" s="26">
        <v>0</v>
      </c>
      <c r="O1061" s="26">
        <v>0</v>
      </c>
      <c r="P1061" s="26">
        <v>0</v>
      </c>
      <c r="Q1061" s="26">
        <v>82990</v>
      </c>
      <c r="R1061" s="17" t="str">
        <f>VLOOKUP(Q1061,'[5]Numerical Index (LOOKUP)'!$A$2:$B$731, 2,FALSE)</f>
        <v>Other business support service activities n.e.c.</v>
      </c>
      <c r="S1061" s="17">
        <v>82</v>
      </c>
      <c r="T1061" s="47" t="str">
        <f>VLOOKUP(S1061,'[5]2 Digit SIC 2007'!$A$2:$B$89,2,FALSE)</f>
        <v>Office administrative, office support and other business support activities</v>
      </c>
      <c r="U1061" s="17" t="str">
        <f>VLOOKUP(T1061,'[5]2 Digit SIC 2007'!$B$2:$D$89, 2,FALSE)</f>
        <v xml:space="preserve"> N</v>
      </c>
      <c r="V1061" s="26" t="s">
        <v>486</v>
      </c>
      <c r="W1061" s="26" t="s">
        <v>487</v>
      </c>
      <c r="X1061" s="28">
        <v>0</v>
      </c>
      <c r="Y1061" s="26" t="s">
        <v>502</v>
      </c>
      <c r="Z1061" s="17" t="s">
        <v>487</v>
      </c>
      <c r="AA1061" s="26" t="s">
        <v>487</v>
      </c>
      <c r="AB1061" s="26">
        <v>7</v>
      </c>
      <c r="AE1061" s="2" t="s">
        <v>487</v>
      </c>
    </row>
    <row r="1062" spans="1:31" s="2" customFormat="1" x14ac:dyDescent="0.3">
      <c r="A1062" s="26" t="s">
        <v>102</v>
      </c>
      <c r="B1062" s="26" t="s">
        <v>3664</v>
      </c>
      <c r="C1062" s="26" t="s">
        <v>3665</v>
      </c>
      <c r="D1062" s="26" t="s">
        <v>3666</v>
      </c>
      <c r="E1062" s="14" t="e">
        <f>VLOOKUP(B1062,#REF!,2,FALSE)</f>
        <v>#REF!</v>
      </c>
      <c r="F1062" s="17" t="e">
        <f>VLOOKUP(E1062,[4]Combined!$C$2:$D$375,2,FALSE)</f>
        <v>#REF!</v>
      </c>
      <c r="G1062" s="27">
        <v>44106</v>
      </c>
      <c r="H1062" s="27"/>
      <c r="I1062" s="27">
        <v>43944</v>
      </c>
      <c r="J1062" s="28">
        <v>0</v>
      </c>
      <c r="K1062" s="29" t="s">
        <v>487</v>
      </c>
      <c r="L1062" s="28">
        <v>0</v>
      </c>
      <c r="M1062" s="28">
        <v>0</v>
      </c>
      <c r="N1062" s="26">
        <v>0</v>
      </c>
      <c r="O1062" s="26">
        <v>0</v>
      </c>
      <c r="P1062" s="26">
        <v>0</v>
      </c>
      <c r="Q1062" s="26">
        <v>56103</v>
      </c>
      <c r="R1062" s="17" t="str">
        <f>VLOOKUP(Q1062,'[5]Numerical Index (LOOKUP)'!$A$2:$B$731, 2,FALSE)</f>
        <v>Take away food shops and mobile food stands</v>
      </c>
      <c r="S1062" s="17">
        <v>56</v>
      </c>
      <c r="T1062" s="47" t="str">
        <f>VLOOKUP(S1062,'[5]2 Digit SIC 2007'!$A$2:$B$89,2,FALSE)</f>
        <v>Food and beverage service activities</v>
      </c>
      <c r="U1062" s="17" t="str">
        <f>VLOOKUP(T1062,'[5]2 Digit SIC 2007'!$B$2:$D$89, 2,FALSE)</f>
        <v xml:space="preserve"> I</v>
      </c>
      <c r="V1062" s="26" t="s">
        <v>487</v>
      </c>
      <c r="W1062" s="26" t="s">
        <v>486</v>
      </c>
      <c r="X1062" s="28">
        <v>0</v>
      </c>
      <c r="Y1062" s="26" t="s">
        <v>502</v>
      </c>
      <c r="Z1062" s="17" t="s">
        <v>487</v>
      </c>
      <c r="AA1062" s="26" t="s">
        <v>487</v>
      </c>
      <c r="AB1062" s="26">
        <v>27</v>
      </c>
      <c r="AE1062" s="2" t="s">
        <v>487</v>
      </c>
    </row>
    <row r="1063" spans="1:31" s="2" customFormat="1" x14ac:dyDescent="0.3">
      <c r="A1063" s="26" t="s">
        <v>102</v>
      </c>
      <c r="B1063" s="26" t="s">
        <v>3667</v>
      </c>
      <c r="C1063" s="26" t="s">
        <v>3668</v>
      </c>
      <c r="D1063" s="26" t="s">
        <v>3669</v>
      </c>
      <c r="E1063" s="14" t="e">
        <f>VLOOKUP(B1063,#REF!,2,FALSE)</f>
        <v>#REF!</v>
      </c>
      <c r="F1063" s="17" t="e">
        <f>VLOOKUP(E1063,[4]Combined!$C$2:$D$375,2,FALSE)</f>
        <v>#REF!</v>
      </c>
      <c r="G1063" s="27">
        <v>44106</v>
      </c>
      <c r="H1063" s="27"/>
      <c r="I1063" s="27">
        <v>44012</v>
      </c>
      <c r="J1063" s="28">
        <v>0</v>
      </c>
      <c r="K1063" s="29" t="s">
        <v>487</v>
      </c>
      <c r="L1063" s="28">
        <v>0</v>
      </c>
      <c r="M1063" s="28">
        <v>0</v>
      </c>
      <c r="N1063" s="26">
        <v>0</v>
      </c>
      <c r="O1063" s="26">
        <v>0</v>
      </c>
      <c r="P1063" s="26">
        <v>0</v>
      </c>
      <c r="Q1063" s="26">
        <v>81210</v>
      </c>
      <c r="R1063" s="17" t="str">
        <f>VLOOKUP(Q1063,'[5]Numerical Index (LOOKUP)'!$A$2:$B$731, 2,FALSE)</f>
        <v>General cleaning of buildings</v>
      </c>
      <c r="S1063" s="17">
        <v>81</v>
      </c>
      <c r="T1063" s="47" t="str">
        <f>VLOOKUP(S1063,'[5]2 Digit SIC 2007'!$A$2:$B$89,2,FALSE)</f>
        <v>Services to buildings and landscape activities</v>
      </c>
      <c r="U1063" s="17" t="str">
        <f>VLOOKUP(T1063,'[5]2 Digit SIC 2007'!$B$2:$D$89, 2,FALSE)</f>
        <v xml:space="preserve"> N</v>
      </c>
      <c r="V1063" s="26" t="s">
        <v>486</v>
      </c>
      <c r="W1063" s="26" t="s">
        <v>487</v>
      </c>
      <c r="X1063" s="28">
        <v>0</v>
      </c>
      <c r="Y1063" s="26" t="s">
        <v>502</v>
      </c>
      <c r="Z1063" s="17" t="s">
        <v>487</v>
      </c>
      <c r="AA1063" s="26" t="s">
        <v>487</v>
      </c>
      <c r="AB1063" s="26">
        <v>34</v>
      </c>
      <c r="AE1063" s="2" t="s">
        <v>487</v>
      </c>
    </row>
    <row r="1064" spans="1:31" s="2" customFormat="1" x14ac:dyDescent="0.3">
      <c r="A1064" s="26" t="s">
        <v>102</v>
      </c>
      <c r="B1064" s="26" t="s">
        <v>3670</v>
      </c>
      <c r="C1064" s="26" t="s">
        <v>3671</v>
      </c>
      <c r="D1064" s="26" t="s">
        <v>3672</v>
      </c>
      <c r="E1064" s="14" t="e">
        <f>VLOOKUP(B1064,#REF!,2,FALSE)</f>
        <v>#REF!</v>
      </c>
      <c r="F1064" s="17" t="e">
        <f>VLOOKUP(E1064,[4]Combined!$C$2:$D$375,2,FALSE)</f>
        <v>#REF!</v>
      </c>
      <c r="G1064" s="27">
        <v>44106</v>
      </c>
      <c r="H1064" s="27"/>
      <c r="I1064" s="27">
        <v>44013</v>
      </c>
      <c r="J1064" s="28">
        <v>0</v>
      </c>
      <c r="K1064" s="29" t="s">
        <v>487</v>
      </c>
      <c r="L1064" s="28">
        <v>0</v>
      </c>
      <c r="M1064" s="28">
        <v>0</v>
      </c>
      <c r="N1064" s="26">
        <v>0</v>
      </c>
      <c r="O1064" s="26">
        <v>0</v>
      </c>
      <c r="P1064" s="26">
        <v>0</v>
      </c>
      <c r="Q1064" s="26">
        <v>81229</v>
      </c>
      <c r="R1064" s="17" t="str">
        <f>VLOOKUP(Q1064,'[5]Numerical Index (LOOKUP)'!$A$2:$B$731, 2,FALSE)</f>
        <v>Building and industrial cleaning activities (other than window cleaning, specialised cleaning and furnace and chimney cleaning services) n.e.c.</v>
      </c>
      <c r="S1064" s="17">
        <v>81</v>
      </c>
      <c r="T1064" s="47" t="str">
        <f>VLOOKUP(S1064,'[5]2 Digit SIC 2007'!$A$2:$B$89,2,FALSE)</f>
        <v>Services to buildings and landscape activities</v>
      </c>
      <c r="U1064" s="17" t="str">
        <f>VLOOKUP(T1064,'[5]2 Digit SIC 2007'!$B$2:$D$89, 2,FALSE)</f>
        <v xml:space="preserve"> N</v>
      </c>
      <c r="V1064" s="26" t="s">
        <v>486</v>
      </c>
      <c r="W1064" s="26" t="s">
        <v>487</v>
      </c>
      <c r="X1064" s="28">
        <v>0</v>
      </c>
      <c r="Y1064" s="26" t="s">
        <v>502</v>
      </c>
      <c r="Z1064" s="17" t="s">
        <v>487</v>
      </c>
      <c r="AA1064" s="26" t="s">
        <v>487</v>
      </c>
      <c r="AB1064" s="26">
        <v>24</v>
      </c>
      <c r="AE1064" s="2" t="s">
        <v>487</v>
      </c>
    </row>
    <row r="1065" spans="1:31" s="2" customFormat="1" x14ac:dyDescent="0.3">
      <c r="A1065" s="26" t="s">
        <v>102</v>
      </c>
      <c r="B1065" s="26" t="s">
        <v>3673</v>
      </c>
      <c r="C1065" s="26" t="s">
        <v>3674</v>
      </c>
      <c r="D1065" s="26" t="s">
        <v>3675</v>
      </c>
      <c r="E1065" s="14" t="e">
        <f>VLOOKUP(B1065,#REF!,2,FALSE)</f>
        <v>#REF!</v>
      </c>
      <c r="F1065" s="17" t="e">
        <f>VLOOKUP(E1065,[4]Combined!$C$2:$D$375,2,FALSE)</f>
        <v>#REF!</v>
      </c>
      <c r="G1065" s="27">
        <v>44106</v>
      </c>
      <c r="H1065" s="27"/>
      <c r="I1065" s="27">
        <v>44021</v>
      </c>
      <c r="J1065" s="28">
        <v>0</v>
      </c>
      <c r="K1065" s="29" t="s">
        <v>487</v>
      </c>
      <c r="L1065" s="28">
        <v>0</v>
      </c>
      <c r="M1065" s="28">
        <v>0</v>
      </c>
      <c r="N1065" s="26">
        <v>0</v>
      </c>
      <c r="O1065" s="26">
        <v>0</v>
      </c>
      <c r="P1065" s="26">
        <v>0</v>
      </c>
      <c r="Q1065" s="26">
        <v>81210</v>
      </c>
      <c r="R1065" s="17" t="str">
        <f>VLOOKUP(Q1065,'[5]Numerical Index (LOOKUP)'!$A$2:$B$731, 2,FALSE)</f>
        <v>General cleaning of buildings</v>
      </c>
      <c r="S1065" s="17">
        <v>81</v>
      </c>
      <c r="T1065" s="47" t="str">
        <f>VLOOKUP(S1065,'[5]2 Digit SIC 2007'!$A$2:$B$89,2,FALSE)</f>
        <v>Services to buildings and landscape activities</v>
      </c>
      <c r="U1065" s="17" t="str">
        <f>VLOOKUP(T1065,'[5]2 Digit SIC 2007'!$B$2:$D$89, 2,FALSE)</f>
        <v xml:space="preserve"> N</v>
      </c>
      <c r="V1065" s="26" t="s">
        <v>486</v>
      </c>
      <c r="W1065" s="26" t="s">
        <v>487</v>
      </c>
      <c r="X1065" s="28">
        <v>0</v>
      </c>
      <c r="Y1065" s="26" t="s">
        <v>502</v>
      </c>
      <c r="Z1065" s="17" t="s">
        <v>487</v>
      </c>
      <c r="AA1065" s="26" t="s">
        <v>487</v>
      </c>
      <c r="AB1065" s="26">
        <v>20</v>
      </c>
      <c r="AE1065" s="2" t="s">
        <v>487</v>
      </c>
    </row>
    <row r="1066" spans="1:31" s="2" customFormat="1" x14ac:dyDescent="0.3">
      <c r="A1066" s="26" t="s">
        <v>102</v>
      </c>
      <c r="B1066" s="26" t="s">
        <v>3676</v>
      </c>
      <c r="C1066" s="26" t="s">
        <v>3677</v>
      </c>
      <c r="D1066" s="26" t="s">
        <v>3678</v>
      </c>
      <c r="E1066" s="14" t="e">
        <f>VLOOKUP(B1066,#REF!,2,FALSE)</f>
        <v>#REF!</v>
      </c>
      <c r="F1066" s="17" t="e">
        <f>VLOOKUP(E1066,[4]Combined!$C$2:$D$375,2,FALSE)</f>
        <v>#REF!</v>
      </c>
      <c r="G1066" s="27">
        <v>44106</v>
      </c>
      <c r="H1066" s="27"/>
      <c r="I1066" s="27">
        <v>44029</v>
      </c>
      <c r="J1066" s="28">
        <v>0</v>
      </c>
      <c r="K1066" s="29" t="s">
        <v>487</v>
      </c>
      <c r="L1066" s="28">
        <v>0</v>
      </c>
      <c r="M1066" s="28">
        <v>0</v>
      </c>
      <c r="N1066" s="26">
        <v>0</v>
      </c>
      <c r="O1066" s="26">
        <v>0</v>
      </c>
      <c r="P1066" s="26">
        <v>0</v>
      </c>
      <c r="Q1066" s="26">
        <v>96090</v>
      </c>
      <c r="R1066" s="17" t="str">
        <f>VLOOKUP(Q1066,'[5]Numerical Index (LOOKUP)'!$A$2:$B$731, 2,FALSE)</f>
        <v>Other personal service activities n.e.c.</v>
      </c>
      <c r="S1066" s="17">
        <v>96</v>
      </c>
      <c r="T1066" s="47" t="str">
        <f>VLOOKUP(S1066,'[5]2 Digit SIC 2007'!$A$2:$B$89,2,FALSE)</f>
        <v>Other personal service activities</v>
      </c>
      <c r="U1066" s="17" t="str">
        <f>VLOOKUP(T1066,'[5]2 Digit SIC 2007'!$B$2:$D$89, 2,FALSE)</f>
        <v xml:space="preserve"> S</v>
      </c>
      <c r="V1066" s="26" t="s">
        <v>486</v>
      </c>
      <c r="W1066" s="26" t="s">
        <v>487</v>
      </c>
      <c r="X1066" s="28">
        <v>0</v>
      </c>
      <c r="Y1066" s="26" t="s">
        <v>502</v>
      </c>
      <c r="Z1066" s="17" t="s">
        <v>487</v>
      </c>
      <c r="AA1066" s="26" t="s">
        <v>487</v>
      </c>
      <c r="AB1066" s="26">
        <v>9</v>
      </c>
      <c r="AE1066" s="2" t="s">
        <v>487</v>
      </c>
    </row>
    <row r="1067" spans="1:31" s="2" customFormat="1" x14ac:dyDescent="0.3">
      <c r="A1067" s="26" t="s">
        <v>102</v>
      </c>
      <c r="B1067" s="26" t="s">
        <v>3679</v>
      </c>
      <c r="C1067" s="26" t="s">
        <v>3680</v>
      </c>
      <c r="D1067" s="26" t="s">
        <v>3681</v>
      </c>
      <c r="E1067" s="14" t="e">
        <f>VLOOKUP(B1067,#REF!,2,FALSE)</f>
        <v>#REF!</v>
      </c>
      <c r="F1067" s="17" t="e">
        <f>VLOOKUP(E1067,[4]Combined!$C$2:$D$375,2,FALSE)</f>
        <v>#REF!</v>
      </c>
      <c r="G1067" s="27">
        <v>44112</v>
      </c>
      <c r="H1067" s="27"/>
      <c r="I1067" s="27">
        <v>42943</v>
      </c>
      <c r="J1067" s="28">
        <v>194811</v>
      </c>
      <c r="K1067" s="29" t="s">
        <v>486</v>
      </c>
      <c r="L1067" s="28">
        <v>75539</v>
      </c>
      <c r="M1067" s="28">
        <v>119272</v>
      </c>
      <c r="N1067" s="26">
        <v>2188</v>
      </c>
      <c r="O1067" s="26">
        <v>854</v>
      </c>
      <c r="P1067" s="26">
        <v>1334</v>
      </c>
      <c r="Q1067" s="26">
        <v>47300</v>
      </c>
      <c r="R1067" s="17" t="str">
        <f>VLOOKUP(Q1067,'[5]Numerical Index (LOOKUP)'!$A$2:$B$731, 2,FALSE)</f>
        <v>Retail sale of automotive fuel in specialised stores</v>
      </c>
      <c r="S1067" s="17">
        <v>47</v>
      </c>
      <c r="T1067" s="47" t="str">
        <f>VLOOKUP(S1067,'[5]2 Digit SIC 2007'!$A$2:$B$89,2,FALSE)</f>
        <v>Retail trade, except of motor vehicles and motorcycles</v>
      </c>
      <c r="U1067" s="17" t="str">
        <f>VLOOKUP(T1067,'[5]2 Digit SIC 2007'!$B$2:$D$89, 2,FALSE)</f>
        <v xml:space="preserve"> G</v>
      </c>
      <c r="V1067" s="26" t="s">
        <v>486</v>
      </c>
      <c r="W1067" s="26" t="s">
        <v>487</v>
      </c>
      <c r="X1067" s="28">
        <v>165467</v>
      </c>
      <c r="Y1067" s="26" t="s">
        <v>492</v>
      </c>
      <c r="Z1067" s="17" t="s">
        <v>486</v>
      </c>
      <c r="AA1067" s="26" t="s">
        <v>487</v>
      </c>
      <c r="AB1067" s="26">
        <v>3312</v>
      </c>
      <c r="AE1067" s="2" t="s">
        <v>487</v>
      </c>
    </row>
    <row r="1068" spans="1:31" s="2" customFormat="1" x14ac:dyDescent="0.3">
      <c r="A1068" s="26" t="s">
        <v>102</v>
      </c>
      <c r="B1068" s="26" t="s">
        <v>3682</v>
      </c>
      <c r="C1068" s="26" t="s">
        <v>3683</v>
      </c>
      <c r="D1068" s="26" t="s">
        <v>3684</v>
      </c>
      <c r="E1068" s="14" t="e">
        <f>VLOOKUP(B1068,#REF!,2,FALSE)</f>
        <v>#REF!</v>
      </c>
      <c r="F1068" s="17" t="e">
        <f>VLOOKUP(E1068,[4]Combined!$C$2:$D$375,2,FALSE)</f>
        <v>#REF!</v>
      </c>
      <c r="G1068" s="27">
        <v>44111</v>
      </c>
      <c r="H1068" s="27"/>
      <c r="I1068" s="27">
        <v>43286</v>
      </c>
      <c r="J1068" s="28">
        <v>84859</v>
      </c>
      <c r="K1068" s="29" t="s">
        <v>486</v>
      </c>
      <c r="L1068" s="28">
        <v>0</v>
      </c>
      <c r="M1068" s="28">
        <v>84859</v>
      </c>
      <c r="N1068" s="26">
        <v>21</v>
      </c>
      <c r="O1068" s="26">
        <v>0</v>
      </c>
      <c r="P1068" s="26">
        <v>21</v>
      </c>
      <c r="Q1068" s="26">
        <v>56101</v>
      </c>
      <c r="R1068" s="17" t="str">
        <f>VLOOKUP(Q1068,'[5]Numerical Index (LOOKUP)'!$A$2:$B$731, 2,FALSE)</f>
        <v>Licensed restaurants</v>
      </c>
      <c r="S1068" s="17">
        <v>56</v>
      </c>
      <c r="T1068" s="47" t="str">
        <f>VLOOKUP(S1068,'[5]2 Digit SIC 2007'!$A$2:$B$89,2,FALSE)</f>
        <v>Food and beverage service activities</v>
      </c>
      <c r="U1068" s="17" t="str">
        <f>VLOOKUP(T1068,'[5]2 Digit SIC 2007'!$B$2:$D$89, 2,FALSE)</f>
        <v xml:space="preserve"> I</v>
      </c>
      <c r="V1068" s="26" t="s">
        <v>487</v>
      </c>
      <c r="W1068" s="26" t="s">
        <v>486</v>
      </c>
      <c r="X1068" s="28">
        <v>0</v>
      </c>
      <c r="Y1068" s="26" t="s">
        <v>3685</v>
      </c>
      <c r="Z1068" s="17" t="s">
        <v>487</v>
      </c>
      <c r="AA1068" s="26" t="s">
        <v>487</v>
      </c>
      <c r="AB1068" s="26">
        <v>23</v>
      </c>
      <c r="AE1068" s="2" t="s">
        <v>487</v>
      </c>
    </row>
    <row r="1069" spans="1:31" s="2" customFormat="1" x14ac:dyDescent="0.3">
      <c r="A1069" s="26" t="s">
        <v>102</v>
      </c>
      <c r="B1069" s="26" t="s">
        <v>3686</v>
      </c>
      <c r="C1069" s="26" t="s">
        <v>3687</v>
      </c>
      <c r="D1069" s="26" t="s">
        <v>3688</v>
      </c>
      <c r="E1069" s="14" t="e">
        <f>VLOOKUP(B1069,#REF!,2,FALSE)</f>
        <v>#REF!</v>
      </c>
      <c r="F1069" s="17" t="e">
        <f>VLOOKUP(E1069,[4]Combined!$C$2:$D$375,2,FALSE)</f>
        <v>#REF!</v>
      </c>
      <c r="G1069" s="27">
        <v>44110</v>
      </c>
      <c r="H1069" s="27"/>
      <c r="I1069" s="27">
        <v>43523</v>
      </c>
      <c r="J1069" s="28">
        <v>360</v>
      </c>
      <c r="K1069" s="29" t="s">
        <v>486</v>
      </c>
      <c r="L1069" s="28">
        <v>0</v>
      </c>
      <c r="M1069" s="28">
        <v>360</v>
      </c>
      <c r="N1069" s="26">
        <v>1</v>
      </c>
      <c r="O1069" s="26">
        <v>0</v>
      </c>
      <c r="P1069" s="26">
        <v>1</v>
      </c>
      <c r="Q1069" s="26">
        <v>86230</v>
      </c>
      <c r="R1069" s="17" t="str">
        <f>VLOOKUP(Q1069,'[5]Numerical Index (LOOKUP)'!$A$2:$B$731, 2,FALSE)</f>
        <v>Dental practice activities</v>
      </c>
      <c r="S1069" s="17">
        <v>86</v>
      </c>
      <c r="T1069" s="47" t="str">
        <f>VLOOKUP(S1069,'[5]2 Digit SIC 2007'!$A$2:$B$89,2,FALSE)</f>
        <v>Human health activities</v>
      </c>
      <c r="U1069" s="17" t="str">
        <f>VLOOKUP(T1069,'[5]2 Digit SIC 2007'!$B$2:$D$89, 2,FALSE)</f>
        <v xml:space="preserve"> Q</v>
      </c>
      <c r="V1069" s="26" t="s">
        <v>487</v>
      </c>
      <c r="W1069" s="26" t="s">
        <v>486</v>
      </c>
      <c r="X1069" s="28">
        <v>648</v>
      </c>
      <c r="Y1069" s="26" t="s">
        <v>492</v>
      </c>
      <c r="Z1069" s="17" t="s">
        <v>486</v>
      </c>
      <c r="AA1069" s="26" t="s">
        <v>486</v>
      </c>
      <c r="AB1069" s="26">
        <v>1</v>
      </c>
      <c r="AE1069" s="2" t="s">
        <v>487</v>
      </c>
    </row>
    <row r="1070" spans="1:31" s="2" customFormat="1" x14ac:dyDescent="0.3">
      <c r="A1070" s="26" t="s">
        <v>102</v>
      </c>
      <c r="B1070" s="26" t="s">
        <v>3689</v>
      </c>
      <c r="C1070" s="26" t="s">
        <v>3690</v>
      </c>
      <c r="D1070" s="26" t="s">
        <v>3691</v>
      </c>
      <c r="E1070" s="14" t="e">
        <f>VLOOKUP(B1070,#REF!,2,FALSE)</f>
        <v>#REF!</v>
      </c>
      <c r="F1070" s="17" t="e">
        <f>VLOOKUP(E1070,[4]Combined!$C$2:$D$375,2,FALSE)</f>
        <v>#REF!</v>
      </c>
      <c r="G1070" s="27">
        <v>44111</v>
      </c>
      <c r="H1070" s="27"/>
      <c r="I1070" s="27">
        <v>43564</v>
      </c>
      <c r="J1070" s="28">
        <v>647</v>
      </c>
      <c r="K1070" s="29" t="s">
        <v>486</v>
      </c>
      <c r="L1070" s="28">
        <v>0</v>
      </c>
      <c r="M1070" s="28">
        <v>647</v>
      </c>
      <c r="N1070" s="26">
        <v>1</v>
      </c>
      <c r="O1070" s="26">
        <v>0</v>
      </c>
      <c r="P1070" s="26">
        <v>1</v>
      </c>
      <c r="Q1070" s="26">
        <v>96020</v>
      </c>
      <c r="R1070" s="17" t="str">
        <f>VLOOKUP(Q1070,'[5]Numerical Index (LOOKUP)'!$A$2:$B$731, 2,FALSE)</f>
        <v>Hairdressing and other beauty treatment</v>
      </c>
      <c r="S1070" s="17">
        <v>96</v>
      </c>
      <c r="T1070" s="47" t="str">
        <f>VLOOKUP(S1070,'[5]2 Digit SIC 2007'!$A$2:$B$89,2,FALSE)</f>
        <v>Other personal service activities</v>
      </c>
      <c r="U1070" s="17" t="str">
        <f>VLOOKUP(T1070,'[5]2 Digit SIC 2007'!$B$2:$D$89, 2,FALSE)</f>
        <v xml:space="preserve"> S</v>
      </c>
      <c r="V1070" s="26" t="s">
        <v>487</v>
      </c>
      <c r="W1070" s="26" t="s">
        <v>486</v>
      </c>
      <c r="X1070" s="28">
        <v>1184</v>
      </c>
      <c r="Y1070" s="26" t="s">
        <v>492</v>
      </c>
      <c r="Z1070" s="17" t="s">
        <v>486</v>
      </c>
      <c r="AA1070" s="26" t="s">
        <v>486</v>
      </c>
      <c r="AB1070" s="26">
        <v>3</v>
      </c>
      <c r="AE1070" s="2" t="s">
        <v>487</v>
      </c>
    </row>
    <row r="1071" spans="1:31" s="2" customFormat="1" x14ac:dyDescent="0.3">
      <c r="A1071" s="26" t="s">
        <v>102</v>
      </c>
      <c r="B1071" s="26" t="s">
        <v>3692</v>
      </c>
      <c r="C1071" s="26" t="s">
        <v>3693</v>
      </c>
      <c r="D1071" s="26" t="s">
        <v>3694</v>
      </c>
      <c r="E1071" s="14" t="e">
        <f>VLOOKUP(B1071,#REF!,2,FALSE)</f>
        <v>#REF!</v>
      </c>
      <c r="F1071" s="17" t="e">
        <f>VLOOKUP(E1071,[4]Combined!$C$2:$D$375,2,FALSE)</f>
        <v>#REF!</v>
      </c>
      <c r="G1071" s="27">
        <v>44111</v>
      </c>
      <c r="H1071" s="27"/>
      <c r="I1071" s="27">
        <v>43579</v>
      </c>
      <c r="J1071" s="28">
        <v>131</v>
      </c>
      <c r="K1071" s="29" t="s">
        <v>486</v>
      </c>
      <c r="L1071" s="28">
        <v>0</v>
      </c>
      <c r="M1071" s="28">
        <v>131</v>
      </c>
      <c r="N1071" s="26">
        <v>4</v>
      </c>
      <c r="O1071" s="26">
        <v>0</v>
      </c>
      <c r="P1071" s="26">
        <v>4</v>
      </c>
      <c r="Q1071" s="26">
        <v>86900</v>
      </c>
      <c r="R1071" s="17" t="str">
        <f>VLOOKUP(Q1071,'[5]Numerical Index (LOOKUP)'!$A$2:$B$731, 2,FALSE)</f>
        <v>Other human health activities</v>
      </c>
      <c r="S1071" s="17">
        <v>86</v>
      </c>
      <c r="T1071" s="47" t="str">
        <f>VLOOKUP(S1071,'[5]2 Digit SIC 2007'!$A$2:$B$89,2,FALSE)</f>
        <v>Human health activities</v>
      </c>
      <c r="U1071" s="17" t="str">
        <f>VLOOKUP(T1071,'[5]2 Digit SIC 2007'!$B$2:$D$89, 2,FALSE)</f>
        <v xml:space="preserve"> Q</v>
      </c>
      <c r="V1071" s="26" t="s">
        <v>486</v>
      </c>
      <c r="W1071" s="26" t="s">
        <v>487</v>
      </c>
      <c r="X1071" s="28">
        <v>236</v>
      </c>
      <c r="Y1071" s="26" t="s">
        <v>492</v>
      </c>
      <c r="Z1071" s="17" t="s">
        <v>486</v>
      </c>
      <c r="AA1071" s="26" t="s">
        <v>487</v>
      </c>
      <c r="AB1071" s="26">
        <v>14</v>
      </c>
      <c r="AE1071" s="2" t="s">
        <v>487</v>
      </c>
    </row>
    <row r="1072" spans="1:31" s="2" customFormat="1" x14ac:dyDescent="0.3">
      <c r="A1072" s="26" t="s">
        <v>102</v>
      </c>
      <c r="B1072" s="26" t="s">
        <v>3695</v>
      </c>
      <c r="C1072" s="26" t="s">
        <v>3696</v>
      </c>
      <c r="D1072" s="26" t="s">
        <v>3697</v>
      </c>
      <c r="E1072" s="14" t="e">
        <f>VLOOKUP(B1072,#REF!,2,FALSE)</f>
        <v>#REF!</v>
      </c>
      <c r="F1072" s="17" t="e">
        <f>VLOOKUP(E1072,[4]Combined!$C$2:$D$375,2,FALSE)</f>
        <v>#REF!</v>
      </c>
      <c r="G1072" s="27">
        <v>44111</v>
      </c>
      <c r="H1072" s="27"/>
      <c r="I1072" s="27">
        <v>43606</v>
      </c>
      <c r="J1072" s="28">
        <v>214</v>
      </c>
      <c r="K1072" s="29" t="s">
        <v>486</v>
      </c>
      <c r="L1072" s="28">
        <v>214</v>
      </c>
      <c r="M1072" s="28">
        <v>0</v>
      </c>
      <c r="N1072" s="26">
        <v>1</v>
      </c>
      <c r="O1072" s="26">
        <v>1</v>
      </c>
      <c r="P1072" s="26">
        <v>0</v>
      </c>
      <c r="Q1072" s="26">
        <v>78109</v>
      </c>
      <c r="R1072" s="17" t="str">
        <f>VLOOKUP(Q1072,'[5]Numerical Index (LOOKUP)'!$A$2:$B$731, 2,FALSE)</f>
        <v>Activities of employment placement agencies (other than motion picture, television and other theatrical casting) n.e.c.</v>
      </c>
      <c r="S1072" s="17">
        <v>78</v>
      </c>
      <c r="T1072" s="47" t="str">
        <f>VLOOKUP(S1072,'[5]2 Digit SIC 2007'!$A$2:$B$89,2,FALSE)</f>
        <v>Employment activities</v>
      </c>
      <c r="U1072" s="17" t="str">
        <f>VLOOKUP(T1072,'[5]2 Digit SIC 2007'!$B$2:$D$89, 2,FALSE)</f>
        <v xml:space="preserve"> N</v>
      </c>
      <c r="V1072" s="26" t="s">
        <v>486</v>
      </c>
      <c r="W1072" s="26" t="s">
        <v>487</v>
      </c>
      <c r="X1072" s="28">
        <v>0</v>
      </c>
      <c r="Y1072" s="26" t="s">
        <v>677</v>
      </c>
      <c r="Z1072" s="17" t="s">
        <v>487</v>
      </c>
      <c r="AA1072" s="26" t="s">
        <v>487</v>
      </c>
      <c r="AB1072" s="26">
        <v>380</v>
      </c>
      <c r="AE1072" s="2" t="s">
        <v>487</v>
      </c>
    </row>
    <row r="1073" spans="1:31" s="2" customFormat="1" x14ac:dyDescent="0.3">
      <c r="A1073" s="26" t="s">
        <v>102</v>
      </c>
      <c r="B1073" s="26" t="s">
        <v>3698</v>
      </c>
      <c r="C1073" s="26" t="s">
        <v>3699</v>
      </c>
      <c r="D1073" s="26" t="s">
        <v>3700</v>
      </c>
      <c r="E1073" s="14" t="e">
        <f>VLOOKUP(B1073,#REF!,2,FALSE)</f>
        <v>#REF!</v>
      </c>
      <c r="F1073" s="17" t="e">
        <f>VLOOKUP(E1073,[4]Combined!$C$2:$D$375,2,FALSE)</f>
        <v>#REF!</v>
      </c>
      <c r="G1073" s="27">
        <v>44109</v>
      </c>
      <c r="H1073" s="27"/>
      <c r="I1073" s="27">
        <v>43628</v>
      </c>
      <c r="J1073" s="28">
        <v>356</v>
      </c>
      <c r="K1073" s="29" t="s">
        <v>486</v>
      </c>
      <c r="L1073" s="28">
        <v>0</v>
      </c>
      <c r="M1073" s="28">
        <v>356</v>
      </c>
      <c r="N1073" s="26">
        <v>10</v>
      </c>
      <c r="O1073" s="26">
        <v>0</v>
      </c>
      <c r="P1073" s="26">
        <v>10</v>
      </c>
      <c r="Q1073" s="26">
        <v>56101</v>
      </c>
      <c r="R1073" s="17" t="str">
        <f>VLOOKUP(Q1073,'[5]Numerical Index (LOOKUP)'!$A$2:$B$731, 2,FALSE)</f>
        <v>Licensed restaurants</v>
      </c>
      <c r="S1073" s="17">
        <v>56</v>
      </c>
      <c r="T1073" s="47" t="str">
        <f>VLOOKUP(S1073,'[5]2 Digit SIC 2007'!$A$2:$B$89,2,FALSE)</f>
        <v>Food and beverage service activities</v>
      </c>
      <c r="U1073" s="17" t="str">
        <f>VLOOKUP(T1073,'[5]2 Digit SIC 2007'!$B$2:$D$89, 2,FALSE)</f>
        <v xml:space="preserve"> I</v>
      </c>
      <c r="V1073" s="26" t="s">
        <v>486</v>
      </c>
      <c r="W1073" s="26" t="s">
        <v>487</v>
      </c>
      <c r="X1073" s="28">
        <v>669</v>
      </c>
      <c r="Y1073" s="26" t="s">
        <v>492</v>
      </c>
      <c r="Z1073" s="17" t="s">
        <v>486</v>
      </c>
      <c r="AA1073" s="26" t="s">
        <v>487</v>
      </c>
      <c r="AB1073" s="26">
        <v>10</v>
      </c>
      <c r="AE1073" s="2" t="s">
        <v>487</v>
      </c>
    </row>
    <row r="1074" spans="1:31" s="2" customFormat="1" x14ac:dyDescent="0.3">
      <c r="A1074" s="26" t="s">
        <v>102</v>
      </c>
      <c r="B1074" s="26" t="s">
        <v>3701</v>
      </c>
      <c r="C1074" s="26" t="s">
        <v>3702</v>
      </c>
      <c r="D1074" s="26" t="s">
        <v>3703</v>
      </c>
      <c r="E1074" s="14" t="e">
        <f>VLOOKUP(B1074,#REF!,2,FALSE)</f>
        <v>#REF!</v>
      </c>
      <c r="F1074" s="17" t="e">
        <f>VLOOKUP(E1074,[4]Combined!$C$2:$D$375,2,FALSE)</f>
        <v>#REF!</v>
      </c>
      <c r="G1074" s="27">
        <v>44112</v>
      </c>
      <c r="H1074" s="27"/>
      <c r="I1074" s="27">
        <v>43647</v>
      </c>
      <c r="J1074" s="28">
        <v>68</v>
      </c>
      <c r="K1074" s="29" t="s">
        <v>486</v>
      </c>
      <c r="L1074" s="28">
        <v>0</v>
      </c>
      <c r="M1074" s="28">
        <v>68</v>
      </c>
      <c r="N1074" s="26">
        <v>4</v>
      </c>
      <c r="O1074" s="26">
        <v>0</v>
      </c>
      <c r="P1074" s="26">
        <v>4</v>
      </c>
      <c r="Q1074" s="26">
        <v>81210</v>
      </c>
      <c r="R1074" s="17" t="str">
        <f>VLOOKUP(Q1074,'[5]Numerical Index (LOOKUP)'!$A$2:$B$731, 2,FALSE)</f>
        <v>General cleaning of buildings</v>
      </c>
      <c r="S1074" s="17">
        <v>81</v>
      </c>
      <c r="T1074" s="47" t="str">
        <f>VLOOKUP(S1074,'[5]2 Digit SIC 2007'!$A$2:$B$89,2,FALSE)</f>
        <v>Services to buildings and landscape activities</v>
      </c>
      <c r="U1074" s="17" t="str">
        <f>VLOOKUP(T1074,'[5]2 Digit SIC 2007'!$B$2:$D$89, 2,FALSE)</f>
        <v xml:space="preserve"> N</v>
      </c>
      <c r="V1074" s="26" t="s">
        <v>486</v>
      </c>
      <c r="W1074" s="26" t="s">
        <v>487</v>
      </c>
      <c r="X1074" s="28">
        <v>122</v>
      </c>
      <c r="Y1074" s="26" t="s">
        <v>492</v>
      </c>
      <c r="Z1074" s="17" t="s">
        <v>486</v>
      </c>
      <c r="AA1074" s="26" t="s">
        <v>487</v>
      </c>
      <c r="AB1074" s="26">
        <v>22</v>
      </c>
      <c r="AE1074" s="2" t="s">
        <v>487</v>
      </c>
    </row>
    <row r="1075" spans="1:31" s="2" customFormat="1" x14ac:dyDescent="0.3">
      <c r="A1075" s="26" t="s">
        <v>102</v>
      </c>
      <c r="B1075" s="26" t="s">
        <v>3704</v>
      </c>
      <c r="C1075" s="26" t="s">
        <v>3705</v>
      </c>
      <c r="D1075" s="26" t="s">
        <v>3706</v>
      </c>
      <c r="E1075" s="14" t="e">
        <f>VLOOKUP(B1075,#REF!,2,FALSE)</f>
        <v>#REF!</v>
      </c>
      <c r="F1075" s="17" t="e">
        <f>VLOOKUP(E1075,[4]Combined!$C$2:$D$375,2,FALSE)</f>
        <v>#REF!</v>
      </c>
      <c r="G1075" s="27">
        <v>44110</v>
      </c>
      <c r="H1075" s="27"/>
      <c r="I1075" s="27">
        <v>43637</v>
      </c>
      <c r="J1075" s="28">
        <v>1690</v>
      </c>
      <c r="K1075" s="29" t="s">
        <v>486</v>
      </c>
      <c r="L1075" s="28">
        <v>0</v>
      </c>
      <c r="M1075" s="28">
        <v>1690</v>
      </c>
      <c r="N1075" s="26">
        <v>41</v>
      </c>
      <c r="O1075" s="26">
        <v>0</v>
      </c>
      <c r="P1075" s="26">
        <v>41</v>
      </c>
      <c r="Q1075" s="26">
        <v>55100</v>
      </c>
      <c r="R1075" s="17" t="str">
        <f>VLOOKUP(Q1075,'[5]Numerical Index (LOOKUP)'!$A$2:$B$731, 2,FALSE)</f>
        <v>Hotels and similar accommodation</v>
      </c>
      <c r="S1075" s="17">
        <v>55</v>
      </c>
      <c r="T1075" s="47" t="str">
        <f>VLOOKUP(S1075,'[5]2 Digit SIC 2007'!$A$2:$B$89,2,FALSE)</f>
        <v>Accommodation</v>
      </c>
      <c r="U1075" s="17" t="str">
        <f>VLOOKUP(T1075,'[5]2 Digit SIC 2007'!$B$2:$D$89, 2,FALSE)</f>
        <v xml:space="preserve"> I</v>
      </c>
      <c r="V1075" s="26" t="s">
        <v>486</v>
      </c>
      <c r="W1075" s="26" t="s">
        <v>487</v>
      </c>
      <c r="X1075" s="28">
        <v>3090</v>
      </c>
      <c r="Y1075" s="26" t="s">
        <v>492</v>
      </c>
      <c r="Z1075" s="17" t="s">
        <v>486</v>
      </c>
      <c r="AA1075" s="26" t="s">
        <v>487</v>
      </c>
      <c r="AB1075" s="26">
        <v>50</v>
      </c>
      <c r="AE1075" s="2" t="s">
        <v>487</v>
      </c>
    </row>
    <row r="1076" spans="1:31" s="2" customFormat="1" x14ac:dyDescent="0.3">
      <c r="A1076" s="26" t="s">
        <v>102</v>
      </c>
      <c r="B1076" s="26" t="s">
        <v>3707</v>
      </c>
      <c r="C1076" s="26" t="s">
        <v>3708</v>
      </c>
      <c r="D1076" s="26" t="s">
        <v>3709</v>
      </c>
      <c r="E1076" s="14" t="e">
        <f>VLOOKUP(B1076,#REF!,2,FALSE)</f>
        <v>#REF!</v>
      </c>
      <c r="F1076" s="17" t="e">
        <f>VLOOKUP(E1076,[4]Combined!$C$2:$D$375,2,FALSE)</f>
        <v>#REF!</v>
      </c>
      <c r="G1076" s="27">
        <v>44112</v>
      </c>
      <c r="H1076" s="27"/>
      <c r="I1076" s="27">
        <v>43649</v>
      </c>
      <c r="J1076" s="28">
        <v>214</v>
      </c>
      <c r="K1076" s="29" t="s">
        <v>486</v>
      </c>
      <c r="L1076" s="28">
        <v>0</v>
      </c>
      <c r="M1076" s="28">
        <v>214</v>
      </c>
      <c r="N1076" s="26">
        <v>1</v>
      </c>
      <c r="O1076" s="26">
        <v>0</v>
      </c>
      <c r="P1076" s="26">
        <v>1</v>
      </c>
      <c r="Q1076" s="26">
        <v>46170</v>
      </c>
      <c r="R1076" s="17" t="str">
        <f>VLOOKUP(Q1076,'[5]Numerical Index (LOOKUP)'!$A$2:$B$731, 2,FALSE)</f>
        <v>Agents involved in the sale of food, beverages and tobacco</v>
      </c>
      <c r="S1076" s="17">
        <v>46</v>
      </c>
      <c r="T1076" s="47" t="str">
        <f>VLOOKUP(S1076,'[5]2 Digit SIC 2007'!$A$2:$B$89,2,FALSE)</f>
        <v>Wholesale trade, except of motor vehicles and motorcycles</v>
      </c>
      <c r="U1076" s="17" t="str">
        <f>VLOOKUP(T1076,'[5]2 Digit SIC 2007'!$B$2:$D$89, 2,FALSE)</f>
        <v xml:space="preserve"> G</v>
      </c>
      <c r="V1076" s="26" t="s">
        <v>487</v>
      </c>
      <c r="W1076" s="26" t="s">
        <v>486</v>
      </c>
      <c r="X1076" s="28">
        <v>334</v>
      </c>
      <c r="Y1076" s="26" t="s">
        <v>492</v>
      </c>
      <c r="Z1076" s="17" t="s">
        <v>486</v>
      </c>
      <c r="AA1076" s="26" t="s">
        <v>487</v>
      </c>
      <c r="AB1076" s="26">
        <v>44</v>
      </c>
      <c r="AE1076" s="2" t="s">
        <v>487</v>
      </c>
    </row>
    <row r="1077" spans="1:31" s="2" customFormat="1" x14ac:dyDescent="0.3">
      <c r="A1077" s="26" t="s">
        <v>102</v>
      </c>
      <c r="B1077" s="26" t="s">
        <v>3710</v>
      </c>
      <c r="C1077" s="26" t="s">
        <v>3711</v>
      </c>
      <c r="D1077" s="26" t="s">
        <v>3712</v>
      </c>
      <c r="E1077" s="14" t="e">
        <f>VLOOKUP(B1077,#REF!,2,FALSE)</f>
        <v>#REF!</v>
      </c>
      <c r="F1077" s="17" t="e">
        <f>VLOOKUP(E1077,[4]Combined!$C$2:$D$375,2,FALSE)</f>
        <v>#REF!</v>
      </c>
      <c r="G1077" s="27">
        <v>44110</v>
      </c>
      <c r="H1077" s="27"/>
      <c r="I1077" s="27">
        <v>43705</v>
      </c>
      <c r="J1077" s="28">
        <v>0</v>
      </c>
      <c r="K1077" s="29" t="s">
        <v>487</v>
      </c>
      <c r="L1077" s="28">
        <v>0</v>
      </c>
      <c r="M1077" s="28">
        <v>0</v>
      </c>
      <c r="N1077" s="26">
        <v>0</v>
      </c>
      <c r="O1077" s="26">
        <v>0</v>
      </c>
      <c r="P1077" s="26">
        <v>0</v>
      </c>
      <c r="Q1077" s="26">
        <v>55100</v>
      </c>
      <c r="R1077" s="17" t="str">
        <f>VLOOKUP(Q1077,'[5]Numerical Index (LOOKUP)'!$A$2:$B$731, 2,FALSE)</f>
        <v>Hotels and similar accommodation</v>
      </c>
      <c r="S1077" s="17">
        <v>55</v>
      </c>
      <c r="T1077" s="47" t="str">
        <f>VLOOKUP(S1077,'[5]2 Digit SIC 2007'!$A$2:$B$89,2,FALSE)</f>
        <v>Accommodation</v>
      </c>
      <c r="U1077" s="17" t="str">
        <f>VLOOKUP(T1077,'[5]2 Digit SIC 2007'!$B$2:$D$89, 2,FALSE)</f>
        <v xml:space="preserve"> I</v>
      </c>
      <c r="V1077" s="26" t="s">
        <v>486</v>
      </c>
      <c r="W1077" s="26" t="s">
        <v>487</v>
      </c>
      <c r="X1077" s="28">
        <v>0</v>
      </c>
      <c r="Y1077" s="26" t="s">
        <v>502</v>
      </c>
      <c r="Z1077" s="17" t="s">
        <v>487</v>
      </c>
      <c r="AA1077" s="26" t="s">
        <v>487</v>
      </c>
      <c r="AB1077" s="26">
        <v>19</v>
      </c>
      <c r="AE1077" s="2" t="s">
        <v>487</v>
      </c>
    </row>
    <row r="1078" spans="1:31" s="2" customFormat="1" x14ac:dyDescent="0.3">
      <c r="A1078" s="26" t="s">
        <v>102</v>
      </c>
      <c r="B1078" s="26" t="s">
        <v>3713</v>
      </c>
      <c r="C1078" s="26" t="s">
        <v>3714</v>
      </c>
      <c r="D1078" s="26" t="s">
        <v>3715</v>
      </c>
      <c r="E1078" s="14" t="e">
        <f>VLOOKUP(B1078,#REF!,2,FALSE)</f>
        <v>#REF!</v>
      </c>
      <c r="F1078" s="17" t="e">
        <f>VLOOKUP(E1078,[4]Combined!$C$2:$D$375,2,FALSE)</f>
        <v>#REF!</v>
      </c>
      <c r="G1078" s="27">
        <v>44109</v>
      </c>
      <c r="H1078" s="27"/>
      <c r="I1078" s="27">
        <v>43713</v>
      </c>
      <c r="J1078" s="28">
        <v>0</v>
      </c>
      <c r="K1078" s="29" t="s">
        <v>487</v>
      </c>
      <c r="L1078" s="28">
        <v>0</v>
      </c>
      <c r="M1078" s="28">
        <v>0</v>
      </c>
      <c r="N1078" s="26">
        <v>0</v>
      </c>
      <c r="O1078" s="26">
        <v>0</v>
      </c>
      <c r="P1078" s="26">
        <v>0</v>
      </c>
      <c r="Q1078" s="26">
        <v>56103</v>
      </c>
      <c r="R1078" s="17" t="str">
        <f>VLOOKUP(Q1078,'[5]Numerical Index (LOOKUP)'!$A$2:$B$731, 2,FALSE)</f>
        <v>Take away food shops and mobile food stands</v>
      </c>
      <c r="S1078" s="17">
        <v>56</v>
      </c>
      <c r="T1078" s="47" t="str">
        <f>VLOOKUP(S1078,'[5]2 Digit SIC 2007'!$A$2:$B$89,2,FALSE)</f>
        <v>Food and beverage service activities</v>
      </c>
      <c r="U1078" s="17" t="str">
        <f>VLOOKUP(T1078,'[5]2 Digit SIC 2007'!$B$2:$D$89, 2,FALSE)</f>
        <v xml:space="preserve"> I</v>
      </c>
      <c r="V1078" s="26" t="s">
        <v>486</v>
      </c>
      <c r="W1078" s="26" t="s">
        <v>487</v>
      </c>
      <c r="X1078" s="28">
        <v>0</v>
      </c>
      <c r="Y1078" s="26" t="s">
        <v>502</v>
      </c>
      <c r="Z1078" s="17" t="s">
        <v>487</v>
      </c>
      <c r="AA1078" s="26" t="s">
        <v>487</v>
      </c>
      <c r="AB1078" s="26">
        <v>3</v>
      </c>
      <c r="AE1078" s="2" t="s">
        <v>487</v>
      </c>
    </row>
    <row r="1079" spans="1:31" s="2" customFormat="1" x14ac:dyDescent="0.3">
      <c r="A1079" s="26" t="s">
        <v>102</v>
      </c>
      <c r="B1079" s="26" t="s">
        <v>3716</v>
      </c>
      <c r="C1079" s="26" t="s">
        <v>3717</v>
      </c>
      <c r="D1079" s="26" t="s">
        <v>3718</v>
      </c>
      <c r="E1079" s="14" t="e">
        <f>VLOOKUP(B1079,#REF!,2,FALSE)</f>
        <v>#REF!</v>
      </c>
      <c r="F1079" s="17" t="e">
        <f>VLOOKUP(E1079,[4]Combined!$C$2:$D$375,2,FALSE)</f>
        <v>#REF!</v>
      </c>
      <c r="G1079" s="27">
        <v>44111</v>
      </c>
      <c r="H1079" s="27"/>
      <c r="I1079" s="27">
        <v>43719</v>
      </c>
      <c r="J1079" s="28">
        <v>0</v>
      </c>
      <c r="K1079" s="29" t="s">
        <v>487</v>
      </c>
      <c r="L1079" s="28">
        <v>0</v>
      </c>
      <c r="M1079" s="28">
        <v>0</v>
      </c>
      <c r="N1079" s="26">
        <v>0</v>
      </c>
      <c r="O1079" s="26">
        <v>0</v>
      </c>
      <c r="P1079" s="26">
        <v>0</v>
      </c>
      <c r="Q1079" s="26">
        <v>81210</v>
      </c>
      <c r="R1079" s="17" t="str">
        <f>VLOOKUP(Q1079,'[5]Numerical Index (LOOKUP)'!$A$2:$B$731, 2,FALSE)</f>
        <v>General cleaning of buildings</v>
      </c>
      <c r="S1079" s="17">
        <v>81</v>
      </c>
      <c r="T1079" s="47" t="str">
        <f>VLOOKUP(S1079,'[5]2 Digit SIC 2007'!$A$2:$B$89,2,FALSE)</f>
        <v>Services to buildings and landscape activities</v>
      </c>
      <c r="U1079" s="17" t="str">
        <f>VLOOKUP(T1079,'[5]2 Digit SIC 2007'!$B$2:$D$89, 2,FALSE)</f>
        <v xml:space="preserve"> N</v>
      </c>
      <c r="V1079" s="26" t="s">
        <v>486</v>
      </c>
      <c r="W1079" s="26" t="s">
        <v>487</v>
      </c>
      <c r="X1079" s="28">
        <v>0</v>
      </c>
      <c r="Y1079" s="26" t="s">
        <v>502</v>
      </c>
      <c r="Z1079" s="17" t="s">
        <v>487</v>
      </c>
      <c r="AA1079" s="26" t="s">
        <v>487</v>
      </c>
      <c r="AB1079" s="26">
        <v>13</v>
      </c>
      <c r="AE1079" s="2" t="s">
        <v>487</v>
      </c>
    </row>
    <row r="1080" spans="1:31" s="2" customFormat="1" x14ac:dyDescent="0.3">
      <c r="A1080" s="26" t="s">
        <v>102</v>
      </c>
      <c r="B1080" s="26" t="s">
        <v>3719</v>
      </c>
      <c r="C1080" s="26" t="s">
        <v>3720</v>
      </c>
      <c r="D1080" s="26" t="s">
        <v>3721</v>
      </c>
      <c r="E1080" s="14" t="e">
        <f>VLOOKUP(B1080,#REF!,2,FALSE)</f>
        <v>#REF!</v>
      </c>
      <c r="F1080" s="17" t="e">
        <f>VLOOKUP(E1080,[4]Combined!$C$2:$D$375,2,FALSE)</f>
        <v>#REF!</v>
      </c>
      <c r="G1080" s="27">
        <v>44112</v>
      </c>
      <c r="H1080" s="27"/>
      <c r="I1080" s="27">
        <v>43711</v>
      </c>
      <c r="J1080" s="28">
        <v>51</v>
      </c>
      <c r="K1080" s="29" t="s">
        <v>486</v>
      </c>
      <c r="L1080" s="28">
        <v>0</v>
      </c>
      <c r="M1080" s="28">
        <v>51</v>
      </c>
      <c r="N1080" s="26">
        <v>8</v>
      </c>
      <c r="O1080" s="26">
        <v>0</v>
      </c>
      <c r="P1080" s="26">
        <v>8</v>
      </c>
      <c r="Q1080" s="26">
        <v>82990</v>
      </c>
      <c r="R1080" s="17" t="str">
        <f>VLOOKUP(Q1080,'[5]Numerical Index (LOOKUP)'!$A$2:$B$731, 2,FALSE)</f>
        <v>Other business support service activities n.e.c.</v>
      </c>
      <c r="S1080" s="17">
        <v>82</v>
      </c>
      <c r="T1080" s="47" t="str">
        <f>VLOOKUP(S1080,'[5]2 Digit SIC 2007'!$A$2:$B$89,2,FALSE)</f>
        <v>Office administrative, office support and other business support activities</v>
      </c>
      <c r="U1080" s="17" t="str">
        <f>VLOOKUP(T1080,'[5]2 Digit SIC 2007'!$B$2:$D$89, 2,FALSE)</f>
        <v xml:space="preserve"> N</v>
      </c>
      <c r="V1080" s="26" t="s">
        <v>487</v>
      </c>
      <c r="W1080" s="26" t="s">
        <v>486</v>
      </c>
      <c r="X1080" s="28">
        <v>100</v>
      </c>
      <c r="Y1080" s="26" t="s">
        <v>492</v>
      </c>
      <c r="Z1080" s="17" t="s">
        <v>486</v>
      </c>
      <c r="AA1080" s="26" t="s">
        <v>487</v>
      </c>
      <c r="AB1080" s="26">
        <v>19</v>
      </c>
      <c r="AE1080" s="2" t="s">
        <v>487</v>
      </c>
    </row>
    <row r="1081" spans="1:31" s="2" customFormat="1" x14ac:dyDescent="0.3">
      <c r="A1081" s="26" t="s">
        <v>102</v>
      </c>
      <c r="B1081" s="26" t="s">
        <v>3722</v>
      </c>
      <c r="C1081" s="26" t="s">
        <v>3723</v>
      </c>
      <c r="D1081" s="26" t="s">
        <v>3724</v>
      </c>
      <c r="E1081" s="14" t="e">
        <f>VLOOKUP(B1081,#REF!,2,FALSE)</f>
        <v>#REF!</v>
      </c>
      <c r="F1081" s="17" t="e">
        <f>VLOOKUP(E1081,[4]Combined!$C$2:$D$375,2,FALSE)</f>
        <v>#REF!</v>
      </c>
      <c r="G1081" s="27">
        <v>44111</v>
      </c>
      <c r="H1081" s="27"/>
      <c r="I1081" s="27">
        <v>43753</v>
      </c>
      <c r="J1081" s="28">
        <v>283</v>
      </c>
      <c r="K1081" s="29" t="s">
        <v>486</v>
      </c>
      <c r="L1081" s="28">
        <v>0</v>
      </c>
      <c r="M1081" s="28">
        <v>283</v>
      </c>
      <c r="N1081" s="26">
        <v>3</v>
      </c>
      <c r="O1081" s="26">
        <v>0</v>
      </c>
      <c r="P1081" s="26">
        <v>3</v>
      </c>
      <c r="Q1081" s="26">
        <v>96020</v>
      </c>
      <c r="R1081" s="17" t="str">
        <f>VLOOKUP(Q1081,'[5]Numerical Index (LOOKUP)'!$A$2:$B$731, 2,FALSE)</f>
        <v>Hairdressing and other beauty treatment</v>
      </c>
      <c r="S1081" s="17">
        <v>96</v>
      </c>
      <c r="T1081" s="47" t="str">
        <f>VLOOKUP(S1081,'[5]2 Digit SIC 2007'!$A$2:$B$89,2,FALSE)</f>
        <v>Other personal service activities</v>
      </c>
      <c r="U1081" s="17" t="str">
        <f>VLOOKUP(T1081,'[5]2 Digit SIC 2007'!$B$2:$D$89, 2,FALSE)</f>
        <v xml:space="preserve"> S</v>
      </c>
      <c r="V1081" s="26" t="s">
        <v>486</v>
      </c>
      <c r="W1081" s="26" t="s">
        <v>487</v>
      </c>
      <c r="X1081" s="28">
        <v>515</v>
      </c>
      <c r="Y1081" s="26" t="s">
        <v>492</v>
      </c>
      <c r="Z1081" s="17" t="s">
        <v>486</v>
      </c>
      <c r="AA1081" s="26" t="s">
        <v>487</v>
      </c>
      <c r="AB1081" s="26">
        <v>6</v>
      </c>
      <c r="AE1081" s="2" t="s">
        <v>487</v>
      </c>
    </row>
    <row r="1082" spans="1:31" s="2" customFormat="1" x14ac:dyDescent="0.3">
      <c r="A1082" s="26" t="s">
        <v>102</v>
      </c>
      <c r="B1082" s="26" t="s">
        <v>3725</v>
      </c>
      <c r="C1082" s="26" t="s">
        <v>3726</v>
      </c>
      <c r="D1082" s="26" t="s">
        <v>3727</v>
      </c>
      <c r="E1082" s="14" t="e">
        <f>VLOOKUP(B1082,#REF!,2,FALSE)</f>
        <v>#REF!</v>
      </c>
      <c r="F1082" s="17" t="e">
        <f>VLOOKUP(E1082,[4]Combined!$C$2:$D$375,2,FALSE)</f>
        <v>#REF!</v>
      </c>
      <c r="G1082" s="27">
        <v>44112</v>
      </c>
      <c r="H1082" s="27"/>
      <c r="I1082" s="27">
        <v>43796</v>
      </c>
      <c r="J1082" s="28">
        <v>0</v>
      </c>
      <c r="K1082" s="29" t="s">
        <v>487</v>
      </c>
      <c r="L1082" s="28">
        <v>0</v>
      </c>
      <c r="M1082" s="28">
        <v>0</v>
      </c>
      <c r="N1082" s="26">
        <v>0</v>
      </c>
      <c r="O1082" s="26">
        <v>0</v>
      </c>
      <c r="P1082" s="26">
        <v>0</v>
      </c>
      <c r="Q1082" s="26">
        <v>81222</v>
      </c>
      <c r="R1082" s="17" t="str">
        <f>VLOOKUP(Q1082,'[5]Numerical Index (LOOKUP)'!$A$2:$B$731, 2,FALSE)</f>
        <v>Specialised cleaning services</v>
      </c>
      <c r="S1082" s="17">
        <v>81</v>
      </c>
      <c r="T1082" s="47" t="str">
        <f>VLOOKUP(S1082,'[5]2 Digit SIC 2007'!$A$2:$B$89,2,FALSE)</f>
        <v>Services to buildings and landscape activities</v>
      </c>
      <c r="U1082" s="17" t="str">
        <f>VLOOKUP(T1082,'[5]2 Digit SIC 2007'!$B$2:$D$89, 2,FALSE)</f>
        <v xml:space="preserve"> N</v>
      </c>
      <c r="V1082" s="26" t="s">
        <v>486</v>
      </c>
      <c r="W1082" s="26" t="s">
        <v>487</v>
      </c>
      <c r="X1082" s="28">
        <v>0</v>
      </c>
      <c r="Y1082" s="26" t="s">
        <v>502</v>
      </c>
      <c r="Z1082" s="17" t="s">
        <v>487</v>
      </c>
      <c r="AA1082" s="26" t="s">
        <v>487</v>
      </c>
      <c r="AB1082" s="26" t="s">
        <v>492</v>
      </c>
      <c r="AE1082" s="2" t="s">
        <v>487</v>
      </c>
    </row>
    <row r="1083" spans="1:31" s="2" customFormat="1" x14ac:dyDescent="0.3">
      <c r="A1083" s="26" t="s">
        <v>102</v>
      </c>
      <c r="B1083" s="26" t="s">
        <v>3728</v>
      </c>
      <c r="C1083" s="26" t="s">
        <v>3729</v>
      </c>
      <c r="D1083" s="26" t="s">
        <v>3730</v>
      </c>
      <c r="E1083" s="14" t="e">
        <f>VLOOKUP(B1083,#REF!,2,FALSE)</f>
        <v>#REF!</v>
      </c>
      <c r="F1083" s="17" t="e">
        <f>VLOOKUP(E1083,[4]Combined!$C$2:$D$375,2,FALSE)</f>
        <v>#REF!</v>
      </c>
      <c r="G1083" s="27">
        <v>44110</v>
      </c>
      <c r="H1083" s="27"/>
      <c r="I1083" s="27">
        <v>43749</v>
      </c>
      <c r="J1083" s="28">
        <v>4084</v>
      </c>
      <c r="K1083" s="29" t="s">
        <v>486</v>
      </c>
      <c r="L1083" s="28">
        <v>0</v>
      </c>
      <c r="M1083" s="28">
        <v>4084</v>
      </c>
      <c r="N1083" s="26">
        <v>1</v>
      </c>
      <c r="O1083" s="26">
        <v>0</v>
      </c>
      <c r="P1083" s="26">
        <v>1</v>
      </c>
      <c r="Q1083" s="26">
        <v>56102</v>
      </c>
      <c r="R1083" s="17" t="str">
        <f>VLOOKUP(Q1083,'[5]Numerical Index (LOOKUP)'!$A$2:$B$731, 2,FALSE)</f>
        <v>Unlicensed restaurants and cafes</v>
      </c>
      <c r="S1083" s="17">
        <v>56</v>
      </c>
      <c r="T1083" s="47" t="str">
        <f>VLOOKUP(S1083,'[5]2 Digit SIC 2007'!$A$2:$B$89,2,FALSE)</f>
        <v>Food and beverage service activities</v>
      </c>
      <c r="U1083" s="17" t="str">
        <f>VLOOKUP(T1083,'[5]2 Digit SIC 2007'!$B$2:$D$89, 2,FALSE)</f>
        <v xml:space="preserve"> I</v>
      </c>
      <c r="V1083" s="26" t="s">
        <v>487</v>
      </c>
      <c r="W1083" s="26" t="s">
        <v>486</v>
      </c>
      <c r="X1083" s="28">
        <v>7293</v>
      </c>
      <c r="Y1083" s="26" t="s">
        <v>492</v>
      </c>
      <c r="Z1083" s="17" t="s">
        <v>486</v>
      </c>
      <c r="AA1083" s="26" t="s">
        <v>486</v>
      </c>
      <c r="AB1083" s="26" t="s">
        <v>492</v>
      </c>
      <c r="AE1083" s="2" t="s">
        <v>487</v>
      </c>
    </row>
    <row r="1084" spans="1:31" s="2" customFormat="1" x14ac:dyDescent="0.3">
      <c r="A1084" s="26" t="s">
        <v>102</v>
      </c>
      <c r="B1084" s="26" t="s">
        <v>3731</v>
      </c>
      <c r="C1084" s="26" t="s">
        <v>3732</v>
      </c>
      <c r="D1084" s="26" t="s">
        <v>3733</v>
      </c>
      <c r="E1084" s="14" t="e">
        <f>VLOOKUP(B1084,#REF!,2,FALSE)</f>
        <v>#REF!</v>
      </c>
      <c r="F1084" s="17" t="e">
        <f>VLOOKUP(E1084,[4]Combined!$C$2:$D$375,2,FALSE)</f>
        <v>#REF!</v>
      </c>
      <c r="G1084" s="27">
        <v>44110</v>
      </c>
      <c r="H1084" s="27"/>
      <c r="I1084" s="27">
        <v>43759</v>
      </c>
      <c r="J1084" s="28">
        <v>443</v>
      </c>
      <c r="K1084" s="29" t="s">
        <v>486</v>
      </c>
      <c r="L1084" s="28">
        <v>0</v>
      </c>
      <c r="M1084" s="28">
        <v>443</v>
      </c>
      <c r="N1084" s="26">
        <v>1</v>
      </c>
      <c r="O1084" s="26">
        <v>0</v>
      </c>
      <c r="P1084" s="26">
        <v>1</v>
      </c>
      <c r="Q1084" s="26">
        <v>81210</v>
      </c>
      <c r="R1084" s="17" t="str">
        <f>VLOOKUP(Q1084,'[5]Numerical Index (LOOKUP)'!$A$2:$B$731, 2,FALSE)</f>
        <v>General cleaning of buildings</v>
      </c>
      <c r="S1084" s="17">
        <v>81</v>
      </c>
      <c r="T1084" s="47" t="str">
        <f>VLOOKUP(S1084,'[5]2 Digit SIC 2007'!$A$2:$B$89,2,FALSE)</f>
        <v>Services to buildings and landscape activities</v>
      </c>
      <c r="U1084" s="17" t="str">
        <f>VLOOKUP(T1084,'[5]2 Digit SIC 2007'!$B$2:$D$89, 2,FALSE)</f>
        <v xml:space="preserve"> N</v>
      </c>
      <c r="V1084" s="26" t="s">
        <v>487</v>
      </c>
      <c r="W1084" s="26" t="s">
        <v>486</v>
      </c>
      <c r="X1084" s="28">
        <v>835</v>
      </c>
      <c r="Y1084" s="26" t="s">
        <v>492</v>
      </c>
      <c r="Z1084" s="17" t="s">
        <v>486</v>
      </c>
      <c r="AA1084" s="26" t="s">
        <v>486</v>
      </c>
      <c r="AB1084" s="26">
        <v>32</v>
      </c>
      <c r="AE1084" s="2" t="s">
        <v>487</v>
      </c>
    </row>
    <row r="1085" spans="1:31" s="2" customFormat="1" x14ac:dyDescent="0.3">
      <c r="A1085" s="26" t="s">
        <v>102</v>
      </c>
      <c r="B1085" s="26" t="s">
        <v>3734</v>
      </c>
      <c r="C1085" s="26" t="s">
        <v>3735</v>
      </c>
      <c r="D1085" s="26" t="s">
        <v>3736</v>
      </c>
      <c r="E1085" s="14" t="e">
        <f>VLOOKUP(B1085,#REF!,2,FALSE)</f>
        <v>#REF!</v>
      </c>
      <c r="F1085" s="17" t="e">
        <f>VLOOKUP(E1085,[4]Combined!$C$2:$D$375,2,FALSE)</f>
        <v>#REF!</v>
      </c>
      <c r="G1085" s="27">
        <v>44110</v>
      </c>
      <c r="H1085" s="27"/>
      <c r="I1085" s="27">
        <v>43787</v>
      </c>
      <c r="J1085" s="28">
        <v>0</v>
      </c>
      <c r="K1085" s="29" t="s">
        <v>487</v>
      </c>
      <c r="L1085" s="28">
        <v>0</v>
      </c>
      <c r="M1085" s="28">
        <v>0</v>
      </c>
      <c r="N1085" s="26">
        <v>0</v>
      </c>
      <c r="O1085" s="26">
        <v>0</v>
      </c>
      <c r="P1085" s="26">
        <v>0</v>
      </c>
      <c r="Q1085" s="26">
        <v>35110</v>
      </c>
      <c r="R1085" s="17" t="str">
        <f>VLOOKUP(Q1085,'[5]Numerical Index (LOOKUP)'!$A$2:$B$731, 2,FALSE)</f>
        <v>Production of electricity</v>
      </c>
      <c r="S1085" s="17">
        <v>35</v>
      </c>
      <c r="T1085" s="47" t="str">
        <f>VLOOKUP(S1085,'[5]2 Digit SIC 2007'!$A$2:$B$89,2,FALSE)</f>
        <v>Electricity, gas, steam and air conditioning supply</v>
      </c>
      <c r="U1085" s="17" t="str">
        <f>VLOOKUP(T1085,'[5]2 Digit SIC 2007'!$B$2:$D$89, 2,FALSE)</f>
        <v>D</v>
      </c>
      <c r="V1085" s="26" t="s">
        <v>486</v>
      </c>
      <c r="W1085" s="26" t="s">
        <v>487</v>
      </c>
      <c r="X1085" s="28">
        <v>0</v>
      </c>
      <c r="Y1085" s="26" t="s">
        <v>502</v>
      </c>
      <c r="Z1085" s="17" t="s">
        <v>487</v>
      </c>
      <c r="AA1085" s="26" t="s">
        <v>487</v>
      </c>
      <c r="AB1085" s="26">
        <v>5388</v>
      </c>
      <c r="AE1085" s="2" t="s">
        <v>487</v>
      </c>
    </row>
    <row r="1086" spans="1:31" s="2" customFormat="1" x14ac:dyDescent="0.3">
      <c r="A1086" s="26" t="s">
        <v>102</v>
      </c>
      <c r="B1086" s="26" t="s">
        <v>3737</v>
      </c>
      <c r="C1086" s="26" t="s">
        <v>3738</v>
      </c>
      <c r="D1086" s="26" t="s">
        <v>3739</v>
      </c>
      <c r="E1086" s="14" t="e">
        <f>VLOOKUP(B1086,#REF!,2,FALSE)</f>
        <v>#REF!</v>
      </c>
      <c r="F1086" s="17" t="e">
        <f>VLOOKUP(E1086,[4]Combined!$C$2:$D$375,2,FALSE)</f>
        <v>#REF!</v>
      </c>
      <c r="G1086" s="27">
        <v>44109</v>
      </c>
      <c r="H1086" s="27"/>
      <c r="I1086" s="27">
        <v>44109</v>
      </c>
      <c r="J1086" s="28">
        <v>0</v>
      </c>
      <c r="K1086" s="29" t="s">
        <v>487</v>
      </c>
      <c r="L1086" s="28">
        <v>0</v>
      </c>
      <c r="M1086" s="28">
        <v>0</v>
      </c>
      <c r="N1086" s="26">
        <v>0</v>
      </c>
      <c r="O1086" s="26">
        <v>0</v>
      </c>
      <c r="P1086" s="26">
        <v>0</v>
      </c>
      <c r="Q1086" s="26">
        <v>56101</v>
      </c>
      <c r="R1086" s="17" t="str">
        <f>VLOOKUP(Q1086,'[5]Numerical Index (LOOKUP)'!$A$2:$B$731, 2,FALSE)</f>
        <v>Licensed restaurants</v>
      </c>
      <c r="S1086" s="17">
        <v>56</v>
      </c>
      <c r="T1086" s="47" t="str">
        <f>VLOOKUP(S1086,'[5]2 Digit SIC 2007'!$A$2:$B$89,2,FALSE)</f>
        <v>Food and beverage service activities</v>
      </c>
      <c r="U1086" s="17" t="str">
        <f>VLOOKUP(T1086,'[5]2 Digit SIC 2007'!$B$2:$D$89, 2,FALSE)</f>
        <v xml:space="preserve"> I</v>
      </c>
      <c r="V1086" s="26" t="s">
        <v>486</v>
      </c>
      <c r="W1086" s="26" t="s">
        <v>487</v>
      </c>
      <c r="X1086" s="28">
        <v>0</v>
      </c>
      <c r="Y1086" s="26" t="s">
        <v>502</v>
      </c>
      <c r="Z1086" s="17" t="s">
        <v>487</v>
      </c>
      <c r="AA1086" s="26" t="s">
        <v>487</v>
      </c>
      <c r="AB1086" s="26" t="s">
        <v>492</v>
      </c>
      <c r="AE1086" s="2" t="s">
        <v>487</v>
      </c>
    </row>
    <row r="1087" spans="1:31" s="2" customFormat="1" x14ac:dyDescent="0.3">
      <c r="A1087" s="26" t="s">
        <v>102</v>
      </c>
      <c r="B1087" s="26" t="s">
        <v>3740</v>
      </c>
      <c r="C1087" s="26" t="s">
        <v>3741</v>
      </c>
      <c r="D1087" s="26" t="s">
        <v>3742</v>
      </c>
      <c r="E1087" s="14" t="e">
        <f>VLOOKUP(B1087,#REF!,2,FALSE)</f>
        <v>#REF!</v>
      </c>
      <c r="F1087" s="17" t="e">
        <f>VLOOKUP(E1087,[4]Combined!$C$2:$D$375,2,FALSE)</f>
        <v>#REF!</v>
      </c>
      <c r="G1087" s="27">
        <v>44113</v>
      </c>
      <c r="H1087" s="27"/>
      <c r="I1087" s="27">
        <v>43810</v>
      </c>
      <c r="J1087" s="28">
        <v>1299</v>
      </c>
      <c r="K1087" s="29" t="s">
        <v>486</v>
      </c>
      <c r="L1087" s="28">
        <v>0</v>
      </c>
      <c r="M1087" s="28">
        <v>1299</v>
      </c>
      <c r="N1087" s="26">
        <v>6</v>
      </c>
      <c r="O1087" s="26">
        <v>0</v>
      </c>
      <c r="P1087" s="26">
        <v>6</v>
      </c>
      <c r="Q1087" s="26">
        <v>47110</v>
      </c>
      <c r="R1087" s="17" t="str">
        <f>VLOOKUP(Q1087,'[5]Numerical Index (LOOKUP)'!$A$2:$B$731, 2,FALSE)</f>
        <v>Retail sale in non-specialised stores with food, beverages or tobacco predominating</v>
      </c>
      <c r="S1087" s="17">
        <v>47</v>
      </c>
      <c r="T1087" s="47" t="str">
        <f>VLOOKUP(S1087,'[5]2 Digit SIC 2007'!$A$2:$B$89,2,FALSE)</f>
        <v>Retail trade, except of motor vehicles and motorcycles</v>
      </c>
      <c r="U1087" s="17" t="str">
        <f>VLOOKUP(T1087,'[5]2 Digit SIC 2007'!$B$2:$D$89, 2,FALSE)</f>
        <v xml:space="preserve"> G</v>
      </c>
      <c r="V1087" s="26" t="s">
        <v>486</v>
      </c>
      <c r="W1087" s="26" t="s">
        <v>487</v>
      </c>
      <c r="X1087" s="28">
        <v>2345</v>
      </c>
      <c r="Y1087" s="26" t="s">
        <v>492</v>
      </c>
      <c r="Z1087" s="17" t="s">
        <v>486</v>
      </c>
      <c r="AA1087" s="26" t="s">
        <v>487</v>
      </c>
      <c r="AB1087" s="26">
        <v>20</v>
      </c>
      <c r="AE1087" s="2" t="s">
        <v>487</v>
      </c>
    </row>
    <row r="1088" spans="1:31" s="2" customFormat="1" x14ac:dyDescent="0.3">
      <c r="A1088" s="26" t="s">
        <v>102</v>
      </c>
      <c r="B1088" s="26" t="s">
        <v>3743</v>
      </c>
      <c r="C1088" s="26" t="s">
        <v>3744</v>
      </c>
      <c r="D1088" s="26" t="s">
        <v>3745</v>
      </c>
      <c r="E1088" s="14" t="e">
        <f>VLOOKUP(B1088,#REF!,2,FALSE)</f>
        <v>#REF!</v>
      </c>
      <c r="F1088" s="17" t="e">
        <f>VLOOKUP(E1088,[4]Combined!$C$2:$D$375,2,FALSE)</f>
        <v>#REF!</v>
      </c>
      <c r="G1088" s="27">
        <v>44109</v>
      </c>
      <c r="H1088" s="27"/>
      <c r="I1088" s="27">
        <v>43865</v>
      </c>
      <c r="J1088" s="28">
        <v>0</v>
      </c>
      <c r="K1088" s="29" t="s">
        <v>487</v>
      </c>
      <c r="L1088" s="28">
        <v>0</v>
      </c>
      <c r="M1088" s="28">
        <v>0</v>
      </c>
      <c r="N1088" s="26">
        <v>0</v>
      </c>
      <c r="O1088" s="26">
        <v>0</v>
      </c>
      <c r="P1088" s="26">
        <v>0</v>
      </c>
      <c r="Q1088" s="26">
        <v>47190</v>
      </c>
      <c r="R1088" s="17" t="str">
        <f>VLOOKUP(Q1088,'[5]Numerical Index (LOOKUP)'!$A$2:$B$731, 2,FALSE)</f>
        <v>Other retail sale in non-specialised stores</v>
      </c>
      <c r="S1088" s="17">
        <v>47</v>
      </c>
      <c r="T1088" s="47" t="str">
        <f>VLOOKUP(S1088,'[5]2 Digit SIC 2007'!$A$2:$B$89,2,FALSE)</f>
        <v>Retail trade, except of motor vehicles and motorcycles</v>
      </c>
      <c r="U1088" s="17" t="str">
        <f>VLOOKUP(T1088,'[5]2 Digit SIC 2007'!$B$2:$D$89, 2,FALSE)</f>
        <v xml:space="preserve"> G</v>
      </c>
      <c r="V1088" s="26" t="s">
        <v>486</v>
      </c>
      <c r="W1088" s="26" t="s">
        <v>487</v>
      </c>
      <c r="X1088" s="28">
        <v>0</v>
      </c>
      <c r="Y1088" s="26" t="s">
        <v>502</v>
      </c>
      <c r="Z1088" s="17" t="s">
        <v>487</v>
      </c>
      <c r="AA1088" s="26" t="s">
        <v>487</v>
      </c>
      <c r="AB1088" s="26">
        <v>3</v>
      </c>
      <c r="AE1088" s="2" t="s">
        <v>487</v>
      </c>
    </row>
    <row r="1089" spans="1:31" s="2" customFormat="1" x14ac:dyDescent="0.3">
      <c r="A1089" s="26" t="s">
        <v>102</v>
      </c>
      <c r="B1089" s="26" t="s">
        <v>3746</v>
      </c>
      <c r="C1089" s="26" t="s">
        <v>3747</v>
      </c>
      <c r="D1089" s="26" t="s">
        <v>3748</v>
      </c>
      <c r="E1089" s="14" t="e">
        <f>VLOOKUP(B1089,#REF!,2,FALSE)</f>
        <v>#REF!</v>
      </c>
      <c r="F1089" s="17" t="e">
        <f>VLOOKUP(E1089,[4]Combined!$C$2:$D$375,2,FALSE)</f>
        <v>#REF!</v>
      </c>
      <c r="G1089" s="27">
        <v>44112</v>
      </c>
      <c r="H1089" s="27"/>
      <c r="I1089" s="27">
        <v>43844</v>
      </c>
      <c r="J1089" s="28">
        <v>0</v>
      </c>
      <c r="K1089" s="29" t="s">
        <v>487</v>
      </c>
      <c r="L1089" s="28">
        <v>0</v>
      </c>
      <c r="M1089" s="28">
        <v>0</v>
      </c>
      <c r="N1089" s="26">
        <v>0</v>
      </c>
      <c r="O1089" s="26">
        <v>0</v>
      </c>
      <c r="P1089" s="26">
        <v>0</v>
      </c>
      <c r="Q1089" s="26">
        <v>56102</v>
      </c>
      <c r="R1089" s="17" t="str">
        <f>VLOOKUP(Q1089,'[5]Numerical Index (LOOKUP)'!$A$2:$B$731, 2,FALSE)</f>
        <v>Unlicensed restaurants and cafes</v>
      </c>
      <c r="S1089" s="17">
        <v>56</v>
      </c>
      <c r="T1089" s="47" t="str">
        <f>VLOOKUP(S1089,'[5]2 Digit SIC 2007'!$A$2:$B$89,2,FALSE)</f>
        <v>Food and beverage service activities</v>
      </c>
      <c r="U1089" s="17" t="str">
        <f>VLOOKUP(T1089,'[5]2 Digit SIC 2007'!$B$2:$D$89, 2,FALSE)</f>
        <v xml:space="preserve"> I</v>
      </c>
      <c r="V1089" s="26" t="s">
        <v>487</v>
      </c>
      <c r="W1089" s="26" t="s">
        <v>486</v>
      </c>
      <c r="X1089" s="28">
        <v>0</v>
      </c>
      <c r="Y1089" s="26" t="s">
        <v>502</v>
      </c>
      <c r="Z1089" s="17" t="s">
        <v>487</v>
      </c>
      <c r="AA1089" s="26" t="s">
        <v>487</v>
      </c>
      <c r="AB1089" s="26">
        <v>7</v>
      </c>
      <c r="AE1089" s="2" t="s">
        <v>487</v>
      </c>
    </row>
    <row r="1090" spans="1:31" s="2" customFormat="1" x14ac:dyDescent="0.3">
      <c r="A1090" s="26" t="s">
        <v>102</v>
      </c>
      <c r="B1090" s="26" t="s">
        <v>3749</v>
      </c>
      <c r="C1090" s="26" t="s">
        <v>3750</v>
      </c>
      <c r="D1090" s="26" t="s">
        <v>3751</v>
      </c>
      <c r="E1090" s="14" t="e">
        <f>VLOOKUP(B1090,#REF!,2,FALSE)</f>
        <v>#REF!</v>
      </c>
      <c r="F1090" s="17" t="e">
        <f>VLOOKUP(E1090,[4]Combined!$C$2:$D$375,2,FALSE)</f>
        <v>#REF!</v>
      </c>
      <c r="G1090" s="27">
        <v>44111</v>
      </c>
      <c r="H1090" s="27"/>
      <c r="I1090" s="27">
        <v>43830</v>
      </c>
      <c r="J1090" s="28">
        <v>509</v>
      </c>
      <c r="K1090" s="29" t="s">
        <v>486</v>
      </c>
      <c r="L1090" s="28">
        <v>509</v>
      </c>
      <c r="M1090" s="28">
        <v>0</v>
      </c>
      <c r="N1090" s="26">
        <v>1</v>
      </c>
      <c r="O1090" s="26">
        <v>1</v>
      </c>
      <c r="P1090" s="26">
        <v>0</v>
      </c>
      <c r="Q1090" s="26">
        <v>81100</v>
      </c>
      <c r="R1090" s="17" t="str">
        <f>VLOOKUP(Q1090,'[5]Numerical Index (LOOKUP)'!$A$2:$B$731, 2,FALSE)</f>
        <v>Combined facilities support activities</v>
      </c>
      <c r="S1090" s="17">
        <v>81</v>
      </c>
      <c r="T1090" s="47" t="str">
        <f>VLOOKUP(S1090,'[5]2 Digit SIC 2007'!$A$2:$B$89,2,FALSE)</f>
        <v>Services to buildings and landscape activities</v>
      </c>
      <c r="U1090" s="17" t="str">
        <f>VLOOKUP(T1090,'[5]2 Digit SIC 2007'!$B$2:$D$89, 2,FALSE)</f>
        <v xml:space="preserve"> N</v>
      </c>
      <c r="V1090" s="26" t="s">
        <v>487</v>
      </c>
      <c r="W1090" s="26" t="s">
        <v>486</v>
      </c>
      <c r="X1090" s="28">
        <v>0</v>
      </c>
      <c r="Y1090" s="26" t="s">
        <v>677</v>
      </c>
      <c r="Z1090" s="17" t="s">
        <v>487</v>
      </c>
      <c r="AA1090" s="26" t="s">
        <v>487</v>
      </c>
      <c r="AB1090" s="26">
        <v>43</v>
      </c>
      <c r="AE1090" s="2" t="s">
        <v>487</v>
      </c>
    </row>
    <row r="1091" spans="1:31" s="2" customFormat="1" x14ac:dyDescent="0.3">
      <c r="A1091" s="26" t="s">
        <v>102</v>
      </c>
      <c r="B1091" s="26" t="s">
        <v>3752</v>
      </c>
      <c r="C1091" s="26" t="s">
        <v>3753</v>
      </c>
      <c r="D1091" s="26" t="s">
        <v>3754</v>
      </c>
      <c r="E1091" s="14" t="e">
        <f>VLOOKUP(B1091,#REF!,2,FALSE)</f>
        <v>#REF!</v>
      </c>
      <c r="F1091" s="17" t="e">
        <f>VLOOKUP(E1091,[4]Combined!$C$2:$D$375,2,FALSE)</f>
        <v>#REF!</v>
      </c>
      <c r="G1091" s="27">
        <v>44113</v>
      </c>
      <c r="H1091" s="27"/>
      <c r="I1091" s="27">
        <v>43850</v>
      </c>
      <c r="J1091" s="28">
        <v>0</v>
      </c>
      <c r="K1091" s="29" t="s">
        <v>487</v>
      </c>
      <c r="L1091" s="28">
        <v>0</v>
      </c>
      <c r="M1091" s="28">
        <v>0</v>
      </c>
      <c r="N1091" s="26">
        <v>0</v>
      </c>
      <c r="O1091" s="26">
        <v>0</v>
      </c>
      <c r="P1091" s="26">
        <v>0</v>
      </c>
      <c r="Q1091" s="26">
        <v>47890</v>
      </c>
      <c r="R1091" s="17" t="str">
        <f>VLOOKUP(Q1091,'[5]Numerical Index (LOOKUP)'!$A$2:$B$731, 2,FALSE)</f>
        <v>Retail sale via stalls and markets of other goods</v>
      </c>
      <c r="S1091" s="17">
        <v>47</v>
      </c>
      <c r="T1091" s="47" t="str">
        <f>VLOOKUP(S1091,'[5]2 Digit SIC 2007'!$A$2:$B$89,2,FALSE)</f>
        <v>Retail trade, except of motor vehicles and motorcycles</v>
      </c>
      <c r="U1091" s="17" t="str">
        <f>VLOOKUP(T1091,'[5]2 Digit SIC 2007'!$B$2:$D$89, 2,FALSE)</f>
        <v xml:space="preserve"> G</v>
      </c>
      <c r="V1091" s="26" t="s">
        <v>487</v>
      </c>
      <c r="W1091" s="26" t="s">
        <v>486</v>
      </c>
      <c r="X1091" s="28">
        <v>0</v>
      </c>
      <c r="Y1091" s="26" t="s">
        <v>502</v>
      </c>
      <c r="Z1091" s="17" t="s">
        <v>487</v>
      </c>
      <c r="AA1091" s="26" t="s">
        <v>487</v>
      </c>
      <c r="AB1091" s="26">
        <v>3</v>
      </c>
      <c r="AE1091" s="2" t="s">
        <v>487</v>
      </c>
    </row>
    <row r="1092" spans="1:31" s="2" customFormat="1" x14ac:dyDescent="0.3">
      <c r="A1092" s="26" t="s">
        <v>102</v>
      </c>
      <c r="B1092" s="26" t="s">
        <v>3755</v>
      </c>
      <c r="C1092" s="26" t="s">
        <v>3756</v>
      </c>
      <c r="D1092" s="26" t="s">
        <v>3757</v>
      </c>
      <c r="E1092" s="14" t="e">
        <f>VLOOKUP(B1092,#REF!,2,FALSE)</f>
        <v>#REF!</v>
      </c>
      <c r="F1092" s="17" t="e">
        <f>VLOOKUP(E1092,[4]Combined!$C$2:$D$375,2,FALSE)</f>
        <v>#REF!</v>
      </c>
      <c r="G1092" s="27">
        <v>44112</v>
      </c>
      <c r="H1092" s="27"/>
      <c r="I1092" s="27">
        <v>43875</v>
      </c>
      <c r="J1092" s="28">
        <v>0</v>
      </c>
      <c r="K1092" s="29" t="s">
        <v>487</v>
      </c>
      <c r="L1092" s="28">
        <v>0</v>
      </c>
      <c r="M1092" s="28">
        <v>0</v>
      </c>
      <c r="N1092" s="26">
        <v>0</v>
      </c>
      <c r="O1092" s="26">
        <v>0</v>
      </c>
      <c r="P1092" s="26">
        <v>0</v>
      </c>
      <c r="Q1092" s="26">
        <v>56103</v>
      </c>
      <c r="R1092" s="17" t="str">
        <f>VLOOKUP(Q1092,'[5]Numerical Index (LOOKUP)'!$A$2:$B$731, 2,FALSE)</f>
        <v>Take away food shops and mobile food stands</v>
      </c>
      <c r="S1092" s="17">
        <v>56</v>
      </c>
      <c r="T1092" s="47" t="str">
        <f>VLOOKUP(S1092,'[5]2 Digit SIC 2007'!$A$2:$B$89,2,FALSE)</f>
        <v>Food and beverage service activities</v>
      </c>
      <c r="U1092" s="17" t="str">
        <f>VLOOKUP(T1092,'[5]2 Digit SIC 2007'!$B$2:$D$89, 2,FALSE)</f>
        <v xml:space="preserve"> I</v>
      </c>
      <c r="V1092" s="26" t="s">
        <v>486</v>
      </c>
      <c r="W1092" s="26" t="s">
        <v>487</v>
      </c>
      <c r="X1092" s="28">
        <v>0</v>
      </c>
      <c r="Y1092" s="26" t="s">
        <v>502</v>
      </c>
      <c r="Z1092" s="17" t="s">
        <v>487</v>
      </c>
      <c r="AA1092" s="26" t="s">
        <v>487</v>
      </c>
      <c r="AB1092" s="26">
        <v>3</v>
      </c>
      <c r="AE1092" s="2" t="s">
        <v>487</v>
      </c>
    </row>
    <row r="1093" spans="1:31" s="2" customFormat="1" x14ac:dyDescent="0.3">
      <c r="A1093" s="26" t="s">
        <v>102</v>
      </c>
      <c r="B1093" s="26" t="s">
        <v>3758</v>
      </c>
      <c r="C1093" s="26" t="s">
        <v>3759</v>
      </c>
      <c r="D1093" s="26" t="s">
        <v>3760</v>
      </c>
      <c r="E1093" s="14" t="e">
        <f>VLOOKUP(B1093,#REF!,2,FALSE)</f>
        <v>#REF!</v>
      </c>
      <c r="F1093" s="17" t="e">
        <f>VLOOKUP(E1093,[4]Combined!$C$2:$D$375,2,FALSE)</f>
        <v>#REF!</v>
      </c>
      <c r="G1093" s="27">
        <v>44110</v>
      </c>
      <c r="H1093" s="27"/>
      <c r="I1093" s="27">
        <v>43871</v>
      </c>
      <c r="J1093" s="28">
        <v>0</v>
      </c>
      <c r="K1093" s="29" t="s">
        <v>487</v>
      </c>
      <c r="L1093" s="28">
        <v>0</v>
      </c>
      <c r="M1093" s="28">
        <v>0</v>
      </c>
      <c r="N1093" s="26">
        <v>0</v>
      </c>
      <c r="O1093" s="26">
        <v>0</v>
      </c>
      <c r="P1093" s="26">
        <v>0</v>
      </c>
      <c r="Q1093" s="26">
        <v>96020</v>
      </c>
      <c r="R1093" s="17" t="str">
        <f>VLOOKUP(Q1093,'[5]Numerical Index (LOOKUP)'!$A$2:$B$731, 2,FALSE)</f>
        <v>Hairdressing and other beauty treatment</v>
      </c>
      <c r="S1093" s="17">
        <v>96</v>
      </c>
      <c r="T1093" s="47" t="str">
        <f>VLOOKUP(S1093,'[5]2 Digit SIC 2007'!$A$2:$B$89,2,FALSE)</f>
        <v>Other personal service activities</v>
      </c>
      <c r="U1093" s="17" t="str">
        <f>VLOOKUP(T1093,'[5]2 Digit SIC 2007'!$B$2:$D$89, 2,FALSE)</f>
        <v xml:space="preserve"> S</v>
      </c>
      <c r="V1093" s="26" t="s">
        <v>486</v>
      </c>
      <c r="W1093" s="26" t="s">
        <v>487</v>
      </c>
      <c r="X1093" s="28">
        <v>0</v>
      </c>
      <c r="Y1093" s="26" t="s">
        <v>502</v>
      </c>
      <c r="Z1093" s="17" t="s">
        <v>487</v>
      </c>
      <c r="AA1093" s="26" t="s">
        <v>487</v>
      </c>
      <c r="AB1093" s="26">
        <v>24</v>
      </c>
      <c r="AE1093" s="2" t="s">
        <v>487</v>
      </c>
    </row>
    <row r="1094" spans="1:31" s="2" customFormat="1" x14ac:dyDescent="0.3">
      <c r="A1094" s="26" t="s">
        <v>102</v>
      </c>
      <c r="B1094" s="26" t="s">
        <v>3761</v>
      </c>
      <c r="C1094" s="26" t="s">
        <v>3762</v>
      </c>
      <c r="D1094" s="26" t="s">
        <v>3763</v>
      </c>
      <c r="E1094" s="14" t="e">
        <f>VLOOKUP(B1094,#REF!,2,FALSE)</f>
        <v>#REF!</v>
      </c>
      <c r="F1094" s="17" t="e">
        <f>VLOOKUP(E1094,[4]Combined!$C$2:$D$375,2,FALSE)</f>
        <v>#REF!</v>
      </c>
      <c r="G1094" s="27">
        <v>44112</v>
      </c>
      <c r="H1094" s="27"/>
      <c r="I1094" s="27">
        <v>43855</v>
      </c>
      <c r="J1094" s="28">
        <v>0</v>
      </c>
      <c r="K1094" s="29" t="s">
        <v>487</v>
      </c>
      <c r="L1094" s="28">
        <v>0</v>
      </c>
      <c r="M1094" s="28">
        <v>0</v>
      </c>
      <c r="N1094" s="26">
        <v>0</v>
      </c>
      <c r="O1094" s="26">
        <v>0</v>
      </c>
      <c r="P1094" s="26">
        <v>0</v>
      </c>
      <c r="Q1094" s="26">
        <v>63990</v>
      </c>
      <c r="R1094" s="17" t="str">
        <f>VLOOKUP(Q1094,'[5]Numerical Index (LOOKUP)'!$A$2:$B$731, 2,FALSE)</f>
        <v>Other information service activities n.e.c.</v>
      </c>
      <c r="S1094" s="17">
        <v>63</v>
      </c>
      <c r="T1094" s="47" t="str">
        <f>VLOOKUP(S1094,'[5]2 Digit SIC 2007'!$A$2:$B$89,2,FALSE)</f>
        <v>Information service activities</v>
      </c>
      <c r="U1094" s="17" t="str">
        <f>VLOOKUP(T1094,'[5]2 Digit SIC 2007'!$B$2:$D$89, 2,FALSE)</f>
        <v>J</v>
      </c>
      <c r="V1094" s="26" t="s">
        <v>487</v>
      </c>
      <c r="W1094" s="26" t="s">
        <v>486</v>
      </c>
      <c r="X1094" s="28">
        <v>0</v>
      </c>
      <c r="Y1094" s="26" t="s">
        <v>502</v>
      </c>
      <c r="Z1094" s="17" t="s">
        <v>487</v>
      </c>
      <c r="AA1094" s="26" t="s">
        <v>487</v>
      </c>
      <c r="AB1094" s="26">
        <v>47</v>
      </c>
      <c r="AE1094" s="2" t="s">
        <v>487</v>
      </c>
    </row>
    <row r="1095" spans="1:31" s="2" customFormat="1" x14ac:dyDescent="0.3">
      <c r="A1095" s="26" t="s">
        <v>102</v>
      </c>
      <c r="B1095" s="26" t="s">
        <v>3764</v>
      </c>
      <c r="C1095" s="26" t="s">
        <v>3765</v>
      </c>
      <c r="D1095" s="26" t="s">
        <v>3766</v>
      </c>
      <c r="E1095" s="14" t="e">
        <f>VLOOKUP(B1095,#REF!,2,FALSE)</f>
        <v>#REF!</v>
      </c>
      <c r="F1095" s="17" t="e">
        <f>VLOOKUP(E1095,[4]Combined!$C$2:$D$375,2,FALSE)</f>
        <v>#REF!</v>
      </c>
      <c r="G1095" s="27">
        <v>44112</v>
      </c>
      <c r="H1095" s="27"/>
      <c r="I1095" s="27">
        <v>43866</v>
      </c>
      <c r="J1095" s="28">
        <v>0</v>
      </c>
      <c r="K1095" s="29" t="s">
        <v>487</v>
      </c>
      <c r="L1095" s="28">
        <v>0</v>
      </c>
      <c r="M1095" s="28">
        <v>0</v>
      </c>
      <c r="N1095" s="26">
        <v>0</v>
      </c>
      <c r="O1095" s="26">
        <v>0</v>
      </c>
      <c r="P1095" s="26">
        <v>0</v>
      </c>
      <c r="Q1095" s="26">
        <v>45112</v>
      </c>
      <c r="R1095" s="17" t="str">
        <f>VLOOKUP(Q1095,'[5]Numerical Index (LOOKUP)'!$A$2:$B$731, 2,FALSE)</f>
        <v>Sale of used cars and light motor vehicles</v>
      </c>
      <c r="S1095" s="17">
        <v>45</v>
      </c>
      <c r="T1095" s="47" t="str">
        <f>VLOOKUP(S1095,'[5]2 Digit SIC 2007'!$A$2:$B$89,2,FALSE)</f>
        <v>Wholesale and retail trade and repair of motor vehicles and motorcycles</v>
      </c>
      <c r="U1095" s="17" t="str">
        <f>VLOOKUP(T1095,'[5]2 Digit SIC 2007'!$B$2:$D$89, 2,FALSE)</f>
        <v xml:space="preserve"> G</v>
      </c>
      <c r="V1095" s="26" t="s">
        <v>487</v>
      </c>
      <c r="W1095" s="26" t="s">
        <v>486</v>
      </c>
      <c r="X1095" s="28">
        <v>0</v>
      </c>
      <c r="Y1095" s="26" t="s">
        <v>502</v>
      </c>
      <c r="Z1095" s="17" t="s">
        <v>487</v>
      </c>
      <c r="AA1095" s="26" t="s">
        <v>487</v>
      </c>
      <c r="AB1095" s="26" t="s">
        <v>492</v>
      </c>
      <c r="AE1095" s="2" t="s">
        <v>487</v>
      </c>
    </row>
    <row r="1096" spans="1:31" s="2" customFormat="1" x14ac:dyDescent="0.3">
      <c r="A1096" s="26" t="s">
        <v>102</v>
      </c>
      <c r="B1096" s="26" t="s">
        <v>3767</v>
      </c>
      <c r="C1096" s="26" t="s">
        <v>3768</v>
      </c>
      <c r="D1096" s="26" t="s">
        <v>3769</v>
      </c>
      <c r="E1096" s="14" t="e">
        <f>VLOOKUP(B1096,#REF!,2,FALSE)</f>
        <v>#REF!</v>
      </c>
      <c r="F1096" s="17" t="e">
        <f>VLOOKUP(E1096,[4]Combined!$C$2:$D$375,2,FALSE)</f>
        <v>#REF!</v>
      </c>
      <c r="G1096" s="27">
        <v>44110</v>
      </c>
      <c r="H1096" s="27"/>
      <c r="I1096" s="27">
        <v>43896</v>
      </c>
      <c r="J1096" s="28">
        <v>0</v>
      </c>
      <c r="K1096" s="29" t="s">
        <v>487</v>
      </c>
      <c r="L1096" s="28">
        <v>0</v>
      </c>
      <c r="M1096" s="28">
        <v>0</v>
      </c>
      <c r="N1096" s="26">
        <v>0</v>
      </c>
      <c r="O1096" s="26">
        <v>0</v>
      </c>
      <c r="P1096" s="26">
        <v>0</v>
      </c>
      <c r="Q1096" s="26">
        <v>47599</v>
      </c>
      <c r="R1096" s="17" t="str">
        <f>VLOOKUP(Q1096,'[5]Numerical Index (LOOKUP)'!$A$2:$B$731, 2,FALSE)</f>
        <v>Retail sale of furniture, lighting equipment and other household articles (other than musical instruments) n.e.c., in specialised stores</v>
      </c>
      <c r="S1096" s="17">
        <v>47</v>
      </c>
      <c r="T1096" s="47" t="str">
        <f>VLOOKUP(S1096,'[5]2 Digit SIC 2007'!$A$2:$B$89,2,FALSE)</f>
        <v>Retail trade, except of motor vehicles and motorcycles</v>
      </c>
      <c r="U1096" s="17" t="str">
        <f>VLOOKUP(T1096,'[5]2 Digit SIC 2007'!$B$2:$D$89, 2,FALSE)</f>
        <v xml:space="preserve"> G</v>
      </c>
      <c r="V1096" s="26" t="s">
        <v>486</v>
      </c>
      <c r="W1096" s="26" t="s">
        <v>487</v>
      </c>
      <c r="X1096" s="28">
        <v>0</v>
      </c>
      <c r="Y1096" s="26" t="s">
        <v>502</v>
      </c>
      <c r="Z1096" s="17" t="s">
        <v>487</v>
      </c>
      <c r="AA1096" s="26" t="s">
        <v>487</v>
      </c>
      <c r="AB1096" s="26">
        <v>42</v>
      </c>
      <c r="AE1096" s="2" t="s">
        <v>487</v>
      </c>
    </row>
    <row r="1097" spans="1:31" s="2" customFormat="1" x14ac:dyDescent="0.3">
      <c r="A1097" s="26" t="s">
        <v>102</v>
      </c>
      <c r="B1097" s="26" t="s">
        <v>3770</v>
      </c>
      <c r="C1097" s="26" t="s">
        <v>3771</v>
      </c>
      <c r="D1097" s="26" t="s">
        <v>3772</v>
      </c>
      <c r="E1097" s="14" t="e">
        <f>VLOOKUP(B1097,#REF!,2,FALSE)</f>
        <v>#REF!</v>
      </c>
      <c r="F1097" s="17" t="e">
        <f>VLOOKUP(E1097,[4]Combined!$C$2:$D$375,2,FALSE)</f>
        <v>#REF!</v>
      </c>
      <c r="G1097" s="27">
        <v>44110</v>
      </c>
      <c r="H1097" s="27"/>
      <c r="I1097" s="27">
        <v>43767</v>
      </c>
      <c r="J1097" s="28">
        <v>0</v>
      </c>
      <c r="K1097" s="29" t="s">
        <v>487</v>
      </c>
      <c r="L1097" s="28">
        <v>0</v>
      </c>
      <c r="M1097" s="28">
        <v>0</v>
      </c>
      <c r="N1097" s="26">
        <v>0</v>
      </c>
      <c r="O1097" s="26">
        <v>0</v>
      </c>
      <c r="P1097" s="26">
        <v>0</v>
      </c>
      <c r="Q1097" s="26">
        <v>70229</v>
      </c>
      <c r="R1097" s="17" t="str">
        <f>VLOOKUP(Q1097,'[5]Numerical Index (LOOKUP)'!$A$2:$B$731, 2,FALSE)</f>
        <v>Management consultancy activities (other than financial management)</v>
      </c>
      <c r="S1097" s="17">
        <v>70</v>
      </c>
      <c r="T1097" s="47" t="str">
        <f>VLOOKUP(S1097,'[5]2 Digit SIC 2007'!$A$2:$B$89,2,FALSE)</f>
        <v>Activities of head offices; management consultancy activities</v>
      </c>
      <c r="U1097" s="17" t="str">
        <f>VLOOKUP(T1097,'[5]2 Digit SIC 2007'!$B$2:$D$89, 2,FALSE)</f>
        <v xml:space="preserve"> M</v>
      </c>
      <c r="V1097" s="26" t="s">
        <v>487</v>
      </c>
      <c r="W1097" s="26" t="s">
        <v>486</v>
      </c>
      <c r="X1097" s="28">
        <v>0</v>
      </c>
      <c r="Y1097" s="26" t="s">
        <v>502</v>
      </c>
      <c r="Z1097" s="17" t="s">
        <v>487</v>
      </c>
      <c r="AA1097" s="26" t="s">
        <v>487</v>
      </c>
      <c r="AB1097" s="26">
        <v>6</v>
      </c>
      <c r="AE1097" s="2" t="s">
        <v>487</v>
      </c>
    </row>
    <row r="1098" spans="1:31" s="2" customFormat="1" x14ac:dyDescent="0.3">
      <c r="A1098" s="26" t="s">
        <v>102</v>
      </c>
      <c r="B1098" s="26" t="s">
        <v>3773</v>
      </c>
      <c r="C1098" s="26" t="s">
        <v>3774</v>
      </c>
      <c r="D1098" s="26" t="s">
        <v>2155</v>
      </c>
      <c r="E1098" s="14" t="e">
        <f>VLOOKUP(B1098,#REF!,2,FALSE)</f>
        <v>#REF!</v>
      </c>
      <c r="F1098" s="17" t="e">
        <f>VLOOKUP(E1098,[4]Combined!$C$2:$D$375,2,FALSE)</f>
        <v>#REF!</v>
      </c>
      <c r="G1098" s="27">
        <v>44112</v>
      </c>
      <c r="H1098" s="27"/>
      <c r="I1098" s="27">
        <v>43899</v>
      </c>
      <c r="J1098" s="28">
        <v>0</v>
      </c>
      <c r="K1098" s="29" t="s">
        <v>487</v>
      </c>
      <c r="L1098" s="28">
        <v>0</v>
      </c>
      <c r="M1098" s="28">
        <v>0</v>
      </c>
      <c r="N1098" s="26">
        <v>0</v>
      </c>
      <c r="O1098" s="26">
        <v>0</v>
      </c>
      <c r="P1098" s="26">
        <v>0</v>
      </c>
      <c r="Q1098" s="26">
        <v>88100</v>
      </c>
      <c r="R1098" s="17" t="str">
        <f>VLOOKUP(Q1098,'[5]Numerical Index (LOOKUP)'!$A$2:$B$731, 2,FALSE)</f>
        <v>Social work activities without accommodation for the elderly and disabled</v>
      </c>
      <c r="S1098" s="17">
        <v>88</v>
      </c>
      <c r="T1098" s="47" t="str">
        <f>VLOOKUP(S1098,'[5]2 Digit SIC 2007'!$A$2:$B$89,2,FALSE)</f>
        <v>Social work activities without accommodation</v>
      </c>
      <c r="U1098" s="17" t="str">
        <f>VLOOKUP(T1098,'[5]2 Digit SIC 2007'!$B$2:$D$89, 2,FALSE)</f>
        <v xml:space="preserve"> Q</v>
      </c>
      <c r="V1098" s="26" t="s">
        <v>487</v>
      </c>
      <c r="W1098" s="26" t="s">
        <v>486</v>
      </c>
      <c r="X1098" s="28">
        <v>0</v>
      </c>
      <c r="Y1098" s="26" t="s">
        <v>502</v>
      </c>
      <c r="Z1098" s="17" t="s">
        <v>487</v>
      </c>
      <c r="AA1098" s="26" t="s">
        <v>487</v>
      </c>
      <c r="AB1098" s="26">
        <v>0</v>
      </c>
      <c r="AE1098" s="2" t="s">
        <v>487</v>
      </c>
    </row>
    <row r="1099" spans="1:31" s="2" customFormat="1" x14ac:dyDescent="0.3">
      <c r="A1099" s="26" t="s">
        <v>102</v>
      </c>
      <c r="B1099" s="26" t="s">
        <v>3775</v>
      </c>
      <c r="C1099" s="26" t="s">
        <v>3776</v>
      </c>
      <c r="D1099" s="26" t="s">
        <v>3777</v>
      </c>
      <c r="E1099" s="14" t="e">
        <f>VLOOKUP(B1099,#REF!,2,FALSE)</f>
        <v>#REF!</v>
      </c>
      <c r="F1099" s="17" t="e">
        <f>VLOOKUP(E1099,[4]Combined!$C$2:$D$375,2,FALSE)</f>
        <v>#REF!</v>
      </c>
      <c r="G1099" s="27">
        <v>44113</v>
      </c>
      <c r="H1099" s="27"/>
      <c r="I1099" s="27">
        <v>43916</v>
      </c>
      <c r="J1099" s="28">
        <v>0</v>
      </c>
      <c r="K1099" s="29" t="s">
        <v>487</v>
      </c>
      <c r="L1099" s="28">
        <v>0</v>
      </c>
      <c r="M1099" s="28">
        <v>0</v>
      </c>
      <c r="N1099" s="26">
        <v>0</v>
      </c>
      <c r="O1099" s="26">
        <v>0</v>
      </c>
      <c r="P1099" s="26">
        <v>0</v>
      </c>
      <c r="Q1099" s="26">
        <v>43320</v>
      </c>
      <c r="R1099" s="17" t="str">
        <f>VLOOKUP(Q1099,'[5]Numerical Index (LOOKUP)'!$A$2:$B$731, 2,FALSE)</f>
        <v>Joinery installation</v>
      </c>
      <c r="S1099" s="17">
        <v>43</v>
      </c>
      <c r="T1099" s="47" t="str">
        <f>VLOOKUP(S1099,'[5]2 Digit SIC 2007'!$A$2:$B$89,2,FALSE)</f>
        <v>Specialised construction activities</v>
      </c>
      <c r="U1099" s="17" t="str">
        <f>VLOOKUP(T1099,'[5]2 Digit SIC 2007'!$B$2:$D$89, 2,FALSE)</f>
        <v xml:space="preserve"> F</v>
      </c>
      <c r="V1099" s="26" t="s">
        <v>487</v>
      </c>
      <c r="W1099" s="26" t="s">
        <v>486</v>
      </c>
      <c r="X1099" s="28">
        <v>0</v>
      </c>
      <c r="Y1099" s="26" t="s">
        <v>502</v>
      </c>
      <c r="Z1099" s="17" t="s">
        <v>487</v>
      </c>
      <c r="AA1099" s="26" t="s">
        <v>487</v>
      </c>
      <c r="AB1099" s="26">
        <v>1</v>
      </c>
      <c r="AE1099" s="2" t="s">
        <v>487</v>
      </c>
    </row>
    <row r="1100" spans="1:31" s="2" customFormat="1" x14ac:dyDescent="0.3">
      <c r="A1100" s="26" t="s">
        <v>102</v>
      </c>
      <c r="B1100" s="26" t="s">
        <v>3778</v>
      </c>
      <c r="C1100" s="26" t="s">
        <v>3779</v>
      </c>
      <c r="D1100" s="26" t="s">
        <v>3780</v>
      </c>
      <c r="E1100" s="14" t="e">
        <f>VLOOKUP(B1100,#REF!,2,FALSE)</f>
        <v>#REF!</v>
      </c>
      <c r="F1100" s="17" t="e">
        <f>VLOOKUP(E1100,[4]Combined!$C$2:$D$375,2,FALSE)</f>
        <v>#REF!</v>
      </c>
      <c r="G1100" s="27">
        <v>44111</v>
      </c>
      <c r="H1100" s="27"/>
      <c r="I1100" s="27">
        <v>43917</v>
      </c>
      <c r="J1100" s="28">
        <v>0</v>
      </c>
      <c r="K1100" s="29" t="s">
        <v>487</v>
      </c>
      <c r="L1100" s="28">
        <v>0</v>
      </c>
      <c r="M1100" s="28">
        <v>0</v>
      </c>
      <c r="N1100" s="26">
        <v>0</v>
      </c>
      <c r="O1100" s="26">
        <v>0</v>
      </c>
      <c r="P1100" s="26">
        <v>0</v>
      </c>
      <c r="Q1100" s="26">
        <v>55100</v>
      </c>
      <c r="R1100" s="17" t="str">
        <f>VLOOKUP(Q1100,'[5]Numerical Index (LOOKUP)'!$A$2:$B$731, 2,FALSE)</f>
        <v>Hotels and similar accommodation</v>
      </c>
      <c r="S1100" s="17">
        <v>55</v>
      </c>
      <c r="T1100" s="47" t="str">
        <f>VLOOKUP(S1100,'[5]2 Digit SIC 2007'!$A$2:$B$89,2,FALSE)</f>
        <v>Accommodation</v>
      </c>
      <c r="U1100" s="17" t="str">
        <f>VLOOKUP(T1100,'[5]2 Digit SIC 2007'!$B$2:$D$89, 2,FALSE)</f>
        <v xml:space="preserve"> I</v>
      </c>
      <c r="V1100" s="26" t="s">
        <v>487</v>
      </c>
      <c r="W1100" s="26" t="s">
        <v>486</v>
      </c>
      <c r="X1100" s="28">
        <v>0</v>
      </c>
      <c r="Y1100" s="26" t="s">
        <v>502</v>
      </c>
      <c r="Z1100" s="17" t="s">
        <v>487</v>
      </c>
      <c r="AA1100" s="26" t="s">
        <v>487</v>
      </c>
      <c r="AB1100" s="26">
        <v>20</v>
      </c>
      <c r="AE1100" s="2" t="s">
        <v>487</v>
      </c>
    </row>
    <row r="1101" spans="1:31" s="2" customFormat="1" x14ac:dyDescent="0.3">
      <c r="A1101" s="26" t="s">
        <v>102</v>
      </c>
      <c r="B1101" s="26" t="s">
        <v>3781</v>
      </c>
      <c r="C1101" s="26" t="s">
        <v>3782</v>
      </c>
      <c r="D1101" s="26" t="s">
        <v>3783</v>
      </c>
      <c r="E1101" s="14" t="e">
        <f>VLOOKUP(B1101,#REF!,2,FALSE)</f>
        <v>#REF!</v>
      </c>
      <c r="F1101" s="17" t="e">
        <f>VLOOKUP(E1101,[4]Combined!$C$2:$D$375,2,FALSE)</f>
        <v>#REF!</v>
      </c>
      <c r="G1101" s="27">
        <v>44113</v>
      </c>
      <c r="H1101" s="27"/>
      <c r="I1101" s="27">
        <v>43963</v>
      </c>
      <c r="J1101" s="28">
        <v>0</v>
      </c>
      <c r="K1101" s="29" t="s">
        <v>487</v>
      </c>
      <c r="L1101" s="28">
        <v>0</v>
      </c>
      <c r="M1101" s="28">
        <v>0</v>
      </c>
      <c r="N1101" s="26">
        <v>0</v>
      </c>
      <c r="O1101" s="26">
        <v>0</v>
      </c>
      <c r="P1101" s="26">
        <v>0</v>
      </c>
      <c r="Q1101" s="26">
        <v>47110</v>
      </c>
      <c r="R1101" s="17" t="str">
        <f>VLOOKUP(Q1101,'[5]Numerical Index (LOOKUP)'!$A$2:$B$731, 2,FALSE)</f>
        <v>Retail sale in non-specialised stores with food, beverages or tobacco predominating</v>
      </c>
      <c r="S1101" s="17">
        <v>47</v>
      </c>
      <c r="T1101" s="47" t="str">
        <f>VLOOKUP(S1101,'[5]2 Digit SIC 2007'!$A$2:$B$89,2,FALSE)</f>
        <v>Retail trade, except of motor vehicles and motorcycles</v>
      </c>
      <c r="U1101" s="17" t="str">
        <f>VLOOKUP(T1101,'[5]2 Digit SIC 2007'!$B$2:$D$89, 2,FALSE)</f>
        <v xml:space="preserve"> G</v>
      </c>
      <c r="V1101" s="26" t="s">
        <v>487</v>
      </c>
      <c r="W1101" s="26" t="s">
        <v>486</v>
      </c>
      <c r="X1101" s="28">
        <v>0</v>
      </c>
      <c r="Y1101" s="26" t="s">
        <v>502</v>
      </c>
      <c r="Z1101" s="17" t="s">
        <v>487</v>
      </c>
      <c r="AA1101" s="26" t="s">
        <v>487</v>
      </c>
      <c r="AB1101" s="26">
        <v>5</v>
      </c>
      <c r="AE1101" s="2" t="s">
        <v>487</v>
      </c>
    </row>
    <row r="1102" spans="1:31" s="2" customFormat="1" x14ac:dyDescent="0.3">
      <c r="A1102" s="26" t="s">
        <v>102</v>
      </c>
      <c r="B1102" s="26" t="s">
        <v>3784</v>
      </c>
      <c r="C1102" s="26" t="s">
        <v>3785</v>
      </c>
      <c r="D1102" s="26" t="s">
        <v>3786</v>
      </c>
      <c r="E1102" s="14" t="e">
        <f>VLOOKUP(B1102,#REF!,2,FALSE)</f>
        <v>#REF!</v>
      </c>
      <c r="F1102" s="17" t="e">
        <f>VLOOKUP(E1102,[4]Combined!$C$2:$D$375,2,FALSE)</f>
        <v>#REF!</v>
      </c>
      <c r="G1102" s="27">
        <v>44111</v>
      </c>
      <c r="H1102" s="27"/>
      <c r="I1102" s="27">
        <v>43987</v>
      </c>
      <c r="J1102" s="28">
        <v>0</v>
      </c>
      <c r="K1102" s="29" t="s">
        <v>487</v>
      </c>
      <c r="L1102" s="28">
        <v>0</v>
      </c>
      <c r="M1102" s="28">
        <v>0</v>
      </c>
      <c r="N1102" s="26">
        <v>0</v>
      </c>
      <c r="O1102" s="26">
        <v>0</v>
      </c>
      <c r="P1102" s="26">
        <v>0</v>
      </c>
      <c r="Q1102" s="26">
        <v>46390</v>
      </c>
      <c r="R1102" s="17" t="str">
        <f>VLOOKUP(Q1102,'[5]Numerical Index (LOOKUP)'!$A$2:$B$731, 2,FALSE)</f>
        <v>Non-specialised wholesale of food, beverages and tobacco</v>
      </c>
      <c r="S1102" s="17">
        <v>46</v>
      </c>
      <c r="T1102" s="47" t="str">
        <f>VLOOKUP(S1102,'[5]2 Digit SIC 2007'!$A$2:$B$89,2,FALSE)</f>
        <v>Wholesale trade, except of motor vehicles and motorcycles</v>
      </c>
      <c r="U1102" s="17" t="str">
        <f>VLOOKUP(T1102,'[5]2 Digit SIC 2007'!$B$2:$D$89, 2,FALSE)</f>
        <v xml:space="preserve"> G</v>
      </c>
      <c r="V1102" s="26" t="s">
        <v>486</v>
      </c>
      <c r="W1102" s="26" t="s">
        <v>487</v>
      </c>
      <c r="X1102" s="28">
        <v>0</v>
      </c>
      <c r="Y1102" s="26" t="s">
        <v>502</v>
      </c>
      <c r="Z1102" s="17" t="s">
        <v>487</v>
      </c>
      <c r="AA1102" s="26" t="s">
        <v>487</v>
      </c>
      <c r="AB1102" s="26">
        <v>2</v>
      </c>
      <c r="AE1102" s="2" t="s">
        <v>487</v>
      </c>
    </row>
    <row r="1103" spans="1:31" s="2" customFormat="1" x14ac:dyDescent="0.3">
      <c r="A1103" s="26" t="s">
        <v>102</v>
      </c>
      <c r="B1103" s="26" t="s">
        <v>3787</v>
      </c>
      <c r="C1103" s="26" t="s">
        <v>3788</v>
      </c>
      <c r="D1103" s="26" t="s">
        <v>3789</v>
      </c>
      <c r="E1103" s="14" t="e">
        <f>VLOOKUP(B1103,#REF!,2,FALSE)</f>
        <v>#REF!</v>
      </c>
      <c r="F1103" s="17" t="e">
        <f>VLOOKUP(E1103,[4]Combined!$C$2:$D$375,2,FALSE)</f>
        <v>#REF!</v>
      </c>
      <c r="G1103" s="27">
        <v>44109</v>
      </c>
      <c r="H1103" s="27"/>
      <c r="I1103" s="27">
        <v>44005</v>
      </c>
      <c r="J1103" s="28">
        <v>0</v>
      </c>
      <c r="K1103" s="29" t="s">
        <v>487</v>
      </c>
      <c r="L1103" s="28">
        <v>0</v>
      </c>
      <c r="M1103" s="28">
        <v>0</v>
      </c>
      <c r="N1103" s="26">
        <v>0</v>
      </c>
      <c r="O1103" s="26">
        <v>0</v>
      </c>
      <c r="P1103" s="26">
        <v>0</v>
      </c>
      <c r="Q1103" s="26">
        <v>16290</v>
      </c>
      <c r="R1103" s="17" t="str">
        <f>VLOOKUP(Q1103,'[5]Numerical Index (LOOKUP)'!$A$2:$B$731, 2,FALSE)</f>
        <v>Manufacture of other products of wood; manufacture of articles of cork, straw and plaiting materials</v>
      </c>
      <c r="S1103" s="17">
        <v>16</v>
      </c>
      <c r="T1103" s="47" t="str">
        <f>VLOOKUP(S1103,'[5]2 Digit SIC 2007'!$A$2:$B$89,2,FALSE)</f>
        <v>Manufacture of wood and of products of wood and cork, except furniture; manufacture of articles of straw and plaiting materials</v>
      </c>
      <c r="U1103" s="17" t="str">
        <f>VLOOKUP(T1103,'[5]2 Digit SIC 2007'!$B$2:$D$89, 2,FALSE)</f>
        <v xml:space="preserve"> C</v>
      </c>
      <c r="V1103" s="26" t="s">
        <v>486</v>
      </c>
      <c r="W1103" s="26" t="s">
        <v>487</v>
      </c>
      <c r="X1103" s="28">
        <v>0</v>
      </c>
      <c r="Y1103" s="26" t="s">
        <v>502</v>
      </c>
      <c r="Z1103" s="17" t="s">
        <v>487</v>
      </c>
      <c r="AA1103" s="26" t="s">
        <v>487</v>
      </c>
      <c r="AB1103" s="26">
        <v>11</v>
      </c>
      <c r="AE1103" s="2" t="s">
        <v>487</v>
      </c>
    </row>
    <row r="1104" spans="1:31" s="2" customFormat="1" x14ac:dyDescent="0.3">
      <c r="A1104" s="26" t="s">
        <v>102</v>
      </c>
      <c r="B1104" s="26" t="s">
        <v>3790</v>
      </c>
      <c r="C1104" s="26" t="s">
        <v>3791</v>
      </c>
      <c r="D1104" s="26" t="s">
        <v>3792</v>
      </c>
      <c r="E1104" s="14" t="e">
        <f>VLOOKUP(B1104,#REF!,2,FALSE)</f>
        <v>#REF!</v>
      </c>
      <c r="F1104" s="17" t="e">
        <f>VLOOKUP(E1104,[4]Combined!$C$2:$D$375,2,FALSE)</f>
        <v>#REF!</v>
      </c>
      <c r="G1104" s="27">
        <v>44111</v>
      </c>
      <c r="H1104" s="27"/>
      <c r="I1104" s="27">
        <v>43998</v>
      </c>
      <c r="J1104" s="28">
        <v>0</v>
      </c>
      <c r="K1104" s="29" t="s">
        <v>487</v>
      </c>
      <c r="L1104" s="28">
        <v>0</v>
      </c>
      <c r="M1104" s="28">
        <v>0</v>
      </c>
      <c r="N1104" s="26">
        <v>0</v>
      </c>
      <c r="O1104" s="26">
        <v>0</v>
      </c>
      <c r="P1104" s="26">
        <v>0</v>
      </c>
      <c r="Q1104" s="26">
        <v>10710</v>
      </c>
      <c r="R1104" s="17" t="e">
        <f>VLOOKUP(Q1104,'[5]Numerical Index (LOOKUP)'!$A$2:$B$731, 2,FALSE)</f>
        <v>#N/A</v>
      </c>
      <c r="S1104" s="17">
        <v>10</v>
      </c>
      <c r="T1104" s="47" t="str">
        <f>VLOOKUP(S1104,'[5]2 Digit SIC 2007'!$A$2:$B$89,2,FALSE)</f>
        <v>Manufacture of food products</v>
      </c>
      <c r="U1104" s="17" t="str">
        <f>VLOOKUP(T1104,'[5]2 Digit SIC 2007'!$B$2:$D$89, 2,FALSE)</f>
        <v xml:space="preserve"> C</v>
      </c>
      <c r="V1104" s="26" t="s">
        <v>486</v>
      </c>
      <c r="W1104" s="26" t="s">
        <v>487</v>
      </c>
      <c r="X1104" s="28">
        <v>0</v>
      </c>
      <c r="Y1104" s="26" t="s">
        <v>502</v>
      </c>
      <c r="Z1104" s="17" t="s">
        <v>487</v>
      </c>
      <c r="AA1104" s="26" t="s">
        <v>487</v>
      </c>
      <c r="AB1104" s="26">
        <v>105</v>
      </c>
      <c r="AE1104" s="2" t="s">
        <v>487</v>
      </c>
    </row>
    <row r="1105" spans="1:31" s="2" customFormat="1" x14ac:dyDescent="0.3">
      <c r="A1105" s="26" t="s">
        <v>102</v>
      </c>
      <c r="B1105" s="26" t="s">
        <v>3793</v>
      </c>
      <c r="C1105" s="26" t="s">
        <v>3794</v>
      </c>
      <c r="D1105" s="26" t="s">
        <v>3795</v>
      </c>
      <c r="E1105" s="14" t="e">
        <f>VLOOKUP(B1105,#REF!,2,FALSE)</f>
        <v>#REF!</v>
      </c>
      <c r="F1105" s="17" t="e">
        <f>VLOOKUP(E1105,[4]Combined!$C$2:$D$375,2,FALSE)</f>
        <v>#REF!</v>
      </c>
      <c r="G1105" s="27">
        <v>44110</v>
      </c>
      <c r="H1105" s="27"/>
      <c r="I1105" s="27">
        <v>44012</v>
      </c>
      <c r="J1105" s="28">
        <v>0</v>
      </c>
      <c r="K1105" s="29" t="s">
        <v>487</v>
      </c>
      <c r="L1105" s="28">
        <v>0</v>
      </c>
      <c r="M1105" s="28">
        <v>0</v>
      </c>
      <c r="N1105" s="26">
        <v>0</v>
      </c>
      <c r="O1105" s="26">
        <v>0</v>
      </c>
      <c r="P1105" s="26">
        <v>0</v>
      </c>
      <c r="Q1105" s="26">
        <v>81229</v>
      </c>
      <c r="R1105" s="17" t="str">
        <f>VLOOKUP(Q1105,'[5]Numerical Index (LOOKUP)'!$A$2:$B$731, 2,FALSE)</f>
        <v>Building and industrial cleaning activities (other than window cleaning, specialised cleaning and furnace and chimney cleaning services) n.e.c.</v>
      </c>
      <c r="S1105" s="17">
        <v>81</v>
      </c>
      <c r="T1105" s="47" t="str">
        <f>VLOOKUP(S1105,'[5]2 Digit SIC 2007'!$A$2:$B$89,2,FALSE)</f>
        <v>Services to buildings and landscape activities</v>
      </c>
      <c r="U1105" s="17" t="str">
        <f>VLOOKUP(T1105,'[5]2 Digit SIC 2007'!$B$2:$D$89, 2,FALSE)</f>
        <v xml:space="preserve"> N</v>
      </c>
      <c r="V1105" s="26" t="s">
        <v>486</v>
      </c>
      <c r="W1105" s="26" t="s">
        <v>487</v>
      </c>
      <c r="X1105" s="28">
        <v>0</v>
      </c>
      <c r="Y1105" s="26" t="s">
        <v>502</v>
      </c>
      <c r="Z1105" s="17" t="s">
        <v>487</v>
      </c>
      <c r="AA1105" s="26" t="s">
        <v>487</v>
      </c>
      <c r="AB1105" s="26">
        <v>12</v>
      </c>
      <c r="AE1105" s="2" t="s">
        <v>487</v>
      </c>
    </row>
    <row r="1106" spans="1:31" s="2" customFormat="1" x14ac:dyDescent="0.3">
      <c r="A1106" s="26" t="s">
        <v>102</v>
      </c>
      <c r="B1106" s="26" t="s">
        <v>3796</v>
      </c>
      <c r="C1106" s="26" t="s">
        <v>3797</v>
      </c>
      <c r="D1106" s="26" t="s">
        <v>3798</v>
      </c>
      <c r="E1106" s="14" t="e">
        <f>VLOOKUP(B1106,#REF!,2,FALSE)</f>
        <v>#REF!</v>
      </c>
      <c r="F1106" s="17" t="e">
        <f>VLOOKUP(E1106,[4]Combined!$C$2:$D$375,2,FALSE)</f>
        <v>#REF!</v>
      </c>
      <c r="G1106" s="27">
        <v>44112</v>
      </c>
      <c r="H1106" s="27"/>
      <c r="I1106" s="27">
        <v>44028</v>
      </c>
      <c r="J1106" s="28">
        <v>0</v>
      </c>
      <c r="K1106" s="29" t="s">
        <v>487</v>
      </c>
      <c r="L1106" s="28">
        <v>0</v>
      </c>
      <c r="M1106" s="28">
        <v>0</v>
      </c>
      <c r="N1106" s="26">
        <v>0</v>
      </c>
      <c r="O1106" s="26">
        <v>0</v>
      </c>
      <c r="P1106" s="26">
        <v>0</v>
      </c>
      <c r="Q1106" s="26">
        <v>81299</v>
      </c>
      <c r="R1106" s="17" t="str">
        <f>VLOOKUP(Q1106,'[5]Numerical Index (LOOKUP)'!$A$2:$B$731, 2,FALSE)</f>
        <v>Cleaning services (other than disinfecting and extermination services) n.e.c.</v>
      </c>
      <c r="S1106" s="17">
        <v>81</v>
      </c>
      <c r="T1106" s="47" t="str">
        <f>VLOOKUP(S1106,'[5]2 Digit SIC 2007'!$A$2:$B$89,2,FALSE)</f>
        <v>Services to buildings and landscape activities</v>
      </c>
      <c r="U1106" s="17" t="str">
        <f>VLOOKUP(T1106,'[5]2 Digit SIC 2007'!$B$2:$D$89, 2,FALSE)</f>
        <v xml:space="preserve"> N</v>
      </c>
      <c r="V1106" s="26" t="s">
        <v>486</v>
      </c>
      <c r="W1106" s="26" t="s">
        <v>487</v>
      </c>
      <c r="X1106" s="28">
        <v>0</v>
      </c>
      <c r="Y1106" s="26" t="s">
        <v>502</v>
      </c>
      <c r="Z1106" s="17" t="s">
        <v>487</v>
      </c>
      <c r="AA1106" s="26" t="s">
        <v>487</v>
      </c>
      <c r="AB1106" s="26">
        <v>40</v>
      </c>
      <c r="AE1106" s="2" t="s">
        <v>487</v>
      </c>
    </row>
    <row r="1107" spans="1:31" s="2" customFormat="1" x14ac:dyDescent="0.3">
      <c r="A1107" s="26" t="s">
        <v>102</v>
      </c>
      <c r="B1107" s="26" t="s">
        <v>3799</v>
      </c>
      <c r="C1107" s="26" t="s">
        <v>3800</v>
      </c>
      <c r="D1107" s="26" t="s">
        <v>3801</v>
      </c>
      <c r="E1107" s="14" t="e">
        <f>VLOOKUP(B1107,#REF!,2,FALSE)</f>
        <v>#REF!</v>
      </c>
      <c r="F1107" s="17" t="e">
        <f>VLOOKUP(E1107,[4]Combined!$C$2:$D$375,2,FALSE)</f>
        <v>#REF!</v>
      </c>
      <c r="G1107" s="27">
        <v>44112</v>
      </c>
      <c r="H1107" s="27"/>
      <c r="I1107" s="27">
        <v>44006</v>
      </c>
      <c r="J1107" s="28">
        <v>0</v>
      </c>
      <c r="K1107" s="29" t="s">
        <v>487</v>
      </c>
      <c r="L1107" s="28">
        <v>0</v>
      </c>
      <c r="M1107" s="28">
        <v>0</v>
      </c>
      <c r="N1107" s="26">
        <v>0</v>
      </c>
      <c r="O1107" s="26">
        <v>0</v>
      </c>
      <c r="P1107" s="26">
        <v>0</v>
      </c>
      <c r="Q1107" s="26">
        <v>81210</v>
      </c>
      <c r="R1107" s="17" t="str">
        <f>VLOOKUP(Q1107,'[5]Numerical Index (LOOKUP)'!$A$2:$B$731, 2,FALSE)</f>
        <v>General cleaning of buildings</v>
      </c>
      <c r="S1107" s="17">
        <v>81</v>
      </c>
      <c r="T1107" s="47" t="str">
        <f>VLOOKUP(S1107,'[5]2 Digit SIC 2007'!$A$2:$B$89,2,FALSE)</f>
        <v>Services to buildings and landscape activities</v>
      </c>
      <c r="U1107" s="17" t="str">
        <f>VLOOKUP(T1107,'[5]2 Digit SIC 2007'!$B$2:$D$89, 2,FALSE)</f>
        <v xml:space="preserve"> N</v>
      </c>
      <c r="V1107" s="26" t="s">
        <v>486</v>
      </c>
      <c r="W1107" s="26" t="s">
        <v>487</v>
      </c>
      <c r="X1107" s="28">
        <v>0</v>
      </c>
      <c r="Y1107" s="26" t="s">
        <v>502</v>
      </c>
      <c r="Z1107" s="17" t="s">
        <v>487</v>
      </c>
      <c r="AA1107" s="26" t="s">
        <v>487</v>
      </c>
      <c r="AB1107" s="26">
        <v>40</v>
      </c>
      <c r="AE1107" s="2" t="s">
        <v>487</v>
      </c>
    </row>
    <row r="1108" spans="1:31" s="2" customFormat="1" x14ac:dyDescent="0.3">
      <c r="A1108" s="26" t="s">
        <v>102</v>
      </c>
      <c r="B1108" s="26" t="s">
        <v>3802</v>
      </c>
      <c r="C1108" s="26" t="s">
        <v>3803</v>
      </c>
      <c r="D1108" s="26" t="s">
        <v>3804</v>
      </c>
      <c r="E1108" s="14" t="e">
        <f>VLOOKUP(B1108,#REF!,2,FALSE)</f>
        <v>#REF!</v>
      </c>
      <c r="F1108" s="17" t="e">
        <f>VLOOKUP(E1108,[4]Combined!$C$2:$D$375,2,FALSE)</f>
        <v>#REF!</v>
      </c>
      <c r="G1108" s="27">
        <v>44112</v>
      </c>
      <c r="H1108" s="27"/>
      <c r="I1108" s="27">
        <v>44013</v>
      </c>
      <c r="J1108" s="28">
        <v>0</v>
      </c>
      <c r="K1108" s="29" t="s">
        <v>487</v>
      </c>
      <c r="L1108" s="28">
        <v>0</v>
      </c>
      <c r="M1108" s="28">
        <v>0</v>
      </c>
      <c r="N1108" s="26">
        <v>0</v>
      </c>
      <c r="O1108" s="26">
        <v>0</v>
      </c>
      <c r="P1108" s="26">
        <v>0</v>
      </c>
      <c r="Q1108" s="26">
        <v>81299</v>
      </c>
      <c r="R1108" s="17" t="str">
        <f>VLOOKUP(Q1108,'[5]Numerical Index (LOOKUP)'!$A$2:$B$731, 2,FALSE)</f>
        <v>Cleaning services (other than disinfecting and extermination services) n.e.c.</v>
      </c>
      <c r="S1108" s="17">
        <v>81</v>
      </c>
      <c r="T1108" s="47" t="str">
        <f>VLOOKUP(S1108,'[5]2 Digit SIC 2007'!$A$2:$B$89,2,FALSE)</f>
        <v>Services to buildings and landscape activities</v>
      </c>
      <c r="U1108" s="17" t="str">
        <f>VLOOKUP(T1108,'[5]2 Digit SIC 2007'!$B$2:$D$89, 2,FALSE)</f>
        <v xml:space="preserve"> N</v>
      </c>
      <c r="V1108" s="26" t="s">
        <v>486</v>
      </c>
      <c r="W1108" s="26" t="s">
        <v>487</v>
      </c>
      <c r="X1108" s="28">
        <v>0</v>
      </c>
      <c r="Y1108" s="26" t="s">
        <v>502</v>
      </c>
      <c r="Z1108" s="17" t="s">
        <v>487</v>
      </c>
      <c r="AA1108" s="26" t="s">
        <v>487</v>
      </c>
      <c r="AB1108" s="26">
        <v>33</v>
      </c>
      <c r="AE1108" s="2" t="s">
        <v>487</v>
      </c>
    </row>
    <row r="1109" spans="1:31" s="2" customFormat="1" x14ac:dyDescent="0.3">
      <c r="A1109" s="26" t="s">
        <v>102</v>
      </c>
      <c r="B1109" s="26" t="s">
        <v>3805</v>
      </c>
      <c r="C1109" s="26" t="s">
        <v>3806</v>
      </c>
      <c r="D1109" s="26" t="s">
        <v>3807</v>
      </c>
      <c r="E1109" s="14" t="e">
        <f>VLOOKUP(B1109,#REF!,2,FALSE)</f>
        <v>#REF!</v>
      </c>
      <c r="F1109" s="17" t="e">
        <f>VLOOKUP(E1109,[4]Combined!$C$2:$D$375,2,FALSE)</f>
        <v>#REF!</v>
      </c>
      <c r="G1109" s="27">
        <v>44110</v>
      </c>
      <c r="H1109" s="27"/>
      <c r="I1109" s="27">
        <v>44008</v>
      </c>
      <c r="J1109" s="28">
        <v>0</v>
      </c>
      <c r="K1109" s="29" t="s">
        <v>487</v>
      </c>
      <c r="L1109" s="28">
        <v>0</v>
      </c>
      <c r="M1109" s="28">
        <v>0</v>
      </c>
      <c r="N1109" s="26">
        <v>0</v>
      </c>
      <c r="O1109" s="26">
        <v>0</v>
      </c>
      <c r="P1109" s="26">
        <v>0</v>
      </c>
      <c r="Q1109" s="26">
        <v>47620</v>
      </c>
      <c r="R1109" s="17" t="str">
        <f>VLOOKUP(Q1109,'[5]Numerical Index (LOOKUP)'!$A$2:$B$731, 2,FALSE)</f>
        <v>Retail sale of newspapers and stationery in specialised stores</v>
      </c>
      <c r="S1109" s="17">
        <v>47</v>
      </c>
      <c r="T1109" s="47" t="str">
        <f>VLOOKUP(S1109,'[5]2 Digit SIC 2007'!$A$2:$B$89,2,FALSE)</f>
        <v>Retail trade, except of motor vehicles and motorcycles</v>
      </c>
      <c r="U1109" s="17" t="str">
        <f>VLOOKUP(T1109,'[5]2 Digit SIC 2007'!$B$2:$D$89, 2,FALSE)</f>
        <v xml:space="preserve"> G</v>
      </c>
      <c r="V1109" s="26" t="s">
        <v>486</v>
      </c>
      <c r="W1109" s="26" t="s">
        <v>487</v>
      </c>
      <c r="X1109" s="28">
        <v>0</v>
      </c>
      <c r="Y1109" s="26" t="s">
        <v>502</v>
      </c>
      <c r="Z1109" s="17" t="s">
        <v>487</v>
      </c>
      <c r="AA1109" s="26" t="s">
        <v>487</v>
      </c>
      <c r="AB1109" s="26">
        <v>11</v>
      </c>
      <c r="AE1109" s="2" t="s">
        <v>487</v>
      </c>
    </row>
    <row r="1110" spans="1:31" s="2" customFormat="1" x14ac:dyDescent="0.3">
      <c r="A1110" s="26" t="s">
        <v>102</v>
      </c>
      <c r="B1110" s="26" t="s">
        <v>3808</v>
      </c>
      <c r="C1110" s="26" t="s">
        <v>3809</v>
      </c>
      <c r="D1110" s="26" t="s">
        <v>3810</v>
      </c>
      <c r="E1110" s="14" t="e">
        <f>VLOOKUP(B1110,#REF!,2,FALSE)</f>
        <v>#REF!</v>
      </c>
      <c r="F1110" s="17" t="e">
        <f>VLOOKUP(E1110,[4]Combined!$C$2:$D$375,2,FALSE)</f>
        <v>#REF!</v>
      </c>
      <c r="G1110" s="27">
        <v>44110</v>
      </c>
      <c r="H1110" s="27"/>
      <c r="I1110" s="27">
        <v>44022</v>
      </c>
      <c r="J1110" s="28">
        <v>0</v>
      </c>
      <c r="K1110" s="29" t="s">
        <v>487</v>
      </c>
      <c r="L1110" s="28">
        <v>0</v>
      </c>
      <c r="M1110" s="28">
        <v>0</v>
      </c>
      <c r="N1110" s="26">
        <v>0</v>
      </c>
      <c r="O1110" s="26">
        <v>0</v>
      </c>
      <c r="P1110" s="26">
        <v>0</v>
      </c>
      <c r="Q1110" s="26">
        <v>81222</v>
      </c>
      <c r="R1110" s="17" t="str">
        <f>VLOOKUP(Q1110,'[5]Numerical Index (LOOKUP)'!$A$2:$B$731, 2,FALSE)</f>
        <v>Specialised cleaning services</v>
      </c>
      <c r="S1110" s="17">
        <v>81</v>
      </c>
      <c r="T1110" s="47" t="str">
        <f>VLOOKUP(S1110,'[5]2 Digit SIC 2007'!$A$2:$B$89,2,FALSE)</f>
        <v>Services to buildings and landscape activities</v>
      </c>
      <c r="U1110" s="17" t="str">
        <f>VLOOKUP(T1110,'[5]2 Digit SIC 2007'!$B$2:$D$89, 2,FALSE)</f>
        <v xml:space="preserve"> N</v>
      </c>
      <c r="V1110" s="26" t="s">
        <v>486</v>
      </c>
      <c r="W1110" s="26" t="s">
        <v>487</v>
      </c>
      <c r="X1110" s="28">
        <v>0</v>
      </c>
      <c r="Y1110" s="26" t="s">
        <v>502</v>
      </c>
      <c r="Z1110" s="17" t="s">
        <v>487</v>
      </c>
      <c r="AA1110" s="26" t="s">
        <v>487</v>
      </c>
      <c r="AB1110" s="26">
        <v>23</v>
      </c>
      <c r="AE1110" s="2" t="s">
        <v>487</v>
      </c>
    </row>
    <row r="1111" spans="1:31" s="2" customFormat="1" x14ac:dyDescent="0.3">
      <c r="A1111" s="26" t="s">
        <v>102</v>
      </c>
      <c r="B1111" s="26" t="s">
        <v>3811</v>
      </c>
      <c r="C1111" s="26" t="s">
        <v>3812</v>
      </c>
      <c r="D1111" s="26" t="s">
        <v>3813</v>
      </c>
      <c r="E1111" s="14" t="e">
        <f>VLOOKUP(B1111,#REF!,2,FALSE)</f>
        <v>#REF!</v>
      </c>
      <c r="F1111" s="17" t="e">
        <f>VLOOKUP(E1111,[4]Combined!$C$2:$D$375,2,FALSE)</f>
        <v>#REF!</v>
      </c>
      <c r="G1111" s="27">
        <v>44109</v>
      </c>
      <c r="H1111" s="27"/>
      <c r="I1111" s="27">
        <v>44025</v>
      </c>
      <c r="J1111" s="28">
        <v>0</v>
      </c>
      <c r="K1111" s="29" t="s">
        <v>487</v>
      </c>
      <c r="L1111" s="28">
        <v>0</v>
      </c>
      <c r="M1111" s="28">
        <v>0</v>
      </c>
      <c r="N1111" s="26">
        <v>0</v>
      </c>
      <c r="O1111" s="26">
        <v>0</v>
      </c>
      <c r="P1111" s="26">
        <v>0</v>
      </c>
      <c r="Q1111" s="26">
        <v>15120</v>
      </c>
      <c r="R1111" s="17" t="str">
        <f>VLOOKUP(Q1111,'[5]Numerical Index (LOOKUP)'!$A$2:$B$731, 2,FALSE)</f>
        <v>Manufacture of luggage, handbags and the like, saddlery and harness</v>
      </c>
      <c r="S1111" s="17">
        <v>15</v>
      </c>
      <c r="T1111" s="47" t="str">
        <f>VLOOKUP(S1111,'[5]2 Digit SIC 2007'!$A$2:$B$89,2,FALSE)</f>
        <v>Manufacture of leather and related products</v>
      </c>
      <c r="U1111" s="17" t="str">
        <f>VLOOKUP(T1111,'[5]2 Digit SIC 2007'!$B$2:$D$89, 2,FALSE)</f>
        <v xml:space="preserve"> C</v>
      </c>
      <c r="V1111" s="26" t="s">
        <v>486</v>
      </c>
      <c r="W1111" s="26" t="s">
        <v>487</v>
      </c>
      <c r="X1111" s="28">
        <v>0</v>
      </c>
      <c r="Y1111" s="26" t="s">
        <v>502</v>
      </c>
      <c r="Z1111" s="17" t="s">
        <v>487</v>
      </c>
      <c r="AA1111" s="26" t="s">
        <v>487</v>
      </c>
      <c r="AB1111" s="26">
        <v>25</v>
      </c>
      <c r="AE1111" s="2" t="s">
        <v>487</v>
      </c>
    </row>
    <row r="1112" spans="1:31" s="2" customFormat="1" x14ac:dyDescent="0.3">
      <c r="A1112" s="26" t="s">
        <v>102</v>
      </c>
      <c r="B1112" s="26" t="s">
        <v>3814</v>
      </c>
      <c r="C1112" s="26" t="s">
        <v>3815</v>
      </c>
      <c r="D1112" s="26" t="s">
        <v>3816</v>
      </c>
      <c r="E1112" s="14" t="e">
        <f>VLOOKUP(B1112,#REF!,2,FALSE)</f>
        <v>#REF!</v>
      </c>
      <c r="F1112" s="17" t="e">
        <f>VLOOKUP(E1112,[4]Combined!$C$2:$D$375,2,FALSE)</f>
        <v>#REF!</v>
      </c>
      <c r="G1112" s="27">
        <v>44113</v>
      </c>
      <c r="H1112" s="27"/>
      <c r="I1112" s="27">
        <v>44022</v>
      </c>
      <c r="J1112" s="28">
        <v>26</v>
      </c>
      <c r="K1112" s="29" t="s">
        <v>486</v>
      </c>
      <c r="L1112" s="28">
        <v>26</v>
      </c>
      <c r="M1112" s="28">
        <v>0</v>
      </c>
      <c r="N1112" s="26">
        <v>1</v>
      </c>
      <c r="O1112" s="26">
        <v>1</v>
      </c>
      <c r="P1112" s="26">
        <v>0</v>
      </c>
      <c r="Q1112" s="26">
        <v>81210</v>
      </c>
      <c r="R1112" s="17" t="str">
        <f>VLOOKUP(Q1112,'[5]Numerical Index (LOOKUP)'!$A$2:$B$731, 2,FALSE)</f>
        <v>General cleaning of buildings</v>
      </c>
      <c r="S1112" s="17">
        <v>81</v>
      </c>
      <c r="T1112" s="47" t="str">
        <f>VLOOKUP(S1112,'[5]2 Digit SIC 2007'!$A$2:$B$89,2,FALSE)</f>
        <v>Services to buildings and landscape activities</v>
      </c>
      <c r="U1112" s="17" t="str">
        <f>VLOOKUP(T1112,'[5]2 Digit SIC 2007'!$B$2:$D$89, 2,FALSE)</f>
        <v xml:space="preserve"> N</v>
      </c>
      <c r="V1112" s="26" t="s">
        <v>486</v>
      </c>
      <c r="W1112" s="26" t="s">
        <v>487</v>
      </c>
      <c r="X1112" s="28">
        <v>0</v>
      </c>
      <c r="Y1112" s="26" t="s">
        <v>677</v>
      </c>
      <c r="Z1112" s="17" t="s">
        <v>487</v>
      </c>
      <c r="AA1112" s="26" t="s">
        <v>487</v>
      </c>
      <c r="AB1112" s="26">
        <v>62</v>
      </c>
      <c r="AE1112" s="2" t="s">
        <v>487</v>
      </c>
    </row>
    <row r="1113" spans="1:31" s="2" customFormat="1" x14ac:dyDescent="0.3">
      <c r="A1113" s="26" t="s">
        <v>102</v>
      </c>
      <c r="B1113" s="26" t="s">
        <v>3817</v>
      </c>
      <c r="C1113" s="26" t="s">
        <v>3818</v>
      </c>
      <c r="D1113" s="26" t="s">
        <v>3819</v>
      </c>
      <c r="E1113" s="14" t="e">
        <f>VLOOKUP(B1113,#REF!,2,FALSE)</f>
        <v>#REF!</v>
      </c>
      <c r="F1113" s="17" t="e">
        <f>VLOOKUP(E1113,[4]Combined!$C$2:$D$375,2,FALSE)</f>
        <v>#REF!</v>
      </c>
      <c r="G1113" s="27">
        <v>44113</v>
      </c>
      <c r="H1113" s="27"/>
      <c r="I1113" s="27">
        <v>44028</v>
      </c>
      <c r="J1113" s="28">
        <v>0</v>
      </c>
      <c r="K1113" s="29" t="s">
        <v>487</v>
      </c>
      <c r="L1113" s="28">
        <v>0</v>
      </c>
      <c r="M1113" s="28">
        <v>0</v>
      </c>
      <c r="N1113" s="26">
        <v>0</v>
      </c>
      <c r="O1113" s="26">
        <v>0</v>
      </c>
      <c r="P1113" s="26">
        <v>0</v>
      </c>
      <c r="Q1113" s="26">
        <v>32990</v>
      </c>
      <c r="R1113" s="17" t="str">
        <f>VLOOKUP(Q1113,'[5]Numerical Index (LOOKUP)'!$A$2:$B$731, 2,FALSE)</f>
        <v>Other manufacturing n.e.c.</v>
      </c>
      <c r="S1113" s="17">
        <v>32</v>
      </c>
      <c r="T1113" s="47" t="str">
        <f>VLOOKUP(S1113,'[5]2 Digit SIC 2007'!$A$2:$B$89,2,FALSE)</f>
        <v>Other manufacturing</v>
      </c>
      <c r="U1113" s="17" t="str">
        <f>VLOOKUP(T1113,'[5]2 Digit SIC 2007'!$B$2:$D$89, 2,FALSE)</f>
        <v xml:space="preserve"> C</v>
      </c>
      <c r="V1113" s="26" t="s">
        <v>486</v>
      </c>
      <c r="W1113" s="26" t="s">
        <v>487</v>
      </c>
      <c r="X1113" s="28">
        <v>0</v>
      </c>
      <c r="Y1113" s="26" t="s">
        <v>502</v>
      </c>
      <c r="Z1113" s="17" t="s">
        <v>487</v>
      </c>
      <c r="AA1113" s="26" t="s">
        <v>487</v>
      </c>
      <c r="AB1113" s="26">
        <v>52</v>
      </c>
      <c r="AE1113" s="2" t="s">
        <v>487</v>
      </c>
    </row>
    <row r="1114" spans="1:31" s="2" customFormat="1" x14ac:dyDescent="0.3">
      <c r="A1114" s="26" t="s">
        <v>102</v>
      </c>
      <c r="B1114" s="26" t="s">
        <v>3820</v>
      </c>
      <c r="C1114" s="26" t="s">
        <v>3821</v>
      </c>
      <c r="D1114" s="26" t="s">
        <v>3822</v>
      </c>
      <c r="E1114" s="14" t="e">
        <f>VLOOKUP(B1114,#REF!,2,FALSE)</f>
        <v>#REF!</v>
      </c>
      <c r="F1114" s="17" t="e">
        <f>VLOOKUP(E1114,[4]Combined!$C$2:$D$375,2,FALSE)</f>
        <v>#REF!</v>
      </c>
      <c r="G1114" s="27">
        <v>44113</v>
      </c>
      <c r="H1114" s="27"/>
      <c r="I1114" s="27">
        <v>44061</v>
      </c>
      <c r="J1114" s="28">
        <v>0</v>
      </c>
      <c r="K1114" s="29" t="s">
        <v>487</v>
      </c>
      <c r="L1114" s="28">
        <v>0</v>
      </c>
      <c r="M1114" s="28">
        <v>0</v>
      </c>
      <c r="N1114" s="26">
        <v>0</v>
      </c>
      <c r="O1114" s="26">
        <v>0</v>
      </c>
      <c r="P1114" s="26">
        <v>0</v>
      </c>
      <c r="Q1114" s="26">
        <v>81210</v>
      </c>
      <c r="R1114" s="17" t="str">
        <f>VLOOKUP(Q1114,'[5]Numerical Index (LOOKUP)'!$A$2:$B$731, 2,FALSE)</f>
        <v>General cleaning of buildings</v>
      </c>
      <c r="S1114" s="17">
        <v>81</v>
      </c>
      <c r="T1114" s="47" t="str">
        <f>VLOOKUP(S1114,'[5]2 Digit SIC 2007'!$A$2:$B$89,2,FALSE)</f>
        <v>Services to buildings and landscape activities</v>
      </c>
      <c r="U1114" s="17" t="str">
        <f>VLOOKUP(T1114,'[5]2 Digit SIC 2007'!$B$2:$D$89, 2,FALSE)</f>
        <v xml:space="preserve"> N</v>
      </c>
      <c r="V1114" s="26" t="s">
        <v>486</v>
      </c>
      <c r="W1114" s="26" t="s">
        <v>487</v>
      </c>
      <c r="X1114" s="28">
        <v>0</v>
      </c>
      <c r="Y1114" s="26" t="s">
        <v>502</v>
      </c>
      <c r="Z1114" s="17" t="s">
        <v>487</v>
      </c>
      <c r="AA1114" s="26" t="s">
        <v>487</v>
      </c>
      <c r="AB1114" s="26">
        <v>54</v>
      </c>
      <c r="AE1114" s="2" t="s">
        <v>487</v>
      </c>
    </row>
    <row r="1115" spans="1:31" s="2" customFormat="1" x14ac:dyDescent="0.3">
      <c r="A1115" s="26" t="s">
        <v>102</v>
      </c>
      <c r="B1115" s="26" t="s">
        <v>3823</v>
      </c>
      <c r="C1115" s="26" t="s">
        <v>3824</v>
      </c>
      <c r="D1115" s="26" t="s">
        <v>3825</v>
      </c>
      <c r="E1115" s="14" t="e">
        <f>VLOOKUP(B1115,#REF!,2,FALSE)</f>
        <v>#REF!</v>
      </c>
      <c r="F1115" s="17" t="e">
        <f>VLOOKUP(E1115,[4]Combined!$C$2:$D$375,2,FALSE)</f>
        <v>#REF!</v>
      </c>
      <c r="G1115" s="27">
        <v>44111</v>
      </c>
      <c r="H1115" s="27"/>
      <c r="I1115" s="27">
        <v>44013</v>
      </c>
      <c r="J1115" s="28">
        <v>821</v>
      </c>
      <c r="K1115" s="29" t="s">
        <v>486</v>
      </c>
      <c r="L1115" s="28">
        <v>821</v>
      </c>
      <c r="M1115" s="28">
        <v>0</v>
      </c>
      <c r="N1115" s="26">
        <v>1</v>
      </c>
      <c r="O1115" s="26">
        <v>1</v>
      </c>
      <c r="P1115" s="26">
        <v>0</v>
      </c>
      <c r="Q1115" s="26">
        <v>47990</v>
      </c>
      <c r="R1115" s="17" t="str">
        <f>VLOOKUP(Q1115,'[5]Numerical Index (LOOKUP)'!$A$2:$B$731, 2,FALSE)</f>
        <v>Other retail sale not in stores, stalls or markets</v>
      </c>
      <c r="S1115" s="17">
        <v>47</v>
      </c>
      <c r="T1115" s="47" t="str">
        <f>VLOOKUP(S1115,'[5]2 Digit SIC 2007'!$A$2:$B$89,2,FALSE)</f>
        <v>Retail trade, except of motor vehicles and motorcycles</v>
      </c>
      <c r="U1115" s="17" t="str">
        <f>VLOOKUP(T1115,'[5]2 Digit SIC 2007'!$B$2:$D$89, 2,FALSE)</f>
        <v xml:space="preserve"> G</v>
      </c>
      <c r="V1115" s="26" t="s">
        <v>487</v>
      </c>
      <c r="W1115" s="26" t="s">
        <v>486</v>
      </c>
      <c r="X1115" s="28">
        <v>0</v>
      </c>
      <c r="Y1115" s="26" t="s">
        <v>677</v>
      </c>
      <c r="Z1115" s="17" t="s">
        <v>487</v>
      </c>
      <c r="AA1115" s="26" t="s">
        <v>487</v>
      </c>
      <c r="AB1115" s="26">
        <v>543</v>
      </c>
      <c r="AE1115" s="2" t="s">
        <v>487</v>
      </c>
    </row>
    <row r="1116" spans="1:31" s="2" customFormat="1" x14ac:dyDescent="0.3">
      <c r="A1116" s="26" t="s">
        <v>102</v>
      </c>
      <c r="B1116" s="26" t="s">
        <v>3826</v>
      </c>
      <c r="C1116" s="26" t="s">
        <v>3827</v>
      </c>
      <c r="D1116" s="26" t="s">
        <v>3828</v>
      </c>
      <c r="E1116" s="14" t="e">
        <f>VLOOKUP(B1116,#REF!,2,FALSE)</f>
        <v>#REF!</v>
      </c>
      <c r="F1116" s="17" t="e">
        <f>VLOOKUP(E1116,[4]Combined!$C$2:$D$375,2,FALSE)</f>
        <v>#REF!</v>
      </c>
      <c r="G1116" s="27">
        <v>44109</v>
      </c>
      <c r="H1116" s="27"/>
      <c r="I1116" s="27">
        <v>44026</v>
      </c>
      <c r="J1116" s="28">
        <v>31</v>
      </c>
      <c r="K1116" s="29" t="s">
        <v>486</v>
      </c>
      <c r="L1116" s="28">
        <v>31</v>
      </c>
      <c r="M1116" s="28">
        <v>0</v>
      </c>
      <c r="N1116" s="26">
        <v>1</v>
      </c>
      <c r="O1116" s="26">
        <v>1</v>
      </c>
      <c r="P1116" s="26">
        <v>0</v>
      </c>
      <c r="Q1116" s="26">
        <v>78200</v>
      </c>
      <c r="R1116" s="17" t="str">
        <f>VLOOKUP(Q1116,'[5]Numerical Index (LOOKUP)'!$A$2:$B$731, 2,FALSE)</f>
        <v>Temporary employment agency activities</v>
      </c>
      <c r="S1116" s="17">
        <v>78</v>
      </c>
      <c r="T1116" s="47" t="str">
        <f>VLOOKUP(S1116,'[5]2 Digit SIC 2007'!$A$2:$B$89,2,FALSE)</f>
        <v>Employment activities</v>
      </c>
      <c r="U1116" s="17" t="str">
        <f>VLOOKUP(T1116,'[5]2 Digit SIC 2007'!$B$2:$D$89, 2,FALSE)</f>
        <v xml:space="preserve"> N</v>
      </c>
      <c r="V1116" s="26" t="s">
        <v>487</v>
      </c>
      <c r="W1116" s="26" t="s">
        <v>486</v>
      </c>
      <c r="X1116" s="28">
        <v>0</v>
      </c>
      <c r="Y1116" s="26" t="s">
        <v>677</v>
      </c>
      <c r="Z1116" s="17" t="s">
        <v>487</v>
      </c>
      <c r="AA1116" s="26" t="s">
        <v>487</v>
      </c>
      <c r="AB1116" s="26">
        <v>517</v>
      </c>
      <c r="AE1116" s="2" t="s">
        <v>487</v>
      </c>
    </row>
    <row r="1117" spans="1:31" s="2" customFormat="1" x14ac:dyDescent="0.3">
      <c r="A1117" s="26" t="s">
        <v>102</v>
      </c>
      <c r="B1117" s="26" t="s">
        <v>3829</v>
      </c>
      <c r="C1117" s="26" t="s">
        <v>3830</v>
      </c>
      <c r="D1117" s="26" t="s">
        <v>3831</v>
      </c>
      <c r="E1117" s="14" t="e">
        <f>VLOOKUP(B1117,#REF!,2,FALSE)</f>
        <v>#REF!</v>
      </c>
      <c r="F1117" s="17" t="e">
        <f>VLOOKUP(E1117,[4]Combined!$C$2:$D$375,2,FALSE)</f>
        <v>#REF!</v>
      </c>
      <c r="G1117" s="27">
        <v>44112</v>
      </c>
      <c r="H1117" s="27"/>
      <c r="I1117" s="27">
        <v>44056</v>
      </c>
      <c r="J1117" s="28">
        <v>0</v>
      </c>
      <c r="K1117" s="29" t="s">
        <v>487</v>
      </c>
      <c r="L1117" s="28">
        <v>0</v>
      </c>
      <c r="M1117" s="28">
        <v>0</v>
      </c>
      <c r="N1117" s="26">
        <v>0</v>
      </c>
      <c r="O1117" s="26">
        <v>0</v>
      </c>
      <c r="P1117" s="26">
        <v>0</v>
      </c>
      <c r="Q1117" s="26">
        <v>56102</v>
      </c>
      <c r="R1117" s="17" t="str">
        <f>VLOOKUP(Q1117,'[5]Numerical Index (LOOKUP)'!$A$2:$B$731, 2,FALSE)</f>
        <v>Unlicensed restaurants and cafes</v>
      </c>
      <c r="S1117" s="17">
        <v>56</v>
      </c>
      <c r="T1117" s="47" t="str">
        <f>VLOOKUP(S1117,'[5]2 Digit SIC 2007'!$A$2:$B$89,2,FALSE)</f>
        <v>Food and beverage service activities</v>
      </c>
      <c r="U1117" s="17" t="str">
        <f>VLOOKUP(T1117,'[5]2 Digit SIC 2007'!$B$2:$D$89, 2,FALSE)</f>
        <v xml:space="preserve"> I</v>
      </c>
      <c r="V1117" s="26" t="s">
        <v>487</v>
      </c>
      <c r="W1117" s="26" t="s">
        <v>486</v>
      </c>
      <c r="X1117" s="28">
        <v>0</v>
      </c>
      <c r="Y1117" s="26" t="s">
        <v>502</v>
      </c>
      <c r="Z1117" s="17" t="s">
        <v>487</v>
      </c>
      <c r="AA1117" s="26" t="s">
        <v>487</v>
      </c>
      <c r="AB1117" s="26">
        <v>3</v>
      </c>
      <c r="AE1117" s="2" t="s">
        <v>487</v>
      </c>
    </row>
    <row r="1118" spans="1:31" s="2" customFormat="1" x14ac:dyDescent="0.3">
      <c r="A1118" s="26" t="s">
        <v>102</v>
      </c>
      <c r="B1118" s="26" t="s">
        <v>3832</v>
      </c>
      <c r="C1118" s="26" t="s">
        <v>3833</v>
      </c>
      <c r="D1118" s="26" t="s">
        <v>3834</v>
      </c>
      <c r="E1118" s="14" t="e">
        <f>VLOOKUP(B1118,#REF!,2,FALSE)</f>
        <v>#REF!</v>
      </c>
      <c r="F1118" s="17" t="e">
        <f>VLOOKUP(E1118,[4]Combined!$C$2:$D$375,2,FALSE)</f>
        <v>#REF!</v>
      </c>
      <c r="G1118" s="27">
        <v>44112</v>
      </c>
      <c r="H1118" s="27"/>
      <c r="I1118" s="27">
        <v>44055.741099537037</v>
      </c>
      <c r="J1118" s="28">
        <v>0</v>
      </c>
      <c r="K1118" s="29" t="s">
        <v>487</v>
      </c>
      <c r="L1118" s="28">
        <v>0</v>
      </c>
      <c r="M1118" s="28">
        <v>0</v>
      </c>
      <c r="N1118" s="26">
        <v>0</v>
      </c>
      <c r="O1118" s="26">
        <v>0</v>
      </c>
      <c r="P1118" s="26">
        <v>0</v>
      </c>
      <c r="Q1118" s="26">
        <v>43110</v>
      </c>
      <c r="R1118" s="17" t="str">
        <f>VLOOKUP(Q1118,'[5]Numerical Index (LOOKUP)'!$A$2:$B$731, 2,FALSE)</f>
        <v>Demolition</v>
      </c>
      <c r="S1118" s="17">
        <v>43</v>
      </c>
      <c r="T1118" s="47" t="str">
        <f>VLOOKUP(S1118,'[5]2 Digit SIC 2007'!$A$2:$B$89,2,FALSE)</f>
        <v>Specialised construction activities</v>
      </c>
      <c r="U1118" s="17" t="str">
        <f>VLOOKUP(T1118,'[5]2 Digit SIC 2007'!$B$2:$D$89, 2,FALSE)</f>
        <v xml:space="preserve"> F</v>
      </c>
      <c r="V1118" s="26" t="s">
        <v>487</v>
      </c>
      <c r="W1118" s="26" t="s">
        <v>486</v>
      </c>
      <c r="X1118" s="28">
        <v>0</v>
      </c>
      <c r="Y1118" s="26" t="s">
        <v>502</v>
      </c>
      <c r="Z1118" s="17" t="s">
        <v>487</v>
      </c>
      <c r="AA1118" s="26" t="s">
        <v>487</v>
      </c>
      <c r="AB1118" s="26">
        <v>0</v>
      </c>
      <c r="AE1118" s="2" t="s">
        <v>487</v>
      </c>
    </row>
    <row r="1119" spans="1:31" s="2" customFormat="1" x14ac:dyDescent="0.3">
      <c r="A1119" s="26" t="s">
        <v>102</v>
      </c>
      <c r="B1119" s="26" t="s">
        <v>3835</v>
      </c>
      <c r="C1119" s="26" t="s">
        <v>3836</v>
      </c>
      <c r="D1119" s="26" t="s">
        <v>3837</v>
      </c>
      <c r="E1119" s="14" t="e">
        <f>VLOOKUP(B1119,#REF!,2,FALSE)</f>
        <v>#REF!</v>
      </c>
      <c r="F1119" s="17" t="e">
        <f>VLOOKUP(E1119,[4]Combined!$C$2:$D$375,2,FALSE)</f>
        <v>#REF!</v>
      </c>
      <c r="G1119" s="27">
        <v>44110</v>
      </c>
      <c r="H1119" s="27"/>
      <c r="I1119" s="27">
        <v>44064</v>
      </c>
      <c r="J1119" s="28">
        <v>0</v>
      </c>
      <c r="K1119" s="29" t="s">
        <v>487</v>
      </c>
      <c r="L1119" s="28">
        <v>0</v>
      </c>
      <c r="M1119" s="28">
        <v>0</v>
      </c>
      <c r="N1119" s="26">
        <v>0</v>
      </c>
      <c r="O1119" s="26">
        <v>0</v>
      </c>
      <c r="P1119" s="26">
        <v>0</v>
      </c>
      <c r="Q1119" s="26">
        <v>55209</v>
      </c>
      <c r="R1119" s="17" t="str">
        <f>VLOOKUP(Q1119,'[5]Numerical Index (LOOKUP)'!$A$2:$B$731, 2,FALSE)</f>
        <v>Other holiday and other short stay accommodation (not including holiday centres and villages or youth hostels) n.e.c.</v>
      </c>
      <c r="S1119" s="17">
        <v>55</v>
      </c>
      <c r="T1119" s="47" t="str">
        <f>VLOOKUP(S1119,'[5]2 Digit SIC 2007'!$A$2:$B$89,2,FALSE)</f>
        <v>Accommodation</v>
      </c>
      <c r="U1119" s="17" t="str">
        <f>VLOOKUP(T1119,'[5]2 Digit SIC 2007'!$B$2:$D$89, 2,FALSE)</f>
        <v xml:space="preserve"> I</v>
      </c>
      <c r="V1119" s="26" t="s">
        <v>487</v>
      </c>
      <c r="W1119" s="26" t="s">
        <v>486</v>
      </c>
      <c r="X1119" s="28">
        <v>0</v>
      </c>
      <c r="Y1119" s="26" t="s">
        <v>502</v>
      </c>
      <c r="Z1119" s="17" t="s">
        <v>487</v>
      </c>
      <c r="AA1119" s="26" t="s">
        <v>487</v>
      </c>
      <c r="AB1119" s="26">
        <v>127</v>
      </c>
      <c r="AE1119" s="2" t="s">
        <v>487</v>
      </c>
    </row>
    <row r="1120" spans="1:31" s="2" customFormat="1" x14ac:dyDescent="0.3">
      <c r="A1120" s="26" t="s">
        <v>102</v>
      </c>
      <c r="B1120" s="26" t="s">
        <v>3838</v>
      </c>
      <c r="C1120" s="26" t="s">
        <v>3839</v>
      </c>
      <c r="D1120" s="26" t="s">
        <v>3840</v>
      </c>
      <c r="E1120" s="14" t="e">
        <f>VLOOKUP(B1120,#REF!,2,FALSE)</f>
        <v>#REF!</v>
      </c>
      <c r="F1120" s="17" t="e">
        <f>VLOOKUP(E1120,[4]Combined!$C$2:$D$375,2,FALSE)</f>
        <v>#REF!</v>
      </c>
      <c r="G1120" s="27">
        <v>44109</v>
      </c>
      <c r="H1120" s="27"/>
      <c r="I1120" s="27">
        <v>44085.707824074074</v>
      </c>
      <c r="J1120" s="28">
        <v>0</v>
      </c>
      <c r="K1120" s="29" t="s">
        <v>487</v>
      </c>
      <c r="L1120" s="28">
        <v>0</v>
      </c>
      <c r="M1120" s="28">
        <v>0</v>
      </c>
      <c r="N1120" s="26">
        <v>0</v>
      </c>
      <c r="O1120" s="26">
        <v>0</v>
      </c>
      <c r="P1120" s="26">
        <v>0</v>
      </c>
      <c r="Q1120" s="26">
        <v>68310</v>
      </c>
      <c r="R1120" s="17" t="str">
        <f>VLOOKUP(Q1120,'[5]Numerical Index (LOOKUP)'!$A$2:$B$731, 2,FALSE)</f>
        <v>Real estate agencies</v>
      </c>
      <c r="S1120" s="17">
        <v>68</v>
      </c>
      <c r="T1120" s="47" t="str">
        <f>VLOOKUP(S1120,'[5]2 Digit SIC 2007'!$A$2:$B$89,2,FALSE)</f>
        <v>Real estate activities</v>
      </c>
      <c r="U1120" s="17" t="str">
        <f>VLOOKUP(T1120,'[5]2 Digit SIC 2007'!$B$2:$D$89, 2,FALSE)</f>
        <v xml:space="preserve"> L</v>
      </c>
      <c r="V1120" s="26" t="s">
        <v>487</v>
      </c>
      <c r="W1120" s="26" t="s">
        <v>486</v>
      </c>
      <c r="X1120" s="28">
        <v>0</v>
      </c>
      <c r="Y1120" s="26" t="s">
        <v>502</v>
      </c>
      <c r="Z1120" s="17" t="s">
        <v>487</v>
      </c>
      <c r="AA1120" s="26" t="s">
        <v>487</v>
      </c>
      <c r="AB1120" s="26">
        <v>0</v>
      </c>
      <c r="AE1120" s="2" t="s">
        <v>487</v>
      </c>
    </row>
    <row r="1121" spans="1:31" s="2" customFormat="1" x14ac:dyDescent="0.3">
      <c r="A1121" s="26" t="s">
        <v>102</v>
      </c>
      <c r="B1121" s="26" t="s">
        <v>3841</v>
      </c>
      <c r="C1121" s="26" t="s">
        <v>3842</v>
      </c>
      <c r="D1121" s="26" t="s">
        <v>3843</v>
      </c>
      <c r="E1121" s="14" t="e">
        <f>VLOOKUP(B1121,#REF!,2,FALSE)</f>
        <v>#REF!</v>
      </c>
      <c r="F1121" s="17" t="e">
        <f>VLOOKUP(E1121,[4]Combined!$C$2:$D$375,2,FALSE)</f>
        <v>#REF!</v>
      </c>
      <c r="G1121" s="27">
        <v>44116</v>
      </c>
      <c r="H1121" s="27"/>
      <c r="I1121" s="27">
        <v>43427</v>
      </c>
      <c r="J1121" s="28">
        <v>4016</v>
      </c>
      <c r="K1121" s="29" t="s">
        <v>486</v>
      </c>
      <c r="L1121" s="28">
        <v>0</v>
      </c>
      <c r="M1121" s="28">
        <v>4016</v>
      </c>
      <c r="N1121" s="26">
        <v>10</v>
      </c>
      <c r="O1121" s="26">
        <v>0</v>
      </c>
      <c r="P1121" s="26">
        <v>10</v>
      </c>
      <c r="Q1121" s="26">
        <v>87900</v>
      </c>
      <c r="R1121" s="17" t="str">
        <f>VLOOKUP(Q1121,'[5]Numerical Index (LOOKUP)'!$A$2:$B$731, 2,FALSE)</f>
        <v>Other residential care activities</v>
      </c>
      <c r="S1121" s="17">
        <v>87</v>
      </c>
      <c r="T1121" s="47" t="str">
        <f>VLOOKUP(S1121,'[5]2 Digit SIC 2007'!$A$2:$B$89,2,FALSE)</f>
        <v>Residential care activities</v>
      </c>
      <c r="U1121" s="17" t="str">
        <f>VLOOKUP(T1121,'[5]2 Digit SIC 2007'!$B$2:$D$89, 2,FALSE)</f>
        <v xml:space="preserve"> Q</v>
      </c>
      <c r="V1121" s="26" t="s">
        <v>487</v>
      </c>
      <c r="W1121" s="26" t="s">
        <v>486</v>
      </c>
      <c r="X1121" s="28">
        <v>7237</v>
      </c>
      <c r="Y1121" s="26" t="s">
        <v>492</v>
      </c>
      <c r="Z1121" s="17" t="s">
        <v>486</v>
      </c>
      <c r="AA1121" s="26" t="s">
        <v>487</v>
      </c>
      <c r="AB1121" s="26">
        <v>46</v>
      </c>
      <c r="AE1121" s="2" t="s">
        <v>487</v>
      </c>
    </row>
    <row r="1122" spans="1:31" s="2" customFormat="1" x14ac:dyDescent="0.3">
      <c r="A1122" s="26" t="s">
        <v>102</v>
      </c>
      <c r="B1122" s="26" t="s">
        <v>3844</v>
      </c>
      <c r="C1122" s="26" t="s">
        <v>3845</v>
      </c>
      <c r="D1122" s="26" t="s">
        <v>3846</v>
      </c>
      <c r="E1122" s="14" t="e">
        <f>VLOOKUP(B1122,#REF!,2,FALSE)</f>
        <v>#REF!</v>
      </c>
      <c r="F1122" s="17" t="e">
        <f>VLOOKUP(E1122,[4]Combined!$C$2:$D$375,2,FALSE)</f>
        <v>#REF!</v>
      </c>
      <c r="G1122" s="27">
        <v>44118</v>
      </c>
      <c r="H1122" s="27"/>
      <c r="I1122" s="27">
        <v>43503</v>
      </c>
      <c r="J1122" s="28">
        <v>61</v>
      </c>
      <c r="K1122" s="29" t="s">
        <v>486</v>
      </c>
      <c r="L1122" s="28">
        <v>0</v>
      </c>
      <c r="M1122" s="28">
        <v>61</v>
      </c>
      <c r="N1122" s="26">
        <v>1</v>
      </c>
      <c r="O1122" s="26">
        <v>0</v>
      </c>
      <c r="P1122" s="26">
        <v>1</v>
      </c>
      <c r="Q1122" s="26">
        <v>56101</v>
      </c>
      <c r="R1122" s="17" t="str">
        <f>VLOOKUP(Q1122,'[5]Numerical Index (LOOKUP)'!$A$2:$B$731, 2,FALSE)</f>
        <v>Licensed restaurants</v>
      </c>
      <c r="S1122" s="17">
        <v>56</v>
      </c>
      <c r="T1122" s="47" t="str">
        <f>VLOOKUP(S1122,'[5]2 Digit SIC 2007'!$A$2:$B$89,2,FALSE)</f>
        <v>Food and beverage service activities</v>
      </c>
      <c r="U1122" s="17" t="str">
        <f>VLOOKUP(T1122,'[5]2 Digit SIC 2007'!$B$2:$D$89, 2,FALSE)</f>
        <v xml:space="preserve"> I</v>
      </c>
      <c r="V1122" s="26" t="s">
        <v>486</v>
      </c>
      <c r="W1122" s="26" t="s">
        <v>487</v>
      </c>
      <c r="X1122" s="28">
        <v>111</v>
      </c>
      <c r="Y1122" s="26" t="s">
        <v>492</v>
      </c>
      <c r="Z1122" s="17" t="s">
        <v>486</v>
      </c>
      <c r="AA1122" s="26" t="s">
        <v>487</v>
      </c>
      <c r="AB1122" s="26">
        <v>35</v>
      </c>
      <c r="AE1122" s="2" t="s">
        <v>487</v>
      </c>
    </row>
    <row r="1123" spans="1:31" s="2" customFormat="1" x14ac:dyDescent="0.3">
      <c r="A1123" s="26" t="s">
        <v>102</v>
      </c>
      <c r="B1123" s="26" t="s">
        <v>3847</v>
      </c>
      <c r="C1123" s="26" t="s">
        <v>3848</v>
      </c>
      <c r="D1123" s="26" t="s">
        <v>3849</v>
      </c>
      <c r="E1123" s="14" t="e">
        <f>VLOOKUP(B1123,#REF!,2,FALSE)</f>
        <v>#REF!</v>
      </c>
      <c r="F1123" s="17" t="e">
        <f>VLOOKUP(E1123,[4]Combined!$C$2:$D$375,2,FALSE)</f>
        <v>#REF!</v>
      </c>
      <c r="G1123" s="27">
        <v>44117</v>
      </c>
      <c r="H1123" s="27"/>
      <c r="I1123" s="27">
        <v>43537</v>
      </c>
      <c r="J1123" s="28">
        <v>83290</v>
      </c>
      <c r="K1123" s="29" t="s">
        <v>486</v>
      </c>
      <c r="L1123" s="28">
        <v>28045</v>
      </c>
      <c r="M1123" s="28">
        <v>55245</v>
      </c>
      <c r="N1123" s="26">
        <v>2464</v>
      </c>
      <c r="O1123" s="26">
        <v>197</v>
      </c>
      <c r="P1123" s="26">
        <v>2267</v>
      </c>
      <c r="Q1123" s="26">
        <v>78200</v>
      </c>
      <c r="R1123" s="17" t="str">
        <f>VLOOKUP(Q1123,'[5]Numerical Index (LOOKUP)'!$A$2:$B$731, 2,FALSE)</f>
        <v>Temporary employment agency activities</v>
      </c>
      <c r="S1123" s="17">
        <v>78</v>
      </c>
      <c r="T1123" s="47" t="str">
        <f>VLOOKUP(S1123,'[5]2 Digit SIC 2007'!$A$2:$B$89,2,FALSE)</f>
        <v>Employment activities</v>
      </c>
      <c r="U1123" s="17" t="str">
        <f>VLOOKUP(T1123,'[5]2 Digit SIC 2007'!$B$2:$D$89, 2,FALSE)</f>
        <v xml:space="preserve"> N</v>
      </c>
      <c r="V1123" s="26" t="s">
        <v>486</v>
      </c>
      <c r="W1123" s="26" t="s">
        <v>487</v>
      </c>
      <c r="X1123" s="28">
        <v>101974</v>
      </c>
      <c r="Y1123" s="26" t="s">
        <v>492</v>
      </c>
      <c r="Z1123" s="17" t="s">
        <v>486</v>
      </c>
      <c r="AA1123" s="26" t="s">
        <v>487</v>
      </c>
      <c r="AB1123" s="26">
        <v>7208</v>
      </c>
      <c r="AE1123" s="2" t="s">
        <v>487</v>
      </c>
    </row>
    <row r="1124" spans="1:31" s="2" customFormat="1" x14ac:dyDescent="0.3">
      <c r="A1124" s="26" t="s">
        <v>102</v>
      </c>
      <c r="B1124" s="26" t="s">
        <v>3850</v>
      </c>
      <c r="C1124" s="26" t="s">
        <v>3851</v>
      </c>
      <c r="D1124" s="26" t="s">
        <v>3852</v>
      </c>
      <c r="E1124" s="14" t="e">
        <f>VLOOKUP(B1124,#REF!,2,FALSE)</f>
        <v>#REF!</v>
      </c>
      <c r="F1124" s="17" t="e">
        <f>VLOOKUP(E1124,[4]Combined!$C$2:$D$375,2,FALSE)</f>
        <v>#REF!</v>
      </c>
      <c r="G1124" s="27">
        <v>44118</v>
      </c>
      <c r="H1124" s="27"/>
      <c r="I1124" s="27">
        <v>43587</v>
      </c>
      <c r="J1124" s="28">
        <v>0</v>
      </c>
      <c r="K1124" s="29" t="s">
        <v>487</v>
      </c>
      <c r="L1124" s="28">
        <v>0</v>
      </c>
      <c r="M1124" s="28">
        <v>0</v>
      </c>
      <c r="N1124" s="26">
        <v>0</v>
      </c>
      <c r="O1124" s="26">
        <v>0</v>
      </c>
      <c r="P1124" s="26">
        <v>0</v>
      </c>
      <c r="Q1124" s="26">
        <v>55100</v>
      </c>
      <c r="R1124" s="17" t="str">
        <f>VLOOKUP(Q1124,'[5]Numerical Index (LOOKUP)'!$A$2:$B$731, 2,FALSE)</f>
        <v>Hotels and similar accommodation</v>
      </c>
      <c r="S1124" s="17">
        <v>55</v>
      </c>
      <c r="T1124" s="47" t="str">
        <f>VLOOKUP(S1124,'[5]2 Digit SIC 2007'!$A$2:$B$89,2,FALSE)</f>
        <v>Accommodation</v>
      </c>
      <c r="U1124" s="17" t="str">
        <f>VLOOKUP(T1124,'[5]2 Digit SIC 2007'!$B$2:$D$89, 2,FALSE)</f>
        <v xml:space="preserve"> I</v>
      </c>
      <c r="V1124" s="26" t="s">
        <v>487</v>
      </c>
      <c r="W1124" s="26" t="s">
        <v>486</v>
      </c>
      <c r="X1124" s="28">
        <v>0</v>
      </c>
      <c r="Y1124" s="26" t="s">
        <v>502</v>
      </c>
      <c r="Z1124" s="17" t="s">
        <v>487</v>
      </c>
      <c r="AA1124" s="26" t="s">
        <v>487</v>
      </c>
      <c r="AB1124" s="26" t="s">
        <v>492</v>
      </c>
      <c r="AE1124" s="2" t="s">
        <v>487</v>
      </c>
    </row>
    <row r="1125" spans="1:31" s="2" customFormat="1" x14ac:dyDescent="0.3">
      <c r="A1125" s="26" t="s">
        <v>102</v>
      </c>
      <c r="B1125" s="26" t="s">
        <v>3853</v>
      </c>
      <c r="C1125" s="26" t="s">
        <v>3854</v>
      </c>
      <c r="D1125" s="26" t="s">
        <v>3855</v>
      </c>
      <c r="E1125" s="14" t="e">
        <f>VLOOKUP(B1125,#REF!,2,FALSE)</f>
        <v>#REF!</v>
      </c>
      <c r="F1125" s="17" t="e">
        <f>VLOOKUP(E1125,[4]Combined!$C$2:$D$375,2,FALSE)</f>
        <v>#REF!</v>
      </c>
      <c r="G1125" s="27">
        <v>44118</v>
      </c>
      <c r="H1125" s="27"/>
      <c r="I1125" s="27">
        <v>43596</v>
      </c>
      <c r="J1125" s="28">
        <v>0</v>
      </c>
      <c r="K1125" s="29" t="s">
        <v>487</v>
      </c>
      <c r="L1125" s="28">
        <v>0</v>
      </c>
      <c r="M1125" s="28">
        <v>0</v>
      </c>
      <c r="N1125" s="26">
        <v>0</v>
      </c>
      <c r="O1125" s="26">
        <v>0</v>
      </c>
      <c r="P1125" s="26">
        <v>0</v>
      </c>
      <c r="Q1125" s="26">
        <v>55201</v>
      </c>
      <c r="R1125" s="17" t="str">
        <f>VLOOKUP(Q1125,'[5]Numerical Index (LOOKUP)'!$A$2:$B$731, 2,FALSE)</f>
        <v>Holiday centres and villages</v>
      </c>
      <c r="S1125" s="17">
        <v>55</v>
      </c>
      <c r="T1125" s="47" t="str">
        <f>VLOOKUP(S1125,'[5]2 Digit SIC 2007'!$A$2:$B$89,2,FALSE)</f>
        <v>Accommodation</v>
      </c>
      <c r="U1125" s="17" t="str">
        <f>VLOOKUP(T1125,'[5]2 Digit SIC 2007'!$B$2:$D$89, 2,FALSE)</f>
        <v xml:space="preserve"> I</v>
      </c>
      <c r="V1125" s="26" t="s">
        <v>487</v>
      </c>
      <c r="W1125" s="26" t="s">
        <v>486</v>
      </c>
      <c r="X1125" s="28">
        <v>0</v>
      </c>
      <c r="Y1125" s="26" t="s">
        <v>502</v>
      </c>
      <c r="Z1125" s="17" t="s">
        <v>487</v>
      </c>
      <c r="AA1125" s="26" t="s">
        <v>487</v>
      </c>
      <c r="AB1125" s="26">
        <v>442</v>
      </c>
      <c r="AE1125" s="2" t="s">
        <v>487</v>
      </c>
    </row>
    <row r="1126" spans="1:31" s="2" customFormat="1" x14ac:dyDescent="0.3">
      <c r="A1126" s="26" t="s">
        <v>102</v>
      </c>
      <c r="B1126" s="26" t="s">
        <v>3856</v>
      </c>
      <c r="C1126" s="26" t="s">
        <v>3857</v>
      </c>
      <c r="D1126" s="26" t="s">
        <v>3858</v>
      </c>
      <c r="E1126" s="14" t="e">
        <f>VLOOKUP(B1126,#REF!,2,FALSE)</f>
        <v>#REF!</v>
      </c>
      <c r="F1126" s="17" t="e">
        <f>VLOOKUP(E1126,[4]Combined!$C$2:$D$375,2,FALSE)</f>
        <v>#REF!</v>
      </c>
      <c r="G1126" s="27">
        <v>44117</v>
      </c>
      <c r="H1126" s="27"/>
      <c r="I1126" s="27">
        <v>43630</v>
      </c>
      <c r="J1126" s="28">
        <v>50</v>
      </c>
      <c r="K1126" s="29" t="s">
        <v>486</v>
      </c>
      <c r="L1126" s="28">
        <v>0</v>
      </c>
      <c r="M1126" s="28">
        <v>50</v>
      </c>
      <c r="N1126" s="26">
        <v>2</v>
      </c>
      <c r="O1126" s="26">
        <v>0</v>
      </c>
      <c r="P1126" s="26">
        <v>2</v>
      </c>
      <c r="Q1126" s="26">
        <v>82990</v>
      </c>
      <c r="R1126" s="17" t="str">
        <f>VLOOKUP(Q1126,'[5]Numerical Index (LOOKUP)'!$A$2:$B$731, 2,FALSE)</f>
        <v>Other business support service activities n.e.c.</v>
      </c>
      <c r="S1126" s="17">
        <v>82</v>
      </c>
      <c r="T1126" s="47" t="str">
        <f>VLOOKUP(S1126,'[5]2 Digit SIC 2007'!$A$2:$B$89,2,FALSE)</f>
        <v>Office administrative, office support and other business support activities</v>
      </c>
      <c r="U1126" s="17" t="str">
        <f>VLOOKUP(T1126,'[5]2 Digit SIC 2007'!$B$2:$D$89, 2,FALSE)</f>
        <v xml:space="preserve"> N</v>
      </c>
      <c r="V1126" s="26" t="s">
        <v>487</v>
      </c>
      <c r="W1126" s="26" t="s">
        <v>486</v>
      </c>
      <c r="X1126" s="28">
        <v>100</v>
      </c>
      <c r="Y1126" s="26" t="s">
        <v>492</v>
      </c>
      <c r="Z1126" s="17" t="s">
        <v>486</v>
      </c>
      <c r="AA1126" s="26" t="s">
        <v>487</v>
      </c>
      <c r="AB1126" s="26">
        <v>28</v>
      </c>
      <c r="AE1126" s="2" t="s">
        <v>487</v>
      </c>
    </row>
    <row r="1127" spans="1:31" s="2" customFormat="1" x14ac:dyDescent="0.3">
      <c r="A1127" s="26" t="s">
        <v>102</v>
      </c>
      <c r="B1127" s="26" t="s">
        <v>3859</v>
      </c>
      <c r="C1127" s="26" t="s">
        <v>3860</v>
      </c>
      <c r="D1127" s="26" t="s">
        <v>3861</v>
      </c>
      <c r="E1127" s="14" t="e">
        <f>VLOOKUP(B1127,#REF!,2,FALSE)</f>
        <v>#REF!</v>
      </c>
      <c r="F1127" s="17" t="e">
        <f>VLOOKUP(E1127,[4]Combined!$C$2:$D$375,2,FALSE)</f>
        <v>#REF!</v>
      </c>
      <c r="G1127" s="27">
        <v>44116</v>
      </c>
      <c r="H1127" s="27"/>
      <c r="I1127" s="27">
        <v>43658</v>
      </c>
      <c r="J1127" s="28">
        <v>1092</v>
      </c>
      <c r="K1127" s="29" t="s">
        <v>486</v>
      </c>
      <c r="L1127" s="28">
        <v>0</v>
      </c>
      <c r="M1127" s="28">
        <v>1092</v>
      </c>
      <c r="N1127" s="26">
        <v>1</v>
      </c>
      <c r="O1127" s="26">
        <v>0</v>
      </c>
      <c r="P1127" s="26">
        <v>1</v>
      </c>
      <c r="Q1127" s="26">
        <v>56210</v>
      </c>
      <c r="R1127" s="17" t="str">
        <f>VLOOKUP(Q1127,'[5]Numerical Index (LOOKUP)'!$A$2:$B$731, 2,FALSE)</f>
        <v>Event catering activities</v>
      </c>
      <c r="S1127" s="17">
        <v>56</v>
      </c>
      <c r="T1127" s="47" t="str">
        <f>VLOOKUP(S1127,'[5]2 Digit SIC 2007'!$A$2:$B$89,2,FALSE)</f>
        <v>Food and beverage service activities</v>
      </c>
      <c r="U1127" s="17" t="str">
        <f>VLOOKUP(T1127,'[5]2 Digit SIC 2007'!$B$2:$D$89, 2,FALSE)</f>
        <v xml:space="preserve"> I</v>
      </c>
      <c r="V1127" s="26" t="s">
        <v>487</v>
      </c>
      <c r="W1127" s="26" t="s">
        <v>486</v>
      </c>
      <c r="X1127" s="28">
        <v>2184</v>
      </c>
      <c r="Y1127" s="26" t="s">
        <v>492</v>
      </c>
      <c r="Z1127" s="17" t="s">
        <v>486</v>
      </c>
      <c r="AA1127" s="26" t="s">
        <v>487</v>
      </c>
      <c r="AB1127" s="26">
        <v>800</v>
      </c>
      <c r="AE1127" s="2" t="s">
        <v>487</v>
      </c>
    </row>
    <row r="1128" spans="1:31" s="2" customFormat="1" x14ac:dyDescent="0.3">
      <c r="A1128" s="26" t="s">
        <v>102</v>
      </c>
      <c r="B1128" s="26" t="s">
        <v>3862</v>
      </c>
      <c r="C1128" s="26" t="s">
        <v>3863</v>
      </c>
      <c r="D1128" s="26" t="s">
        <v>3864</v>
      </c>
      <c r="E1128" s="14" t="e">
        <f>VLOOKUP(B1128,#REF!,2,FALSE)</f>
        <v>#REF!</v>
      </c>
      <c r="F1128" s="17" t="e">
        <f>VLOOKUP(E1128,[4]Combined!$C$2:$D$375,2,FALSE)</f>
        <v>#REF!</v>
      </c>
      <c r="G1128" s="27">
        <v>44120</v>
      </c>
      <c r="H1128" s="27"/>
      <c r="I1128" s="27">
        <v>43817</v>
      </c>
      <c r="J1128" s="28">
        <v>5415</v>
      </c>
      <c r="K1128" s="29" t="s">
        <v>486</v>
      </c>
      <c r="L1128" s="28">
        <v>0</v>
      </c>
      <c r="M1128" s="28">
        <v>5415</v>
      </c>
      <c r="N1128" s="26">
        <v>5</v>
      </c>
      <c r="O1128" s="26">
        <v>0</v>
      </c>
      <c r="P1128" s="26">
        <v>5</v>
      </c>
      <c r="Q1128" s="26">
        <v>68209</v>
      </c>
      <c r="R1128" s="17" t="str">
        <f>VLOOKUP(Q1128,'[5]Numerical Index (LOOKUP)'!$A$2:$B$731, 2,FALSE)</f>
        <v>Letting and operating of own or leased real estate (other than Housing Association real estate and conference and exhibition services) n.e.c.</v>
      </c>
      <c r="S1128" s="17">
        <v>68</v>
      </c>
      <c r="T1128" s="47" t="str">
        <f>VLOOKUP(S1128,'[5]2 Digit SIC 2007'!$A$2:$B$89,2,FALSE)</f>
        <v>Real estate activities</v>
      </c>
      <c r="U1128" s="17" t="str">
        <f>VLOOKUP(T1128,'[5]2 Digit SIC 2007'!$B$2:$D$89, 2,FALSE)</f>
        <v xml:space="preserve"> L</v>
      </c>
      <c r="V1128" s="26" t="s">
        <v>486</v>
      </c>
      <c r="W1128" s="26" t="s">
        <v>487</v>
      </c>
      <c r="X1128" s="28">
        <v>10214</v>
      </c>
      <c r="Y1128" s="26" t="s">
        <v>492</v>
      </c>
      <c r="Z1128" s="17" t="s">
        <v>486</v>
      </c>
      <c r="AA1128" s="26" t="s">
        <v>487</v>
      </c>
      <c r="AB1128" s="26">
        <v>4</v>
      </c>
      <c r="AE1128" s="2" t="s">
        <v>487</v>
      </c>
    </row>
    <row r="1129" spans="1:31" s="2" customFormat="1" x14ac:dyDescent="0.3">
      <c r="A1129" s="26" t="s">
        <v>102</v>
      </c>
      <c r="B1129" s="26" t="s">
        <v>3865</v>
      </c>
      <c r="C1129" s="26" t="s">
        <v>3866</v>
      </c>
      <c r="D1129" s="26" t="s">
        <v>3867</v>
      </c>
      <c r="E1129" s="14" t="e">
        <f>VLOOKUP(B1129,#REF!,2,FALSE)</f>
        <v>#REF!</v>
      </c>
      <c r="F1129" s="17" t="e">
        <f>VLOOKUP(E1129,[4]Combined!$C$2:$D$375,2,FALSE)</f>
        <v>#REF!</v>
      </c>
      <c r="G1129" s="27">
        <v>44119</v>
      </c>
      <c r="H1129" s="27"/>
      <c r="I1129" s="27">
        <v>43689</v>
      </c>
      <c r="J1129" s="28">
        <v>2943</v>
      </c>
      <c r="K1129" s="29" t="s">
        <v>486</v>
      </c>
      <c r="L1129" s="28">
        <v>0</v>
      </c>
      <c r="M1129" s="28">
        <v>2943</v>
      </c>
      <c r="N1129" s="26">
        <v>8</v>
      </c>
      <c r="O1129" s="26">
        <v>0</v>
      </c>
      <c r="P1129" s="26">
        <v>8</v>
      </c>
      <c r="Q1129" s="26">
        <v>96020</v>
      </c>
      <c r="R1129" s="17" t="str">
        <f>VLOOKUP(Q1129,'[5]Numerical Index (LOOKUP)'!$A$2:$B$731, 2,FALSE)</f>
        <v>Hairdressing and other beauty treatment</v>
      </c>
      <c r="S1129" s="17">
        <v>96</v>
      </c>
      <c r="T1129" s="47" t="str">
        <f>VLOOKUP(S1129,'[5]2 Digit SIC 2007'!$A$2:$B$89,2,FALSE)</f>
        <v>Other personal service activities</v>
      </c>
      <c r="U1129" s="17" t="str">
        <f>VLOOKUP(T1129,'[5]2 Digit SIC 2007'!$B$2:$D$89, 2,FALSE)</f>
        <v xml:space="preserve"> S</v>
      </c>
      <c r="V1129" s="26" t="s">
        <v>486</v>
      </c>
      <c r="W1129" s="26" t="s">
        <v>487</v>
      </c>
      <c r="X1129" s="28">
        <v>4554</v>
      </c>
      <c r="Y1129" s="26" t="s">
        <v>492</v>
      </c>
      <c r="Z1129" s="17" t="s">
        <v>486</v>
      </c>
      <c r="AA1129" s="26" t="s">
        <v>487</v>
      </c>
      <c r="AB1129" s="26">
        <v>3</v>
      </c>
      <c r="AE1129" s="2" t="s">
        <v>487</v>
      </c>
    </row>
    <row r="1130" spans="1:31" s="2" customFormat="1" x14ac:dyDescent="0.3">
      <c r="A1130" s="26" t="s">
        <v>102</v>
      </c>
      <c r="B1130" s="26" t="s">
        <v>3868</v>
      </c>
      <c r="C1130" s="26" t="s">
        <v>3869</v>
      </c>
      <c r="D1130" s="26" t="s">
        <v>3870</v>
      </c>
      <c r="E1130" s="14" t="e">
        <f>VLOOKUP(B1130,#REF!,2,FALSE)</f>
        <v>#REF!</v>
      </c>
      <c r="F1130" s="17" t="e">
        <f>VLOOKUP(E1130,[4]Combined!$C$2:$D$375,2,FALSE)</f>
        <v>#REF!</v>
      </c>
      <c r="G1130" s="27">
        <v>44117</v>
      </c>
      <c r="H1130" s="27"/>
      <c r="I1130" s="27">
        <v>43677</v>
      </c>
      <c r="J1130" s="28">
        <v>0</v>
      </c>
      <c r="K1130" s="29" t="s">
        <v>487</v>
      </c>
      <c r="L1130" s="28">
        <v>0</v>
      </c>
      <c r="M1130" s="28">
        <v>0</v>
      </c>
      <c r="N1130" s="26">
        <v>0</v>
      </c>
      <c r="O1130" s="26">
        <v>0</v>
      </c>
      <c r="P1130" s="26">
        <v>0</v>
      </c>
      <c r="Q1130" s="26">
        <v>88100</v>
      </c>
      <c r="R1130" s="17" t="str">
        <f>VLOOKUP(Q1130,'[5]Numerical Index (LOOKUP)'!$A$2:$B$731, 2,FALSE)</f>
        <v>Social work activities without accommodation for the elderly and disabled</v>
      </c>
      <c r="S1130" s="17">
        <v>88</v>
      </c>
      <c r="T1130" s="47" t="str">
        <f>VLOOKUP(S1130,'[5]2 Digit SIC 2007'!$A$2:$B$89,2,FALSE)</f>
        <v>Social work activities without accommodation</v>
      </c>
      <c r="U1130" s="17" t="str">
        <f>VLOOKUP(T1130,'[5]2 Digit SIC 2007'!$B$2:$D$89, 2,FALSE)</f>
        <v xml:space="preserve"> Q</v>
      </c>
      <c r="V1130" s="26" t="s">
        <v>487</v>
      </c>
      <c r="W1130" s="26" t="s">
        <v>486</v>
      </c>
      <c r="X1130" s="28">
        <v>0</v>
      </c>
      <c r="Y1130" s="26" t="s">
        <v>502</v>
      </c>
      <c r="Z1130" s="17" t="s">
        <v>487</v>
      </c>
      <c r="AA1130" s="26" t="s">
        <v>487</v>
      </c>
      <c r="AB1130" s="26">
        <v>35</v>
      </c>
      <c r="AE1130" s="2" t="s">
        <v>487</v>
      </c>
    </row>
    <row r="1131" spans="1:31" s="2" customFormat="1" x14ac:dyDescent="0.3">
      <c r="A1131" s="26" t="s">
        <v>102</v>
      </c>
      <c r="B1131" s="26" t="s">
        <v>3871</v>
      </c>
      <c r="C1131" s="26" t="s">
        <v>3872</v>
      </c>
      <c r="D1131" s="26" t="s">
        <v>3873</v>
      </c>
      <c r="E1131" s="14" t="e">
        <f>VLOOKUP(B1131,#REF!,2,FALSE)</f>
        <v>#REF!</v>
      </c>
      <c r="F1131" s="17" t="e">
        <f>VLOOKUP(E1131,[4]Combined!$C$2:$D$375,2,FALSE)</f>
        <v>#REF!</v>
      </c>
      <c r="G1131" s="27">
        <v>44120</v>
      </c>
      <c r="H1131" s="27"/>
      <c r="I1131" s="27">
        <v>43697</v>
      </c>
      <c r="J1131" s="28">
        <v>4337</v>
      </c>
      <c r="K1131" s="29" t="s">
        <v>486</v>
      </c>
      <c r="L1131" s="28">
        <v>0</v>
      </c>
      <c r="M1131" s="28">
        <v>4337</v>
      </c>
      <c r="N1131" s="26">
        <v>46</v>
      </c>
      <c r="O1131" s="26">
        <v>0</v>
      </c>
      <c r="P1131" s="26">
        <v>46</v>
      </c>
      <c r="Q1131" s="26">
        <v>55100</v>
      </c>
      <c r="R1131" s="17" t="str">
        <f>VLOOKUP(Q1131,'[5]Numerical Index (LOOKUP)'!$A$2:$B$731, 2,FALSE)</f>
        <v>Hotels and similar accommodation</v>
      </c>
      <c r="S1131" s="17">
        <v>55</v>
      </c>
      <c r="T1131" s="47" t="str">
        <f>VLOOKUP(S1131,'[5]2 Digit SIC 2007'!$A$2:$B$89,2,FALSE)</f>
        <v>Accommodation</v>
      </c>
      <c r="U1131" s="17" t="str">
        <f>VLOOKUP(T1131,'[5]2 Digit SIC 2007'!$B$2:$D$89, 2,FALSE)</f>
        <v xml:space="preserve"> I</v>
      </c>
      <c r="V1131" s="26" t="s">
        <v>486</v>
      </c>
      <c r="W1131" s="26" t="s">
        <v>487</v>
      </c>
      <c r="X1131" s="28">
        <v>6854</v>
      </c>
      <c r="Y1131" s="26" t="s">
        <v>492</v>
      </c>
      <c r="Z1131" s="17" t="s">
        <v>486</v>
      </c>
      <c r="AA1131" s="26" t="s">
        <v>487</v>
      </c>
      <c r="AB1131" s="26">
        <v>50</v>
      </c>
      <c r="AE1131" s="2" t="s">
        <v>487</v>
      </c>
    </row>
    <row r="1132" spans="1:31" s="2" customFormat="1" x14ac:dyDescent="0.3">
      <c r="A1132" s="26" t="s">
        <v>102</v>
      </c>
      <c r="B1132" s="26" t="s">
        <v>3874</v>
      </c>
      <c r="C1132" s="26" t="s">
        <v>3875</v>
      </c>
      <c r="D1132" s="26" t="s">
        <v>3876</v>
      </c>
      <c r="E1132" s="14" t="e">
        <f>VLOOKUP(B1132,#REF!,2,FALSE)</f>
        <v>#REF!</v>
      </c>
      <c r="F1132" s="17" t="e">
        <f>VLOOKUP(E1132,[4]Combined!$C$2:$D$375,2,FALSE)</f>
        <v>#REF!</v>
      </c>
      <c r="G1132" s="27">
        <v>44120</v>
      </c>
      <c r="H1132" s="27"/>
      <c r="I1132" s="27">
        <v>43691</v>
      </c>
      <c r="J1132" s="28">
        <v>133</v>
      </c>
      <c r="K1132" s="29" t="s">
        <v>486</v>
      </c>
      <c r="L1132" s="28">
        <v>0</v>
      </c>
      <c r="M1132" s="28">
        <v>133</v>
      </c>
      <c r="N1132" s="26">
        <v>3</v>
      </c>
      <c r="O1132" s="26">
        <v>0</v>
      </c>
      <c r="P1132" s="26">
        <v>3</v>
      </c>
      <c r="Q1132" s="26">
        <v>47799</v>
      </c>
      <c r="R1132" s="17" t="str">
        <f>VLOOKUP(Q1132,'[5]Numerical Index (LOOKUP)'!$A$2:$B$731, 2,FALSE)</f>
        <v>Retail sale of second-hand goods (other than antiques and antique books) in stores</v>
      </c>
      <c r="S1132" s="17">
        <v>47</v>
      </c>
      <c r="T1132" s="47" t="str">
        <f>VLOOKUP(S1132,'[5]2 Digit SIC 2007'!$A$2:$B$89,2,FALSE)</f>
        <v>Retail trade, except of motor vehicles and motorcycles</v>
      </c>
      <c r="U1132" s="17" t="str">
        <f>VLOOKUP(T1132,'[5]2 Digit SIC 2007'!$B$2:$D$89, 2,FALSE)</f>
        <v xml:space="preserve"> G</v>
      </c>
      <c r="V1132" s="26" t="s">
        <v>487</v>
      </c>
      <c r="W1132" s="26" t="s">
        <v>486</v>
      </c>
      <c r="X1132" s="28">
        <v>246</v>
      </c>
      <c r="Y1132" s="26" t="s">
        <v>492</v>
      </c>
      <c r="Z1132" s="17" t="s">
        <v>486</v>
      </c>
      <c r="AA1132" s="26" t="s">
        <v>487</v>
      </c>
      <c r="AB1132" s="26">
        <v>24</v>
      </c>
      <c r="AE1132" s="2" t="s">
        <v>487</v>
      </c>
    </row>
    <row r="1133" spans="1:31" s="2" customFormat="1" x14ac:dyDescent="0.3">
      <c r="A1133" s="26" t="s">
        <v>102</v>
      </c>
      <c r="B1133" s="26" t="s">
        <v>3877</v>
      </c>
      <c r="C1133" s="26" t="s">
        <v>3878</v>
      </c>
      <c r="D1133" s="26" t="s">
        <v>649</v>
      </c>
      <c r="E1133" s="14" t="e">
        <f>VLOOKUP(B1133,#REF!,2,FALSE)</f>
        <v>#REF!</v>
      </c>
      <c r="F1133" s="17" t="e">
        <f>VLOOKUP(E1133,[4]Combined!$C$2:$D$375,2,FALSE)</f>
        <v>#REF!</v>
      </c>
      <c r="G1133" s="27">
        <v>44120</v>
      </c>
      <c r="H1133" s="27"/>
      <c r="I1133" s="27">
        <v>43719</v>
      </c>
      <c r="J1133" s="28">
        <v>1752</v>
      </c>
      <c r="K1133" s="29" t="s">
        <v>486</v>
      </c>
      <c r="L1133" s="28">
        <v>0</v>
      </c>
      <c r="M1133" s="28">
        <v>1752</v>
      </c>
      <c r="N1133" s="26">
        <v>20</v>
      </c>
      <c r="O1133" s="26">
        <v>0</v>
      </c>
      <c r="P1133" s="26">
        <v>20</v>
      </c>
      <c r="Q1133" s="26">
        <v>81210</v>
      </c>
      <c r="R1133" s="17" t="str">
        <f>VLOOKUP(Q1133,'[5]Numerical Index (LOOKUP)'!$A$2:$B$731, 2,FALSE)</f>
        <v>General cleaning of buildings</v>
      </c>
      <c r="S1133" s="17">
        <v>81</v>
      </c>
      <c r="T1133" s="47" t="str">
        <f>VLOOKUP(S1133,'[5]2 Digit SIC 2007'!$A$2:$B$89,2,FALSE)</f>
        <v>Services to buildings and landscape activities</v>
      </c>
      <c r="U1133" s="17" t="str">
        <f>VLOOKUP(T1133,'[5]2 Digit SIC 2007'!$B$2:$D$89, 2,FALSE)</f>
        <v xml:space="preserve"> N</v>
      </c>
      <c r="V1133" s="26" t="s">
        <v>487</v>
      </c>
      <c r="W1133" s="26" t="s">
        <v>486</v>
      </c>
      <c r="X1133" s="28">
        <v>3307</v>
      </c>
      <c r="Y1133" s="26" t="s">
        <v>492</v>
      </c>
      <c r="Z1133" s="17" t="s">
        <v>486</v>
      </c>
      <c r="AA1133" s="26" t="s">
        <v>487</v>
      </c>
      <c r="AB1133" s="26">
        <v>118</v>
      </c>
      <c r="AE1133" s="2" t="s">
        <v>487</v>
      </c>
    </row>
    <row r="1134" spans="1:31" s="2" customFormat="1" x14ac:dyDescent="0.3">
      <c r="A1134" s="26" t="s">
        <v>102</v>
      </c>
      <c r="B1134" s="26" t="s">
        <v>3879</v>
      </c>
      <c r="C1134" s="26" t="s">
        <v>3880</v>
      </c>
      <c r="D1134" s="26" t="s">
        <v>3881</v>
      </c>
      <c r="E1134" s="14" t="e">
        <f>VLOOKUP(B1134,#REF!,2,FALSE)</f>
        <v>#REF!</v>
      </c>
      <c r="F1134" s="17" t="e">
        <f>VLOOKUP(E1134,[4]Combined!$C$2:$D$375,2,FALSE)</f>
        <v>#REF!</v>
      </c>
      <c r="G1134" s="27">
        <v>44119</v>
      </c>
      <c r="H1134" s="27"/>
      <c r="I1134" s="27">
        <v>43760</v>
      </c>
      <c r="J1134" s="28">
        <v>13777</v>
      </c>
      <c r="K1134" s="29" t="s">
        <v>486</v>
      </c>
      <c r="L1134" s="28">
        <v>9520</v>
      </c>
      <c r="M1134" s="28">
        <v>4257</v>
      </c>
      <c r="N1134" s="26">
        <v>617</v>
      </c>
      <c r="O1134" s="26">
        <v>433</v>
      </c>
      <c r="P1134" s="26">
        <v>184</v>
      </c>
      <c r="Q1134" s="26">
        <v>56102</v>
      </c>
      <c r="R1134" s="17" t="str">
        <f>VLOOKUP(Q1134,'[5]Numerical Index (LOOKUP)'!$A$2:$B$731, 2,FALSE)</f>
        <v>Unlicensed restaurants and cafes</v>
      </c>
      <c r="S1134" s="17">
        <v>56</v>
      </c>
      <c r="T1134" s="47" t="str">
        <f>VLOOKUP(S1134,'[5]2 Digit SIC 2007'!$A$2:$B$89,2,FALSE)</f>
        <v>Food and beverage service activities</v>
      </c>
      <c r="U1134" s="17" t="str">
        <f>VLOOKUP(T1134,'[5]2 Digit SIC 2007'!$B$2:$D$89, 2,FALSE)</f>
        <v xml:space="preserve"> I</v>
      </c>
      <c r="V1134" s="26" t="s">
        <v>486</v>
      </c>
      <c r="W1134" s="26" t="s">
        <v>487</v>
      </c>
      <c r="X1134" s="28">
        <v>7561</v>
      </c>
      <c r="Y1134" s="26" t="s">
        <v>492</v>
      </c>
      <c r="Z1134" s="17" t="s">
        <v>486</v>
      </c>
      <c r="AA1134" s="26" t="s">
        <v>487</v>
      </c>
      <c r="AB1134" s="26">
        <v>833</v>
      </c>
      <c r="AE1134" s="2" t="s">
        <v>487</v>
      </c>
    </row>
    <row r="1135" spans="1:31" s="2" customFormat="1" x14ac:dyDescent="0.3">
      <c r="A1135" s="26" t="s">
        <v>102</v>
      </c>
      <c r="B1135" s="26" t="s">
        <v>3882</v>
      </c>
      <c r="C1135" s="26" t="s">
        <v>3883</v>
      </c>
      <c r="D1135" s="26" t="s">
        <v>3884</v>
      </c>
      <c r="E1135" s="14" t="e">
        <f>VLOOKUP(B1135,#REF!,2,FALSE)</f>
        <v>#REF!</v>
      </c>
      <c r="F1135" s="17" t="e">
        <f>VLOOKUP(E1135,[4]Combined!$C$2:$D$375,2,FALSE)</f>
        <v>#REF!</v>
      </c>
      <c r="G1135" s="27">
        <v>44120</v>
      </c>
      <c r="H1135" s="27"/>
      <c r="I1135" s="27">
        <v>43755</v>
      </c>
      <c r="J1135" s="28">
        <v>1533</v>
      </c>
      <c r="K1135" s="29" t="s">
        <v>486</v>
      </c>
      <c r="L1135" s="28">
        <v>0</v>
      </c>
      <c r="M1135" s="28">
        <v>1533</v>
      </c>
      <c r="N1135" s="26">
        <v>15</v>
      </c>
      <c r="O1135" s="26">
        <v>0</v>
      </c>
      <c r="P1135" s="26">
        <v>15</v>
      </c>
      <c r="Q1135" s="26">
        <v>56101</v>
      </c>
      <c r="R1135" s="17" t="str">
        <f>VLOOKUP(Q1135,'[5]Numerical Index (LOOKUP)'!$A$2:$B$731, 2,FALSE)</f>
        <v>Licensed restaurants</v>
      </c>
      <c r="S1135" s="17">
        <v>56</v>
      </c>
      <c r="T1135" s="47" t="str">
        <f>VLOOKUP(S1135,'[5]2 Digit SIC 2007'!$A$2:$B$89,2,FALSE)</f>
        <v>Food and beverage service activities</v>
      </c>
      <c r="U1135" s="17" t="str">
        <f>VLOOKUP(T1135,'[5]2 Digit SIC 2007'!$B$2:$D$89, 2,FALSE)</f>
        <v xml:space="preserve"> I</v>
      </c>
      <c r="V1135" s="26" t="s">
        <v>486</v>
      </c>
      <c r="W1135" s="26" t="s">
        <v>487</v>
      </c>
      <c r="X1135" s="28">
        <v>2661</v>
      </c>
      <c r="Y1135" s="26" t="s">
        <v>492</v>
      </c>
      <c r="Z1135" s="17" t="s">
        <v>486</v>
      </c>
      <c r="AA1135" s="26" t="s">
        <v>487</v>
      </c>
      <c r="AB1135" s="26">
        <v>11</v>
      </c>
      <c r="AE1135" s="2" t="s">
        <v>487</v>
      </c>
    </row>
    <row r="1136" spans="1:31" s="2" customFormat="1" x14ac:dyDescent="0.3">
      <c r="A1136" s="26" t="s">
        <v>102</v>
      </c>
      <c r="B1136" s="26" t="s">
        <v>3885</v>
      </c>
      <c r="C1136" s="26" t="s">
        <v>3886</v>
      </c>
      <c r="D1136" s="26" t="s">
        <v>3887</v>
      </c>
      <c r="E1136" s="14" t="e">
        <f>VLOOKUP(B1136,#REF!,2,FALSE)</f>
        <v>#REF!</v>
      </c>
      <c r="F1136" s="17" t="e">
        <f>VLOOKUP(E1136,[4]Combined!$C$2:$D$375,2,FALSE)</f>
        <v>#REF!</v>
      </c>
      <c r="G1136" s="27">
        <v>44120</v>
      </c>
      <c r="H1136" s="27"/>
      <c r="I1136" s="27">
        <v>43798</v>
      </c>
      <c r="J1136" s="28">
        <v>81</v>
      </c>
      <c r="K1136" s="29" t="s">
        <v>486</v>
      </c>
      <c r="L1136" s="28">
        <v>0</v>
      </c>
      <c r="M1136" s="28">
        <v>81</v>
      </c>
      <c r="N1136" s="26">
        <v>1</v>
      </c>
      <c r="O1136" s="26">
        <v>0</v>
      </c>
      <c r="P1136" s="26">
        <v>1</v>
      </c>
      <c r="Q1136" s="26">
        <v>88910</v>
      </c>
      <c r="R1136" s="17" t="str">
        <f>VLOOKUP(Q1136,'[5]Numerical Index (LOOKUP)'!$A$2:$B$731, 2,FALSE)</f>
        <v>Child day-care activities</v>
      </c>
      <c r="S1136" s="17">
        <v>88</v>
      </c>
      <c r="T1136" s="47" t="str">
        <f>VLOOKUP(S1136,'[5]2 Digit SIC 2007'!$A$2:$B$89,2,FALSE)</f>
        <v>Social work activities without accommodation</v>
      </c>
      <c r="U1136" s="17" t="str">
        <f>VLOOKUP(T1136,'[5]2 Digit SIC 2007'!$B$2:$D$89, 2,FALSE)</f>
        <v xml:space="preserve"> Q</v>
      </c>
      <c r="V1136" s="26" t="s">
        <v>487</v>
      </c>
      <c r="W1136" s="26" t="s">
        <v>486</v>
      </c>
      <c r="X1136" s="28">
        <v>152</v>
      </c>
      <c r="Y1136" s="26" t="s">
        <v>492</v>
      </c>
      <c r="Z1136" s="17" t="s">
        <v>486</v>
      </c>
      <c r="AA1136" s="26" t="s">
        <v>487</v>
      </c>
      <c r="AB1136" s="26">
        <v>3</v>
      </c>
      <c r="AE1136" s="2" t="s">
        <v>487</v>
      </c>
    </row>
    <row r="1137" spans="1:31" s="2" customFormat="1" x14ac:dyDescent="0.3">
      <c r="A1137" s="26" t="s">
        <v>102</v>
      </c>
      <c r="B1137" s="26" t="s">
        <v>3888</v>
      </c>
      <c r="C1137" s="26" t="s">
        <v>3889</v>
      </c>
      <c r="D1137" s="26" t="s">
        <v>3890</v>
      </c>
      <c r="E1137" s="14" t="e">
        <f>VLOOKUP(B1137,#REF!,2,FALSE)</f>
        <v>#REF!</v>
      </c>
      <c r="F1137" s="17" t="e">
        <f>VLOOKUP(E1137,[4]Combined!$C$2:$D$375,2,FALSE)</f>
        <v>#REF!</v>
      </c>
      <c r="G1137" s="27">
        <v>44118</v>
      </c>
      <c r="H1137" s="27"/>
      <c r="I1137" s="27">
        <v>43843</v>
      </c>
      <c r="J1137" s="28">
        <v>0</v>
      </c>
      <c r="K1137" s="29" t="s">
        <v>487</v>
      </c>
      <c r="L1137" s="28">
        <v>0</v>
      </c>
      <c r="M1137" s="28">
        <v>0</v>
      </c>
      <c r="N1137" s="26">
        <v>0</v>
      </c>
      <c r="O1137" s="26">
        <v>0</v>
      </c>
      <c r="P1137" s="26">
        <v>0</v>
      </c>
      <c r="Q1137" s="26">
        <v>10612</v>
      </c>
      <c r="R1137" s="17" t="e">
        <f>VLOOKUP(Q1137,'[5]Numerical Index (LOOKUP)'!$A$2:$B$731, 2,FALSE)</f>
        <v>#N/A</v>
      </c>
      <c r="S1137" s="17">
        <v>10</v>
      </c>
      <c r="T1137" s="47" t="str">
        <f>VLOOKUP(S1137,'[5]2 Digit SIC 2007'!$A$2:$B$89,2,FALSE)</f>
        <v>Manufacture of food products</v>
      </c>
      <c r="U1137" s="17" t="str">
        <f>VLOOKUP(T1137,'[5]2 Digit SIC 2007'!$B$2:$D$89, 2,FALSE)</f>
        <v xml:space="preserve"> C</v>
      </c>
      <c r="V1137" s="26" t="s">
        <v>486</v>
      </c>
      <c r="W1137" s="26" t="s">
        <v>487</v>
      </c>
      <c r="X1137" s="28">
        <v>0</v>
      </c>
      <c r="Y1137" s="26" t="s">
        <v>502</v>
      </c>
      <c r="Z1137" s="17" t="s">
        <v>487</v>
      </c>
      <c r="AA1137" s="26" t="s">
        <v>487</v>
      </c>
      <c r="AB1137" s="26">
        <v>234</v>
      </c>
      <c r="AE1137" s="2" t="s">
        <v>487</v>
      </c>
    </row>
    <row r="1138" spans="1:31" s="2" customFormat="1" x14ac:dyDescent="0.3">
      <c r="A1138" s="26" t="s">
        <v>102</v>
      </c>
      <c r="B1138" s="26" t="s">
        <v>3891</v>
      </c>
      <c r="C1138" s="26" t="s">
        <v>3892</v>
      </c>
      <c r="D1138" s="26" t="s">
        <v>3893</v>
      </c>
      <c r="E1138" s="14" t="e">
        <f>VLOOKUP(B1138,#REF!,2,FALSE)</f>
        <v>#REF!</v>
      </c>
      <c r="F1138" s="17" t="e">
        <f>VLOOKUP(E1138,[4]Combined!$C$2:$D$375,2,FALSE)</f>
        <v>#REF!</v>
      </c>
      <c r="G1138" s="27">
        <v>44120</v>
      </c>
      <c r="H1138" s="27"/>
      <c r="I1138" s="27">
        <v>43846</v>
      </c>
      <c r="J1138" s="28">
        <v>0</v>
      </c>
      <c r="K1138" s="29" t="s">
        <v>487</v>
      </c>
      <c r="L1138" s="28">
        <v>0</v>
      </c>
      <c r="M1138" s="28">
        <v>0</v>
      </c>
      <c r="N1138" s="26">
        <v>0</v>
      </c>
      <c r="O1138" s="26">
        <v>0</v>
      </c>
      <c r="P1138" s="26">
        <v>0</v>
      </c>
      <c r="Q1138" s="26">
        <v>47530</v>
      </c>
      <c r="R1138" s="17" t="str">
        <f>VLOOKUP(Q1138,'[5]Numerical Index (LOOKUP)'!$A$2:$B$731, 2,FALSE)</f>
        <v>Retail sale of carpets, rugs, wall and floor coverings in specialised stores</v>
      </c>
      <c r="S1138" s="17">
        <v>47</v>
      </c>
      <c r="T1138" s="47" t="str">
        <f>VLOOKUP(S1138,'[5]2 Digit SIC 2007'!$A$2:$B$89,2,FALSE)</f>
        <v>Retail trade, except of motor vehicles and motorcycles</v>
      </c>
      <c r="U1138" s="17" t="str">
        <f>VLOOKUP(T1138,'[5]2 Digit SIC 2007'!$B$2:$D$89, 2,FALSE)</f>
        <v xml:space="preserve"> G</v>
      </c>
      <c r="V1138" s="26" t="s">
        <v>486</v>
      </c>
      <c r="W1138" s="26" t="s">
        <v>487</v>
      </c>
      <c r="X1138" s="28">
        <v>0</v>
      </c>
      <c r="Y1138" s="26" t="s">
        <v>502</v>
      </c>
      <c r="Z1138" s="17" t="s">
        <v>487</v>
      </c>
      <c r="AA1138" s="26" t="s">
        <v>487</v>
      </c>
      <c r="AB1138" s="26">
        <v>5</v>
      </c>
      <c r="AE1138" s="2" t="s">
        <v>487</v>
      </c>
    </row>
    <row r="1139" spans="1:31" s="2" customFormat="1" x14ac:dyDescent="0.3">
      <c r="A1139" s="26" t="s">
        <v>102</v>
      </c>
      <c r="B1139" s="26" t="s">
        <v>3894</v>
      </c>
      <c r="C1139" s="26" t="s">
        <v>3895</v>
      </c>
      <c r="D1139" s="26" t="s">
        <v>3896</v>
      </c>
      <c r="E1139" s="14" t="e">
        <f>VLOOKUP(B1139,#REF!,2,FALSE)</f>
        <v>#REF!</v>
      </c>
      <c r="F1139" s="17" t="e">
        <f>VLOOKUP(E1139,[4]Combined!$C$2:$D$375,2,FALSE)</f>
        <v>#REF!</v>
      </c>
      <c r="G1139" s="27">
        <v>44117</v>
      </c>
      <c r="H1139" s="27"/>
      <c r="I1139" s="27">
        <v>43865</v>
      </c>
      <c r="J1139" s="28">
        <v>0</v>
      </c>
      <c r="K1139" s="29" t="s">
        <v>487</v>
      </c>
      <c r="L1139" s="28">
        <v>0</v>
      </c>
      <c r="M1139" s="28">
        <v>0</v>
      </c>
      <c r="N1139" s="26">
        <v>0</v>
      </c>
      <c r="O1139" s="26">
        <v>0</v>
      </c>
      <c r="P1139" s="26">
        <v>0</v>
      </c>
      <c r="Q1139" s="26">
        <v>14310</v>
      </c>
      <c r="R1139" s="17" t="str">
        <f>VLOOKUP(Q1139,'[5]Numerical Index (LOOKUP)'!$A$2:$B$731, 2,FALSE)</f>
        <v>Manufacture of knitted and crocheted hosiery</v>
      </c>
      <c r="S1139" s="17">
        <v>14</v>
      </c>
      <c r="T1139" s="47" t="str">
        <f>VLOOKUP(S1139,'[5]2 Digit SIC 2007'!$A$2:$B$89,2,FALSE)</f>
        <v>Manufacture of wearing apparel</v>
      </c>
      <c r="U1139" s="17" t="str">
        <f>VLOOKUP(T1139,'[5]2 Digit SIC 2007'!$B$2:$D$89, 2,FALSE)</f>
        <v xml:space="preserve"> C</v>
      </c>
      <c r="V1139" s="26" t="s">
        <v>486</v>
      </c>
      <c r="W1139" s="26" t="s">
        <v>487</v>
      </c>
      <c r="X1139" s="28">
        <v>0</v>
      </c>
      <c r="Y1139" s="26" t="s">
        <v>502</v>
      </c>
      <c r="Z1139" s="17" t="s">
        <v>487</v>
      </c>
      <c r="AA1139" s="26" t="s">
        <v>487</v>
      </c>
      <c r="AB1139" s="26">
        <v>53</v>
      </c>
      <c r="AE1139" s="2" t="s">
        <v>487</v>
      </c>
    </row>
    <row r="1140" spans="1:31" s="2" customFormat="1" x14ac:dyDescent="0.3">
      <c r="A1140" s="26" t="s">
        <v>102</v>
      </c>
      <c r="B1140" s="26" t="s">
        <v>3897</v>
      </c>
      <c r="C1140" s="26" t="s">
        <v>3898</v>
      </c>
      <c r="D1140" s="26" t="s">
        <v>3899</v>
      </c>
      <c r="E1140" s="14" t="e">
        <f>VLOOKUP(B1140,#REF!,2,FALSE)</f>
        <v>#REF!</v>
      </c>
      <c r="F1140" s="17" t="e">
        <f>VLOOKUP(E1140,[4]Combined!$C$2:$D$375,2,FALSE)</f>
        <v>#REF!</v>
      </c>
      <c r="G1140" s="27">
        <v>44117</v>
      </c>
      <c r="H1140" s="27"/>
      <c r="I1140" s="27">
        <v>43859</v>
      </c>
      <c r="J1140" s="28">
        <v>0</v>
      </c>
      <c r="K1140" s="29" t="s">
        <v>487</v>
      </c>
      <c r="L1140" s="28">
        <v>0</v>
      </c>
      <c r="M1140" s="28">
        <v>0</v>
      </c>
      <c r="N1140" s="26">
        <v>0</v>
      </c>
      <c r="O1140" s="26">
        <v>0</v>
      </c>
      <c r="P1140" s="26">
        <v>0</v>
      </c>
      <c r="Q1140" s="26">
        <v>47110</v>
      </c>
      <c r="R1140" s="17" t="str">
        <f>VLOOKUP(Q1140,'[5]Numerical Index (LOOKUP)'!$A$2:$B$731, 2,FALSE)</f>
        <v>Retail sale in non-specialised stores with food, beverages or tobacco predominating</v>
      </c>
      <c r="S1140" s="17">
        <v>47</v>
      </c>
      <c r="T1140" s="47" t="str">
        <f>VLOOKUP(S1140,'[5]2 Digit SIC 2007'!$A$2:$B$89,2,FALSE)</f>
        <v>Retail trade, except of motor vehicles and motorcycles</v>
      </c>
      <c r="U1140" s="17" t="str">
        <f>VLOOKUP(T1140,'[5]2 Digit SIC 2007'!$B$2:$D$89, 2,FALSE)</f>
        <v xml:space="preserve"> G</v>
      </c>
      <c r="V1140" s="26" t="s">
        <v>486</v>
      </c>
      <c r="W1140" s="26" t="s">
        <v>487</v>
      </c>
      <c r="X1140" s="28">
        <v>0</v>
      </c>
      <c r="Y1140" s="26" t="s">
        <v>502</v>
      </c>
      <c r="Z1140" s="17" t="s">
        <v>487</v>
      </c>
      <c r="AA1140" s="26" t="s">
        <v>487</v>
      </c>
      <c r="AB1140" s="26">
        <v>59</v>
      </c>
      <c r="AE1140" s="2" t="s">
        <v>487</v>
      </c>
    </row>
    <row r="1141" spans="1:31" s="2" customFormat="1" x14ac:dyDescent="0.3">
      <c r="A1141" s="26" t="s">
        <v>102</v>
      </c>
      <c r="B1141" s="26" t="s">
        <v>3900</v>
      </c>
      <c r="C1141" s="26" t="s">
        <v>3901</v>
      </c>
      <c r="D1141" s="26" t="s">
        <v>3902</v>
      </c>
      <c r="E1141" s="14" t="e">
        <f>VLOOKUP(B1141,#REF!,2,FALSE)</f>
        <v>#REF!</v>
      </c>
      <c r="F1141" s="17" t="e">
        <f>VLOOKUP(E1141,[4]Combined!$C$2:$D$375,2,FALSE)</f>
        <v>#REF!</v>
      </c>
      <c r="G1141" s="27">
        <v>44117</v>
      </c>
      <c r="H1141" s="27"/>
      <c r="I1141" s="27">
        <v>43848</v>
      </c>
      <c r="J1141" s="28">
        <v>48</v>
      </c>
      <c r="K1141" s="29" t="s">
        <v>486</v>
      </c>
      <c r="L1141" s="28">
        <v>0</v>
      </c>
      <c r="M1141" s="28">
        <v>48</v>
      </c>
      <c r="N1141" s="26">
        <v>1</v>
      </c>
      <c r="O1141" s="26">
        <v>0</v>
      </c>
      <c r="P1141" s="26">
        <v>1</v>
      </c>
      <c r="Q1141" s="26">
        <v>47530</v>
      </c>
      <c r="R1141" s="17" t="str">
        <f>VLOOKUP(Q1141,'[5]Numerical Index (LOOKUP)'!$A$2:$B$731, 2,FALSE)</f>
        <v>Retail sale of carpets, rugs, wall and floor coverings in specialised stores</v>
      </c>
      <c r="S1141" s="17">
        <v>47</v>
      </c>
      <c r="T1141" s="47" t="str">
        <f>VLOOKUP(S1141,'[5]2 Digit SIC 2007'!$A$2:$B$89,2,FALSE)</f>
        <v>Retail trade, except of motor vehicles and motorcycles</v>
      </c>
      <c r="U1141" s="17" t="str">
        <f>VLOOKUP(T1141,'[5]2 Digit SIC 2007'!$B$2:$D$89, 2,FALSE)</f>
        <v xml:space="preserve"> G</v>
      </c>
      <c r="V1141" s="26" t="s">
        <v>487</v>
      </c>
      <c r="W1141" s="26" t="s">
        <v>486</v>
      </c>
      <c r="X1141" s="28">
        <v>100</v>
      </c>
      <c r="Y1141" s="26" t="s">
        <v>492</v>
      </c>
      <c r="Z1141" s="17" t="s">
        <v>486</v>
      </c>
      <c r="AA1141" s="26" t="s">
        <v>487</v>
      </c>
      <c r="AB1141" s="26">
        <v>7</v>
      </c>
      <c r="AE1141" s="2" t="s">
        <v>487</v>
      </c>
    </row>
    <row r="1142" spans="1:31" s="2" customFormat="1" x14ac:dyDescent="0.3">
      <c r="A1142" s="26" t="s">
        <v>102</v>
      </c>
      <c r="B1142" s="26" t="s">
        <v>3903</v>
      </c>
      <c r="C1142" s="26" t="s">
        <v>3904</v>
      </c>
      <c r="D1142" s="26" t="s">
        <v>3905</v>
      </c>
      <c r="E1142" s="14" t="e">
        <f>VLOOKUP(B1142,#REF!,2,FALSE)</f>
        <v>#REF!</v>
      </c>
      <c r="F1142" s="17" t="e">
        <f>VLOOKUP(E1142,[4]Combined!$C$2:$D$375,2,FALSE)</f>
        <v>#REF!</v>
      </c>
      <c r="G1142" s="27">
        <v>44118</v>
      </c>
      <c r="H1142" s="27"/>
      <c r="I1142" s="27">
        <v>43874</v>
      </c>
      <c r="J1142" s="28">
        <v>0</v>
      </c>
      <c r="K1142" s="29" t="s">
        <v>487</v>
      </c>
      <c r="L1142" s="28">
        <v>0</v>
      </c>
      <c r="M1142" s="28">
        <v>0</v>
      </c>
      <c r="N1142" s="26">
        <v>0</v>
      </c>
      <c r="O1142" s="26">
        <v>0</v>
      </c>
      <c r="P1142" s="26">
        <v>0</v>
      </c>
      <c r="Q1142" s="26">
        <v>45200</v>
      </c>
      <c r="R1142" s="17" t="str">
        <f>VLOOKUP(Q1142,'[5]Numerical Index (LOOKUP)'!$A$2:$B$731, 2,FALSE)</f>
        <v>Maintenance and repair of motor vehicles</v>
      </c>
      <c r="S1142" s="17">
        <v>45</v>
      </c>
      <c r="T1142" s="47" t="str">
        <f>VLOOKUP(S1142,'[5]2 Digit SIC 2007'!$A$2:$B$89,2,FALSE)</f>
        <v>Wholesale and retail trade and repair of motor vehicles and motorcycles</v>
      </c>
      <c r="U1142" s="17" t="str">
        <f>VLOOKUP(T1142,'[5]2 Digit SIC 2007'!$B$2:$D$89, 2,FALSE)</f>
        <v xml:space="preserve"> G</v>
      </c>
      <c r="V1142" s="26" t="s">
        <v>486</v>
      </c>
      <c r="W1142" s="26" t="s">
        <v>487</v>
      </c>
      <c r="X1142" s="28">
        <v>0</v>
      </c>
      <c r="Y1142" s="26" t="s">
        <v>502</v>
      </c>
      <c r="Z1142" s="17" t="s">
        <v>487</v>
      </c>
      <c r="AA1142" s="26" t="s">
        <v>487</v>
      </c>
      <c r="AB1142" s="26">
        <v>5</v>
      </c>
      <c r="AE1142" s="2" t="s">
        <v>487</v>
      </c>
    </row>
    <row r="1143" spans="1:31" s="2" customFormat="1" x14ac:dyDescent="0.3">
      <c r="A1143" s="26" t="s">
        <v>102</v>
      </c>
      <c r="B1143" s="26" t="s">
        <v>3906</v>
      </c>
      <c r="C1143" s="26" t="s">
        <v>3907</v>
      </c>
      <c r="D1143" s="26" t="s">
        <v>3908</v>
      </c>
      <c r="E1143" s="14" t="e">
        <f>VLOOKUP(B1143,#REF!,2,FALSE)</f>
        <v>#REF!</v>
      </c>
      <c r="F1143" s="17" t="e">
        <f>VLOOKUP(E1143,[4]Combined!$C$2:$D$375,2,FALSE)</f>
        <v>#REF!</v>
      </c>
      <c r="G1143" s="27">
        <v>44118</v>
      </c>
      <c r="H1143" s="27"/>
      <c r="I1143" s="27">
        <v>43866</v>
      </c>
      <c r="J1143" s="28">
        <v>0</v>
      </c>
      <c r="K1143" s="29" t="s">
        <v>487</v>
      </c>
      <c r="L1143" s="28">
        <v>0</v>
      </c>
      <c r="M1143" s="28">
        <v>0</v>
      </c>
      <c r="N1143" s="26">
        <v>0</v>
      </c>
      <c r="O1143" s="26">
        <v>0</v>
      </c>
      <c r="P1143" s="26">
        <v>0</v>
      </c>
      <c r="Q1143" s="26">
        <v>81299</v>
      </c>
      <c r="R1143" s="17" t="str">
        <f>VLOOKUP(Q1143,'[5]Numerical Index (LOOKUP)'!$A$2:$B$731, 2,FALSE)</f>
        <v>Cleaning services (other than disinfecting and extermination services) n.e.c.</v>
      </c>
      <c r="S1143" s="17">
        <v>81</v>
      </c>
      <c r="T1143" s="47" t="str">
        <f>VLOOKUP(S1143,'[5]2 Digit SIC 2007'!$A$2:$B$89,2,FALSE)</f>
        <v>Services to buildings and landscape activities</v>
      </c>
      <c r="U1143" s="17" t="str">
        <f>VLOOKUP(T1143,'[5]2 Digit SIC 2007'!$B$2:$D$89, 2,FALSE)</f>
        <v xml:space="preserve"> N</v>
      </c>
      <c r="V1143" s="26" t="s">
        <v>486</v>
      </c>
      <c r="W1143" s="26" t="s">
        <v>487</v>
      </c>
      <c r="X1143" s="28">
        <v>0</v>
      </c>
      <c r="Y1143" s="26" t="s">
        <v>502</v>
      </c>
      <c r="Z1143" s="17" t="s">
        <v>487</v>
      </c>
      <c r="AA1143" s="26" t="s">
        <v>487</v>
      </c>
      <c r="AB1143" s="26">
        <v>24</v>
      </c>
      <c r="AE1143" s="2" t="s">
        <v>487</v>
      </c>
    </row>
    <row r="1144" spans="1:31" s="2" customFormat="1" x14ac:dyDescent="0.3">
      <c r="A1144" s="26" t="s">
        <v>102</v>
      </c>
      <c r="B1144" s="26" t="s">
        <v>3909</v>
      </c>
      <c r="C1144" s="26" t="s">
        <v>3910</v>
      </c>
      <c r="D1144" s="26" t="s">
        <v>3911</v>
      </c>
      <c r="E1144" s="14" t="e">
        <f>VLOOKUP(B1144,#REF!,2,FALSE)</f>
        <v>#REF!</v>
      </c>
      <c r="F1144" s="17" t="e">
        <f>VLOOKUP(E1144,[4]Combined!$C$2:$D$375,2,FALSE)</f>
        <v>#REF!</v>
      </c>
      <c r="G1144" s="27">
        <v>44120</v>
      </c>
      <c r="H1144" s="27"/>
      <c r="I1144" s="27">
        <v>43889</v>
      </c>
      <c r="J1144" s="28">
        <v>142</v>
      </c>
      <c r="K1144" s="29" t="s">
        <v>486</v>
      </c>
      <c r="L1144" s="28">
        <v>0</v>
      </c>
      <c r="M1144" s="28">
        <v>142</v>
      </c>
      <c r="N1144" s="26">
        <v>20</v>
      </c>
      <c r="O1144" s="26">
        <v>0</v>
      </c>
      <c r="P1144" s="26">
        <v>20</v>
      </c>
      <c r="Q1144" s="26">
        <v>17219</v>
      </c>
      <c r="R1144" s="17" t="str">
        <f>VLOOKUP(Q1144,'[5]Numerical Index (LOOKUP)'!$A$2:$B$731, 2,FALSE)</f>
        <v>Manufacture of paper and paperboard containers other than sacks and bags</v>
      </c>
      <c r="S1144" s="17">
        <v>17</v>
      </c>
      <c r="T1144" s="47" t="str">
        <f>VLOOKUP(S1144,'[5]2 Digit SIC 2007'!$A$2:$B$89,2,FALSE)</f>
        <v>Manufacture of paper and paper products</v>
      </c>
      <c r="U1144" s="17" t="str">
        <f>VLOOKUP(T1144,'[5]2 Digit SIC 2007'!$B$2:$D$89, 2,FALSE)</f>
        <v xml:space="preserve"> C</v>
      </c>
      <c r="V1144" s="26" t="s">
        <v>486</v>
      </c>
      <c r="W1144" s="26" t="s">
        <v>487</v>
      </c>
      <c r="X1144" s="28">
        <v>254</v>
      </c>
      <c r="Y1144" s="26" t="s">
        <v>492</v>
      </c>
      <c r="Z1144" s="17" t="s">
        <v>486</v>
      </c>
      <c r="AA1144" s="26" t="s">
        <v>487</v>
      </c>
      <c r="AB1144" s="26">
        <v>222</v>
      </c>
      <c r="AE1144" s="2" t="s">
        <v>487</v>
      </c>
    </row>
    <row r="1145" spans="1:31" s="2" customFormat="1" x14ac:dyDescent="0.3">
      <c r="A1145" s="26" t="s">
        <v>102</v>
      </c>
      <c r="B1145" s="26" t="s">
        <v>3912</v>
      </c>
      <c r="C1145" s="26" t="s">
        <v>3913</v>
      </c>
      <c r="D1145" s="26" t="s">
        <v>1332</v>
      </c>
      <c r="E1145" s="14" t="e">
        <f>VLOOKUP(B1145,#REF!,2,FALSE)</f>
        <v>#REF!</v>
      </c>
      <c r="F1145" s="17" t="e">
        <f>VLOOKUP(E1145,[4]Combined!$C$2:$D$375,2,FALSE)</f>
        <v>#REF!</v>
      </c>
      <c r="G1145" s="27">
        <v>44120</v>
      </c>
      <c r="H1145" s="27"/>
      <c r="I1145" s="27">
        <v>43858</v>
      </c>
      <c r="J1145" s="28">
        <v>0</v>
      </c>
      <c r="K1145" s="29" t="s">
        <v>487</v>
      </c>
      <c r="L1145" s="28">
        <v>0</v>
      </c>
      <c r="M1145" s="28">
        <v>0</v>
      </c>
      <c r="N1145" s="26">
        <v>0</v>
      </c>
      <c r="O1145" s="26">
        <v>0</v>
      </c>
      <c r="P1145" s="26">
        <v>0</v>
      </c>
      <c r="Q1145" s="26">
        <v>74909</v>
      </c>
      <c r="R1145" s="17" t="str">
        <f>VLOOKUP(Q1145,'[5]Numerical Index (LOOKUP)'!$A$2:$B$731, 2,FALSE)</f>
        <v>Other professional, scientific and technical activities (not including environmental consultancy or quantity surveying) n.e.c.</v>
      </c>
      <c r="S1145" s="17">
        <v>74</v>
      </c>
      <c r="T1145" s="47" t="str">
        <f>VLOOKUP(S1145,'[5]2 Digit SIC 2007'!$A$2:$B$89,2,FALSE)</f>
        <v>Other professional, scientific and technical activities</v>
      </c>
      <c r="U1145" s="17" t="str">
        <f>VLOOKUP(T1145,'[5]2 Digit SIC 2007'!$B$2:$D$89, 2,FALSE)</f>
        <v xml:space="preserve"> M</v>
      </c>
      <c r="V1145" s="26" t="s">
        <v>487</v>
      </c>
      <c r="W1145" s="26" t="s">
        <v>486</v>
      </c>
      <c r="X1145" s="28">
        <v>0</v>
      </c>
      <c r="Y1145" s="26" t="s">
        <v>502</v>
      </c>
      <c r="Z1145" s="17" t="s">
        <v>487</v>
      </c>
      <c r="AA1145" s="26" t="s">
        <v>487</v>
      </c>
      <c r="AB1145" s="26">
        <v>7</v>
      </c>
      <c r="AE1145" s="2" t="s">
        <v>487</v>
      </c>
    </row>
    <row r="1146" spans="1:31" s="2" customFormat="1" x14ac:dyDescent="0.3">
      <c r="A1146" s="26" t="s">
        <v>102</v>
      </c>
      <c r="B1146" s="26" t="s">
        <v>3914</v>
      </c>
      <c r="C1146" s="26" t="s">
        <v>3915</v>
      </c>
      <c r="D1146" s="26" t="s">
        <v>3916</v>
      </c>
      <c r="E1146" s="14" t="e">
        <f>VLOOKUP(B1146,#REF!,2,FALSE)</f>
        <v>#REF!</v>
      </c>
      <c r="F1146" s="17" t="e">
        <f>VLOOKUP(E1146,[4]Combined!$C$2:$D$375,2,FALSE)</f>
        <v>#REF!</v>
      </c>
      <c r="G1146" s="27">
        <v>44119</v>
      </c>
      <c r="H1146" s="27"/>
      <c r="I1146" s="27">
        <v>43889</v>
      </c>
      <c r="J1146" s="28">
        <v>0</v>
      </c>
      <c r="K1146" s="29" t="s">
        <v>487</v>
      </c>
      <c r="L1146" s="28">
        <v>0</v>
      </c>
      <c r="M1146" s="28">
        <v>0</v>
      </c>
      <c r="N1146" s="26">
        <v>0</v>
      </c>
      <c r="O1146" s="26">
        <v>0</v>
      </c>
      <c r="P1146" s="26">
        <v>0</v>
      </c>
      <c r="Q1146" s="26">
        <v>81210</v>
      </c>
      <c r="R1146" s="17" t="str">
        <f>VLOOKUP(Q1146,'[5]Numerical Index (LOOKUP)'!$A$2:$B$731, 2,FALSE)</f>
        <v>General cleaning of buildings</v>
      </c>
      <c r="S1146" s="17">
        <v>81</v>
      </c>
      <c r="T1146" s="47" t="str">
        <f>VLOOKUP(S1146,'[5]2 Digit SIC 2007'!$A$2:$B$89,2,FALSE)</f>
        <v>Services to buildings and landscape activities</v>
      </c>
      <c r="U1146" s="17" t="str">
        <f>VLOOKUP(T1146,'[5]2 Digit SIC 2007'!$B$2:$D$89, 2,FALSE)</f>
        <v xml:space="preserve"> N</v>
      </c>
      <c r="V1146" s="26" t="s">
        <v>486</v>
      </c>
      <c r="W1146" s="26" t="s">
        <v>487</v>
      </c>
      <c r="X1146" s="28">
        <v>0</v>
      </c>
      <c r="Y1146" s="26" t="s">
        <v>502</v>
      </c>
      <c r="Z1146" s="17" t="s">
        <v>487</v>
      </c>
      <c r="AA1146" s="26" t="s">
        <v>487</v>
      </c>
      <c r="AB1146" s="26">
        <v>15</v>
      </c>
      <c r="AE1146" s="2" t="s">
        <v>487</v>
      </c>
    </row>
    <row r="1147" spans="1:31" s="2" customFormat="1" x14ac:dyDescent="0.3">
      <c r="A1147" s="26" t="s">
        <v>102</v>
      </c>
      <c r="B1147" s="26" t="s">
        <v>3917</v>
      </c>
      <c r="C1147" s="26" t="s">
        <v>3918</v>
      </c>
      <c r="D1147" s="26" t="s">
        <v>3919</v>
      </c>
      <c r="E1147" s="14" t="e">
        <f>VLOOKUP(B1147,#REF!,2,FALSE)</f>
        <v>#REF!</v>
      </c>
      <c r="F1147" s="17" t="e">
        <f>VLOOKUP(E1147,[4]Combined!$C$2:$D$375,2,FALSE)</f>
        <v>#REF!</v>
      </c>
      <c r="G1147" s="27">
        <v>44120</v>
      </c>
      <c r="H1147" s="27"/>
      <c r="I1147" s="27">
        <v>43881</v>
      </c>
      <c r="J1147" s="28">
        <v>8</v>
      </c>
      <c r="K1147" s="29" t="s">
        <v>486</v>
      </c>
      <c r="L1147" s="28">
        <v>8</v>
      </c>
      <c r="M1147" s="28">
        <v>0</v>
      </c>
      <c r="N1147" s="26">
        <v>1</v>
      </c>
      <c r="O1147" s="26">
        <v>1</v>
      </c>
      <c r="P1147" s="26">
        <v>0</v>
      </c>
      <c r="Q1147" s="26">
        <v>96020</v>
      </c>
      <c r="R1147" s="17" t="str">
        <f>VLOOKUP(Q1147,'[5]Numerical Index (LOOKUP)'!$A$2:$B$731, 2,FALSE)</f>
        <v>Hairdressing and other beauty treatment</v>
      </c>
      <c r="S1147" s="17">
        <v>96</v>
      </c>
      <c r="T1147" s="47" t="str">
        <f>VLOOKUP(S1147,'[5]2 Digit SIC 2007'!$A$2:$B$89,2,FALSE)</f>
        <v>Other personal service activities</v>
      </c>
      <c r="U1147" s="17" t="str">
        <f>VLOOKUP(T1147,'[5]2 Digit SIC 2007'!$B$2:$D$89, 2,FALSE)</f>
        <v xml:space="preserve"> S</v>
      </c>
      <c r="V1147" s="26" t="s">
        <v>486</v>
      </c>
      <c r="W1147" s="26" t="s">
        <v>487</v>
      </c>
      <c r="X1147" s="28">
        <v>0</v>
      </c>
      <c r="Y1147" s="26" t="s">
        <v>677</v>
      </c>
      <c r="Z1147" s="17" t="s">
        <v>487</v>
      </c>
      <c r="AA1147" s="26" t="s">
        <v>487</v>
      </c>
      <c r="AB1147" s="26">
        <v>6</v>
      </c>
      <c r="AE1147" s="2" t="s">
        <v>487</v>
      </c>
    </row>
    <row r="1148" spans="1:31" s="2" customFormat="1" x14ac:dyDescent="0.3">
      <c r="A1148" s="26" t="s">
        <v>102</v>
      </c>
      <c r="B1148" s="26" t="s">
        <v>3920</v>
      </c>
      <c r="C1148" s="26" t="s">
        <v>3921</v>
      </c>
      <c r="D1148" s="26" t="s">
        <v>3922</v>
      </c>
      <c r="E1148" s="14" t="e">
        <f>VLOOKUP(B1148,#REF!,2,FALSE)</f>
        <v>#REF!</v>
      </c>
      <c r="F1148" s="17" t="e">
        <f>VLOOKUP(E1148,[4]Combined!$C$2:$D$375,2,FALSE)</f>
        <v>#REF!</v>
      </c>
      <c r="G1148" s="27">
        <v>44119</v>
      </c>
      <c r="H1148" s="27"/>
      <c r="I1148" s="27">
        <v>43888</v>
      </c>
      <c r="J1148" s="28">
        <v>0</v>
      </c>
      <c r="K1148" s="29" t="s">
        <v>487</v>
      </c>
      <c r="L1148" s="28">
        <v>0</v>
      </c>
      <c r="M1148" s="28">
        <v>0</v>
      </c>
      <c r="N1148" s="26">
        <v>0</v>
      </c>
      <c r="O1148" s="26">
        <v>0</v>
      </c>
      <c r="P1148" s="26">
        <v>0</v>
      </c>
      <c r="Q1148" s="26">
        <v>96020</v>
      </c>
      <c r="R1148" s="17" t="str">
        <f>VLOOKUP(Q1148,'[5]Numerical Index (LOOKUP)'!$A$2:$B$731, 2,FALSE)</f>
        <v>Hairdressing and other beauty treatment</v>
      </c>
      <c r="S1148" s="17">
        <v>96</v>
      </c>
      <c r="T1148" s="47" t="str">
        <f>VLOOKUP(S1148,'[5]2 Digit SIC 2007'!$A$2:$B$89,2,FALSE)</f>
        <v>Other personal service activities</v>
      </c>
      <c r="U1148" s="17" t="str">
        <f>VLOOKUP(T1148,'[5]2 Digit SIC 2007'!$B$2:$D$89, 2,FALSE)</f>
        <v xml:space="preserve"> S</v>
      </c>
      <c r="V1148" s="26" t="s">
        <v>486</v>
      </c>
      <c r="W1148" s="26" t="s">
        <v>487</v>
      </c>
      <c r="X1148" s="28">
        <v>0</v>
      </c>
      <c r="Y1148" s="26" t="s">
        <v>502</v>
      </c>
      <c r="Z1148" s="17" t="s">
        <v>487</v>
      </c>
      <c r="AA1148" s="26" t="s">
        <v>487</v>
      </c>
      <c r="AB1148" s="26">
        <v>22</v>
      </c>
      <c r="AE1148" s="2" t="s">
        <v>487</v>
      </c>
    </row>
    <row r="1149" spans="1:31" s="2" customFormat="1" x14ac:dyDescent="0.3">
      <c r="A1149" s="26" t="s">
        <v>102</v>
      </c>
      <c r="B1149" s="26" t="s">
        <v>3923</v>
      </c>
      <c r="C1149" s="26" t="s">
        <v>3924</v>
      </c>
      <c r="D1149" s="26" t="s">
        <v>3925</v>
      </c>
      <c r="E1149" s="14" t="e">
        <f>VLOOKUP(B1149,#REF!,2,FALSE)</f>
        <v>#REF!</v>
      </c>
      <c r="F1149" s="17" t="e">
        <f>VLOOKUP(E1149,[4]Combined!$C$2:$D$375,2,FALSE)</f>
        <v>#REF!</v>
      </c>
      <c r="G1149" s="27">
        <v>44118</v>
      </c>
      <c r="H1149" s="27"/>
      <c r="I1149" s="27">
        <v>43874</v>
      </c>
      <c r="J1149" s="28">
        <v>0</v>
      </c>
      <c r="K1149" s="29" t="s">
        <v>487</v>
      </c>
      <c r="L1149" s="28">
        <v>0</v>
      </c>
      <c r="M1149" s="28">
        <v>0</v>
      </c>
      <c r="N1149" s="26">
        <v>0</v>
      </c>
      <c r="O1149" s="26">
        <v>0</v>
      </c>
      <c r="P1149" s="26">
        <v>0</v>
      </c>
      <c r="Q1149" s="26">
        <v>95110</v>
      </c>
      <c r="R1149" s="17" t="str">
        <f>VLOOKUP(Q1149,'[5]Numerical Index (LOOKUP)'!$A$2:$B$731, 2,FALSE)</f>
        <v>Repair of computers and peripheral equipment</v>
      </c>
      <c r="S1149" s="17">
        <v>95</v>
      </c>
      <c r="T1149" s="47" t="str">
        <f>VLOOKUP(S1149,'[5]2 Digit SIC 2007'!$A$2:$B$89,2,FALSE)</f>
        <v>Repair of computers and personal and household goods</v>
      </c>
      <c r="U1149" s="17" t="str">
        <f>VLOOKUP(T1149,'[5]2 Digit SIC 2007'!$B$2:$D$89, 2,FALSE)</f>
        <v xml:space="preserve"> S</v>
      </c>
      <c r="V1149" s="26" t="s">
        <v>487</v>
      </c>
      <c r="W1149" s="26" t="s">
        <v>486</v>
      </c>
      <c r="X1149" s="28">
        <v>0</v>
      </c>
      <c r="Y1149" s="26" t="s">
        <v>502</v>
      </c>
      <c r="Z1149" s="17" t="s">
        <v>487</v>
      </c>
      <c r="AA1149" s="26" t="s">
        <v>487</v>
      </c>
      <c r="AB1149" s="26">
        <v>1</v>
      </c>
      <c r="AE1149" s="2" t="s">
        <v>487</v>
      </c>
    </row>
    <row r="1150" spans="1:31" s="2" customFormat="1" x14ac:dyDescent="0.3">
      <c r="A1150" s="26" t="s">
        <v>102</v>
      </c>
      <c r="B1150" s="26" t="s">
        <v>3926</v>
      </c>
      <c r="C1150" s="26" t="s">
        <v>3927</v>
      </c>
      <c r="D1150" s="26" t="s">
        <v>3928</v>
      </c>
      <c r="E1150" s="14" t="e">
        <f>VLOOKUP(B1150,#REF!,2,FALSE)</f>
        <v>#REF!</v>
      </c>
      <c r="F1150" s="17" t="e">
        <f>VLOOKUP(E1150,[4]Combined!$C$2:$D$375,2,FALSE)</f>
        <v>#REF!</v>
      </c>
      <c r="G1150" s="27">
        <v>44120</v>
      </c>
      <c r="H1150" s="27"/>
      <c r="I1150" s="27">
        <v>43901</v>
      </c>
      <c r="J1150" s="28">
        <v>0</v>
      </c>
      <c r="K1150" s="29" t="s">
        <v>487</v>
      </c>
      <c r="L1150" s="28">
        <v>0</v>
      </c>
      <c r="M1150" s="28">
        <v>0</v>
      </c>
      <c r="N1150" s="26">
        <v>0</v>
      </c>
      <c r="O1150" s="26">
        <v>0</v>
      </c>
      <c r="P1150" s="26">
        <v>0</v>
      </c>
      <c r="Q1150" s="26">
        <v>96020</v>
      </c>
      <c r="R1150" s="17" t="str">
        <f>VLOOKUP(Q1150,'[5]Numerical Index (LOOKUP)'!$A$2:$B$731, 2,FALSE)</f>
        <v>Hairdressing and other beauty treatment</v>
      </c>
      <c r="S1150" s="17">
        <v>96</v>
      </c>
      <c r="T1150" s="47" t="str">
        <f>VLOOKUP(S1150,'[5]2 Digit SIC 2007'!$A$2:$B$89,2,FALSE)</f>
        <v>Other personal service activities</v>
      </c>
      <c r="U1150" s="17" t="str">
        <f>VLOOKUP(T1150,'[5]2 Digit SIC 2007'!$B$2:$D$89, 2,FALSE)</f>
        <v xml:space="preserve"> S</v>
      </c>
      <c r="V1150" s="26" t="s">
        <v>486</v>
      </c>
      <c r="W1150" s="26" t="s">
        <v>487</v>
      </c>
      <c r="X1150" s="28">
        <v>0</v>
      </c>
      <c r="Y1150" s="26" t="s">
        <v>502</v>
      </c>
      <c r="Z1150" s="17" t="s">
        <v>487</v>
      </c>
      <c r="AA1150" s="26" t="s">
        <v>487</v>
      </c>
      <c r="AB1150" s="26">
        <v>16</v>
      </c>
      <c r="AE1150" s="2" t="s">
        <v>487</v>
      </c>
    </row>
    <row r="1151" spans="1:31" s="2" customFormat="1" x14ac:dyDescent="0.3">
      <c r="A1151" s="26" t="s">
        <v>102</v>
      </c>
      <c r="B1151" s="26" t="s">
        <v>3929</v>
      </c>
      <c r="C1151" s="26" t="s">
        <v>3930</v>
      </c>
      <c r="D1151" s="26" t="s">
        <v>3931</v>
      </c>
      <c r="E1151" s="14" t="e">
        <f>VLOOKUP(B1151,#REF!,2,FALSE)</f>
        <v>#REF!</v>
      </c>
      <c r="F1151" s="17" t="e">
        <f>VLOOKUP(E1151,[4]Combined!$C$2:$D$375,2,FALSE)</f>
        <v>#REF!</v>
      </c>
      <c r="G1151" s="27">
        <v>44120</v>
      </c>
      <c r="H1151" s="27"/>
      <c r="I1151" s="27">
        <v>43871</v>
      </c>
      <c r="J1151" s="28">
        <v>0</v>
      </c>
      <c r="K1151" s="29" t="s">
        <v>487</v>
      </c>
      <c r="L1151" s="28">
        <v>0</v>
      </c>
      <c r="M1151" s="28">
        <v>0</v>
      </c>
      <c r="N1151" s="26">
        <v>0</v>
      </c>
      <c r="O1151" s="26">
        <v>0</v>
      </c>
      <c r="P1151" s="26">
        <v>0</v>
      </c>
      <c r="Q1151" s="26">
        <v>46130</v>
      </c>
      <c r="R1151" s="17" t="str">
        <f>VLOOKUP(Q1151,'[5]Numerical Index (LOOKUP)'!$A$2:$B$731, 2,FALSE)</f>
        <v>Agents involved in the sale of timber and building materials</v>
      </c>
      <c r="S1151" s="17">
        <v>46</v>
      </c>
      <c r="T1151" s="47" t="str">
        <f>VLOOKUP(S1151,'[5]2 Digit SIC 2007'!$A$2:$B$89,2,FALSE)</f>
        <v>Wholesale trade, except of motor vehicles and motorcycles</v>
      </c>
      <c r="U1151" s="17" t="str">
        <f>VLOOKUP(T1151,'[5]2 Digit SIC 2007'!$B$2:$D$89, 2,FALSE)</f>
        <v xml:space="preserve"> G</v>
      </c>
      <c r="V1151" s="26" t="s">
        <v>487</v>
      </c>
      <c r="W1151" s="26" t="s">
        <v>486</v>
      </c>
      <c r="X1151" s="28">
        <v>0</v>
      </c>
      <c r="Y1151" s="26" t="s">
        <v>502</v>
      </c>
      <c r="Z1151" s="17" t="s">
        <v>487</v>
      </c>
      <c r="AA1151" s="26" t="s">
        <v>487</v>
      </c>
      <c r="AB1151" s="26">
        <v>92</v>
      </c>
      <c r="AE1151" s="2" t="s">
        <v>487</v>
      </c>
    </row>
    <row r="1152" spans="1:31" s="2" customFormat="1" x14ac:dyDescent="0.3">
      <c r="A1152" s="26" t="s">
        <v>102</v>
      </c>
      <c r="B1152" s="26" t="s">
        <v>3932</v>
      </c>
      <c r="C1152" s="26" t="s">
        <v>3933</v>
      </c>
      <c r="D1152" s="26" t="s">
        <v>3934</v>
      </c>
      <c r="E1152" s="14" t="e">
        <f>VLOOKUP(B1152,#REF!,2,FALSE)</f>
        <v>#REF!</v>
      </c>
      <c r="F1152" s="17" t="e">
        <f>VLOOKUP(E1152,[4]Combined!$C$2:$D$375,2,FALSE)</f>
        <v>#REF!</v>
      </c>
      <c r="G1152" s="27">
        <v>44119</v>
      </c>
      <c r="H1152" s="27"/>
      <c r="I1152" s="27">
        <v>43892</v>
      </c>
      <c r="J1152" s="28">
        <v>72</v>
      </c>
      <c r="K1152" s="29" t="s">
        <v>486</v>
      </c>
      <c r="L1152" s="28">
        <v>0</v>
      </c>
      <c r="M1152" s="28">
        <v>72</v>
      </c>
      <c r="N1152" s="26">
        <v>3</v>
      </c>
      <c r="O1152" s="26">
        <v>0</v>
      </c>
      <c r="P1152" s="26">
        <v>3</v>
      </c>
      <c r="Q1152" s="26">
        <v>96020</v>
      </c>
      <c r="R1152" s="17" t="str">
        <f>VLOOKUP(Q1152,'[5]Numerical Index (LOOKUP)'!$A$2:$B$731, 2,FALSE)</f>
        <v>Hairdressing and other beauty treatment</v>
      </c>
      <c r="S1152" s="17">
        <v>96</v>
      </c>
      <c r="T1152" s="47" t="str">
        <f>VLOOKUP(S1152,'[5]2 Digit SIC 2007'!$A$2:$B$89,2,FALSE)</f>
        <v>Other personal service activities</v>
      </c>
      <c r="U1152" s="17" t="str">
        <f>VLOOKUP(T1152,'[5]2 Digit SIC 2007'!$B$2:$D$89, 2,FALSE)</f>
        <v xml:space="preserve"> S</v>
      </c>
      <c r="V1152" s="26" t="s">
        <v>486</v>
      </c>
      <c r="W1152" s="26" t="s">
        <v>487</v>
      </c>
      <c r="X1152" s="28">
        <v>123</v>
      </c>
      <c r="Y1152" s="26" t="s">
        <v>492</v>
      </c>
      <c r="Z1152" s="17" t="s">
        <v>486</v>
      </c>
      <c r="AA1152" s="26" t="s">
        <v>487</v>
      </c>
      <c r="AB1152" s="26">
        <v>20</v>
      </c>
      <c r="AE1152" s="2" t="s">
        <v>487</v>
      </c>
    </row>
    <row r="1153" spans="1:31" s="2" customFormat="1" x14ac:dyDescent="0.3">
      <c r="A1153" s="26" t="s">
        <v>102</v>
      </c>
      <c r="B1153" s="26" t="s">
        <v>3935</v>
      </c>
      <c r="C1153" s="26" t="s">
        <v>3936</v>
      </c>
      <c r="D1153" s="26" t="s">
        <v>3937</v>
      </c>
      <c r="E1153" s="14" t="e">
        <f>VLOOKUP(B1153,#REF!,2,FALSE)</f>
        <v>#REF!</v>
      </c>
      <c r="F1153" s="17" t="e">
        <f>VLOOKUP(E1153,[4]Combined!$C$2:$D$375,2,FALSE)</f>
        <v>#REF!</v>
      </c>
      <c r="G1153" s="27">
        <v>44120</v>
      </c>
      <c r="H1153" s="27"/>
      <c r="I1153" s="27">
        <v>43901</v>
      </c>
      <c r="J1153" s="28">
        <v>45</v>
      </c>
      <c r="K1153" s="29" t="s">
        <v>486</v>
      </c>
      <c r="L1153" s="28">
        <v>0</v>
      </c>
      <c r="M1153" s="28">
        <v>45</v>
      </c>
      <c r="N1153" s="26">
        <v>1</v>
      </c>
      <c r="O1153" s="26">
        <v>0</v>
      </c>
      <c r="P1153" s="26">
        <v>1</v>
      </c>
      <c r="Q1153" s="26">
        <v>47760</v>
      </c>
      <c r="R1153" s="17" t="str">
        <f>VLOOKUP(Q1153,'[5]Numerical Index (LOOKUP)'!$A$2:$B$731, 2,FALSE)</f>
        <v>Retail sale of flowers, plants, seeds, fertilisers, pet animals and pet food in specialised stores</v>
      </c>
      <c r="S1153" s="17">
        <v>47</v>
      </c>
      <c r="T1153" s="47" t="str">
        <f>VLOOKUP(S1153,'[5]2 Digit SIC 2007'!$A$2:$B$89,2,FALSE)</f>
        <v>Retail trade, except of motor vehicles and motorcycles</v>
      </c>
      <c r="U1153" s="17" t="str">
        <f>VLOOKUP(T1153,'[5]2 Digit SIC 2007'!$B$2:$D$89, 2,FALSE)</f>
        <v xml:space="preserve"> G</v>
      </c>
      <c r="V1153" s="26" t="s">
        <v>486</v>
      </c>
      <c r="W1153" s="26" t="s">
        <v>487</v>
      </c>
      <c r="X1153" s="28">
        <v>100</v>
      </c>
      <c r="Y1153" s="26" t="s">
        <v>492</v>
      </c>
      <c r="Z1153" s="17" t="s">
        <v>486</v>
      </c>
      <c r="AA1153" s="26" t="s">
        <v>487</v>
      </c>
      <c r="AB1153" s="26">
        <v>3</v>
      </c>
      <c r="AE1153" s="2" t="s">
        <v>487</v>
      </c>
    </row>
    <row r="1154" spans="1:31" s="2" customFormat="1" x14ac:dyDescent="0.3">
      <c r="A1154" s="26" t="s">
        <v>102</v>
      </c>
      <c r="B1154" s="26" t="s">
        <v>3938</v>
      </c>
      <c r="C1154" s="26" t="s">
        <v>3939</v>
      </c>
      <c r="D1154" s="26" t="s">
        <v>3940</v>
      </c>
      <c r="E1154" s="14" t="e">
        <f>VLOOKUP(B1154,#REF!,2,FALSE)</f>
        <v>#REF!</v>
      </c>
      <c r="F1154" s="17" t="e">
        <f>VLOOKUP(E1154,[4]Combined!$C$2:$D$375,2,FALSE)</f>
        <v>#REF!</v>
      </c>
      <c r="G1154" s="27">
        <v>44118</v>
      </c>
      <c r="H1154" s="27"/>
      <c r="I1154" s="27">
        <v>43943</v>
      </c>
      <c r="J1154" s="28">
        <v>5727</v>
      </c>
      <c r="K1154" s="29" t="s">
        <v>486</v>
      </c>
      <c r="L1154" s="28">
        <v>5727</v>
      </c>
      <c r="M1154" s="28">
        <v>0</v>
      </c>
      <c r="N1154" s="26">
        <v>1</v>
      </c>
      <c r="O1154" s="26">
        <v>1</v>
      </c>
      <c r="P1154" s="26">
        <v>0</v>
      </c>
      <c r="Q1154" s="26">
        <v>80100</v>
      </c>
      <c r="R1154" s="17" t="str">
        <f>VLOOKUP(Q1154,'[5]Numerical Index (LOOKUP)'!$A$2:$B$731, 2,FALSE)</f>
        <v>Private security activities</v>
      </c>
      <c r="S1154" s="17">
        <v>80</v>
      </c>
      <c r="T1154" s="47" t="str">
        <f>VLOOKUP(S1154,'[5]2 Digit SIC 2007'!$A$2:$B$89,2,FALSE)</f>
        <v>Security and investigation activities</v>
      </c>
      <c r="U1154" s="17" t="str">
        <f>VLOOKUP(T1154,'[5]2 Digit SIC 2007'!$B$2:$D$89, 2,FALSE)</f>
        <v xml:space="preserve"> N</v>
      </c>
      <c r="V1154" s="26" t="s">
        <v>487</v>
      </c>
      <c r="W1154" s="26" t="s">
        <v>486</v>
      </c>
      <c r="X1154" s="28">
        <v>0</v>
      </c>
      <c r="Y1154" s="26" t="s">
        <v>677</v>
      </c>
      <c r="Z1154" s="17" t="s">
        <v>487</v>
      </c>
      <c r="AA1154" s="26" t="s">
        <v>487</v>
      </c>
      <c r="AB1154" s="26">
        <v>3</v>
      </c>
      <c r="AE1154" s="2" t="s">
        <v>487</v>
      </c>
    </row>
    <row r="1155" spans="1:31" s="2" customFormat="1" x14ac:dyDescent="0.3">
      <c r="A1155" s="26" t="s">
        <v>102</v>
      </c>
      <c r="B1155" s="26" t="s">
        <v>3941</v>
      </c>
      <c r="C1155" s="26" t="s">
        <v>3942</v>
      </c>
      <c r="D1155" s="26" t="s">
        <v>3943</v>
      </c>
      <c r="E1155" s="14" t="e">
        <f>VLOOKUP(B1155,#REF!,2,FALSE)</f>
        <v>#REF!</v>
      </c>
      <c r="F1155" s="17" t="e">
        <f>VLOOKUP(E1155,[4]Combined!$C$2:$D$375,2,FALSE)</f>
        <v>#REF!</v>
      </c>
      <c r="G1155" s="27">
        <v>44120</v>
      </c>
      <c r="H1155" s="27"/>
      <c r="I1155" s="27">
        <v>43956</v>
      </c>
      <c r="J1155" s="28">
        <v>0</v>
      </c>
      <c r="K1155" s="29" t="s">
        <v>487</v>
      </c>
      <c r="L1155" s="28">
        <v>0</v>
      </c>
      <c r="M1155" s="28">
        <v>0</v>
      </c>
      <c r="N1155" s="26">
        <v>0</v>
      </c>
      <c r="O1155" s="26">
        <v>0</v>
      </c>
      <c r="P1155" s="26">
        <v>0</v>
      </c>
      <c r="Q1155" s="26">
        <v>56103</v>
      </c>
      <c r="R1155" s="17" t="str">
        <f>VLOOKUP(Q1155,'[5]Numerical Index (LOOKUP)'!$A$2:$B$731, 2,FALSE)</f>
        <v>Take away food shops and mobile food stands</v>
      </c>
      <c r="S1155" s="17">
        <v>56</v>
      </c>
      <c r="T1155" s="47" t="str">
        <f>VLOOKUP(S1155,'[5]2 Digit SIC 2007'!$A$2:$B$89,2,FALSE)</f>
        <v>Food and beverage service activities</v>
      </c>
      <c r="U1155" s="17" t="str">
        <f>VLOOKUP(T1155,'[5]2 Digit SIC 2007'!$B$2:$D$89, 2,FALSE)</f>
        <v xml:space="preserve"> I</v>
      </c>
      <c r="V1155" s="26" t="s">
        <v>487</v>
      </c>
      <c r="W1155" s="26" t="s">
        <v>486</v>
      </c>
      <c r="X1155" s="28">
        <v>0</v>
      </c>
      <c r="Y1155" s="26" t="s">
        <v>502</v>
      </c>
      <c r="Z1155" s="17" t="s">
        <v>487</v>
      </c>
      <c r="AA1155" s="26" t="s">
        <v>487</v>
      </c>
      <c r="AB1155" s="26">
        <v>1</v>
      </c>
      <c r="AE1155" s="2" t="s">
        <v>487</v>
      </c>
    </row>
    <row r="1156" spans="1:31" s="2" customFormat="1" x14ac:dyDescent="0.3">
      <c r="A1156" s="26" t="s">
        <v>102</v>
      </c>
      <c r="B1156" s="26" t="s">
        <v>3944</v>
      </c>
      <c r="C1156" s="26" t="s">
        <v>3945</v>
      </c>
      <c r="D1156" s="26" t="s">
        <v>3946</v>
      </c>
      <c r="E1156" s="14" t="e">
        <f>VLOOKUP(B1156,#REF!,2,FALSE)</f>
        <v>#REF!</v>
      </c>
      <c r="F1156" s="17" t="e">
        <f>VLOOKUP(E1156,[4]Combined!$C$2:$D$375,2,FALSE)</f>
        <v>#REF!</v>
      </c>
      <c r="G1156" s="27">
        <v>44119</v>
      </c>
      <c r="H1156" s="27"/>
      <c r="I1156" s="27">
        <v>43998</v>
      </c>
      <c r="J1156" s="28">
        <v>8</v>
      </c>
      <c r="K1156" s="29" t="s">
        <v>486</v>
      </c>
      <c r="L1156" s="28">
        <v>8</v>
      </c>
      <c r="M1156" s="28">
        <v>0</v>
      </c>
      <c r="N1156" s="26">
        <v>1</v>
      </c>
      <c r="O1156" s="26">
        <v>1</v>
      </c>
      <c r="P1156" s="26">
        <v>0</v>
      </c>
      <c r="Q1156" s="26">
        <v>10710</v>
      </c>
      <c r="R1156" s="17" t="e">
        <f>VLOOKUP(Q1156,'[5]Numerical Index (LOOKUP)'!$A$2:$B$731, 2,FALSE)</f>
        <v>#N/A</v>
      </c>
      <c r="S1156" s="17">
        <v>10</v>
      </c>
      <c r="T1156" s="47" t="str">
        <f>VLOOKUP(S1156,'[5]2 Digit SIC 2007'!$A$2:$B$89,2,FALSE)</f>
        <v>Manufacture of food products</v>
      </c>
      <c r="U1156" s="17" t="str">
        <f>VLOOKUP(T1156,'[5]2 Digit SIC 2007'!$B$2:$D$89, 2,FALSE)</f>
        <v xml:space="preserve"> C</v>
      </c>
      <c r="V1156" s="26" t="s">
        <v>486</v>
      </c>
      <c r="W1156" s="26" t="s">
        <v>487</v>
      </c>
      <c r="X1156" s="28">
        <v>0</v>
      </c>
      <c r="Y1156" s="26" t="s">
        <v>677</v>
      </c>
      <c r="Z1156" s="17" t="s">
        <v>487</v>
      </c>
      <c r="AA1156" s="26" t="s">
        <v>487</v>
      </c>
      <c r="AB1156" s="26">
        <v>7</v>
      </c>
      <c r="AE1156" s="2" t="s">
        <v>487</v>
      </c>
    </row>
    <row r="1157" spans="1:31" s="2" customFormat="1" x14ac:dyDescent="0.3">
      <c r="A1157" s="26" t="s">
        <v>102</v>
      </c>
      <c r="B1157" s="26" t="s">
        <v>3947</v>
      </c>
      <c r="C1157" s="26" t="s">
        <v>3948</v>
      </c>
      <c r="D1157" s="26" t="s">
        <v>3949</v>
      </c>
      <c r="E1157" s="14" t="e">
        <f>VLOOKUP(B1157,#REF!,2,FALSE)</f>
        <v>#REF!</v>
      </c>
      <c r="F1157" s="17" t="e">
        <f>VLOOKUP(E1157,[4]Combined!$C$2:$D$375,2,FALSE)</f>
        <v>#REF!</v>
      </c>
      <c r="G1157" s="27">
        <v>44117</v>
      </c>
      <c r="H1157" s="27"/>
      <c r="I1157" s="27">
        <v>44001</v>
      </c>
      <c r="J1157" s="28">
        <v>0</v>
      </c>
      <c r="K1157" s="29" t="s">
        <v>487</v>
      </c>
      <c r="L1157" s="28">
        <v>0</v>
      </c>
      <c r="M1157" s="28">
        <v>0</v>
      </c>
      <c r="N1157" s="26">
        <v>0</v>
      </c>
      <c r="O1157" s="26">
        <v>0</v>
      </c>
      <c r="P1157" s="26">
        <v>0</v>
      </c>
      <c r="Q1157" s="26">
        <v>10710</v>
      </c>
      <c r="R1157" s="17" t="e">
        <f>VLOOKUP(Q1157,'[5]Numerical Index (LOOKUP)'!$A$2:$B$731, 2,FALSE)</f>
        <v>#N/A</v>
      </c>
      <c r="S1157" s="17">
        <v>10</v>
      </c>
      <c r="T1157" s="47" t="str">
        <f>VLOOKUP(S1157,'[5]2 Digit SIC 2007'!$A$2:$B$89,2,FALSE)</f>
        <v>Manufacture of food products</v>
      </c>
      <c r="U1157" s="17" t="str">
        <f>VLOOKUP(T1157,'[5]2 Digit SIC 2007'!$B$2:$D$89, 2,FALSE)</f>
        <v xml:space="preserve"> C</v>
      </c>
      <c r="V1157" s="26" t="s">
        <v>486</v>
      </c>
      <c r="W1157" s="26" t="s">
        <v>487</v>
      </c>
      <c r="X1157" s="28">
        <v>0</v>
      </c>
      <c r="Y1157" s="26" t="s">
        <v>502</v>
      </c>
      <c r="Z1157" s="17" t="s">
        <v>487</v>
      </c>
      <c r="AA1157" s="26" t="s">
        <v>487</v>
      </c>
      <c r="AB1157" s="26">
        <v>29</v>
      </c>
      <c r="AE1157" s="2" t="s">
        <v>487</v>
      </c>
    </row>
    <row r="1158" spans="1:31" s="2" customFormat="1" x14ac:dyDescent="0.3">
      <c r="A1158" s="26" t="s">
        <v>102</v>
      </c>
      <c r="B1158" s="26" t="s">
        <v>3950</v>
      </c>
      <c r="C1158" s="26" t="s">
        <v>3951</v>
      </c>
      <c r="D1158" s="26" t="s">
        <v>3952</v>
      </c>
      <c r="E1158" s="14" t="e">
        <f>VLOOKUP(B1158,#REF!,2,FALSE)</f>
        <v>#REF!</v>
      </c>
      <c r="F1158" s="17" t="e">
        <f>VLOOKUP(E1158,[4]Combined!$C$2:$D$375,2,FALSE)</f>
        <v>#REF!</v>
      </c>
      <c r="G1158" s="27">
        <v>44117</v>
      </c>
      <c r="H1158" s="27"/>
      <c r="I1158" s="27">
        <v>43986</v>
      </c>
      <c r="J1158" s="28">
        <v>285</v>
      </c>
      <c r="K1158" s="29" t="s">
        <v>486</v>
      </c>
      <c r="L1158" s="28">
        <v>0</v>
      </c>
      <c r="M1158" s="28">
        <v>285</v>
      </c>
      <c r="N1158" s="26">
        <v>1</v>
      </c>
      <c r="O1158" s="26">
        <v>0</v>
      </c>
      <c r="P1158" s="26">
        <v>1</v>
      </c>
      <c r="Q1158" s="26">
        <v>96020</v>
      </c>
      <c r="R1158" s="17" t="str">
        <f>VLOOKUP(Q1158,'[5]Numerical Index (LOOKUP)'!$A$2:$B$731, 2,FALSE)</f>
        <v>Hairdressing and other beauty treatment</v>
      </c>
      <c r="S1158" s="17">
        <v>96</v>
      </c>
      <c r="T1158" s="47" t="str">
        <f>VLOOKUP(S1158,'[5]2 Digit SIC 2007'!$A$2:$B$89,2,FALSE)</f>
        <v>Other personal service activities</v>
      </c>
      <c r="U1158" s="17" t="str">
        <f>VLOOKUP(T1158,'[5]2 Digit SIC 2007'!$B$2:$D$89, 2,FALSE)</f>
        <v xml:space="preserve"> S</v>
      </c>
      <c r="V1158" s="26" t="s">
        <v>487</v>
      </c>
      <c r="W1158" s="26" t="s">
        <v>486</v>
      </c>
      <c r="X1158" s="28">
        <v>537</v>
      </c>
      <c r="Y1158" s="26" t="s">
        <v>492</v>
      </c>
      <c r="Z1158" s="17" t="s">
        <v>486</v>
      </c>
      <c r="AA1158" s="26" t="s">
        <v>487</v>
      </c>
      <c r="AB1158" s="26" t="s">
        <v>492</v>
      </c>
      <c r="AE1158" s="2" t="s">
        <v>487</v>
      </c>
    </row>
    <row r="1159" spans="1:31" s="2" customFormat="1" x14ac:dyDescent="0.3">
      <c r="A1159" s="26" t="s">
        <v>102</v>
      </c>
      <c r="B1159" s="26" t="s">
        <v>3953</v>
      </c>
      <c r="C1159" s="26" t="s">
        <v>3954</v>
      </c>
      <c r="D1159" s="26" t="s">
        <v>3955</v>
      </c>
      <c r="E1159" s="14" t="e">
        <f>VLOOKUP(B1159,#REF!,2,FALSE)</f>
        <v>#REF!</v>
      </c>
      <c r="F1159" s="17" t="e">
        <f>VLOOKUP(E1159,[4]Combined!$C$2:$D$375,2,FALSE)</f>
        <v>#REF!</v>
      </c>
      <c r="G1159" s="27">
        <v>44117</v>
      </c>
      <c r="H1159" s="27"/>
      <c r="I1159" s="27">
        <v>44021</v>
      </c>
      <c r="J1159" s="28">
        <v>0</v>
      </c>
      <c r="K1159" s="29" t="s">
        <v>487</v>
      </c>
      <c r="L1159" s="28">
        <v>0</v>
      </c>
      <c r="M1159" s="28">
        <v>0</v>
      </c>
      <c r="N1159" s="26">
        <v>0</v>
      </c>
      <c r="O1159" s="26">
        <v>0</v>
      </c>
      <c r="P1159" s="26">
        <v>0</v>
      </c>
      <c r="Q1159" s="26">
        <v>10511</v>
      </c>
      <c r="R1159" s="17" t="e">
        <f>VLOOKUP(Q1159,'[5]Numerical Index (LOOKUP)'!$A$2:$B$731, 2,FALSE)</f>
        <v>#N/A</v>
      </c>
      <c r="S1159" s="17">
        <v>10</v>
      </c>
      <c r="T1159" s="47" t="str">
        <f>VLOOKUP(S1159,'[5]2 Digit SIC 2007'!$A$2:$B$89,2,FALSE)</f>
        <v>Manufacture of food products</v>
      </c>
      <c r="U1159" s="17" t="str">
        <f>VLOOKUP(T1159,'[5]2 Digit SIC 2007'!$B$2:$D$89, 2,FALSE)</f>
        <v xml:space="preserve"> C</v>
      </c>
      <c r="V1159" s="26" t="s">
        <v>486</v>
      </c>
      <c r="W1159" s="26" t="s">
        <v>487</v>
      </c>
      <c r="X1159" s="28">
        <v>0</v>
      </c>
      <c r="Y1159" s="26" t="s">
        <v>502</v>
      </c>
      <c r="Z1159" s="17" t="s">
        <v>487</v>
      </c>
      <c r="AA1159" s="26" t="s">
        <v>487</v>
      </c>
      <c r="AB1159" s="26">
        <v>129</v>
      </c>
      <c r="AE1159" s="2" t="s">
        <v>487</v>
      </c>
    </row>
    <row r="1160" spans="1:31" s="2" customFormat="1" x14ac:dyDescent="0.3">
      <c r="A1160" s="26" t="s">
        <v>102</v>
      </c>
      <c r="B1160" s="26" t="s">
        <v>3956</v>
      </c>
      <c r="C1160" s="26" t="s">
        <v>3957</v>
      </c>
      <c r="D1160" s="26" t="s">
        <v>3958</v>
      </c>
      <c r="E1160" s="14" t="e">
        <f>VLOOKUP(B1160,#REF!,2,FALSE)</f>
        <v>#REF!</v>
      </c>
      <c r="F1160" s="17" t="e">
        <f>VLOOKUP(E1160,[4]Combined!$C$2:$D$375,2,FALSE)</f>
        <v>#REF!</v>
      </c>
      <c r="G1160" s="27">
        <v>44117</v>
      </c>
      <c r="H1160" s="27"/>
      <c r="I1160" s="27">
        <v>44006</v>
      </c>
      <c r="J1160" s="28">
        <v>0</v>
      </c>
      <c r="K1160" s="29" t="s">
        <v>487</v>
      </c>
      <c r="L1160" s="28">
        <v>0</v>
      </c>
      <c r="M1160" s="28">
        <v>0</v>
      </c>
      <c r="N1160" s="26">
        <v>0</v>
      </c>
      <c r="O1160" s="26">
        <v>0</v>
      </c>
      <c r="P1160" s="26">
        <v>0</v>
      </c>
      <c r="Q1160" s="26">
        <v>81210</v>
      </c>
      <c r="R1160" s="17" t="str">
        <f>VLOOKUP(Q1160,'[5]Numerical Index (LOOKUP)'!$A$2:$B$731, 2,FALSE)</f>
        <v>General cleaning of buildings</v>
      </c>
      <c r="S1160" s="17">
        <v>81</v>
      </c>
      <c r="T1160" s="47" t="str">
        <f>VLOOKUP(S1160,'[5]2 Digit SIC 2007'!$A$2:$B$89,2,FALSE)</f>
        <v>Services to buildings and landscape activities</v>
      </c>
      <c r="U1160" s="17" t="str">
        <f>VLOOKUP(T1160,'[5]2 Digit SIC 2007'!$B$2:$D$89, 2,FALSE)</f>
        <v xml:space="preserve"> N</v>
      </c>
      <c r="V1160" s="26" t="s">
        <v>486</v>
      </c>
      <c r="W1160" s="26" t="s">
        <v>487</v>
      </c>
      <c r="X1160" s="28">
        <v>0</v>
      </c>
      <c r="Y1160" s="26" t="s">
        <v>502</v>
      </c>
      <c r="Z1160" s="17" t="s">
        <v>487</v>
      </c>
      <c r="AA1160" s="26" t="s">
        <v>487</v>
      </c>
      <c r="AB1160" s="26">
        <v>19</v>
      </c>
      <c r="AE1160" s="2" t="s">
        <v>487</v>
      </c>
    </row>
    <row r="1161" spans="1:31" s="2" customFormat="1" x14ac:dyDescent="0.3">
      <c r="A1161" s="26" t="s">
        <v>102</v>
      </c>
      <c r="B1161" s="26" t="s">
        <v>3959</v>
      </c>
      <c r="C1161" s="26" t="s">
        <v>3960</v>
      </c>
      <c r="D1161" s="26" t="s">
        <v>3961</v>
      </c>
      <c r="E1161" s="14" t="e">
        <f>VLOOKUP(B1161,#REF!,2,FALSE)</f>
        <v>#REF!</v>
      </c>
      <c r="F1161" s="17" t="e">
        <f>VLOOKUP(E1161,[4]Combined!$C$2:$D$375,2,FALSE)</f>
        <v>#REF!</v>
      </c>
      <c r="G1161" s="27">
        <v>44119</v>
      </c>
      <c r="H1161" s="27"/>
      <c r="I1161" s="27">
        <v>43999</v>
      </c>
      <c r="J1161" s="28">
        <v>0</v>
      </c>
      <c r="K1161" s="29" t="s">
        <v>487</v>
      </c>
      <c r="L1161" s="28">
        <v>0</v>
      </c>
      <c r="M1161" s="28">
        <v>0</v>
      </c>
      <c r="N1161" s="26">
        <v>0</v>
      </c>
      <c r="O1161" s="26">
        <v>0</v>
      </c>
      <c r="P1161" s="26">
        <v>0</v>
      </c>
      <c r="Q1161" s="26">
        <v>81210</v>
      </c>
      <c r="R1161" s="17" t="str">
        <f>VLOOKUP(Q1161,'[5]Numerical Index (LOOKUP)'!$A$2:$B$731, 2,FALSE)</f>
        <v>General cleaning of buildings</v>
      </c>
      <c r="S1161" s="17">
        <v>81</v>
      </c>
      <c r="T1161" s="47" t="str">
        <f>VLOOKUP(S1161,'[5]2 Digit SIC 2007'!$A$2:$B$89,2,FALSE)</f>
        <v>Services to buildings and landscape activities</v>
      </c>
      <c r="U1161" s="17" t="str">
        <f>VLOOKUP(T1161,'[5]2 Digit SIC 2007'!$B$2:$D$89, 2,FALSE)</f>
        <v xml:space="preserve"> N</v>
      </c>
      <c r="V1161" s="26" t="s">
        <v>486</v>
      </c>
      <c r="W1161" s="26" t="s">
        <v>487</v>
      </c>
      <c r="X1161" s="28">
        <v>0</v>
      </c>
      <c r="Y1161" s="26" t="s">
        <v>502</v>
      </c>
      <c r="Z1161" s="17" t="s">
        <v>487</v>
      </c>
      <c r="AA1161" s="26" t="s">
        <v>487</v>
      </c>
      <c r="AB1161" s="26">
        <v>14</v>
      </c>
      <c r="AE1161" s="2" t="s">
        <v>487</v>
      </c>
    </row>
    <row r="1162" spans="1:31" s="2" customFormat="1" x14ac:dyDescent="0.3">
      <c r="A1162" s="26" t="s">
        <v>102</v>
      </c>
      <c r="B1162" s="26" t="s">
        <v>3962</v>
      </c>
      <c r="C1162" s="26" t="s">
        <v>3963</v>
      </c>
      <c r="D1162" s="26" t="s">
        <v>3964</v>
      </c>
      <c r="E1162" s="14" t="e">
        <f>VLOOKUP(B1162,#REF!,2,FALSE)</f>
        <v>#REF!</v>
      </c>
      <c r="F1162" s="17" t="e">
        <f>VLOOKUP(E1162,[4]Combined!$C$2:$D$375,2,FALSE)</f>
        <v>#REF!</v>
      </c>
      <c r="G1162" s="27">
        <v>44116</v>
      </c>
      <c r="H1162" s="27"/>
      <c r="I1162" s="27">
        <v>44011</v>
      </c>
      <c r="J1162" s="28">
        <v>35</v>
      </c>
      <c r="K1162" s="29" t="s">
        <v>486</v>
      </c>
      <c r="L1162" s="28">
        <v>0</v>
      </c>
      <c r="M1162" s="28">
        <v>35</v>
      </c>
      <c r="N1162" s="26">
        <v>1</v>
      </c>
      <c r="O1162" s="26">
        <v>0</v>
      </c>
      <c r="P1162" s="26">
        <v>1</v>
      </c>
      <c r="Q1162" s="26">
        <v>81210</v>
      </c>
      <c r="R1162" s="17" t="str">
        <f>VLOOKUP(Q1162,'[5]Numerical Index (LOOKUP)'!$A$2:$B$731, 2,FALSE)</f>
        <v>General cleaning of buildings</v>
      </c>
      <c r="S1162" s="17">
        <v>81</v>
      </c>
      <c r="T1162" s="47" t="str">
        <f>VLOOKUP(S1162,'[5]2 Digit SIC 2007'!$A$2:$B$89,2,FALSE)</f>
        <v>Services to buildings and landscape activities</v>
      </c>
      <c r="U1162" s="17" t="str">
        <f>VLOOKUP(T1162,'[5]2 Digit SIC 2007'!$B$2:$D$89, 2,FALSE)</f>
        <v xml:space="preserve"> N</v>
      </c>
      <c r="V1162" s="26" t="s">
        <v>486</v>
      </c>
      <c r="W1162" s="26" t="s">
        <v>487</v>
      </c>
      <c r="X1162" s="28">
        <v>100</v>
      </c>
      <c r="Y1162" s="26" t="s">
        <v>492</v>
      </c>
      <c r="Z1162" s="17" t="s">
        <v>486</v>
      </c>
      <c r="AA1162" s="26" t="s">
        <v>487</v>
      </c>
      <c r="AB1162" s="26">
        <v>53</v>
      </c>
      <c r="AE1162" s="2" t="s">
        <v>487</v>
      </c>
    </row>
    <row r="1163" spans="1:31" s="2" customFormat="1" x14ac:dyDescent="0.3">
      <c r="A1163" s="26" t="s">
        <v>102</v>
      </c>
      <c r="B1163" s="26" t="s">
        <v>3965</v>
      </c>
      <c r="C1163" s="26" t="s">
        <v>3966</v>
      </c>
      <c r="D1163" s="26" t="s">
        <v>3967</v>
      </c>
      <c r="E1163" s="14" t="e">
        <f>VLOOKUP(B1163,#REF!,2,FALSE)</f>
        <v>#REF!</v>
      </c>
      <c r="F1163" s="17" t="e">
        <f>VLOOKUP(E1163,[4]Combined!$C$2:$D$375,2,FALSE)</f>
        <v>#REF!</v>
      </c>
      <c r="G1163" s="27">
        <v>44120</v>
      </c>
      <c r="H1163" s="27"/>
      <c r="I1163" s="27">
        <v>44012</v>
      </c>
      <c r="J1163" s="28">
        <v>0</v>
      </c>
      <c r="K1163" s="29" t="s">
        <v>487</v>
      </c>
      <c r="L1163" s="28">
        <v>0</v>
      </c>
      <c r="M1163" s="28">
        <v>0</v>
      </c>
      <c r="N1163" s="26">
        <v>0</v>
      </c>
      <c r="O1163" s="26">
        <v>0</v>
      </c>
      <c r="P1163" s="26">
        <v>0</v>
      </c>
      <c r="Q1163" s="26">
        <v>81210</v>
      </c>
      <c r="R1163" s="17" t="str">
        <f>VLOOKUP(Q1163,'[5]Numerical Index (LOOKUP)'!$A$2:$B$731, 2,FALSE)</f>
        <v>General cleaning of buildings</v>
      </c>
      <c r="S1163" s="17">
        <v>81</v>
      </c>
      <c r="T1163" s="47" t="str">
        <f>VLOOKUP(S1163,'[5]2 Digit SIC 2007'!$A$2:$B$89,2,FALSE)</f>
        <v>Services to buildings and landscape activities</v>
      </c>
      <c r="U1163" s="17" t="str">
        <f>VLOOKUP(T1163,'[5]2 Digit SIC 2007'!$B$2:$D$89, 2,FALSE)</f>
        <v xml:space="preserve"> N</v>
      </c>
      <c r="V1163" s="26" t="s">
        <v>486</v>
      </c>
      <c r="W1163" s="26" t="s">
        <v>487</v>
      </c>
      <c r="X1163" s="28">
        <v>0</v>
      </c>
      <c r="Y1163" s="26" t="s">
        <v>502</v>
      </c>
      <c r="Z1163" s="17" t="s">
        <v>487</v>
      </c>
      <c r="AA1163" s="26" t="s">
        <v>487</v>
      </c>
      <c r="AB1163" s="26">
        <v>34</v>
      </c>
      <c r="AE1163" s="2" t="s">
        <v>487</v>
      </c>
    </row>
    <row r="1164" spans="1:31" s="2" customFormat="1" x14ac:dyDescent="0.3">
      <c r="A1164" s="26" t="s">
        <v>102</v>
      </c>
      <c r="B1164" s="26" t="s">
        <v>3968</v>
      </c>
      <c r="C1164" s="26" t="s">
        <v>3969</v>
      </c>
      <c r="D1164" s="26" t="s">
        <v>3970</v>
      </c>
      <c r="E1164" s="14" t="e">
        <f>VLOOKUP(B1164,#REF!,2,FALSE)</f>
        <v>#REF!</v>
      </c>
      <c r="F1164" s="17" t="e">
        <f>VLOOKUP(E1164,[4]Combined!$C$2:$D$375,2,FALSE)</f>
        <v>#REF!</v>
      </c>
      <c r="G1164" s="27">
        <v>44119</v>
      </c>
      <c r="H1164" s="27"/>
      <c r="I1164" s="27">
        <v>44028</v>
      </c>
      <c r="J1164" s="28">
        <v>6</v>
      </c>
      <c r="K1164" s="29" t="s">
        <v>486</v>
      </c>
      <c r="L1164" s="28">
        <v>0</v>
      </c>
      <c r="M1164" s="28">
        <v>6</v>
      </c>
      <c r="N1164" s="26">
        <v>1</v>
      </c>
      <c r="O1164" s="26">
        <v>0</v>
      </c>
      <c r="P1164" s="26">
        <v>1</v>
      </c>
      <c r="Q1164" s="26">
        <v>81299</v>
      </c>
      <c r="R1164" s="17" t="str">
        <f>VLOOKUP(Q1164,'[5]Numerical Index (LOOKUP)'!$A$2:$B$731, 2,FALSE)</f>
        <v>Cleaning services (other than disinfecting and extermination services) n.e.c.</v>
      </c>
      <c r="S1164" s="17">
        <v>81</v>
      </c>
      <c r="T1164" s="47" t="str">
        <f>VLOOKUP(S1164,'[5]2 Digit SIC 2007'!$A$2:$B$89,2,FALSE)</f>
        <v>Services to buildings and landscape activities</v>
      </c>
      <c r="U1164" s="17" t="str">
        <f>VLOOKUP(T1164,'[5]2 Digit SIC 2007'!$B$2:$D$89, 2,FALSE)</f>
        <v xml:space="preserve"> N</v>
      </c>
      <c r="V1164" s="26" t="s">
        <v>486</v>
      </c>
      <c r="W1164" s="26" t="s">
        <v>487</v>
      </c>
      <c r="X1164" s="28">
        <v>0</v>
      </c>
      <c r="Y1164" s="26" t="s">
        <v>3971</v>
      </c>
      <c r="Z1164" s="17" t="s">
        <v>487</v>
      </c>
      <c r="AA1164" s="26" t="s">
        <v>487</v>
      </c>
      <c r="AB1164" s="26">
        <v>11</v>
      </c>
      <c r="AE1164" s="2" t="s">
        <v>487</v>
      </c>
    </row>
    <row r="1165" spans="1:31" s="2" customFormat="1" x14ac:dyDescent="0.3">
      <c r="A1165" s="26" t="s">
        <v>102</v>
      </c>
      <c r="B1165" s="26" t="s">
        <v>3972</v>
      </c>
      <c r="C1165" s="26" t="s">
        <v>3973</v>
      </c>
      <c r="D1165" s="26" t="s">
        <v>3974</v>
      </c>
      <c r="E1165" s="14" t="e">
        <f>VLOOKUP(B1165,#REF!,2,FALSE)</f>
        <v>#REF!</v>
      </c>
      <c r="F1165" s="17" t="e">
        <f>VLOOKUP(E1165,[4]Combined!$C$2:$D$375,2,FALSE)</f>
        <v>#REF!</v>
      </c>
      <c r="G1165" s="27">
        <v>44120</v>
      </c>
      <c r="H1165" s="27"/>
      <c r="I1165" s="27">
        <v>44028</v>
      </c>
      <c r="J1165" s="28">
        <v>0</v>
      </c>
      <c r="K1165" s="29" t="s">
        <v>487</v>
      </c>
      <c r="L1165" s="28">
        <v>0</v>
      </c>
      <c r="M1165" s="28">
        <v>0</v>
      </c>
      <c r="N1165" s="26">
        <v>0</v>
      </c>
      <c r="O1165" s="26">
        <v>0</v>
      </c>
      <c r="P1165" s="26">
        <v>0</v>
      </c>
      <c r="Q1165" s="26">
        <v>13100</v>
      </c>
      <c r="R1165" s="17" t="e">
        <f>VLOOKUP(Q1165,'[5]Numerical Index (LOOKUP)'!$A$2:$B$731, 2,FALSE)</f>
        <v>#N/A</v>
      </c>
      <c r="S1165" s="17">
        <v>13</v>
      </c>
      <c r="T1165" s="47" t="str">
        <f>VLOOKUP(S1165,'[5]2 Digit SIC 2007'!$A$2:$B$89,2,FALSE)</f>
        <v>Manufacture of textiles</v>
      </c>
      <c r="U1165" s="17" t="str">
        <f>VLOOKUP(T1165,'[5]2 Digit SIC 2007'!$B$2:$D$89, 2,FALSE)</f>
        <v xml:space="preserve"> C</v>
      </c>
      <c r="V1165" s="26" t="s">
        <v>486</v>
      </c>
      <c r="W1165" s="26" t="s">
        <v>487</v>
      </c>
      <c r="X1165" s="28">
        <v>0</v>
      </c>
      <c r="Y1165" s="26" t="s">
        <v>502</v>
      </c>
      <c r="Z1165" s="17" t="s">
        <v>487</v>
      </c>
      <c r="AA1165" s="26" t="s">
        <v>487</v>
      </c>
      <c r="AB1165" s="26">
        <v>46</v>
      </c>
      <c r="AE1165" s="2" t="s">
        <v>487</v>
      </c>
    </row>
    <row r="1166" spans="1:31" s="2" customFormat="1" x14ac:dyDescent="0.3">
      <c r="A1166" s="26" t="s">
        <v>102</v>
      </c>
      <c r="B1166" s="26" t="s">
        <v>3975</v>
      </c>
      <c r="C1166" s="26" t="s">
        <v>3976</v>
      </c>
      <c r="D1166" s="26" t="s">
        <v>3977</v>
      </c>
      <c r="E1166" s="14" t="e">
        <f>VLOOKUP(B1166,#REF!,2,FALSE)</f>
        <v>#REF!</v>
      </c>
      <c r="F1166" s="17" t="e">
        <f>VLOOKUP(E1166,[4]Combined!$C$2:$D$375,2,FALSE)</f>
        <v>#REF!</v>
      </c>
      <c r="G1166" s="27">
        <v>44116</v>
      </c>
      <c r="H1166" s="27"/>
      <c r="I1166" s="27">
        <v>44035</v>
      </c>
      <c r="J1166" s="28">
        <v>0</v>
      </c>
      <c r="K1166" s="29" t="s">
        <v>487</v>
      </c>
      <c r="L1166" s="28">
        <v>0</v>
      </c>
      <c r="M1166" s="28">
        <v>0</v>
      </c>
      <c r="N1166" s="26">
        <v>0</v>
      </c>
      <c r="O1166" s="26">
        <v>0</v>
      </c>
      <c r="P1166" s="26">
        <v>0</v>
      </c>
      <c r="Q1166" s="26">
        <v>47110</v>
      </c>
      <c r="R1166" s="17" t="str">
        <f>VLOOKUP(Q1166,'[5]Numerical Index (LOOKUP)'!$A$2:$B$731, 2,FALSE)</f>
        <v>Retail sale in non-specialised stores with food, beverages or tobacco predominating</v>
      </c>
      <c r="S1166" s="17">
        <v>47</v>
      </c>
      <c r="T1166" s="47" t="str">
        <f>VLOOKUP(S1166,'[5]2 Digit SIC 2007'!$A$2:$B$89,2,FALSE)</f>
        <v>Retail trade, except of motor vehicles and motorcycles</v>
      </c>
      <c r="U1166" s="17" t="str">
        <f>VLOOKUP(T1166,'[5]2 Digit SIC 2007'!$B$2:$D$89, 2,FALSE)</f>
        <v xml:space="preserve"> G</v>
      </c>
      <c r="V1166" s="26" t="s">
        <v>486</v>
      </c>
      <c r="W1166" s="26" t="s">
        <v>487</v>
      </c>
      <c r="X1166" s="28">
        <v>0</v>
      </c>
      <c r="Y1166" s="26" t="s">
        <v>502</v>
      </c>
      <c r="Z1166" s="17" t="s">
        <v>487</v>
      </c>
      <c r="AA1166" s="26" t="s">
        <v>487</v>
      </c>
      <c r="AB1166" s="26">
        <v>6</v>
      </c>
      <c r="AE1166" s="2" t="s">
        <v>487</v>
      </c>
    </row>
    <row r="1167" spans="1:31" s="2" customFormat="1" x14ac:dyDescent="0.3">
      <c r="A1167" s="26" t="s">
        <v>102</v>
      </c>
      <c r="B1167" s="26" t="s">
        <v>3978</v>
      </c>
      <c r="C1167" s="26" t="s">
        <v>3979</v>
      </c>
      <c r="D1167" s="26" t="s">
        <v>3980</v>
      </c>
      <c r="E1167" s="14" t="e">
        <f>VLOOKUP(B1167,#REF!,2,FALSE)</f>
        <v>#REF!</v>
      </c>
      <c r="F1167" s="17" t="e">
        <f>VLOOKUP(E1167,[4]Combined!$C$2:$D$375,2,FALSE)</f>
        <v>#REF!</v>
      </c>
      <c r="G1167" s="27">
        <v>44120</v>
      </c>
      <c r="H1167" s="27"/>
      <c r="I1167" s="27">
        <v>44081</v>
      </c>
      <c r="J1167" s="28">
        <v>0</v>
      </c>
      <c r="K1167" s="29" t="s">
        <v>487</v>
      </c>
      <c r="L1167" s="28">
        <v>0</v>
      </c>
      <c r="M1167" s="28">
        <v>0</v>
      </c>
      <c r="N1167" s="26">
        <v>0</v>
      </c>
      <c r="O1167" s="26">
        <v>0</v>
      </c>
      <c r="P1167" s="26">
        <v>0</v>
      </c>
      <c r="Q1167" s="26">
        <v>52290</v>
      </c>
      <c r="R1167" s="17" t="str">
        <f>VLOOKUP(Q1167,'[5]Numerical Index (LOOKUP)'!$A$2:$B$731, 2,FALSE)</f>
        <v>Other transportation support activities</v>
      </c>
      <c r="S1167" s="17">
        <v>52</v>
      </c>
      <c r="T1167" s="47" t="str">
        <f>VLOOKUP(S1167,'[5]2 Digit SIC 2007'!$A$2:$B$89,2,FALSE)</f>
        <v>Warehousing and support activities for transportation</v>
      </c>
      <c r="U1167" s="17" t="str">
        <f>VLOOKUP(T1167,'[5]2 Digit SIC 2007'!$B$2:$D$89, 2,FALSE)</f>
        <v xml:space="preserve"> H</v>
      </c>
      <c r="V1167" s="26" t="s">
        <v>486</v>
      </c>
      <c r="W1167" s="26" t="s">
        <v>487</v>
      </c>
      <c r="X1167" s="28">
        <v>0</v>
      </c>
      <c r="Y1167" s="26" t="s">
        <v>502</v>
      </c>
      <c r="Z1167" s="17" t="s">
        <v>487</v>
      </c>
      <c r="AA1167" s="26" t="s">
        <v>487</v>
      </c>
      <c r="AB1167" s="26">
        <v>51</v>
      </c>
      <c r="AE1167" s="2" t="s">
        <v>487</v>
      </c>
    </row>
    <row r="1168" spans="1:31" s="2" customFormat="1" x14ac:dyDescent="0.3">
      <c r="A1168" s="26" t="s">
        <v>102</v>
      </c>
      <c r="B1168" s="26" t="s">
        <v>3981</v>
      </c>
      <c r="C1168" s="26" t="s">
        <v>3982</v>
      </c>
      <c r="D1168" s="26" t="s">
        <v>3983</v>
      </c>
      <c r="E1168" s="14" t="e">
        <f>VLOOKUP(B1168,#REF!,2,FALSE)</f>
        <v>#REF!</v>
      </c>
      <c r="F1168" s="17" t="e">
        <f>VLOOKUP(E1168,[4]Combined!$C$2:$D$375,2,FALSE)</f>
        <v>#REF!</v>
      </c>
      <c r="G1168" s="27">
        <v>44117</v>
      </c>
      <c r="H1168" s="27"/>
      <c r="I1168" s="27">
        <v>44067</v>
      </c>
      <c r="J1168" s="28">
        <v>0</v>
      </c>
      <c r="K1168" s="29" t="s">
        <v>487</v>
      </c>
      <c r="L1168" s="28">
        <v>0</v>
      </c>
      <c r="M1168" s="28">
        <v>0</v>
      </c>
      <c r="N1168" s="26">
        <v>0</v>
      </c>
      <c r="O1168" s="26">
        <v>0</v>
      </c>
      <c r="P1168" s="26">
        <v>0</v>
      </c>
      <c r="Q1168" s="26">
        <v>68209</v>
      </c>
      <c r="R1168" s="17" t="str">
        <f>VLOOKUP(Q1168,'[5]Numerical Index (LOOKUP)'!$A$2:$B$731, 2,FALSE)</f>
        <v>Letting and operating of own or leased real estate (other than Housing Association real estate and conference and exhibition services) n.e.c.</v>
      </c>
      <c r="S1168" s="17">
        <v>68</v>
      </c>
      <c r="T1168" s="47" t="str">
        <f>VLOOKUP(S1168,'[5]2 Digit SIC 2007'!$A$2:$B$89,2,FALSE)</f>
        <v>Real estate activities</v>
      </c>
      <c r="U1168" s="17" t="str">
        <f>VLOOKUP(T1168,'[5]2 Digit SIC 2007'!$B$2:$D$89, 2,FALSE)</f>
        <v xml:space="preserve"> L</v>
      </c>
      <c r="V1168" s="26" t="s">
        <v>487</v>
      </c>
      <c r="W1168" s="26" t="s">
        <v>486</v>
      </c>
      <c r="X1168" s="28">
        <v>0</v>
      </c>
      <c r="Y1168" s="26" t="s">
        <v>502</v>
      </c>
      <c r="Z1168" s="17" t="s">
        <v>487</v>
      </c>
      <c r="AA1168" s="26" t="s">
        <v>487</v>
      </c>
      <c r="AB1168" s="26">
        <v>19</v>
      </c>
      <c r="AE1168" s="2" t="s">
        <v>487</v>
      </c>
    </row>
    <row r="1169" spans="1:31" s="2" customFormat="1" x14ac:dyDescent="0.3">
      <c r="A1169" s="26" t="s">
        <v>102</v>
      </c>
      <c r="B1169" s="26" t="s">
        <v>3984</v>
      </c>
      <c r="C1169" s="26" t="s">
        <v>3985</v>
      </c>
      <c r="D1169" s="26" t="s">
        <v>3986</v>
      </c>
      <c r="E1169" s="14" t="e">
        <f>VLOOKUP(B1169,#REF!,2,FALSE)</f>
        <v>#REF!</v>
      </c>
      <c r="F1169" s="17" t="e">
        <f>VLOOKUP(E1169,[4]Combined!$C$2:$D$375,2,FALSE)</f>
        <v>#REF!</v>
      </c>
      <c r="G1169" s="27">
        <v>44118</v>
      </c>
      <c r="H1169" s="27"/>
      <c r="I1169" s="27">
        <v>44104</v>
      </c>
      <c r="J1169" s="28">
        <v>1182488</v>
      </c>
      <c r="K1169" s="29" t="s">
        <v>486</v>
      </c>
      <c r="L1169" s="28">
        <v>1182488</v>
      </c>
      <c r="M1169" s="28">
        <v>0</v>
      </c>
      <c r="N1169" s="26">
        <v>2444</v>
      </c>
      <c r="O1169" s="26">
        <v>2444</v>
      </c>
      <c r="P1169" s="26">
        <v>0</v>
      </c>
      <c r="Q1169" s="26">
        <v>64191</v>
      </c>
      <c r="R1169" s="17" t="str">
        <f>VLOOKUP(Q1169,'[5]Numerical Index (LOOKUP)'!$A$2:$B$731, 2,FALSE)</f>
        <v>Banks</v>
      </c>
      <c r="S1169" s="17">
        <v>64</v>
      </c>
      <c r="T1169" s="47" t="str">
        <f>VLOOKUP(S1169,'[5]2 Digit SIC 2007'!$A$2:$B$89,2,FALSE)</f>
        <v>Financial service activities, except insurance and pension funding</v>
      </c>
      <c r="U1169" s="17" t="str">
        <f>VLOOKUP(T1169,'[5]2 Digit SIC 2007'!$B$2:$D$89, 2,FALSE)</f>
        <v xml:space="preserve"> K</v>
      </c>
      <c r="V1169" s="26" t="s">
        <v>486</v>
      </c>
      <c r="W1169" s="26" t="s">
        <v>3987</v>
      </c>
      <c r="X1169" s="28">
        <v>0</v>
      </c>
      <c r="Y1169" s="26" t="s">
        <v>677</v>
      </c>
      <c r="Z1169" s="17" t="s">
        <v>487</v>
      </c>
      <c r="AA1169" s="26" t="s">
        <v>487</v>
      </c>
      <c r="AB1169" s="26">
        <v>0</v>
      </c>
      <c r="AE1169" s="2" t="s">
        <v>487</v>
      </c>
    </row>
    <row r="1170" spans="1:31" s="2" customFormat="1" x14ac:dyDescent="0.3">
      <c r="A1170" s="26" t="s">
        <v>102</v>
      </c>
      <c r="B1170" s="26" t="s">
        <v>3988</v>
      </c>
      <c r="C1170" s="26" t="s">
        <v>3989</v>
      </c>
      <c r="D1170" s="26" t="s">
        <v>3990</v>
      </c>
      <c r="E1170" s="14" t="e">
        <f>VLOOKUP(B1170,#REF!,2,FALSE)</f>
        <v>#REF!</v>
      </c>
      <c r="F1170" s="17" t="e">
        <f>VLOOKUP(E1170,[4]Combined!$C$2:$D$375,2,FALSE)</f>
        <v>#REF!</v>
      </c>
      <c r="G1170" s="27">
        <v>44116</v>
      </c>
      <c r="H1170" s="27"/>
      <c r="I1170" s="27">
        <v>44095.299074074072</v>
      </c>
      <c r="J1170" s="28">
        <v>0</v>
      </c>
      <c r="K1170" s="29" t="s">
        <v>487</v>
      </c>
      <c r="L1170" s="28">
        <v>0</v>
      </c>
      <c r="M1170" s="28">
        <v>0</v>
      </c>
      <c r="N1170" s="26">
        <v>0</v>
      </c>
      <c r="O1170" s="26">
        <v>0</v>
      </c>
      <c r="P1170" s="26">
        <v>0</v>
      </c>
      <c r="Q1170" s="26">
        <v>78109</v>
      </c>
      <c r="R1170" s="17" t="str">
        <f>VLOOKUP(Q1170,'[5]Numerical Index (LOOKUP)'!$A$2:$B$731, 2,FALSE)</f>
        <v>Activities of employment placement agencies (other than motion picture, television and other theatrical casting) n.e.c.</v>
      </c>
      <c r="S1170" s="17">
        <v>78</v>
      </c>
      <c r="T1170" s="47" t="str">
        <f>VLOOKUP(S1170,'[5]2 Digit SIC 2007'!$A$2:$B$89,2,FALSE)</f>
        <v>Employment activities</v>
      </c>
      <c r="U1170" s="17" t="str">
        <f>VLOOKUP(T1170,'[5]2 Digit SIC 2007'!$B$2:$D$89, 2,FALSE)</f>
        <v xml:space="preserve"> N</v>
      </c>
      <c r="V1170" s="26" t="s">
        <v>487</v>
      </c>
      <c r="W1170" s="26" t="s">
        <v>486</v>
      </c>
      <c r="X1170" s="28">
        <v>0</v>
      </c>
      <c r="Y1170" s="26" t="s">
        <v>502</v>
      </c>
      <c r="Z1170" s="17" t="s">
        <v>487</v>
      </c>
      <c r="AA1170" s="26" t="s">
        <v>487</v>
      </c>
      <c r="AB1170" s="26">
        <v>0</v>
      </c>
      <c r="AE1170" s="2" t="s">
        <v>487</v>
      </c>
    </row>
    <row r="1171" spans="1:31" s="2" customFormat="1" x14ac:dyDescent="0.3">
      <c r="A1171" s="26" t="s">
        <v>102</v>
      </c>
      <c r="B1171" s="26" t="s">
        <v>3991</v>
      </c>
      <c r="C1171" s="26" t="s">
        <v>3992</v>
      </c>
      <c r="D1171" s="26" t="s">
        <v>3993</v>
      </c>
      <c r="E1171" s="14" t="e">
        <f>VLOOKUP(B1171,#REF!,2,FALSE)</f>
        <v>#REF!</v>
      </c>
      <c r="F1171" s="17" t="e">
        <f>VLOOKUP(E1171,[4]Combined!$C$2:$D$375,2,FALSE)</f>
        <v>#REF!</v>
      </c>
      <c r="G1171" s="27">
        <v>44126</v>
      </c>
      <c r="H1171" s="27"/>
      <c r="I1171" s="27">
        <v>42529</v>
      </c>
      <c r="J1171" s="28">
        <v>4625</v>
      </c>
      <c r="K1171" s="29" t="s">
        <v>486</v>
      </c>
      <c r="L1171" s="28">
        <v>0</v>
      </c>
      <c r="M1171" s="28">
        <v>4625</v>
      </c>
      <c r="N1171" s="26">
        <v>7</v>
      </c>
      <c r="O1171" s="26">
        <v>0</v>
      </c>
      <c r="P1171" s="26">
        <v>7</v>
      </c>
      <c r="Q1171" s="26">
        <v>93120</v>
      </c>
      <c r="R1171" s="17" t="str">
        <f>VLOOKUP(Q1171,'[5]Numerical Index (LOOKUP)'!$A$2:$B$731, 2,FALSE)</f>
        <v>Activities of sport clubs</v>
      </c>
      <c r="S1171" s="17">
        <v>93</v>
      </c>
      <c r="T1171" s="47" t="str">
        <f>VLOOKUP(S1171,'[5]2 Digit SIC 2007'!$A$2:$B$89,2,FALSE)</f>
        <v>Sports activities and amusement and recreation activities</v>
      </c>
      <c r="U1171" s="17" t="str">
        <f>VLOOKUP(T1171,'[5]2 Digit SIC 2007'!$B$2:$D$89, 2,FALSE)</f>
        <v xml:space="preserve"> R</v>
      </c>
      <c r="V1171" s="26" t="s">
        <v>486</v>
      </c>
      <c r="W1171" s="26" t="s">
        <v>487</v>
      </c>
      <c r="X1171" s="28">
        <v>5042</v>
      </c>
      <c r="Y1171" s="26" t="s">
        <v>492</v>
      </c>
      <c r="Z1171" s="17" t="s">
        <v>486</v>
      </c>
      <c r="AA1171" s="26" t="s">
        <v>487</v>
      </c>
      <c r="AB1171" s="26">
        <v>870</v>
      </c>
      <c r="AE1171" s="2" t="s">
        <v>487</v>
      </c>
    </row>
    <row r="1172" spans="1:31" s="2" customFormat="1" x14ac:dyDescent="0.3">
      <c r="A1172" s="26" t="s">
        <v>102</v>
      </c>
      <c r="B1172" s="26" t="s">
        <v>3994</v>
      </c>
      <c r="C1172" s="26" t="s">
        <v>3995</v>
      </c>
      <c r="D1172" s="26" t="s">
        <v>3996</v>
      </c>
      <c r="E1172" s="14" t="e">
        <f>VLOOKUP(B1172,#REF!,2,FALSE)</f>
        <v>#REF!</v>
      </c>
      <c r="F1172" s="17" t="e">
        <f>VLOOKUP(E1172,[4]Combined!$C$2:$D$375,2,FALSE)</f>
        <v>#REF!</v>
      </c>
      <c r="G1172" s="27">
        <v>44127</v>
      </c>
      <c r="H1172" s="27"/>
      <c r="I1172" s="27">
        <v>42725</v>
      </c>
      <c r="J1172" s="28">
        <v>93924</v>
      </c>
      <c r="K1172" s="29" t="s">
        <v>486</v>
      </c>
      <c r="L1172" s="28">
        <v>62655</v>
      </c>
      <c r="M1172" s="28">
        <v>31269</v>
      </c>
      <c r="N1172" s="26">
        <v>294</v>
      </c>
      <c r="O1172" s="26">
        <v>155</v>
      </c>
      <c r="P1172" s="26">
        <v>139</v>
      </c>
      <c r="Q1172" s="26">
        <v>68310</v>
      </c>
      <c r="R1172" s="17" t="str">
        <f>VLOOKUP(Q1172,'[5]Numerical Index (LOOKUP)'!$A$2:$B$731, 2,FALSE)</f>
        <v>Real estate agencies</v>
      </c>
      <c r="S1172" s="17">
        <v>68</v>
      </c>
      <c r="T1172" s="47" t="str">
        <f>VLOOKUP(S1172,'[5]2 Digit SIC 2007'!$A$2:$B$89,2,FALSE)</f>
        <v>Real estate activities</v>
      </c>
      <c r="U1172" s="17" t="str">
        <f>VLOOKUP(T1172,'[5]2 Digit SIC 2007'!$B$2:$D$89, 2,FALSE)</f>
        <v xml:space="preserve"> L</v>
      </c>
      <c r="V1172" s="26" t="s">
        <v>487</v>
      </c>
      <c r="W1172" s="26" t="s">
        <v>486</v>
      </c>
      <c r="X1172" s="28">
        <v>38337</v>
      </c>
      <c r="Y1172" s="26" t="s">
        <v>492</v>
      </c>
      <c r="Z1172" s="17" t="s">
        <v>486</v>
      </c>
      <c r="AA1172" s="26" t="s">
        <v>487</v>
      </c>
      <c r="AB1172" s="26">
        <v>2880</v>
      </c>
      <c r="AE1172" s="2" t="s">
        <v>487</v>
      </c>
    </row>
    <row r="1173" spans="1:31" s="2" customFormat="1" x14ac:dyDescent="0.3">
      <c r="A1173" s="26" t="s">
        <v>102</v>
      </c>
      <c r="B1173" s="26" t="s">
        <v>3997</v>
      </c>
      <c r="C1173" s="26" t="s">
        <v>3998</v>
      </c>
      <c r="D1173" s="26" t="s">
        <v>3999</v>
      </c>
      <c r="E1173" s="14" t="e">
        <f>VLOOKUP(B1173,#REF!,2,FALSE)</f>
        <v>#REF!</v>
      </c>
      <c r="F1173" s="17" t="e">
        <f>VLOOKUP(E1173,[4]Combined!$C$2:$D$375,2,FALSE)</f>
        <v>#REF!</v>
      </c>
      <c r="G1173" s="27">
        <v>44127</v>
      </c>
      <c r="H1173" s="27"/>
      <c r="I1173" s="27">
        <v>42843</v>
      </c>
      <c r="J1173" s="28">
        <v>47689</v>
      </c>
      <c r="K1173" s="29" t="s">
        <v>486</v>
      </c>
      <c r="L1173" s="28">
        <v>30602</v>
      </c>
      <c r="M1173" s="28">
        <v>17087</v>
      </c>
      <c r="N1173" s="26">
        <v>62</v>
      </c>
      <c r="O1173" s="26">
        <v>39</v>
      </c>
      <c r="P1173" s="26">
        <v>23</v>
      </c>
      <c r="Q1173" s="26">
        <v>68310</v>
      </c>
      <c r="R1173" s="17" t="str">
        <f>VLOOKUP(Q1173,'[5]Numerical Index (LOOKUP)'!$A$2:$B$731, 2,FALSE)</f>
        <v>Real estate agencies</v>
      </c>
      <c r="S1173" s="17">
        <v>68</v>
      </c>
      <c r="T1173" s="47" t="str">
        <f>VLOOKUP(S1173,'[5]2 Digit SIC 2007'!$A$2:$B$89,2,FALSE)</f>
        <v>Real estate activities</v>
      </c>
      <c r="U1173" s="17" t="str">
        <f>VLOOKUP(T1173,'[5]2 Digit SIC 2007'!$B$2:$D$89, 2,FALSE)</f>
        <v xml:space="preserve"> L</v>
      </c>
      <c r="V1173" s="26" t="s">
        <v>487</v>
      </c>
      <c r="W1173" s="26" t="s">
        <v>486</v>
      </c>
      <c r="X1173" s="28">
        <v>27487</v>
      </c>
      <c r="Y1173" s="26" t="s">
        <v>492</v>
      </c>
      <c r="Z1173" s="17" t="s">
        <v>486</v>
      </c>
      <c r="AA1173" s="26" t="s">
        <v>487</v>
      </c>
      <c r="AB1173" s="26">
        <v>2052</v>
      </c>
      <c r="AE1173" s="2" t="s">
        <v>487</v>
      </c>
    </row>
    <row r="1174" spans="1:31" s="2" customFormat="1" x14ac:dyDescent="0.3">
      <c r="A1174" s="26" t="s">
        <v>102</v>
      </c>
      <c r="B1174" s="26" t="s">
        <v>4000</v>
      </c>
      <c r="C1174" s="26" t="s">
        <v>4001</v>
      </c>
      <c r="D1174" s="26" t="s">
        <v>4002</v>
      </c>
      <c r="E1174" s="14" t="e">
        <f>VLOOKUP(B1174,#REF!,2,FALSE)</f>
        <v>#REF!</v>
      </c>
      <c r="F1174" s="17" t="e">
        <f>VLOOKUP(E1174,[4]Combined!$C$2:$D$375,2,FALSE)</f>
        <v>#REF!</v>
      </c>
      <c r="G1174" s="27">
        <v>44127</v>
      </c>
      <c r="H1174" s="27"/>
      <c r="I1174" s="27">
        <v>43012</v>
      </c>
      <c r="J1174" s="28">
        <v>0</v>
      </c>
      <c r="K1174" s="29" t="s">
        <v>487</v>
      </c>
      <c r="L1174" s="28">
        <v>0</v>
      </c>
      <c r="M1174" s="28">
        <v>0</v>
      </c>
      <c r="N1174" s="26">
        <v>0</v>
      </c>
      <c r="O1174" s="26">
        <v>0</v>
      </c>
      <c r="P1174" s="26">
        <v>0</v>
      </c>
      <c r="Q1174" s="26">
        <v>85520</v>
      </c>
      <c r="R1174" s="17" t="str">
        <f>VLOOKUP(Q1174,'[5]Numerical Index (LOOKUP)'!$A$2:$B$731, 2,FALSE)</f>
        <v>Cultural education</v>
      </c>
      <c r="S1174" s="17">
        <v>85</v>
      </c>
      <c r="T1174" s="47" t="str">
        <f>VLOOKUP(S1174,'[5]2 Digit SIC 2007'!$A$2:$B$89,2,FALSE)</f>
        <v>Education</v>
      </c>
      <c r="U1174" s="17" t="str">
        <f>VLOOKUP(T1174,'[5]2 Digit SIC 2007'!$B$2:$D$89, 2,FALSE)</f>
        <v xml:space="preserve"> P</v>
      </c>
      <c r="V1174" s="26" t="s">
        <v>487</v>
      </c>
      <c r="W1174" s="26" t="s">
        <v>486</v>
      </c>
      <c r="X1174" s="28">
        <v>0</v>
      </c>
      <c r="Y1174" s="26" t="s">
        <v>502</v>
      </c>
      <c r="Z1174" s="17" t="s">
        <v>487</v>
      </c>
      <c r="AA1174" s="26" t="s">
        <v>487</v>
      </c>
      <c r="AB1174" s="26">
        <v>10</v>
      </c>
      <c r="AE1174" s="2" t="s">
        <v>487</v>
      </c>
    </row>
    <row r="1175" spans="1:31" s="2" customFormat="1" x14ac:dyDescent="0.3">
      <c r="A1175" s="26" t="s">
        <v>102</v>
      </c>
      <c r="B1175" s="26" t="s">
        <v>4003</v>
      </c>
      <c r="C1175" s="26" t="s">
        <v>4004</v>
      </c>
      <c r="D1175" s="26" t="s">
        <v>4005</v>
      </c>
      <c r="E1175" s="14" t="e">
        <f>VLOOKUP(B1175,#REF!,2,FALSE)</f>
        <v>#REF!</v>
      </c>
      <c r="F1175" s="17" t="e">
        <f>VLOOKUP(E1175,[4]Combined!$C$2:$D$375,2,FALSE)</f>
        <v>#REF!</v>
      </c>
      <c r="G1175" s="27">
        <v>44125</v>
      </c>
      <c r="H1175" s="27"/>
      <c r="I1175" s="27">
        <v>43290</v>
      </c>
      <c r="J1175" s="28">
        <v>14622</v>
      </c>
      <c r="K1175" s="29" t="s">
        <v>486</v>
      </c>
      <c r="L1175" s="28">
        <v>6252</v>
      </c>
      <c r="M1175" s="28">
        <v>8370</v>
      </c>
      <c r="N1175" s="26">
        <v>55</v>
      </c>
      <c r="O1175" s="26">
        <v>19</v>
      </c>
      <c r="P1175" s="26">
        <v>36</v>
      </c>
      <c r="Q1175" s="26">
        <v>46130</v>
      </c>
      <c r="R1175" s="17" t="str">
        <f>VLOOKUP(Q1175,'[5]Numerical Index (LOOKUP)'!$A$2:$B$731, 2,FALSE)</f>
        <v>Agents involved in the sale of timber and building materials</v>
      </c>
      <c r="S1175" s="17">
        <v>46</v>
      </c>
      <c r="T1175" s="47" t="str">
        <f>VLOOKUP(S1175,'[5]2 Digit SIC 2007'!$A$2:$B$89,2,FALSE)</f>
        <v>Wholesale trade, except of motor vehicles and motorcycles</v>
      </c>
      <c r="U1175" s="17" t="str">
        <f>VLOOKUP(T1175,'[5]2 Digit SIC 2007'!$B$2:$D$89, 2,FALSE)</f>
        <v xml:space="preserve"> G</v>
      </c>
      <c r="V1175" s="26" t="s">
        <v>487</v>
      </c>
      <c r="W1175" s="26" t="s">
        <v>486</v>
      </c>
      <c r="X1175" s="28">
        <v>12410</v>
      </c>
      <c r="Y1175" s="26" t="s">
        <v>492</v>
      </c>
      <c r="Z1175" s="17" t="s">
        <v>486</v>
      </c>
      <c r="AA1175" s="26" t="s">
        <v>487</v>
      </c>
      <c r="AB1175" s="26">
        <v>1231</v>
      </c>
      <c r="AE1175" s="2" t="s">
        <v>487</v>
      </c>
    </row>
    <row r="1176" spans="1:31" s="2" customFormat="1" x14ac:dyDescent="0.3">
      <c r="A1176" s="26" t="s">
        <v>102</v>
      </c>
      <c r="B1176" s="26" t="s">
        <v>4006</v>
      </c>
      <c r="C1176" s="26" t="s">
        <v>4007</v>
      </c>
      <c r="D1176" s="26" t="s">
        <v>4008</v>
      </c>
      <c r="E1176" s="14" t="e">
        <f>VLOOKUP(B1176,#REF!,2,FALSE)</f>
        <v>#REF!</v>
      </c>
      <c r="F1176" s="17" t="e">
        <f>VLOOKUP(E1176,[4]Combined!$C$2:$D$375,2,FALSE)</f>
        <v>#REF!</v>
      </c>
      <c r="G1176" s="27">
        <v>44123</v>
      </c>
      <c r="H1176" s="27"/>
      <c r="I1176" s="27">
        <v>43633</v>
      </c>
      <c r="J1176" s="28">
        <v>492</v>
      </c>
      <c r="K1176" s="29" t="s">
        <v>486</v>
      </c>
      <c r="L1176" s="28">
        <v>0</v>
      </c>
      <c r="M1176" s="28">
        <v>492</v>
      </c>
      <c r="N1176" s="26">
        <v>24</v>
      </c>
      <c r="O1176" s="26">
        <v>0</v>
      </c>
      <c r="P1176" s="26">
        <v>24</v>
      </c>
      <c r="Q1176" s="26">
        <v>56101</v>
      </c>
      <c r="R1176" s="17" t="str">
        <f>VLOOKUP(Q1176,'[5]Numerical Index (LOOKUP)'!$A$2:$B$731, 2,FALSE)</f>
        <v>Licensed restaurants</v>
      </c>
      <c r="S1176" s="17">
        <v>56</v>
      </c>
      <c r="T1176" s="47" t="str">
        <f>VLOOKUP(S1176,'[5]2 Digit SIC 2007'!$A$2:$B$89,2,FALSE)</f>
        <v>Food and beverage service activities</v>
      </c>
      <c r="U1176" s="17" t="str">
        <f>VLOOKUP(T1176,'[5]2 Digit SIC 2007'!$B$2:$D$89, 2,FALSE)</f>
        <v xml:space="preserve"> I</v>
      </c>
      <c r="V1176" s="26" t="s">
        <v>486</v>
      </c>
      <c r="W1176" s="26" t="s">
        <v>487</v>
      </c>
      <c r="X1176" s="28">
        <v>805</v>
      </c>
      <c r="Y1176" s="26" t="s">
        <v>492</v>
      </c>
      <c r="Z1176" s="17" t="s">
        <v>486</v>
      </c>
      <c r="AA1176" s="26" t="s">
        <v>486</v>
      </c>
      <c r="AB1176" s="26">
        <v>65</v>
      </c>
      <c r="AE1176" s="2" t="s">
        <v>487</v>
      </c>
    </row>
    <row r="1177" spans="1:31" s="2" customFormat="1" x14ac:dyDescent="0.3">
      <c r="A1177" s="26" t="s">
        <v>102</v>
      </c>
      <c r="B1177" s="26" t="s">
        <v>4009</v>
      </c>
      <c r="C1177" s="26" t="s">
        <v>4010</v>
      </c>
      <c r="D1177" s="26" t="s">
        <v>4011</v>
      </c>
      <c r="E1177" s="14" t="e">
        <f>VLOOKUP(B1177,#REF!,2,FALSE)</f>
        <v>#REF!</v>
      </c>
      <c r="F1177" s="17" t="e">
        <f>VLOOKUP(E1177,[4]Combined!$C$2:$D$375,2,FALSE)</f>
        <v>#REF!</v>
      </c>
      <c r="G1177" s="27">
        <v>44124</v>
      </c>
      <c r="H1177" s="27"/>
      <c r="I1177" s="27">
        <v>43592</v>
      </c>
      <c r="J1177" s="28">
        <v>0</v>
      </c>
      <c r="K1177" s="29" t="s">
        <v>487</v>
      </c>
      <c r="L1177" s="28">
        <v>0</v>
      </c>
      <c r="M1177" s="28">
        <v>0</v>
      </c>
      <c r="N1177" s="26">
        <v>0</v>
      </c>
      <c r="O1177" s="26">
        <v>0</v>
      </c>
      <c r="P1177" s="26">
        <v>0</v>
      </c>
      <c r="Q1177" s="26">
        <v>45200</v>
      </c>
      <c r="R1177" s="17" t="str">
        <f>VLOOKUP(Q1177,'[5]Numerical Index (LOOKUP)'!$A$2:$B$731, 2,FALSE)</f>
        <v>Maintenance and repair of motor vehicles</v>
      </c>
      <c r="S1177" s="17">
        <v>45</v>
      </c>
      <c r="T1177" s="47" t="str">
        <f>VLOOKUP(S1177,'[5]2 Digit SIC 2007'!$A$2:$B$89,2,FALSE)</f>
        <v>Wholesale and retail trade and repair of motor vehicles and motorcycles</v>
      </c>
      <c r="U1177" s="17" t="str">
        <f>VLOOKUP(T1177,'[5]2 Digit SIC 2007'!$B$2:$D$89, 2,FALSE)</f>
        <v xml:space="preserve"> G</v>
      </c>
      <c r="V1177" s="26" t="s">
        <v>486</v>
      </c>
      <c r="W1177" s="26" t="s">
        <v>487</v>
      </c>
      <c r="X1177" s="28">
        <v>0</v>
      </c>
      <c r="Y1177" s="26" t="s">
        <v>502</v>
      </c>
      <c r="Z1177" s="17" t="s">
        <v>487</v>
      </c>
      <c r="AA1177" s="26" t="s">
        <v>487</v>
      </c>
      <c r="AB1177" s="26">
        <v>638</v>
      </c>
      <c r="AE1177" s="2" t="s">
        <v>487</v>
      </c>
    </row>
    <row r="1178" spans="1:31" s="2" customFormat="1" x14ac:dyDescent="0.3">
      <c r="A1178" s="26" t="s">
        <v>102</v>
      </c>
      <c r="B1178" s="26" t="s">
        <v>4012</v>
      </c>
      <c r="C1178" s="26" t="s">
        <v>4013</v>
      </c>
      <c r="D1178" s="26" t="s">
        <v>4014</v>
      </c>
      <c r="E1178" s="14" t="e">
        <f>VLOOKUP(B1178,#REF!,2,FALSE)</f>
        <v>#REF!</v>
      </c>
      <c r="F1178" s="17" t="e">
        <f>VLOOKUP(E1178,[4]Combined!$C$2:$D$375,2,FALSE)</f>
        <v>#REF!</v>
      </c>
      <c r="G1178" s="27">
        <v>44124</v>
      </c>
      <c r="H1178" s="27"/>
      <c r="I1178" s="27">
        <v>43440</v>
      </c>
      <c r="J1178" s="28">
        <v>1364</v>
      </c>
      <c r="K1178" s="29" t="s">
        <v>486</v>
      </c>
      <c r="L1178" s="28">
        <v>0</v>
      </c>
      <c r="M1178" s="28">
        <v>1364</v>
      </c>
      <c r="N1178" s="26">
        <v>1</v>
      </c>
      <c r="O1178" s="26">
        <v>0</v>
      </c>
      <c r="P1178" s="26">
        <v>1</v>
      </c>
      <c r="Q1178" s="26">
        <v>81299</v>
      </c>
      <c r="R1178" s="17" t="str">
        <f>VLOOKUP(Q1178,'[5]Numerical Index (LOOKUP)'!$A$2:$B$731, 2,FALSE)</f>
        <v>Cleaning services (other than disinfecting and extermination services) n.e.c.</v>
      </c>
      <c r="S1178" s="17">
        <v>81</v>
      </c>
      <c r="T1178" s="47" t="str">
        <f>VLOOKUP(S1178,'[5]2 Digit SIC 2007'!$A$2:$B$89,2,FALSE)</f>
        <v>Services to buildings and landscape activities</v>
      </c>
      <c r="U1178" s="17" t="str">
        <f>VLOOKUP(T1178,'[5]2 Digit SIC 2007'!$B$2:$D$89, 2,FALSE)</f>
        <v xml:space="preserve"> N</v>
      </c>
      <c r="V1178" s="26" t="s">
        <v>487</v>
      </c>
      <c r="W1178" s="26" t="s">
        <v>486</v>
      </c>
      <c r="X1178" s="28">
        <v>2451</v>
      </c>
      <c r="Y1178" s="26" t="s">
        <v>492</v>
      </c>
      <c r="Z1178" s="17" t="s">
        <v>486</v>
      </c>
      <c r="AA1178" s="26" t="s">
        <v>486</v>
      </c>
      <c r="AB1178" s="26">
        <v>3</v>
      </c>
      <c r="AE1178" s="2" t="s">
        <v>487</v>
      </c>
    </row>
    <row r="1179" spans="1:31" s="2" customFormat="1" x14ac:dyDescent="0.3">
      <c r="A1179" s="26" t="s">
        <v>102</v>
      </c>
      <c r="B1179" s="26" t="s">
        <v>4015</v>
      </c>
      <c r="C1179" s="26" t="s">
        <v>4016</v>
      </c>
      <c r="D1179" s="26" t="s">
        <v>4017</v>
      </c>
      <c r="E1179" s="14" t="e">
        <f>VLOOKUP(B1179,#REF!,2,FALSE)</f>
        <v>#REF!</v>
      </c>
      <c r="F1179" s="17" t="e">
        <f>VLOOKUP(E1179,[4]Combined!$C$2:$D$375,2,FALSE)</f>
        <v>#REF!</v>
      </c>
      <c r="G1179" s="27">
        <v>44124</v>
      </c>
      <c r="H1179" s="27"/>
      <c r="I1179" s="27">
        <v>43564</v>
      </c>
      <c r="J1179" s="28">
        <v>0</v>
      </c>
      <c r="K1179" s="29" t="s">
        <v>487</v>
      </c>
      <c r="L1179" s="28">
        <v>0</v>
      </c>
      <c r="M1179" s="28">
        <v>0</v>
      </c>
      <c r="N1179" s="26">
        <v>0</v>
      </c>
      <c r="O1179" s="26">
        <v>0</v>
      </c>
      <c r="P1179" s="26">
        <v>0</v>
      </c>
      <c r="Q1179" s="26">
        <v>78200</v>
      </c>
      <c r="R1179" s="17" t="str">
        <f>VLOOKUP(Q1179,'[5]Numerical Index (LOOKUP)'!$A$2:$B$731, 2,FALSE)</f>
        <v>Temporary employment agency activities</v>
      </c>
      <c r="S1179" s="17">
        <v>78</v>
      </c>
      <c r="T1179" s="47" t="str">
        <f>VLOOKUP(S1179,'[5]2 Digit SIC 2007'!$A$2:$B$89,2,FALSE)</f>
        <v>Employment activities</v>
      </c>
      <c r="U1179" s="17" t="str">
        <f>VLOOKUP(T1179,'[5]2 Digit SIC 2007'!$B$2:$D$89, 2,FALSE)</f>
        <v xml:space="preserve"> N</v>
      </c>
      <c r="V1179" s="26" t="s">
        <v>486</v>
      </c>
      <c r="W1179" s="26" t="s">
        <v>487</v>
      </c>
      <c r="X1179" s="28">
        <v>0</v>
      </c>
      <c r="Y1179" s="26" t="s">
        <v>502</v>
      </c>
      <c r="Z1179" s="17" t="s">
        <v>487</v>
      </c>
      <c r="AA1179" s="26" t="s">
        <v>487</v>
      </c>
      <c r="AB1179" s="26">
        <v>250</v>
      </c>
      <c r="AE1179" s="2" t="s">
        <v>487</v>
      </c>
    </row>
    <row r="1180" spans="1:31" s="2" customFormat="1" x14ac:dyDescent="0.3">
      <c r="A1180" s="26" t="s">
        <v>102</v>
      </c>
      <c r="B1180" s="26" t="s">
        <v>4018</v>
      </c>
      <c r="C1180" s="26" t="s">
        <v>4019</v>
      </c>
      <c r="D1180" s="26" t="s">
        <v>4020</v>
      </c>
      <c r="E1180" s="14" t="e">
        <f>VLOOKUP(B1180,#REF!,2,FALSE)</f>
        <v>#REF!</v>
      </c>
      <c r="F1180" s="17" t="e">
        <f>VLOOKUP(E1180,[4]Combined!$C$2:$D$375,2,FALSE)</f>
        <v>#REF!</v>
      </c>
      <c r="G1180" s="27">
        <v>44126</v>
      </c>
      <c r="H1180" s="27"/>
      <c r="I1180" s="27">
        <v>43630</v>
      </c>
      <c r="J1180" s="28">
        <v>30411</v>
      </c>
      <c r="K1180" s="29" t="s">
        <v>486</v>
      </c>
      <c r="L1180" s="28">
        <v>0</v>
      </c>
      <c r="M1180" s="28">
        <v>30411</v>
      </c>
      <c r="N1180" s="26">
        <v>457</v>
      </c>
      <c r="O1180" s="26">
        <v>0</v>
      </c>
      <c r="P1180" s="26">
        <v>457</v>
      </c>
      <c r="Q1180" s="26">
        <v>93210</v>
      </c>
      <c r="R1180" s="17" t="str">
        <f>VLOOKUP(Q1180,'[5]Numerical Index (LOOKUP)'!$A$2:$B$731, 2,FALSE)</f>
        <v>Activities of amusement parks and theme parks</v>
      </c>
      <c r="S1180" s="17">
        <v>93</v>
      </c>
      <c r="T1180" s="47" t="str">
        <f>VLOOKUP(S1180,'[5]2 Digit SIC 2007'!$A$2:$B$89,2,FALSE)</f>
        <v>Sports activities and amusement and recreation activities</v>
      </c>
      <c r="U1180" s="17" t="str">
        <f>VLOOKUP(T1180,'[5]2 Digit SIC 2007'!$B$2:$D$89, 2,FALSE)</f>
        <v xml:space="preserve"> R</v>
      </c>
      <c r="V1180" s="26" t="s">
        <v>486</v>
      </c>
      <c r="W1180" s="26" t="s">
        <v>487</v>
      </c>
      <c r="X1180" s="28">
        <v>0</v>
      </c>
      <c r="Y1180" s="26" t="s">
        <v>4021</v>
      </c>
      <c r="Z1180" s="17" t="s">
        <v>487</v>
      </c>
      <c r="AA1180" s="26" t="s">
        <v>487</v>
      </c>
      <c r="AB1180" s="26">
        <v>347</v>
      </c>
      <c r="AE1180" s="2" t="s">
        <v>487</v>
      </c>
    </row>
    <row r="1181" spans="1:31" s="2" customFormat="1" x14ac:dyDescent="0.3">
      <c r="A1181" s="26" t="s">
        <v>102</v>
      </c>
      <c r="B1181" s="26" t="s">
        <v>4022</v>
      </c>
      <c r="C1181" s="26" t="s">
        <v>4023</v>
      </c>
      <c r="D1181" s="26" t="s">
        <v>4020</v>
      </c>
      <c r="E1181" s="14" t="e">
        <f>VLOOKUP(B1181,#REF!,2,FALSE)</f>
        <v>#REF!</v>
      </c>
      <c r="F1181" s="17" t="e">
        <f>VLOOKUP(E1181,[4]Combined!$C$2:$D$375,2,FALSE)</f>
        <v>#REF!</v>
      </c>
      <c r="G1181" s="27">
        <v>44126</v>
      </c>
      <c r="H1181" s="27"/>
      <c r="I1181" s="27">
        <v>43630</v>
      </c>
      <c r="J1181" s="28">
        <v>20687</v>
      </c>
      <c r="K1181" s="29" t="s">
        <v>486</v>
      </c>
      <c r="L1181" s="28">
        <v>0</v>
      </c>
      <c r="M1181" s="28">
        <v>20687</v>
      </c>
      <c r="N1181" s="26">
        <v>78</v>
      </c>
      <c r="O1181" s="26">
        <v>0</v>
      </c>
      <c r="P1181" s="26">
        <v>78</v>
      </c>
      <c r="Q1181" s="26">
        <v>55100</v>
      </c>
      <c r="R1181" s="17" t="str">
        <f>VLOOKUP(Q1181,'[5]Numerical Index (LOOKUP)'!$A$2:$B$731, 2,FALSE)</f>
        <v>Hotels and similar accommodation</v>
      </c>
      <c r="S1181" s="17">
        <v>55</v>
      </c>
      <c r="T1181" s="47" t="str">
        <f>VLOOKUP(S1181,'[5]2 Digit SIC 2007'!$A$2:$B$89,2,FALSE)</f>
        <v>Accommodation</v>
      </c>
      <c r="U1181" s="17" t="str">
        <f>VLOOKUP(T1181,'[5]2 Digit SIC 2007'!$B$2:$D$89, 2,FALSE)</f>
        <v xml:space="preserve"> I</v>
      </c>
      <c r="V1181" s="26" t="s">
        <v>486</v>
      </c>
      <c r="W1181" s="26" t="s">
        <v>487</v>
      </c>
      <c r="X1181" s="28">
        <v>0</v>
      </c>
      <c r="Y1181" s="26" t="s">
        <v>4024</v>
      </c>
      <c r="Z1181" s="17" t="s">
        <v>487</v>
      </c>
      <c r="AA1181" s="26" t="s">
        <v>487</v>
      </c>
      <c r="AB1181" s="26">
        <v>151</v>
      </c>
      <c r="AE1181" s="2" t="s">
        <v>487</v>
      </c>
    </row>
    <row r="1182" spans="1:31" s="2" customFormat="1" x14ac:dyDescent="0.3">
      <c r="A1182" s="26" t="s">
        <v>102</v>
      </c>
      <c r="B1182" s="26" t="s">
        <v>4025</v>
      </c>
      <c r="C1182" s="26" t="s">
        <v>4026</v>
      </c>
      <c r="D1182" s="26" t="s">
        <v>4020</v>
      </c>
      <c r="E1182" s="14" t="e">
        <f>VLOOKUP(B1182,#REF!,2,FALSE)</f>
        <v>#REF!</v>
      </c>
      <c r="F1182" s="17" t="e">
        <f>VLOOKUP(E1182,[4]Combined!$C$2:$D$375,2,FALSE)</f>
        <v>#REF!</v>
      </c>
      <c r="G1182" s="27">
        <v>44126</v>
      </c>
      <c r="H1182" s="27"/>
      <c r="I1182" s="27">
        <v>43630</v>
      </c>
      <c r="J1182" s="28">
        <v>20755</v>
      </c>
      <c r="K1182" s="29" t="s">
        <v>486</v>
      </c>
      <c r="L1182" s="28">
        <v>0</v>
      </c>
      <c r="M1182" s="28">
        <v>20755</v>
      </c>
      <c r="N1182" s="26">
        <v>253</v>
      </c>
      <c r="O1182" s="26">
        <v>0</v>
      </c>
      <c r="P1182" s="26">
        <v>253</v>
      </c>
      <c r="Q1182" s="26">
        <v>56101</v>
      </c>
      <c r="R1182" s="17" t="str">
        <f>VLOOKUP(Q1182,'[5]Numerical Index (LOOKUP)'!$A$2:$B$731, 2,FALSE)</f>
        <v>Licensed restaurants</v>
      </c>
      <c r="S1182" s="17">
        <v>56</v>
      </c>
      <c r="T1182" s="47" t="str">
        <f>VLOOKUP(S1182,'[5]2 Digit SIC 2007'!$A$2:$B$89,2,FALSE)</f>
        <v>Food and beverage service activities</v>
      </c>
      <c r="U1182" s="17" t="str">
        <f>VLOOKUP(T1182,'[5]2 Digit SIC 2007'!$B$2:$D$89, 2,FALSE)</f>
        <v xml:space="preserve"> I</v>
      </c>
      <c r="V1182" s="26" t="s">
        <v>486</v>
      </c>
      <c r="W1182" s="26" t="s">
        <v>487</v>
      </c>
      <c r="X1182" s="28">
        <v>0</v>
      </c>
      <c r="Y1182" s="26" t="s">
        <v>4024</v>
      </c>
      <c r="Z1182" s="17" t="s">
        <v>487</v>
      </c>
      <c r="AA1182" s="26" t="s">
        <v>487</v>
      </c>
      <c r="AB1182" s="26">
        <v>154</v>
      </c>
      <c r="AE1182" s="2" t="s">
        <v>487</v>
      </c>
    </row>
    <row r="1183" spans="1:31" s="2" customFormat="1" x14ac:dyDescent="0.3">
      <c r="A1183" s="26" t="s">
        <v>102</v>
      </c>
      <c r="B1183" s="26" t="s">
        <v>4027</v>
      </c>
      <c r="C1183" s="26" t="s">
        <v>4028</v>
      </c>
      <c r="D1183" s="26" t="s">
        <v>4029</v>
      </c>
      <c r="E1183" s="14" t="e">
        <f>VLOOKUP(B1183,#REF!,2,FALSE)</f>
        <v>#REF!</v>
      </c>
      <c r="F1183" s="17" t="e">
        <f>VLOOKUP(E1183,[4]Combined!$C$2:$D$375,2,FALSE)</f>
        <v>#REF!</v>
      </c>
      <c r="G1183" s="27">
        <v>44127</v>
      </c>
      <c r="H1183" s="27"/>
      <c r="I1183" s="27">
        <v>43608</v>
      </c>
      <c r="J1183" s="28">
        <v>488</v>
      </c>
      <c r="K1183" s="29" t="s">
        <v>486</v>
      </c>
      <c r="L1183" s="28">
        <v>0</v>
      </c>
      <c r="M1183" s="28">
        <v>488</v>
      </c>
      <c r="N1183" s="26">
        <v>1</v>
      </c>
      <c r="O1183" s="26">
        <v>0</v>
      </c>
      <c r="P1183" s="26">
        <v>1</v>
      </c>
      <c r="Q1183" s="26">
        <v>56302</v>
      </c>
      <c r="R1183" s="17" t="str">
        <f>VLOOKUP(Q1183,'[5]Numerical Index (LOOKUP)'!$A$2:$B$731, 2,FALSE)</f>
        <v>Public houses and bars</v>
      </c>
      <c r="S1183" s="17">
        <v>56</v>
      </c>
      <c r="T1183" s="47" t="str">
        <f>VLOOKUP(S1183,'[5]2 Digit SIC 2007'!$A$2:$B$89,2,FALSE)</f>
        <v>Food and beverage service activities</v>
      </c>
      <c r="U1183" s="17" t="str">
        <f>VLOOKUP(T1183,'[5]2 Digit SIC 2007'!$B$2:$D$89, 2,FALSE)</f>
        <v xml:space="preserve"> I</v>
      </c>
      <c r="V1183" s="26" t="s">
        <v>487</v>
      </c>
      <c r="W1183" s="26" t="s">
        <v>486</v>
      </c>
      <c r="X1183" s="28">
        <v>928</v>
      </c>
      <c r="Y1183" s="26" t="s">
        <v>492</v>
      </c>
      <c r="Z1183" s="17" t="s">
        <v>486</v>
      </c>
      <c r="AA1183" s="26" t="s">
        <v>486</v>
      </c>
      <c r="AB1183" s="26">
        <v>4</v>
      </c>
      <c r="AE1183" s="2" t="s">
        <v>487</v>
      </c>
    </row>
    <row r="1184" spans="1:31" s="2" customFormat="1" x14ac:dyDescent="0.3">
      <c r="A1184" s="26" t="s">
        <v>102</v>
      </c>
      <c r="B1184" s="26" t="s">
        <v>4030</v>
      </c>
      <c r="C1184" s="26" t="s">
        <v>4031</v>
      </c>
      <c r="D1184" s="26" t="s">
        <v>4032</v>
      </c>
      <c r="E1184" s="14" t="e">
        <f>VLOOKUP(B1184,#REF!,2,FALSE)</f>
        <v>#REF!</v>
      </c>
      <c r="F1184" s="17" t="e">
        <f>VLOOKUP(E1184,[4]Combined!$C$2:$D$375,2,FALSE)</f>
        <v>#REF!</v>
      </c>
      <c r="G1184" s="27">
        <v>44127</v>
      </c>
      <c r="H1184" s="27"/>
      <c r="I1184" s="27">
        <v>43610</v>
      </c>
      <c r="J1184" s="28">
        <v>52</v>
      </c>
      <c r="K1184" s="29" t="s">
        <v>486</v>
      </c>
      <c r="L1184" s="28">
        <v>0</v>
      </c>
      <c r="M1184" s="28">
        <v>52</v>
      </c>
      <c r="N1184" s="26">
        <v>1</v>
      </c>
      <c r="O1184" s="26">
        <v>0</v>
      </c>
      <c r="P1184" s="26">
        <v>1</v>
      </c>
      <c r="Q1184" s="26">
        <v>81210</v>
      </c>
      <c r="R1184" s="17" t="str">
        <f>VLOOKUP(Q1184,'[5]Numerical Index (LOOKUP)'!$A$2:$B$731, 2,FALSE)</f>
        <v>General cleaning of buildings</v>
      </c>
      <c r="S1184" s="17">
        <v>81</v>
      </c>
      <c r="T1184" s="47" t="str">
        <f>VLOOKUP(S1184,'[5]2 Digit SIC 2007'!$A$2:$B$89,2,FALSE)</f>
        <v>Services to buildings and landscape activities</v>
      </c>
      <c r="U1184" s="17" t="str">
        <f>VLOOKUP(T1184,'[5]2 Digit SIC 2007'!$B$2:$D$89, 2,FALSE)</f>
        <v xml:space="preserve"> N</v>
      </c>
      <c r="V1184" s="26" t="s">
        <v>487</v>
      </c>
      <c r="W1184" s="26" t="s">
        <v>486</v>
      </c>
      <c r="X1184" s="28">
        <v>100</v>
      </c>
      <c r="Y1184" s="26" t="s">
        <v>492</v>
      </c>
      <c r="Z1184" s="17" t="s">
        <v>486</v>
      </c>
      <c r="AA1184" s="26" t="s">
        <v>486</v>
      </c>
      <c r="AB1184" s="26">
        <v>4</v>
      </c>
      <c r="AE1184" s="2" t="s">
        <v>487</v>
      </c>
    </row>
    <row r="1185" spans="1:31" s="2" customFormat="1" x14ac:dyDescent="0.3">
      <c r="A1185" s="26" t="s">
        <v>102</v>
      </c>
      <c r="B1185" s="26" t="s">
        <v>4033</v>
      </c>
      <c r="C1185" s="26" t="s">
        <v>4034</v>
      </c>
      <c r="D1185" s="26" t="s">
        <v>4035</v>
      </c>
      <c r="E1185" s="14" t="e">
        <f>VLOOKUP(B1185,#REF!,2,FALSE)</f>
        <v>#REF!</v>
      </c>
      <c r="F1185" s="17" t="e">
        <f>VLOOKUP(E1185,[4]Combined!$C$2:$D$375,2,FALSE)</f>
        <v>#REF!</v>
      </c>
      <c r="G1185" s="27">
        <v>44127</v>
      </c>
      <c r="H1185" s="27"/>
      <c r="I1185" s="27">
        <v>43679</v>
      </c>
      <c r="J1185" s="28">
        <v>11505</v>
      </c>
      <c r="K1185" s="29" t="s">
        <v>486</v>
      </c>
      <c r="L1185" s="28">
        <v>0</v>
      </c>
      <c r="M1185" s="28">
        <v>11505</v>
      </c>
      <c r="N1185" s="26">
        <v>4</v>
      </c>
      <c r="O1185" s="26">
        <v>0</v>
      </c>
      <c r="P1185" s="26">
        <v>4</v>
      </c>
      <c r="Q1185" s="26">
        <v>81222</v>
      </c>
      <c r="R1185" s="17" t="str">
        <f>VLOOKUP(Q1185,'[5]Numerical Index (LOOKUP)'!$A$2:$B$731, 2,FALSE)</f>
        <v>Specialised cleaning services</v>
      </c>
      <c r="S1185" s="17">
        <v>81</v>
      </c>
      <c r="T1185" s="47" t="str">
        <f>VLOOKUP(S1185,'[5]2 Digit SIC 2007'!$A$2:$B$89,2,FALSE)</f>
        <v>Services to buildings and landscape activities</v>
      </c>
      <c r="U1185" s="17" t="str">
        <f>VLOOKUP(T1185,'[5]2 Digit SIC 2007'!$B$2:$D$89, 2,FALSE)</f>
        <v xml:space="preserve"> N</v>
      </c>
      <c r="V1185" s="26" t="s">
        <v>486</v>
      </c>
      <c r="W1185" s="26" t="s">
        <v>487</v>
      </c>
      <c r="X1185" s="28">
        <v>20856</v>
      </c>
      <c r="Y1185" s="26" t="s">
        <v>492</v>
      </c>
      <c r="Z1185" s="17" t="s">
        <v>486</v>
      </c>
      <c r="AA1185" s="26" t="s">
        <v>487</v>
      </c>
      <c r="AB1185" s="26">
        <v>1</v>
      </c>
      <c r="AE1185" s="2" t="s">
        <v>487</v>
      </c>
    </row>
    <row r="1186" spans="1:31" s="2" customFormat="1" x14ac:dyDescent="0.3">
      <c r="A1186" s="26" t="s">
        <v>102</v>
      </c>
      <c r="B1186" s="26" t="s">
        <v>4036</v>
      </c>
      <c r="C1186" s="26" t="s">
        <v>4037</v>
      </c>
      <c r="D1186" s="26" t="s">
        <v>4038</v>
      </c>
      <c r="E1186" s="14" t="e">
        <f>VLOOKUP(B1186,#REF!,2,FALSE)</f>
        <v>#REF!</v>
      </c>
      <c r="F1186" s="17" t="e">
        <f>VLOOKUP(E1186,[4]Combined!$C$2:$D$375,2,FALSE)</f>
        <v>#REF!</v>
      </c>
      <c r="G1186" s="27">
        <v>44126</v>
      </c>
      <c r="H1186" s="27"/>
      <c r="I1186" s="27">
        <v>43655</v>
      </c>
      <c r="J1186" s="28">
        <v>157</v>
      </c>
      <c r="K1186" s="29" t="s">
        <v>486</v>
      </c>
      <c r="L1186" s="28">
        <v>0</v>
      </c>
      <c r="M1186" s="28">
        <v>157</v>
      </c>
      <c r="N1186" s="26">
        <v>2</v>
      </c>
      <c r="O1186" s="26">
        <v>0</v>
      </c>
      <c r="P1186" s="26">
        <v>2</v>
      </c>
      <c r="Q1186" s="26">
        <v>81210</v>
      </c>
      <c r="R1186" s="17" t="str">
        <f>VLOOKUP(Q1186,'[5]Numerical Index (LOOKUP)'!$A$2:$B$731, 2,FALSE)</f>
        <v>General cleaning of buildings</v>
      </c>
      <c r="S1186" s="17">
        <v>81</v>
      </c>
      <c r="T1186" s="47" t="str">
        <f>VLOOKUP(S1186,'[5]2 Digit SIC 2007'!$A$2:$B$89,2,FALSE)</f>
        <v>Services to buildings and landscape activities</v>
      </c>
      <c r="U1186" s="17" t="str">
        <f>VLOOKUP(T1186,'[5]2 Digit SIC 2007'!$B$2:$D$89, 2,FALSE)</f>
        <v xml:space="preserve"> N</v>
      </c>
      <c r="V1186" s="26" t="s">
        <v>486</v>
      </c>
      <c r="W1186" s="26" t="s">
        <v>487</v>
      </c>
      <c r="X1186" s="28">
        <v>258</v>
      </c>
      <c r="Y1186" s="26" t="s">
        <v>492</v>
      </c>
      <c r="Z1186" s="17" t="s">
        <v>486</v>
      </c>
      <c r="AA1186" s="26" t="s">
        <v>487</v>
      </c>
      <c r="AB1186" s="26">
        <v>12</v>
      </c>
      <c r="AE1186" s="2" t="s">
        <v>487</v>
      </c>
    </row>
    <row r="1187" spans="1:31" s="2" customFormat="1" x14ac:dyDescent="0.3">
      <c r="A1187" s="26" t="s">
        <v>102</v>
      </c>
      <c r="B1187" s="26" t="s">
        <v>4039</v>
      </c>
      <c r="C1187" s="26" t="s">
        <v>4040</v>
      </c>
      <c r="D1187" s="26" t="s">
        <v>4041</v>
      </c>
      <c r="E1187" s="14" t="e">
        <f>VLOOKUP(B1187,#REF!,2,FALSE)</f>
        <v>#REF!</v>
      </c>
      <c r="F1187" s="17" t="e">
        <f>VLOOKUP(E1187,[4]Combined!$C$2:$D$375,2,FALSE)</f>
        <v>#REF!</v>
      </c>
      <c r="G1187" s="27">
        <v>44124</v>
      </c>
      <c r="H1187" s="27"/>
      <c r="I1187" s="27">
        <v>43781</v>
      </c>
      <c r="J1187" s="28">
        <v>0</v>
      </c>
      <c r="K1187" s="29" t="s">
        <v>487</v>
      </c>
      <c r="L1187" s="28">
        <v>0</v>
      </c>
      <c r="M1187" s="28">
        <v>0</v>
      </c>
      <c r="N1187" s="26">
        <v>0</v>
      </c>
      <c r="O1187" s="26">
        <v>0</v>
      </c>
      <c r="P1187" s="26">
        <v>0</v>
      </c>
      <c r="Q1187" s="26">
        <v>31090</v>
      </c>
      <c r="R1187" s="17" t="str">
        <f>VLOOKUP(Q1187,'[5]Numerical Index (LOOKUP)'!$A$2:$B$731, 2,FALSE)</f>
        <v>Manufacture of other furniture</v>
      </c>
      <c r="S1187" s="17">
        <v>31</v>
      </c>
      <c r="T1187" s="47" t="str">
        <f>VLOOKUP(S1187,'[5]2 Digit SIC 2007'!$A$2:$B$89,2,FALSE)</f>
        <v>Manufacture of furniture</v>
      </c>
      <c r="U1187" s="17" t="str">
        <f>VLOOKUP(T1187,'[5]2 Digit SIC 2007'!$B$2:$D$89, 2,FALSE)</f>
        <v xml:space="preserve"> C</v>
      </c>
      <c r="V1187" s="26" t="s">
        <v>486</v>
      </c>
      <c r="W1187" s="26" t="s">
        <v>487</v>
      </c>
      <c r="X1187" s="28">
        <v>0</v>
      </c>
      <c r="Y1187" s="26" t="s">
        <v>502</v>
      </c>
      <c r="Z1187" s="17" t="s">
        <v>487</v>
      </c>
      <c r="AA1187" s="26" t="s">
        <v>487</v>
      </c>
      <c r="AB1187" s="26">
        <v>21</v>
      </c>
      <c r="AE1187" s="2" t="s">
        <v>487</v>
      </c>
    </row>
    <row r="1188" spans="1:31" s="2" customFormat="1" x14ac:dyDescent="0.3">
      <c r="A1188" s="26" t="s">
        <v>102</v>
      </c>
      <c r="B1188" s="26" t="s">
        <v>4042</v>
      </c>
      <c r="C1188" s="26" t="s">
        <v>4043</v>
      </c>
      <c r="D1188" s="26" t="s">
        <v>4044</v>
      </c>
      <c r="E1188" s="14" t="e">
        <f>VLOOKUP(B1188,#REF!,2,FALSE)</f>
        <v>#REF!</v>
      </c>
      <c r="F1188" s="17" t="e">
        <f>VLOOKUP(E1188,[4]Combined!$C$2:$D$375,2,FALSE)</f>
        <v>#REF!</v>
      </c>
      <c r="G1188" s="27">
        <v>44123</v>
      </c>
      <c r="H1188" s="27"/>
      <c r="I1188" s="27">
        <v>43718</v>
      </c>
      <c r="J1188" s="28">
        <v>254</v>
      </c>
      <c r="K1188" s="29" t="s">
        <v>486</v>
      </c>
      <c r="L1188" s="28">
        <v>0</v>
      </c>
      <c r="M1188" s="28">
        <v>254</v>
      </c>
      <c r="N1188" s="26">
        <v>11</v>
      </c>
      <c r="O1188" s="26">
        <v>0</v>
      </c>
      <c r="P1188" s="26">
        <v>11</v>
      </c>
      <c r="Q1188" s="26">
        <v>55100</v>
      </c>
      <c r="R1188" s="17" t="str">
        <f>VLOOKUP(Q1188,'[5]Numerical Index (LOOKUP)'!$A$2:$B$731, 2,FALSE)</f>
        <v>Hotels and similar accommodation</v>
      </c>
      <c r="S1188" s="17">
        <v>55</v>
      </c>
      <c r="T1188" s="47" t="str">
        <f>VLOOKUP(S1188,'[5]2 Digit SIC 2007'!$A$2:$B$89,2,FALSE)</f>
        <v>Accommodation</v>
      </c>
      <c r="U1188" s="17" t="str">
        <f>VLOOKUP(T1188,'[5]2 Digit SIC 2007'!$B$2:$D$89, 2,FALSE)</f>
        <v xml:space="preserve"> I</v>
      </c>
      <c r="V1188" s="26" t="s">
        <v>486</v>
      </c>
      <c r="W1188" s="26" t="s">
        <v>487</v>
      </c>
      <c r="X1188" s="28">
        <v>468</v>
      </c>
      <c r="Y1188" s="26" t="s">
        <v>492</v>
      </c>
      <c r="Z1188" s="17" t="s">
        <v>486</v>
      </c>
      <c r="AA1188" s="26" t="s">
        <v>487</v>
      </c>
      <c r="AB1188" s="26">
        <v>65</v>
      </c>
      <c r="AE1188" s="2" t="s">
        <v>487</v>
      </c>
    </row>
    <row r="1189" spans="1:31" s="2" customFormat="1" x14ac:dyDescent="0.3">
      <c r="A1189" s="26" t="s">
        <v>102</v>
      </c>
      <c r="B1189" s="26" t="s">
        <v>4045</v>
      </c>
      <c r="C1189" s="26" t="s">
        <v>4046</v>
      </c>
      <c r="D1189" s="26" t="s">
        <v>4047</v>
      </c>
      <c r="E1189" s="14" t="e">
        <f>VLOOKUP(B1189,#REF!,2,FALSE)</f>
        <v>#REF!</v>
      </c>
      <c r="F1189" s="17" t="e">
        <f>VLOOKUP(E1189,[4]Combined!$C$2:$D$375,2,FALSE)</f>
        <v>#REF!</v>
      </c>
      <c r="G1189" s="27">
        <v>44127</v>
      </c>
      <c r="H1189" s="27"/>
      <c r="I1189" s="27">
        <v>43697</v>
      </c>
      <c r="J1189" s="28">
        <v>0</v>
      </c>
      <c r="K1189" s="29" t="s">
        <v>487</v>
      </c>
      <c r="L1189" s="28">
        <v>0</v>
      </c>
      <c r="M1189" s="28">
        <v>0</v>
      </c>
      <c r="N1189" s="26">
        <v>0</v>
      </c>
      <c r="O1189" s="26">
        <v>0</v>
      </c>
      <c r="P1189" s="26">
        <v>0</v>
      </c>
      <c r="Q1189" s="26">
        <v>81210</v>
      </c>
      <c r="R1189" s="17" t="str">
        <f>VLOOKUP(Q1189,'[5]Numerical Index (LOOKUP)'!$A$2:$B$731, 2,FALSE)</f>
        <v>General cleaning of buildings</v>
      </c>
      <c r="S1189" s="17">
        <v>81</v>
      </c>
      <c r="T1189" s="47" t="str">
        <f>VLOOKUP(S1189,'[5]2 Digit SIC 2007'!$A$2:$B$89,2,FALSE)</f>
        <v>Services to buildings and landscape activities</v>
      </c>
      <c r="U1189" s="17" t="str">
        <f>VLOOKUP(T1189,'[5]2 Digit SIC 2007'!$B$2:$D$89, 2,FALSE)</f>
        <v xml:space="preserve"> N</v>
      </c>
      <c r="V1189" s="26" t="s">
        <v>486</v>
      </c>
      <c r="W1189" s="26" t="s">
        <v>487</v>
      </c>
      <c r="X1189" s="28">
        <v>0</v>
      </c>
      <c r="Y1189" s="26" t="s">
        <v>502</v>
      </c>
      <c r="Z1189" s="17" t="s">
        <v>487</v>
      </c>
      <c r="AA1189" s="26" t="s">
        <v>487</v>
      </c>
      <c r="AB1189" s="26">
        <v>5</v>
      </c>
      <c r="AE1189" s="2" t="s">
        <v>487</v>
      </c>
    </row>
    <row r="1190" spans="1:31" s="2" customFormat="1" x14ac:dyDescent="0.3">
      <c r="A1190" s="26" t="s">
        <v>102</v>
      </c>
      <c r="B1190" s="26" t="s">
        <v>4048</v>
      </c>
      <c r="C1190" s="26" t="s">
        <v>4049</v>
      </c>
      <c r="D1190" s="26" t="s">
        <v>4050</v>
      </c>
      <c r="E1190" s="14" t="e">
        <f>VLOOKUP(B1190,#REF!,2,FALSE)</f>
        <v>#REF!</v>
      </c>
      <c r="F1190" s="17" t="e">
        <f>VLOOKUP(E1190,[4]Combined!$C$2:$D$375,2,FALSE)</f>
        <v>#REF!</v>
      </c>
      <c r="G1190" s="27">
        <v>44123</v>
      </c>
      <c r="H1190" s="27"/>
      <c r="I1190" s="27">
        <v>43731</v>
      </c>
      <c r="J1190" s="28">
        <v>494</v>
      </c>
      <c r="K1190" s="29" t="s">
        <v>486</v>
      </c>
      <c r="L1190" s="28">
        <v>0</v>
      </c>
      <c r="M1190" s="28">
        <v>494</v>
      </c>
      <c r="N1190" s="26">
        <v>5</v>
      </c>
      <c r="O1190" s="26">
        <v>0</v>
      </c>
      <c r="P1190" s="26">
        <v>5</v>
      </c>
      <c r="Q1190" s="26">
        <v>55100</v>
      </c>
      <c r="R1190" s="17" t="str">
        <f>VLOOKUP(Q1190,'[5]Numerical Index (LOOKUP)'!$A$2:$B$731, 2,FALSE)</f>
        <v>Hotels and similar accommodation</v>
      </c>
      <c r="S1190" s="17">
        <v>55</v>
      </c>
      <c r="T1190" s="47" t="str">
        <f>VLOOKUP(S1190,'[5]2 Digit SIC 2007'!$A$2:$B$89,2,FALSE)</f>
        <v>Accommodation</v>
      </c>
      <c r="U1190" s="17" t="str">
        <f>VLOOKUP(T1190,'[5]2 Digit SIC 2007'!$B$2:$D$89, 2,FALSE)</f>
        <v xml:space="preserve"> I</v>
      </c>
      <c r="V1190" s="26" t="s">
        <v>486</v>
      </c>
      <c r="W1190" s="26" t="s">
        <v>487</v>
      </c>
      <c r="X1190" s="28">
        <v>918</v>
      </c>
      <c r="Y1190" s="26" t="s">
        <v>492</v>
      </c>
      <c r="Z1190" s="17" t="s">
        <v>486</v>
      </c>
      <c r="AA1190" s="26" t="s">
        <v>487</v>
      </c>
      <c r="AB1190" s="26" t="s">
        <v>492</v>
      </c>
      <c r="AE1190" s="2" t="s">
        <v>487</v>
      </c>
    </row>
    <row r="1191" spans="1:31" s="2" customFormat="1" x14ac:dyDescent="0.3">
      <c r="A1191" s="26" t="s">
        <v>102</v>
      </c>
      <c r="B1191" s="26" t="s">
        <v>4051</v>
      </c>
      <c r="C1191" s="26" t="s">
        <v>4052</v>
      </c>
      <c r="D1191" s="26" t="s">
        <v>4053</v>
      </c>
      <c r="E1191" s="14" t="e">
        <f>VLOOKUP(B1191,#REF!,2,FALSE)</f>
        <v>#REF!</v>
      </c>
      <c r="F1191" s="17" t="e">
        <f>VLOOKUP(E1191,[4]Combined!$C$2:$D$375,2,FALSE)</f>
        <v>#REF!</v>
      </c>
      <c r="G1191" s="27">
        <v>44127</v>
      </c>
      <c r="H1191" s="27"/>
      <c r="I1191" s="27">
        <v>43731</v>
      </c>
      <c r="J1191" s="28">
        <v>0</v>
      </c>
      <c r="K1191" s="29" t="s">
        <v>487</v>
      </c>
      <c r="L1191" s="28">
        <v>0</v>
      </c>
      <c r="M1191" s="28">
        <v>0</v>
      </c>
      <c r="N1191" s="26">
        <v>0</v>
      </c>
      <c r="O1191" s="26">
        <v>0</v>
      </c>
      <c r="P1191" s="26">
        <v>0</v>
      </c>
      <c r="Q1191" s="26">
        <v>96020</v>
      </c>
      <c r="R1191" s="17" t="str">
        <f>VLOOKUP(Q1191,'[5]Numerical Index (LOOKUP)'!$A$2:$B$731, 2,FALSE)</f>
        <v>Hairdressing and other beauty treatment</v>
      </c>
      <c r="S1191" s="17">
        <v>96</v>
      </c>
      <c r="T1191" s="47" t="str">
        <f>VLOOKUP(S1191,'[5]2 Digit SIC 2007'!$A$2:$B$89,2,FALSE)</f>
        <v>Other personal service activities</v>
      </c>
      <c r="U1191" s="17" t="str">
        <f>VLOOKUP(T1191,'[5]2 Digit SIC 2007'!$B$2:$D$89, 2,FALSE)</f>
        <v xml:space="preserve"> S</v>
      </c>
      <c r="V1191" s="26" t="s">
        <v>486</v>
      </c>
      <c r="W1191" s="26" t="s">
        <v>487</v>
      </c>
      <c r="X1191" s="28">
        <v>0</v>
      </c>
      <c r="Y1191" s="26" t="s">
        <v>502</v>
      </c>
      <c r="Z1191" s="17" t="s">
        <v>487</v>
      </c>
      <c r="AA1191" s="26" t="s">
        <v>487</v>
      </c>
      <c r="AB1191" s="26">
        <v>8</v>
      </c>
      <c r="AE1191" s="2" t="s">
        <v>487</v>
      </c>
    </row>
    <row r="1192" spans="1:31" s="2" customFormat="1" x14ac:dyDescent="0.3">
      <c r="A1192" s="26" t="s">
        <v>102</v>
      </c>
      <c r="B1192" s="26" t="s">
        <v>4054</v>
      </c>
      <c r="C1192" s="26" t="s">
        <v>4055</v>
      </c>
      <c r="D1192" s="26" t="s">
        <v>4056</v>
      </c>
      <c r="E1192" s="14" t="e">
        <f>VLOOKUP(B1192,#REF!,2,FALSE)</f>
        <v>#REF!</v>
      </c>
      <c r="F1192" s="17" t="e">
        <f>VLOOKUP(E1192,[4]Combined!$C$2:$D$375,2,FALSE)</f>
        <v>#REF!</v>
      </c>
      <c r="G1192" s="27">
        <v>44127</v>
      </c>
      <c r="H1192" s="27"/>
      <c r="I1192" s="27">
        <v>43690</v>
      </c>
      <c r="J1192" s="28">
        <v>1179</v>
      </c>
      <c r="K1192" s="29" t="s">
        <v>486</v>
      </c>
      <c r="L1192" s="28">
        <v>0</v>
      </c>
      <c r="M1192" s="28">
        <v>1179</v>
      </c>
      <c r="N1192" s="26">
        <v>1</v>
      </c>
      <c r="O1192" s="26">
        <v>0</v>
      </c>
      <c r="P1192" s="26">
        <v>1</v>
      </c>
      <c r="Q1192" s="26">
        <v>69202</v>
      </c>
      <c r="R1192" s="17" t="str">
        <f>VLOOKUP(Q1192,'[5]Numerical Index (LOOKUP)'!$A$2:$B$731, 2,FALSE)</f>
        <v>Bookkeeping activities</v>
      </c>
      <c r="S1192" s="17">
        <v>69</v>
      </c>
      <c r="T1192" s="47" t="str">
        <f>VLOOKUP(S1192,'[5]2 Digit SIC 2007'!$A$2:$B$89,2,FALSE)</f>
        <v>Legal and accounting activities</v>
      </c>
      <c r="U1192" s="17" t="str">
        <f>VLOOKUP(T1192,'[5]2 Digit SIC 2007'!$B$2:$D$89, 2,FALSE)</f>
        <v xml:space="preserve"> M</v>
      </c>
      <c r="V1192" s="26" t="s">
        <v>487</v>
      </c>
      <c r="W1192" s="26" t="s">
        <v>486</v>
      </c>
      <c r="X1192" s="28">
        <v>2221</v>
      </c>
      <c r="Y1192" s="26" t="s">
        <v>492</v>
      </c>
      <c r="Z1192" s="17" t="s">
        <v>486</v>
      </c>
      <c r="AA1192" s="26" t="s">
        <v>486</v>
      </c>
      <c r="AB1192" s="26">
        <v>2</v>
      </c>
      <c r="AE1192" s="2" t="s">
        <v>487</v>
      </c>
    </row>
    <row r="1193" spans="1:31" s="2" customFormat="1" x14ac:dyDescent="0.3">
      <c r="A1193" s="26" t="s">
        <v>102</v>
      </c>
      <c r="B1193" s="26" t="s">
        <v>4057</v>
      </c>
      <c r="C1193" s="26" t="s">
        <v>4058</v>
      </c>
      <c r="D1193" s="26" t="s">
        <v>4059</v>
      </c>
      <c r="E1193" s="14" t="e">
        <f>VLOOKUP(B1193,#REF!,2,FALSE)</f>
        <v>#REF!</v>
      </c>
      <c r="F1193" s="17" t="e">
        <f>VLOOKUP(E1193,[4]Combined!$C$2:$D$375,2,FALSE)</f>
        <v>#REF!</v>
      </c>
      <c r="G1193" s="27">
        <v>44125</v>
      </c>
      <c r="H1193" s="27"/>
      <c r="I1193" s="27">
        <v>43705</v>
      </c>
      <c r="J1193" s="28">
        <v>0</v>
      </c>
      <c r="K1193" s="29" t="s">
        <v>487</v>
      </c>
      <c r="L1193" s="28">
        <v>0</v>
      </c>
      <c r="M1193" s="28">
        <v>0</v>
      </c>
      <c r="N1193" s="26">
        <v>0</v>
      </c>
      <c r="O1193" s="26">
        <v>0</v>
      </c>
      <c r="P1193" s="26">
        <v>0</v>
      </c>
      <c r="Q1193" s="26">
        <v>78200</v>
      </c>
      <c r="R1193" s="17" t="str">
        <f>VLOOKUP(Q1193,'[5]Numerical Index (LOOKUP)'!$A$2:$B$731, 2,FALSE)</f>
        <v>Temporary employment agency activities</v>
      </c>
      <c r="S1193" s="17">
        <v>78</v>
      </c>
      <c r="T1193" s="47" t="str">
        <f>VLOOKUP(S1193,'[5]2 Digit SIC 2007'!$A$2:$B$89,2,FALSE)</f>
        <v>Employment activities</v>
      </c>
      <c r="U1193" s="17" t="str">
        <f>VLOOKUP(T1193,'[5]2 Digit SIC 2007'!$B$2:$D$89, 2,FALSE)</f>
        <v xml:space="preserve"> N</v>
      </c>
      <c r="V1193" s="26" t="s">
        <v>487</v>
      </c>
      <c r="W1193" s="26" t="s">
        <v>486</v>
      </c>
      <c r="X1193" s="28">
        <v>0</v>
      </c>
      <c r="Y1193" s="26" t="s">
        <v>502</v>
      </c>
      <c r="Z1193" s="17" t="s">
        <v>487</v>
      </c>
      <c r="AA1193" s="26" t="s">
        <v>487</v>
      </c>
      <c r="AB1193" s="26">
        <v>2201</v>
      </c>
      <c r="AE1193" s="2" t="s">
        <v>487</v>
      </c>
    </row>
    <row r="1194" spans="1:31" s="2" customFormat="1" x14ac:dyDescent="0.3">
      <c r="A1194" s="26" t="s">
        <v>102</v>
      </c>
      <c r="B1194" s="26" t="s">
        <v>4060</v>
      </c>
      <c r="C1194" s="26" t="s">
        <v>4061</v>
      </c>
      <c r="D1194" s="26" t="s">
        <v>4062</v>
      </c>
      <c r="E1194" s="14" t="e">
        <f>VLOOKUP(B1194,#REF!,2,FALSE)</f>
        <v>#REF!</v>
      </c>
      <c r="F1194" s="17" t="e">
        <f>VLOOKUP(E1194,[4]Combined!$C$2:$D$375,2,FALSE)</f>
        <v>#REF!</v>
      </c>
      <c r="G1194" s="27">
        <v>44127</v>
      </c>
      <c r="H1194" s="27"/>
      <c r="I1194" s="27">
        <v>43738</v>
      </c>
      <c r="J1194" s="28">
        <v>0</v>
      </c>
      <c r="K1194" s="29" t="s">
        <v>487</v>
      </c>
      <c r="L1194" s="28">
        <v>0</v>
      </c>
      <c r="M1194" s="28">
        <v>0</v>
      </c>
      <c r="N1194" s="26">
        <v>0</v>
      </c>
      <c r="O1194" s="26">
        <v>0</v>
      </c>
      <c r="P1194" s="26">
        <v>0</v>
      </c>
      <c r="Q1194" s="26">
        <v>81210</v>
      </c>
      <c r="R1194" s="17" t="str">
        <f>VLOOKUP(Q1194,'[5]Numerical Index (LOOKUP)'!$A$2:$B$731, 2,FALSE)</f>
        <v>General cleaning of buildings</v>
      </c>
      <c r="S1194" s="17">
        <v>81</v>
      </c>
      <c r="T1194" s="47" t="str">
        <f>VLOOKUP(S1194,'[5]2 Digit SIC 2007'!$A$2:$B$89,2,FALSE)</f>
        <v>Services to buildings and landscape activities</v>
      </c>
      <c r="U1194" s="17" t="str">
        <f>VLOOKUP(T1194,'[5]2 Digit SIC 2007'!$B$2:$D$89, 2,FALSE)</f>
        <v xml:space="preserve"> N</v>
      </c>
      <c r="V1194" s="26" t="s">
        <v>486</v>
      </c>
      <c r="W1194" s="26" t="s">
        <v>487</v>
      </c>
      <c r="X1194" s="28">
        <v>0</v>
      </c>
      <c r="Y1194" s="26" t="s">
        <v>502</v>
      </c>
      <c r="Z1194" s="17" t="s">
        <v>487</v>
      </c>
      <c r="AA1194" s="26" t="s">
        <v>487</v>
      </c>
      <c r="AB1194" s="26">
        <v>588</v>
      </c>
      <c r="AE1194" s="2" t="s">
        <v>487</v>
      </c>
    </row>
    <row r="1195" spans="1:31" s="2" customFormat="1" x14ac:dyDescent="0.3">
      <c r="A1195" s="26" t="s">
        <v>102</v>
      </c>
      <c r="B1195" s="26" t="s">
        <v>4063</v>
      </c>
      <c r="C1195" s="26" t="s">
        <v>4064</v>
      </c>
      <c r="D1195" s="26" t="s">
        <v>4065</v>
      </c>
      <c r="E1195" s="14" t="e">
        <f>VLOOKUP(B1195,#REF!,2,FALSE)</f>
        <v>#REF!</v>
      </c>
      <c r="F1195" s="17" t="e">
        <f>VLOOKUP(E1195,[4]Combined!$C$2:$D$375,2,FALSE)</f>
        <v>#REF!</v>
      </c>
      <c r="G1195" s="27">
        <v>44125</v>
      </c>
      <c r="H1195" s="27"/>
      <c r="I1195" s="27">
        <v>43768</v>
      </c>
      <c r="J1195" s="28">
        <v>3489</v>
      </c>
      <c r="K1195" s="29" t="s">
        <v>486</v>
      </c>
      <c r="L1195" s="28">
        <v>0</v>
      </c>
      <c r="M1195" s="28">
        <v>3489</v>
      </c>
      <c r="N1195" s="26">
        <v>7</v>
      </c>
      <c r="O1195" s="26">
        <v>0</v>
      </c>
      <c r="P1195" s="26">
        <v>7</v>
      </c>
      <c r="Q1195" s="26">
        <v>56101</v>
      </c>
      <c r="R1195" s="17" t="str">
        <f>VLOOKUP(Q1195,'[5]Numerical Index (LOOKUP)'!$A$2:$B$731, 2,FALSE)</f>
        <v>Licensed restaurants</v>
      </c>
      <c r="S1195" s="17">
        <v>56</v>
      </c>
      <c r="T1195" s="47" t="str">
        <f>VLOOKUP(S1195,'[5]2 Digit SIC 2007'!$A$2:$B$89,2,FALSE)</f>
        <v>Food and beverage service activities</v>
      </c>
      <c r="U1195" s="17" t="str">
        <f>VLOOKUP(T1195,'[5]2 Digit SIC 2007'!$B$2:$D$89, 2,FALSE)</f>
        <v xml:space="preserve"> I</v>
      </c>
      <c r="V1195" s="26" t="s">
        <v>486</v>
      </c>
      <c r="W1195" s="26" t="s">
        <v>487</v>
      </c>
      <c r="X1195" s="28">
        <v>6570</v>
      </c>
      <c r="Y1195" s="26" t="s">
        <v>492</v>
      </c>
      <c r="Z1195" s="17" t="s">
        <v>486</v>
      </c>
      <c r="AA1195" s="26" t="s">
        <v>486</v>
      </c>
      <c r="AB1195" s="26">
        <v>11</v>
      </c>
      <c r="AE1195" s="2" t="s">
        <v>487</v>
      </c>
    </row>
    <row r="1196" spans="1:31" s="2" customFormat="1" x14ac:dyDescent="0.3">
      <c r="A1196" s="26" t="s">
        <v>102</v>
      </c>
      <c r="B1196" s="26" t="s">
        <v>4066</v>
      </c>
      <c r="C1196" s="26" t="s">
        <v>4067</v>
      </c>
      <c r="D1196" s="26" t="s">
        <v>4068</v>
      </c>
      <c r="E1196" s="14" t="e">
        <f>VLOOKUP(B1196,#REF!,2,FALSE)</f>
        <v>#REF!</v>
      </c>
      <c r="F1196" s="17" t="e">
        <f>VLOOKUP(E1196,[4]Combined!$C$2:$D$375,2,FALSE)</f>
        <v>#REF!</v>
      </c>
      <c r="G1196" s="27">
        <v>44123</v>
      </c>
      <c r="H1196" s="27"/>
      <c r="I1196" s="27">
        <v>43759</v>
      </c>
      <c r="J1196" s="28">
        <v>112</v>
      </c>
      <c r="K1196" s="29" t="s">
        <v>486</v>
      </c>
      <c r="L1196" s="28">
        <v>0</v>
      </c>
      <c r="M1196" s="28">
        <v>112</v>
      </c>
      <c r="N1196" s="26">
        <v>16</v>
      </c>
      <c r="O1196" s="26">
        <v>0</v>
      </c>
      <c r="P1196" s="26">
        <v>16</v>
      </c>
      <c r="Q1196" s="26">
        <v>80100</v>
      </c>
      <c r="R1196" s="17" t="str">
        <f>VLOOKUP(Q1196,'[5]Numerical Index (LOOKUP)'!$A$2:$B$731, 2,FALSE)</f>
        <v>Private security activities</v>
      </c>
      <c r="S1196" s="17">
        <v>80</v>
      </c>
      <c r="T1196" s="47" t="str">
        <f>VLOOKUP(S1196,'[5]2 Digit SIC 2007'!$A$2:$B$89,2,FALSE)</f>
        <v>Security and investigation activities</v>
      </c>
      <c r="U1196" s="17" t="str">
        <f>VLOOKUP(T1196,'[5]2 Digit SIC 2007'!$B$2:$D$89, 2,FALSE)</f>
        <v xml:space="preserve"> N</v>
      </c>
      <c r="V1196" s="26" t="s">
        <v>486</v>
      </c>
      <c r="W1196" s="26" t="s">
        <v>487</v>
      </c>
      <c r="X1196" s="28">
        <v>120</v>
      </c>
      <c r="Y1196" s="26" t="s">
        <v>492</v>
      </c>
      <c r="Z1196" s="17" t="s">
        <v>486</v>
      </c>
      <c r="AA1196" s="26" t="s">
        <v>487</v>
      </c>
      <c r="AB1196" s="26">
        <v>186</v>
      </c>
      <c r="AE1196" s="2" t="s">
        <v>487</v>
      </c>
    </row>
    <row r="1197" spans="1:31" s="2" customFormat="1" x14ac:dyDescent="0.3">
      <c r="A1197" s="26" t="s">
        <v>102</v>
      </c>
      <c r="B1197" s="26" t="s">
        <v>4069</v>
      </c>
      <c r="C1197" s="26" t="s">
        <v>4070</v>
      </c>
      <c r="D1197" s="26" t="s">
        <v>4071</v>
      </c>
      <c r="E1197" s="14" t="e">
        <f>VLOOKUP(B1197,#REF!,2,FALSE)</f>
        <v>#REF!</v>
      </c>
      <c r="F1197" s="17" t="e">
        <f>VLOOKUP(E1197,[4]Combined!$C$2:$D$375,2,FALSE)</f>
        <v>#REF!</v>
      </c>
      <c r="G1197" s="27">
        <v>44127</v>
      </c>
      <c r="H1197" s="27"/>
      <c r="I1197" s="27">
        <v>43775</v>
      </c>
      <c r="J1197" s="28">
        <v>0</v>
      </c>
      <c r="K1197" s="29" t="s">
        <v>487</v>
      </c>
      <c r="L1197" s="28">
        <v>0</v>
      </c>
      <c r="M1197" s="28">
        <v>0</v>
      </c>
      <c r="N1197" s="26">
        <v>0</v>
      </c>
      <c r="O1197" s="26">
        <v>0</v>
      </c>
      <c r="P1197" s="26">
        <v>0</v>
      </c>
      <c r="Q1197" s="26">
        <v>80100</v>
      </c>
      <c r="R1197" s="17" t="str">
        <f>VLOOKUP(Q1197,'[5]Numerical Index (LOOKUP)'!$A$2:$B$731, 2,FALSE)</f>
        <v>Private security activities</v>
      </c>
      <c r="S1197" s="17">
        <v>80</v>
      </c>
      <c r="T1197" s="47" t="str">
        <f>VLOOKUP(S1197,'[5]2 Digit SIC 2007'!$A$2:$B$89,2,FALSE)</f>
        <v>Security and investigation activities</v>
      </c>
      <c r="U1197" s="17" t="str">
        <f>VLOOKUP(T1197,'[5]2 Digit SIC 2007'!$B$2:$D$89, 2,FALSE)</f>
        <v xml:space="preserve"> N</v>
      </c>
      <c r="V1197" s="26" t="s">
        <v>486</v>
      </c>
      <c r="W1197" s="26" t="s">
        <v>487</v>
      </c>
      <c r="X1197" s="28">
        <v>0</v>
      </c>
      <c r="Y1197" s="26" t="s">
        <v>502</v>
      </c>
      <c r="Z1197" s="17" t="s">
        <v>487</v>
      </c>
      <c r="AA1197" s="26" t="s">
        <v>487</v>
      </c>
      <c r="AB1197" s="26">
        <v>2</v>
      </c>
      <c r="AE1197" s="2" t="s">
        <v>487</v>
      </c>
    </row>
    <row r="1198" spans="1:31" s="2" customFormat="1" x14ac:dyDescent="0.3">
      <c r="A1198" s="26" t="s">
        <v>102</v>
      </c>
      <c r="B1198" s="26" t="s">
        <v>4072</v>
      </c>
      <c r="C1198" s="26" t="s">
        <v>4073</v>
      </c>
      <c r="D1198" s="26" t="s">
        <v>4074</v>
      </c>
      <c r="E1198" s="14" t="e">
        <f>VLOOKUP(B1198,#REF!,2,FALSE)</f>
        <v>#REF!</v>
      </c>
      <c r="F1198" s="17" t="e">
        <f>VLOOKUP(E1198,[4]Combined!$C$2:$D$375,2,FALSE)</f>
        <v>#REF!</v>
      </c>
      <c r="G1198" s="27">
        <v>44127</v>
      </c>
      <c r="H1198" s="27"/>
      <c r="I1198" s="27">
        <v>43790</v>
      </c>
      <c r="J1198" s="28">
        <v>0</v>
      </c>
      <c r="K1198" s="29" t="s">
        <v>487</v>
      </c>
      <c r="L1198" s="28">
        <v>0</v>
      </c>
      <c r="M1198" s="28">
        <v>0</v>
      </c>
      <c r="N1198" s="26">
        <v>0</v>
      </c>
      <c r="O1198" s="26">
        <v>0</v>
      </c>
      <c r="P1198" s="26">
        <v>0</v>
      </c>
      <c r="Q1198" s="26">
        <v>56101</v>
      </c>
      <c r="R1198" s="17" t="str">
        <f>VLOOKUP(Q1198,'[5]Numerical Index (LOOKUP)'!$A$2:$B$731, 2,FALSE)</f>
        <v>Licensed restaurants</v>
      </c>
      <c r="S1198" s="17">
        <v>56</v>
      </c>
      <c r="T1198" s="47" t="str">
        <f>VLOOKUP(S1198,'[5]2 Digit SIC 2007'!$A$2:$B$89,2,FALSE)</f>
        <v>Food and beverage service activities</v>
      </c>
      <c r="U1198" s="17" t="str">
        <f>VLOOKUP(T1198,'[5]2 Digit SIC 2007'!$B$2:$D$89, 2,FALSE)</f>
        <v xml:space="preserve"> I</v>
      </c>
      <c r="V1198" s="26" t="s">
        <v>486</v>
      </c>
      <c r="W1198" s="26" t="s">
        <v>487</v>
      </c>
      <c r="X1198" s="28">
        <v>0</v>
      </c>
      <c r="Y1198" s="26" t="s">
        <v>502</v>
      </c>
      <c r="Z1198" s="17" t="s">
        <v>487</v>
      </c>
      <c r="AA1198" s="26" t="s">
        <v>487</v>
      </c>
      <c r="AB1198" s="26">
        <v>14</v>
      </c>
      <c r="AE1198" s="2" t="s">
        <v>487</v>
      </c>
    </row>
    <row r="1199" spans="1:31" s="2" customFormat="1" x14ac:dyDescent="0.3">
      <c r="A1199" s="26" t="s">
        <v>102</v>
      </c>
      <c r="B1199" s="26" t="s">
        <v>4075</v>
      </c>
      <c r="C1199" s="26" t="s">
        <v>4076</v>
      </c>
      <c r="D1199" s="26" t="s">
        <v>4077</v>
      </c>
      <c r="E1199" s="14" t="e">
        <f>VLOOKUP(B1199,#REF!,2,FALSE)</f>
        <v>#REF!</v>
      </c>
      <c r="F1199" s="17" t="e">
        <f>VLOOKUP(E1199,[4]Combined!$C$2:$D$375,2,FALSE)</f>
        <v>#REF!</v>
      </c>
      <c r="G1199" s="27">
        <v>44127</v>
      </c>
      <c r="H1199" s="27"/>
      <c r="I1199" s="27">
        <v>43791</v>
      </c>
      <c r="J1199" s="28">
        <v>139</v>
      </c>
      <c r="K1199" s="29" t="s">
        <v>486</v>
      </c>
      <c r="L1199" s="28">
        <v>0</v>
      </c>
      <c r="M1199" s="28">
        <v>139</v>
      </c>
      <c r="N1199" s="26">
        <v>15</v>
      </c>
      <c r="O1199" s="26">
        <v>0</v>
      </c>
      <c r="P1199" s="26">
        <v>15</v>
      </c>
      <c r="Q1199" s="26">
        <v>56101</v>
      </c>
      <c r="R1199" s="17" t="str">
        <f>VLOOKUP(Q1199,'[5]Numerical Index (LOOKUP)'!$A$2:$B$731, 2,FALSE)</f>
        <v>Licensed restaurants</v>
      </c>
      <c r="S1199" s="17">
        <v>56</v>
      </c>
      <c r="T1199" s="47" t="str">
        <f>VLOOKUP(S1199,'[5]2 Digit SIC 2007'!$A$2:$B$89,2,FALSE)</f>
        <v>Food and beverage service activities</v>
      </c>
      <c r="U1199" s="17" t="str">
        <f>VLOOKUP(T1199,'[5]2 Digit SIC 2007'!$B$2:$D$89, 2,FALSE)</f>
        <v xml:space="preserve"> I</v>
      </c>
      <c r="V1199" s="26" t="s">
        <v>486</v>
      </c>
      <c r="W1199" s="26" t="s">
        <v>487</v>
      </c>
      <c r="X1199" s="28">
        <v>256</v>
      </c>
      <c r="Y1199" s="26" t="s">
        <v>492</v>
      </c>
      <c r="Z1199" s="17" t="s">
        <v>486</v>
      </c>
      <c r="AA1199" s="26" t="s">
        <v>487</v>
      </c>
      <c r="AB1199" s="26">
        <v>18</v>
      </c>
      <c r="AE1199" s="2" t="s">
        <v>487</v>
      </c>
    </row>
    <row r="1200" spans="1:31" s="2" customFormat="1" x14ac:dyDescent="0.3">
      <c r="A1200" s="26" t="s">
        <v>102</v>
      </c>
      <c r="B1200" s="26" t="s">
        <v>4078</v>
      </c>
      <c r="C1200" s="26" t="s">
        <v>4079</v>
      </c>
      <c r="D1200" s="26" t="s">
        <v>4080</v>
      </c>
      <c r="E1200" s="14" t="e">
        <f>VLOOKUP(B1200,#REF!,2,FALSE)</f>
        <v>#REF!</v>
      </c>
      <c r="F1200" s="17" t="e">
        <f>VLOOKUP(E1200,[4]Combined!$C$2:$D$375,2,FALSE)</f>
        <v>#REF!</v>
      </c>
      <c r="G1200" s="27">
        <v>44127</v>
      </c>
      <c r="H1200" s="27"/>
      <c r="I1200" s="27">
        <v>43784</v>
      </c>
      <c r="J1200" s="28">
        <v>0</v>
      </c>
      <c r="K1200" s="29" t="s">
        <v>487</v>
      </c>
      <c r="L1200" s="28">
        <v>0</v>
      </c>
      <c r="M1200" s="28">
        <v>0</v>
      </c>
      <c r="N1200" s="26">
        <v>0</v>
      </c>
      <c r="O1200" s="26">
        <v>0</v>
      </c>
      <c r="P1200" s="26">
        <v>0</v>
      </c>
      <c r="Q1200" s="26">
        <v>56101</v>
      </c>
      <c r="R1200" s="17" t="str">
        <f>VLOOKUP(Q1200,'[5]Numerical Index (LOOKUP)'!$A$2:$B$731, 2,FALSE)</f>
        <v>Licensed restaurants</v>
      </c>
      <c r="S1200" s="17">
        <v>56</v>
      </c>
      <c r="T1200" s="47" t="str">
        <f>VLOOKUP(S1200,'[5]2 Digit SIC 2007'!$A$2:$B$89,2,FALSE)</f>
        <v>Food and beverage service activities</v>
      </c>
      <c r="U1200" s="17" t="str">
        <f>VLOOKUP(T1200,'[5]2 Digit SIC 2007'!$B$2:$D$89, 2,FALSE)</f>
        <v xml:space="preserve"> I</v>
      </c>
      <c r="V1200" s="26" t="s">
        <v>486</v>
      </c>
      <c r="W1200" s="26" t="s">
        <v>487</v>
      </c>
      <c r="X1200" s="28">
        <v>0</v>
      </c>
      <c r="Y1200" s="26" t="s">
        <v>502</v>
      </c>
      <c r="Z1200" s="17" t="s">
        <v>487</v>
      </c>
      <c r="AA1200" s="26" t="s">
        <v>487</v>
      </c>
      <c r="AB1200" s="26">
        <v>10</v>
      </c>
      <c r="AE1200" s="2" t="s">
        <v>487</v>
      </c>
    </row>
    <row r="1201" spans="1:31" s="2" customFormat="1" x14ac:dyDescent="0.3">
      <c r="A1201" s="26" t="s">
        <v>102</v>
      </c>
      <c r="B1201" s="26" t="s">
        <v>4081</v>
      </c>
      <c r="C1201" s="26" t="s">
        <v>4082</v>
      </c>
      <c r="D1201" s="26" t="s">
        <v>4083</v>
      </c>
      <c r="E1201" s="14" t="e">
        <f>VLOOKUP(B1201,#REF!,2,FALSE)</f>
        <v>#REF!</v>
      </c>
      <c r="F1201" s="17" t="e">
        <f>VLOOKUP(E1201,[4]Combined!$C$2:$D$375,2,FALSE)</f>
        <v>#REF!</v>
      </c>
      <c r="G1201" s="27">
        <v>44127</v>
      </c>
      <c r="H1201" s="27"/>
      <c r="I1201" s="27">
        <v>43795</v>
      </c>
      <c r="J1201" s="28">
        <v>0</v>
      </c>
      <c r="K1201" s="29" t="s">
        <v>487</v>
      </c>
      <c r="L1201" s="28">
        <v>0</v>
      </c>
      <c r="M1201" s="28">
        <v>0</v>
      </c>
      <c r="N1201" s="26">
        <v>0</v>
      </c>
      <c r="O1201" s="26">
        <v>0</v>
      </c>
      <c r="P1201" s="26">
        <v>0</v>
      </c>
      <c r="Q1201" s="26">
        <v>47240</v>
      </c>
      <c r="R1201" s="17" t="str">
        <f>VLOOKUP(Q1201,'[5]Numerical Index (LOOKUP)'!$A$2:$B$731, 2,FALSE)</f>
        <v>Retail sale of bread, cakes, flour confectionery and sugar confectionery in specialised stores</v>
      </c>
      <c r="S1201" s="17">
        <v>47</v>
      </c>
      <c r="T1201" s="47" t="str">
        <f>VLOOKUP(S1201,'[5]2 Digit SIC 2007'!$A$2:$B$89,2,FALSE)</f>
        <v>Retail trade, except of motor vehicles and motorcycles</v>
      </c>
      <c r="U1201" s="17" t="str">
        <f>VLOOKUP(T1201,'[5]2 Digit SIC 2007'!$B$2:$D$89, 2,FALSE)</f>
        <v xml:space="preserve"> G</v>
      </c>
      <c r="V1201" s="26" t="s">
        <v>486</v>
      </c>
      <c r="W1201" s="26" t="s">
        <v>487</v>
      </c>
      <c r="X1201" s="28">
        <v>0</v>
      </c>
      <c r="Y1201" s="26" t="s">
        <v>502</v>
      </c>
      <c r="Z1201" s="17" t="s">
        <v>487</v>
      </c>
      <c r="AA1201" s="26" t="s">
        <v>487</v>
      </c>
      <c r="AB1201" s="26">
        <v>8</v>
      </c>
      <c r="AE1201" s="2" t="s">
        <v>487</v>
      </c>
    </row>
    <row r="1202" spans="1:31" s="2" customFormat="1" x14ac:dyDescent="0.3">
      <c r="A1202" s="26" t="s">
        <v>102</v>
      </c>
      <c r="B1202" s="26" t="s">
        <v>4084</v>
      </c>
      <c r="C1202" s="26" t="s">
        <v>4085</v>
      </c>
      <c r="D1202" s="26" t="s">
        <v>4086</v>
      </c>
      <c r="E1202" s="14" t="e">
        <f>VLOOKUP(B1202,#REF!,2,FALSE)</f>
        <v>#REF!</v>
      </c>
      <c r="F1202" s="17" t="e">
        <f>VLOOKUP(E1202,[4]Combined!$C$2:$D$375,2,FALSE)</f>
        <v>#REF!</v>
      </c>
      <c r="G1202" s="27">
        <v>44126</v>
      </c>
      <c r="H1202" s="27"/>
      <c r="I1202" s="27">
        <v>43804</v>
      </c>
      <c r="J1202" s="28">
        <v>5860</v>
      </c>
      <c r="K1202" s="29" t="s">
        <v>486</v>
      </c>
      <c r="L1202" s="28">
        <v>4318</v>
      </c>
      <c r="M1202" s="28">
        <v>1542</v>
      </c>
      <c r="N1202" s="26">
        <v>2</v>
      </c>
      <c r="O1202" s="26">
        <v>1</v>
      </c>
      <c r="P1202" s="26">
        <v>1</v>
      </c>
      <c r="Q1202" s="26">
        <v>45200</v>
      </c>
      <c r="R1202" s="17" t="str">
        <f>VLOOKUP(Q1202,'[5]Numerical Index (LOOKUP)'!$A$2:$B$731, 2,FALSE)</f>
        <v>Maintenance and repair of motor vehicles</v>
      </c>
      <c r="S1202" s="17">
        <v>45</v>
      </c>
      <c r="T1202" s="47" t="str">
        <f>VLOOKUP(S1202,'[5]2 Digit SIC 2007'!$A$2:$B$89,2,FALSE)</f>
        <v>Wholesale and retail trade and repair of motor vehicles and motorcycles</v>
      </c>
      <c r="U1202" s="17" t="str">
        <f>VLOOKUP(T1202,'[5]2 Digit SIC 2007'!$B$2:$D$89, 2,FALSE)</f>
        <v xml:space="preserve"> G</v>
      </c>
      <c r="V1202" s="26" t="s">
        <v>486</v>
      </c>
      <c r="W1202" s="26" t="s">
        <v>487</v>
      </c>
      <c r="X1202" s="28">
        <v>2909</v>
      </c>
      <c r="Y1202" s="26" t="s">
        <v>492</v>
      </c>
      <c r="Z1202" s="17" t="s">
        <v>486</v>
      </c>
      <c r="AA1202" s="26" t="s">
        <v>487</v>
      </c>
      <c r="AB1202" s="26">
        <v>7</v>
      </c>
      <c r="AE1202" s="2" t="s">
        <v>487</v>
      </c>
    </row>
    <row r="1203" spans="1:31" s="2" customFormat="1" x14ac:dyDescent="0.3">
      <c r="A1203" s="26" t="s">
        <v>102</v>
      </c>
      <c r="B1203" s="26" t="s">
        <v>4087</v>
      </c>
      <c r="C1203" s="26" t="s">
        <v>4088</v>
      </c>
      <c r="D1203" s="26" t="s">
        <v>4089</v>
      </c>
      <c r="E1203" s="14" t="e">
        <f>VLOOKUP(B1203,#REF!,2,FALSE)</f>
        <v>#REF!</v>
      </c>
      <c r="F1203" s="17" t="e">
        <f>VLOOKUP(E1203,[4]Combined!$C$2:$D$375,2,FALSE)</f>
        <v>#REF!</v>
      </c>
      <c r="G1203" s="27">
        <v>44127</v>
      </c>
      <c r="H1203" s="27"/>
      <c r="I1203" s="27">
        <v>43817</v>
      </c>
      <c r="J1203" s="28">
        <v>0</v>
      </c>
      <c r="K1203" s="29" t="s">
        <v>487</v>
      </c>
      <c r="L1203" s="28">
        <v>0</v>
      </c>
      <c r="M1203" s="28">
        <v>0</v>
      </c>
      <c r="N1203" s="26">
        <v>0</v>
      </c>
      <c r="O1203" s="26">
        <v>0</v>
      </c>
      <c r="P1203" s="26">
        <v>0</v>
      </c>
      <c r="Q1203" s="26">
        <v>56103</v>
      </c>
      <c r="R1203" s="17" t="str">
        <f>VLOOKUP(Q1203,'[5]Numerical Index (LOOKUP)'!$A$2:$B$731, 2,FALSE)</f>
        <v>Take away food shops and mobile food stands</v>
      </c>
      <c r="S1203" s="17">
        <v>56</v>
      </c>
      <c r="T1203" s="47" t="str">
        <f>VLOOKUP(S1203,'[5]2 Digit SIC 2007'!$A$2:$B$89,2,FALSE)</f>
        <v>Food and beverage service activities</v>
      </c>
      <c r="U1203" s="17" t="str">
        <f>VLOOKUP(T1203,'[5]2 Digit SIC 2007'!$B$2:$D$89, 2,FALSE)</f>
        <v xml:space="preserve"> I</v>
      </c>
      <c r="V1203" s="26" t="s">
        <v>486</v>
      </c>
      <c r="W1203" s="26" t="s">
        <v>487</v>
      </c>
      <c r="X1203" s="28">
        <v>0</v>
      </c>
      <c r="Y1203" s="26" t="s">
        <v>502</v>
      </c>
      <c r="Z1203" s="17" t="s">
        <v>487</v>
      </c>
      <c r="AA1203" s="26" t="s">
        <v>487</v>
      </c>
      <c r="AB1203" s="26" t="s">
        <v>492</v>
      </c>
      <c r="AE1203" s="2" t="s">
        <v>487</v>
      </c>
    </row>
    <row r="1204" spans="1:31" s="2" customFormat="1" x14ac:dyDescent="0.3">
      <c r="A1204" s="26" t="s">
        <v>102</v>
      </c>
      <c r="B1204" s="26" t="s">
        <v>4090</v>
      </c>
      <c r="C1204" s="26" t="s">
        <v>4091</v>
      </c>
      <c r="D1204" s="26" t="s">
        <v>4092</v>
      </c>
      <c r="E1204" s="14" t="e">
        <f>VLOOKUP(B1204,#REF!,2,FALSE)</f>
        <v>#REF!</v>
      </c>
      <c r="F1204" s="17" t="e">
        <f>VLOOKUP(E1204,[4]Combined!$C$2:$D$375,2,FALSE)</f>
        <v>#REF!</v>
      </c>
      <c r="G1204" s="27">
        <v>44127</v>
      </c>
      <c r="H1204" s="27"/>
      <c r="I1204" s="27">
        <v>43810</v>
      </c>
      <c r="J1204" s="28">
        <v>0</v>
      </c>
      <c r="K1204" s="29" t="s">
        <v>487</v>
      </c>
      <c r="L1204" s="28">
        <v>0</v>
      </c>
      <c r="M1204" s="28">
        <v>0</v>
      </c>
      <c r="N1204" s="26">
        <v>0</v>
      </c>
      <c r="O1204" s="26">
        <v>0</v>
      </c>
      <c r="P1204" s="26">
        <v>0</v>
      </c>
      <c r="Q1204" s="26">
        <v>56290</v>
      </c>
      <c r="R1204" s="17" t="str">
        <f>VLOOKUP(Q1204,'[5]Numerical Index (LOOKUP)'!$A$2:$B$731, 2,FALSE)</f>
        <v>Other food service activities</v>
      </c>
      <c r="S1204" s="17">
        <v>56</v>
      </c>
      <c r="T1204" s="47" t="str">
        <f>VLOOKUP(S1204,'[5]2 Digit SIC 2007'!$A$2:$B$89,2,FALSE)</f>
        <v>Food and beverage service activities</v>
      </c>
      <c r="U1204" s="17" t="str">
        <f>VLOOKUP(T1204,'[5]2 Digit SIC 2007'!$B$2:$D$89, 2,FALSE)</f>
        <v xml:space="preserve"> I</v>
      </c>
      <c r="V1204" s="26" t="s">
        <v>486</v>
      </c>
      <c r="W1204" s="26" t="s">
        <v>487</v>
      </c>
      <c r="X1204" s="28">
        <v>0</v>
      </c>
      <c r="Y1204" s="26" t="s">
        <v>502</v>
      </c>
      <c r="Z1204" s="17" t="s">
        <v>487</v>
      </c>
      <c r="AA1204" s="26" t="s">
        <v>487</v>
      </c>
      <c r="AB1204" s="26">
        <v>58</v>
      </c>
      <c r="AE1204" s="2" t="s">
        <v>487</v>
      </c>
    </row>
    <row r="1205" spans="1:31" s="2" customFormat="1" x14ac:dyDescent="0.3">
      <c r="A1205" s="26" t="s">
        <v>102</v>
      </c>
      <c r="B1205" s="26" t="s">
        <v>4093</v>
      </c>
      <c r="C1205" s="26" t="s">
        <v>4094</v>
      </c>
      <c r="D1205" s="26" t="s">
        <v>4095</v>
      </c>
      <c r="E1205" s="14" t="e">
        <f>VLOOKUP(B1205,#REF!,2,FALSE)</f>
        <v>#REF!</v>
      </c>
      <c r="F1205" s="17" t="e">
        <f>VLOOKUP(E1205,[4]Combined!$C$2:$D$375,2,FALSE)</f>
        <v>#REF!</v>
      </c>
      <c r="G1205" s="27">
        <v>44124</v>
      </c>
      <c r="H1205" s="27"/>
      <c r="I1205" s="27">
        <v>43769</v>
      </c>
      <c r="J1205" s="28">
        <v>49</v>
      </c>
      <c r="K1205" s="29" t="s">
        <v>486</v>
      </c>
      <c r="L1205" s="28">
        <v>49</v>
      </c>
      <c r="M1205" s="28">
        <v>0</v>
      </c>
      <c r="N1205" s="26">
        <v>3</v>
      </c>
      <c r="O1205" s="26">
        <v>3</v>
      </c>
      <c r="P1205" s="26">
        <v>0</v>
      </c>
      <c r="Q1205" s="26">
        <v>96090</v>
      </c>
      <c r="R1205" s="17" t="str">
        <f>VLOOKUP(Q1205,'[5]Numerical Index (LOOKUP)'!$A$2:$B$731, 2,FALSE)</f>
        <v>Other personal service activities n.e.c.</v>
      </c>
      <c r="S1205" s="17">
        <v>96</v>
      </c>
      <c r="T1205" s="47" t="str">
        <f>VLOOKUP(S1205,'[5]2 Digit SIC 2007'!$A$2:$B$89,2,FALSE)</f>
        <v>Other personal service activities</v>
      </c>
      <c r="U1205" s="17" t="str">
        <f>VLOOKUP(T1205,'[5]2 Digit SIC 2007'!$B$2:$D$89, 2,FALSE)</f>
        <v xml:space="preserve"> S</v>
      </c>
      <c r="V1205" s="26" t="s">
        <v>486</v>
      </c>
      <c r="W1205" s="26" t="s">
        <v>487</v>
      </c>
      <c r="X1205" s="28">
        <v>0</v>
      </c>
      <c r="Y1205" s="26" t="s">
        <v>677</v>
      </c>
      <c r="Z1205" s="17" t="s">
        <v>487</v>
      </c>
      <c r="AA1205" s="26" t="s">
        <v>487</v>
      </c>
      <c r="AB1205" s="26" t="s">
        <v>492</v>
      </c>
      <c r="AE1205" s="2" t="s">
        <v>487</v>
      </c>
    </row>
    <row r="1206" spans="1:31" s="2" customFormat="1" x14ac:dyDescent="0.3">
      <c r="A1206" s="26" t="s">
        <v>102</v>
      </c>
      <c r="B1206" s="26" t="s">
        <v>4096</v>
      </c>
      <c r="C1206" s="26" t="s">
        <v>4097</v>
      </c>
      <c r="D1206" s="26" t="s">
        <v>4098</v>
      </c>
      <c r="E1206" s="14" t="e">
        <f>VLOOKUP(B1206,#REF!,2,FALSE)</f>
        <v>#REF!</v>
      </c>
      <c r="F1206" s="17" t="e">
        <f>VLOOKUP(E1206,[4]Combined!$C$2:$D$375,2,FALSE)</f>
        <v>#REF!</v>
      </c>
      <c r="G1206" s="27">
        <v>44123</v>
      </c>
      <c r="H1206" s="27"/>
      <c r="I1206" s="27">
        <v>43810</v>
      </c>
      <c r="J1206" s="28">
        <v>136</v>
      </c>
      <c r="K1206" s="29" t="s">
        <v>486</v>
      </c>
      <c r="L1206" s="28">
        <v>0</v>
      </c>
      <c r="M1206" s="28">
        <v>136</v>
      </c>
      <c r="N1206" s="26">
        <v>3</v>
      </c>
      <c r="O1206" s="26">
        <v>0</v>
      </c>
      <c r="P1206" s="26">
        <v>3</v>
      </c>
      <c r="Q1206" s="26">
        <v>1621</v>
      </c>
      <c r="R1206" s="17" t="e">
        <f>VLOOKUP(Q1206,'[5]Numerical Index (LOOKUP)'!$A$2:$B$731, 2,FALSE)</f>
        <v>#N/A</v>
      </c>
      <c r="S1206" s="17">
        <v>1</v>
      </c>
      <c r="T1206" s="47" t="str">
        <f>VLOOKUP(S1206,'[5]2 Digit SIC 2007'!$A$2:$B$89,2,FALSE)</f>
        <v>Crop and animal production, hunting and related service activities</v>
      </c>
      <c r="U1206" s="17" t="str">
        <f>VLOOKUP(T1206,'[5]2 Digit SIC 2007'!$B$2:$D$89, 2,FALSE)</f>
        <v xml:space="preserve"> A</v>
      </c>
      <c r="V1206" s="26" t="s">
        <v>487</v>
      </c>
      <c r="W1206" s="26" t="s">
        <v>486</v>
      </c>
      <c r="X1206" s="28">
        <v>257</v>
      </c>
      <c r="Y1206" s="26" t="s">
        <v>492</v>
      </c>
      <c r="Z1206" s="17" t="s">
        <v>486</v>
      </c>
      <c r="AA1206" s="26" t="s">
        <v>487</v>
      </c>
      <c r="AB1206" s="26">
        <v>2</v>
      </c>
      <c r="AE1206" s="2" t="s">
        <v>487</v>
      </c>
    </row>
    <row r="1207" spans="1:31" s="2" customFormat="1" x14ac:dyDescent="0.3">
      <c r="A1207" s="26" t="s">
        <v>102</v>
      </c>
      <c r="B1207" s="26" t="s">
        <v>4099</v>
      </c>
      <c r="C1207" s="26" t="s">
        <v>4100</v>
      </c>
      <c r="D1207" s="26" t="s">
        <v>4101</v>
      </c>
      <c r="E1207" s="14" t="e">
        <f>VLOOKUP(B1207,#REF!,2,FALSE)</f>
        <v>#REF!</v>
      </c>
      <c r="F1207" s="17" t="e">
        <f>VLOOKUP(E1207,[4]Combined!$C$2:$D$375,2,FALSE)</f>
        <v>#REF!</v>
      </c>
      <c r="G1207" s="27">
        <v>44127</v>
      </c>
      <c r="H1207" s="27"/>
      <c r="I1207" s="27">
        <v>43840</v>
      </c>
      <c r="J1207" s="28">
        <v>0</v>
      </c>
      <c r="K1207" s="29" t="s">
        <v>487</v>
      </c>
      <c r="L1207" s="28">
        <v>0</v>
      </c>
      <c r="M1207" s="28">
        <v>0</v>
      </c>
      <c r="N1207" s="26">
        <v>0</v>
      </c>
      <c r="O1207" s="26">
        <v>0</v>
      </c>
      <c r="P1207" s="26">
        <v>0</v>
      </c>
      <c r="Q1207" s="26">
        <v>47110</v>
      </c>
      <c r="R1207" s="17" t="str">
        <f>VLOOKUP(Q1207,'[5]Numerical Index (LOOKUP)'!$A$2:$B$731, 2,FALSE)</f>
        <v>Retail sale in non-specialised stores with food, beverages or tobacco predominating</v>
      </c>
      <c r="S1207" s="17">
        <v>47</v>
      </c>
      <c r="T1207" s="47" t="str">
        <f>VLOOKUP(S1207,'[5]2 Digit SIC 2007'!$A$2:$B$89,2,FALSE)</f>
        <v>Retail trade, except of motor vehicles and motorcycles</v>
      </c>
      <c r="U1207" s="17" t="str">
        <f>VLOOKUP(T1207,'[5]2 Digit SIC 2007'!$B$2:$D$89, 2,FALSE)</f>
        <v xml:space="preserve"> G</v>
      </c>
      <c r="V1207" s="26" t="s">
        <v>486</v>
      </c>
      <c r="W1207" s="26" t="s">
        <v>487</v>
      </c>
      <c r="X1207" s="28">
        <v>0</v>
      </c>
      <c r="Y1207" s="26" t="s">
        <v>502</v>
      </c>
      <c r="Z1207" s="17" t="s">
        <v>487</v>
      </c>
      <c r="AA1207" s="26" t="s">
        <v>487</v>
      </c>
      <c r="AB1207" s="26">
        <v>5</v>
      </c>
      <c r="AE1207" s="2" t="s">
        <v>487</v>
      </c>
    </row>
    <row r="1208" spans="1:31" s="2" customFormat="1" x14ac:dyDescent="0.3">
      <c r="A1208" s="26" t="s">
        <v>102</v>
      </c>
      <c r="B1208" s="26" t="s">
        <v>4102</v>
      </c>
      <c r="C1208" s="26" t="s">
        <v>4103</v>
      </c>
      <c r="D1208" s="26" t="s">
        <v>4104</v>
      </c>
      <c r="E1208" s="14" t="e">
        <f>VLOOKUP(B1208,#REF!,2,FALSE)</f>
        <v>#REF!</v>
      </c>
      <c r="F1208" s="17" t="e">
        <f>VLOOKUP(E1208,[4]Combined!$C$2:$D$375,2,FALSE)</f>
        <v>#REF!</v>
      </c>
      <c r="G1208" s="27">
        <v>44126</v>
      </c>
      <c r="H1208" s="27"/>
      <c r="I1208" s="27">
        <v>43839</v>
      </c>
      <c r="J1208" s="28">
        <v>0</v>
      </c>
      <c r="K1208" s="29" t="s">
        <v>487</v>
      </c>
      <c r="L1208" s="28">
        <v>0</v>
      </c>
      <c r="M1208" s="28">
        <v>0</v>
      </c>
      <c r="N1208" s="26">
        <v>0</v>
      </c>
      <c r="O1208" s="26">
        <v>0</v>
      </c>
      <c r="P1208" s="26">
        <v>0</v>
      </c>
      <c r="Q1208" s="26">
        <v>81210</v>
      </c>
      <c r="R1208" s="17" t="str">
        <f>VLOOKUP(Q1208,'[5]Numerical Index (LOOKUP)'!$A$2:$B$731, 2,FALSE)</f>
        <v>General cleaning of buildings</v>
      </c>
      <c r="S1208" s="17">
        <v>81</v>
      </c>
      <c r="T1208" s="47" t="str">
        <f>VLOOKUP(S1208,'[5]2 Digit SIC 2007'!$A$2:$B$89,2,FALSE)</f>
        <v>Services to buildings and landscape activities</v>
      </c>
      <c r="U1208" s="17" t="str">
        <f>VLOOKUP(T1208,'[5]2 Digit SIC 2007'!$B$2:$D$89, 2,FALSE)</f>
        <v xml:space="preserve"> N</v>
      </c>
      <c r="V1208" s="26" t="s">
        <v>486</v>
      </c>
      <c r="W1208" s="26" t="s">
        <v>487</v>
      </c>
      <c r="X1208" s="28">
        <v>0</v>
      </c>
      <c r="Y1208" s="26" t="s">
        <v>502</v>
      </c>
      <c r="Z1208" s="17" t="s">
        <v>487</v>
      </c>
      <c r="AA1208" s="26" t="s">
        <v>487</v>
      </c>
      <c r="AB1208" s="26">
        <v>341</v>
      </c>
      <c r="AE1208" s="2" t="s">
        <v>487</v>
      </c>
    </row>
    <row r="1209" spans="1:31" s="2" customFormat="1" x14ac:dyDescent="0.3">
      <c r="A1209" s="26" t="s">
        <v>102</v>
      </c>
      <c r="B1209" s="26" t="s">
        <v>4105</v>
      </c>
      <c r="C1209" s="26" t="s">
        <v>4106</v>
      </c>
      <c r="D1209" s="26" t="s">
        <v>4107</v>
      </c>
      <c r="E1209" s="14" t="e">
        <f>VLOOKUP(B1209,#REF!,2,FALSE)</f>
        <v>#REF!</v>
      </c>
      <c r="F1209" s="17" t="e">
        <f>VLOOKUP(E1209,[4]Combined!$C$2:$D$375,2,FALSE)</f>
        <v>#REF!</v>
      </c>
      <c r="G1209" s="27">
        <v>44126</v>
      </c>
      <c r="H1209" s="27"/>
      <c r="I1209" s="27">
        <v>43851</v>
      </c>
      <c r="J1209" s="28">
        <v>82</v>
      </c>
      <c r="K1209" s="29" t="s">
        <v>486</v>
      </c>
      <c r="L1209" s="28">
        <v>0</v>
      </c>
      <c r="M1209" s="28">
        <v>82</v>
      </c>
      <c r="N1209" s="26">
        <v>2</v>
      </c>
      <c r="O1209" s="26">
        <v>0</v>
      </c>
      <c r="P1209" s="26">
        <v>2</v>
      </c>
      <c r="Q1209" s="26">
        <v>11050</v>
      </c>
      <c r="R1209" s="17" t="e">
        <f>VLOOKUP(Q1209,'[5]Numerical Index (LOOKUP)'!$A$2:$B$731, 2,FALSE)</f>
        <v>#N/A</v>
      </c>
      <c r="S1209" s="17">
        <v>11</v>
      </c>
      <c r="T1209" s="47" t="str">
        <f>VLOOKUP(S1209,'[5]2 Digit SIC 2007'!$A$2:$B$89,2,FALSE)</f>
        <v>Manufacture of beverages</v>
      </c>
      <c r="U1209" s="17" t="str">
        <f>VLOOKUP(T1209,'[5]2 Digit SIC 2007'!$B$2:$D$89, 2,FALSE)</f>
        <v xml:space="preserve"> C</v>
      </c>
      <c r="V1209" s="26" t="s">
        <v>486</v>
      </c>
      <c r="W1209" s="26" t="s">
        <v>487</v>
      </c>
      <c r="X1209" s="28">
        <v>0</v>
      </c>
      <c r="Y1209" s="26" t="s">
        <v>4108</v>
      </c>
      <c r="Z1209" s="17" t="s">
        <v>487</v>
      </c>
      <c r="AA1209" s="26" t="s">
        <v>487</v>
      </c>
      <c r="AB1209" s="26">
        <v>17</v>
      </c>
      <c r="AE1209" s="2" t="s">
        <v>487</v>
      </c>
    </row>
    <row r="1210" spans="1:31" s="2" customFormat="1" x14ac:dyDescent="0.3">
      <c r="A1210" s="26" t="s">
        <v>102</v>
      </c>
      <c r="B1210" s="26" t="s">
        <v>4109</v>
      </c>
      <c r="C1210" s="26" t="s">
        <v>4110</v>
      </c>
      <c r="D1210" s="26" t="s">
        <v>4111</v>
      </c>
      <c r="E1210" s="14" t="e">
        <f>VLOOKUP(B1210,#REF!,2,FALSE)</f>
        <v>#REF!</v>
      </c>
      <c r="F1210" s="17" t="e">
        <f>VLOOKUP(E1210,[4]Combined!$C$2:$D$375,2,FALSE)</f>
        <v>#REF!</v>
      </c>
      <c r="G1210" s="27">
        <v>44126</v>
      </c>
      <c r="H1210" s="27"/>
      <c r="I1210" s="27">
        <v>43843</v>
      </c>
      <c r="J1210" s="28">
        <v>0</v>
      </c>
      <c r="K1210" s="29" t="s">
        <v>487</v>
      </c>
      <c r="L1210" s="28">
        <v>0</v>
      </c>
      <c r="M1210" s="28">
        <v>0</v>
      </c>
      <c r="N1210" s="26">
        <v>0</v>
      </c>
      <c r="O1210" s="26">
        <v>0</v>
      </c>
      <c r="P1210" s="26">
        <v>0</v>
      </c>
      <c r="Q1210" s="26">
        <v>56101</v>
      </c>
      <c r="R1210" s="17" t="str">
        <f>VLOOKUP(Q1210,'[5]Numerical Index (LOOKUP)'!$A$2:$B$731, 2,FALSE)</f>
        <v>Licensed restaurants</v>
      </c>
      <c r="S1210" s="17">
        <v>56</v>
      </c>
      <c r="T1210" s="47" t="str">
        <f>VLOOKUP(S1210,'[5]2 Digit SIC 2007'!$A$2:$B$89,2,FALSE)</f>
        <v>Food and beverage service activities</v>
      </c>
      <c r="U1210" s="17" t="str">
        <f>VLOOKUP(T1210,'[5]2 Digit SIC 2007'!$B$2:$D$89, 2,FALSE)</f>
        <v xml:space="preserve"> I</v>
      </c>
      <c r="V1210" s="26" t="s">
        <v>487</v>
      </c>
      <c r="W1210" s="26" t="s">
        <v>486</v>
      </c>
      <c r="X1210" s="28">
        <v>0</v>
      </c>
      <c r="Y1210" s="26" t="s">
        <v>502</v>
      </c>
      <c r="Z1210" s="17" t="s">
        <v>487</v>
      </c>
      <c r="AA1210" s="26" t="s">
        <v>487</v>
      </c>
      <c r="AB1210" s="26">
        <v>12</v>
      </c>
      <c r="AE1210" s="2" t="s">
        <v>487</v>
      </c>
    </row>
    <row r="1211" spans="1:31" s="2" customFormat="1" x14ac:dyDescent="0.3">
      <c r="A1211" s="26" t="s">
        <v>102</v>
      </c>
      <c r="B1211" s="26" t="s">
        <v>4112</v>
      </c>
      <c r="C1211" s="26" t="s">
        <v>4113</v>
      </c>
      <c r="D1211" s="26" t="s">
        <v>4114</v>
      </c>
      <c r="E1211" s="14" t="e">
        <f>VLOOKUP(B1211,#REF!,2,FALSE)</f>
        <v>#REF!</v>
      </c>
      <c r="F1211" s="17" t="e">
        <f>VLOOKUP(E1211,[4]Combined!$C$2:$D$375,2,FALSE)</f>
        <v>#REF!</v>
      </c>
      <c r="G1211" s="27">
        <v>44127</v>
      </c>
      <c r="H1211" s="27"/>
      <c r="I1211" s="27">
        <v>43866</v>
      </c>
      <c r="J1211" s="28">
        <v>75</v>
      </c>
      <c r="K1211" s="29" t="s">
        <v>486</v>
      </c>
      <c r="L1211" s="28">
        <v>0</v>
      </c>
      <c r="M1211" s="28">
        <v>75</v>
      </c>
      <c r="N1211" s="26">
        <v>2</v>
      </c>
      <c r="O1211" s="26">
        <v>0</v>
      </c>
      <c r="P1211" s="26">
        <v>2</v>
      </c>
      <c r="Q1211" s="26">
        <v>70210</v>
      </c>
      <c r="R1211" s="17" t="str">
        <f>VLOOKUP(Q1211,'[5]Numerical Index (LOOKUP)'!$A$2:$B$731, 2,FALSE)</f>
        <v>Public relations and communication activities</v>
      </c>
      <c r="S1211" s="17">
        <v>70</v>
      </c>
      <c r="T1211" s="47" t="str">
        <f>VLOOKUP(S1211,'[5]2 Digit SIC 2007'!$A$2:$B$89,2,FALSE)</f>
        <v>Activities of head offices; management consultancy activities</v>
      </c>
      <c r="U1211" s="17" t="str">
        <f>VLOOKUP(T1211,'[5]2 Digit SIC 2007'!$B$2:$D$89, 2,FALSE)</f>
        <v xml:space="preserve"> M</v>
      </c>
      <c r="V1211" s="26" t="s">
        <v>486</v>
      </c>
      <c r="W1211" s="26" t="s">
        <v>487</v>
      </c>
      <c r="X1211" s="28">
        <v>141</v>
      </c>
      <c r="Y1211" s="26" t="s">
        <v>492</v>
      </c>
      <c r="Z1211" s="17" t="s">
        <v>486</v>
      </c>
      <c r="AA1211" s="26" t="s">
        <v>487</v>
      </c>
      <c r="AB1211" s="26">
        <v>3</v>
      </c>
      <c r="AE1211" s="2" t="s">
        <v>487</v>
      </c>
    </row>
    <row r="1212" spans="1:31" s="2" customFormat="1" x14ac:dyDescent="0.3">
      <c r="A1212" s="26" t="s">
        <v>102</v>
      </c>
      <c r="B1212" s="26" t="s">
        <v>4115</v>
      </c>
      <c r="C1212" s="26" t="s">
        <v>4116</v>
      </c>
      <c r="D1212" s="26" t="s">
        <v>4117</v>
      </c>
      <c r="E1212" s="14" t="e">
        <f>VLOOKUP(B1212,#REF!,2,FALSE)</f>
        <v>#REF!</v>
      </c>
      <c r="F1212" s="17" t="e">
        <f>VLOOKUP(E1212,[4]Combined!$C$2:$D$375,2,FALSE)</f>
        <v>#REF!</v>
      </c>
      <c r="G1212" s="27">
        <v>44127</v>
      </c>
      <c r="H1212" s="27"/>
      <c r="I1212" s="27">
        <v>43861</v>
      </c>
      <c r="J1212" s="28">
        <v>0</v>
      </c>
      <c r="K1212" s="29" t="s">
        <v>487</v>
      </c>
      <c r="L1212" s="28">
        <v>0</v>
      </c>
      <c r="M1212" s="28">
        <v>0</v>
      </c>
      <c r="N1212" s="26">
        <v>0</v>
      </c>
      <c r="O1212" s="26">
        <v>0</v>
      </c>
      <c r="P1212" s="26">
        <v>0</v>
      </c>
      <c r="Q1212" s="26">
        <v>81210</v>
      </c>
      <c r="R1212" s="17" t="str">
        <f>VLOOKUP(Q1212,'[5]Numerical Index (LOOKUP)'!$A$2:$B$731, 2,FALSE)</f>
        <v>General cleaning of buildings</v>
      </c>
      <c r="S1212" s="17">
        <v>81</v>
      </c>
      <c r="T1212" s="47" t="str">
        <f>VLOOKUP(S1212,'[5]2 Digit SIC 2007'!$A$2:$B$89,2,FALSE)</f>
        <v>Services to buildings and landscape activities</v>
      </c>
      <c r="U1212" s="17" t="str">
        <f>VLOOKUP(T1212,'[5]2 Digit SIC 2007'!$B$2:$D$89, 2,FALSE)</f>
        <v xml:space="preserve"> N</v>
      </c>
      <c r="V1212" s="26" t="s">
        <v>486</v>
      </c>
      <c r="W1212" s="26" t="s">
        <v>487</v>
      </c>
      <c r="X1212" s="28">
        <v>0</v>
      </c>
      <c r="Y1212" s="26" t="s">
        <v>502</v>
      </c>
      <c r="Z1212" s="17" t="s">
        <v>487</v>
      </c>
      <c r="AA1212" s="26" t="s">
        <v>487</v>
      </c>
      <c r="AB1212" s="26">
        <v>31</v>
      </c>
      <c r="AE1212" s="2" t="s">
        <v>487</v>
      </c>
    </row>
    <row r="1213" spans="1:31" s="2" customFormat="1" x14ac:dyDescent="0.3">
      <c r="A1213" s="26" t="s">
        <v>102</v>
      </c>
      <c r="B1213" s="26" t="s">
        <v>4118</v>
      </c>
      <c r="C1213" s="26" t="s">
        <v>4119</v>
      </c>
      <c r="D1213" s="26" t="s">
        <v>2739</v>
      </c>
      <c r="E1213" s="14" t="e">
        <f>VLOOKUP(B1213,#REF!,2,FALSE)</f>
        <v>#REF!</v>
      </c>
      <c r="F1213" s="17" t="e">
        <f>VLOOKUP(E1213,[4]Combined!$C$2:$D$375,2,FALSE)</f>
        <v>#REF!</v>
      </c>
      <c r="G1213" s="27">
        <v>44126</v>
      </c>
      <c r="H1213" s="27"/>
      <c r="I1213" s="27">
        <v>43864</v>
      </c>
      <c r="J1213" s="28">
        <v>75</v>
      </c>
      <c r="K1213" s="29" t="s">
        <v>486</v>
      </c>
      <c r="L1213" s="28">
        <v>0</v>
      </c>
      <c r="M1213" s="28">
        <v>75</v>
      </c>
      <c r="N1213" s="26">
        <v>3</v>
      </c>
      <c r="O1213" s="26">
        <v>0</v>
      </c>
      <c r="P1213" s="26">
        <v>3</v>
      </c>
      <c r="Q1213" s="26">
        <v>32990</v>
      </c>
      <c r="R1213" s="17" t="str">
        <f>VLOOKUP(Q1213,'[5]Numerical Index (LOOKUP)'!$A$2:$B$731, 2,FALSE)</f>
        <v>Other manufacturing n.e.c.</v>
      </c>
      <c r="S1213" s="17">
        <v>32</v>
      </c>
      <c r="T1213" s="47" t="str">
        <f>VLOOKUP(S1213,'[5]2 Digit SIC 2007'!$A$2:$B$89,2,FALSE)</f>
        <v>Other manufacturing</v>
      </c>
      <c r="U1213" s="17" t="str">
        <f>VLOOKUP(T1213,'[5]2 Digit SIC 2007'!$B$2:$D$89, 2,FALSE)</f>
        <v xml:space="preserve"> C</v>
      </c>
      <c r="V1213" s="26" t="s">
        <v>486</v>
      </c>
      <c r="W1213" s="26" t="s">
        <v>487</v>
      </c>
      <c r="X1213" s="28">
        <v>141</v>
      </c>
      <c r="Y1213" s="26" t="s">
        <v>492</v>
      </c>
      <c r="Z1213" s="17" t="s">
        <v>486</v>
      </c>
      <c r="AA1213" s="26" t="s">
        <v>487</v>
      </c>
      <c r="AB1213" s="26">
        <v>82</v>
      </c>
      <c r="AE1213" s="2" t="s">
        <v>487</v>
      </c>
    </row>
    <row r="1214" spans="1:31" s="2" customFormat="1" x14ac:dyDescent="0.3">
      <c r="A1214" s="26" t="s">
        <v>102</v>
      </c>
      <c r="B1214" s="26" t="s">
        <v>4120</v>
      </c>
      <c r="C1214" s="26" t="s">
        <v>4121</v>
      </c>
      <c r="D1214" s="26" t="s">
        <v>4122</v>
      </c>
      <c r="E1214" s="14" t="e">
        <f>VLOOKUP(B1214,#REF!,2,FALSE)</f>
        <v>#REF!</v>
      </c>
      <c r="F1214" s="17" t="e">
        <f>VLOOKUP(E1214,[4]Combined!$C$2:$D$375,2,FALSE)</f>
        <v>#REF!</v>
      </c>
      <c r="G1214" s="27">
        <v>44126</v>
      </c>
      <c r="H1214" s="27"/>
      <c r="I1214" s="27">
        <v>43854</v>
      </c>
      <c r="J1214" s="28">
        <v>231</v>
      </c>
      <c r="K1214" s="29" t="s">
        <v>486</v>
      </c>
      <c r="L1214" s="28">
        <v>0</v>
      </c>
      <c r="M1214" s="28">
        <v>231</v>
      </c>
      <c r="N1214" s="26">
        <v>1</v>
      </c>
      <c r="O1214" s="26">
        <v>0</v>
      </c>
      <c r="P1214" s="26">
        <v>1</v>
      </c>
      <c r="Q1214" s="26">
        <v>86900</v>
      </c>
      <c r="R1214" s="17" t="str">
        <f>VLOOKUP(Q1214,'[5]Numerical Index (LOOKUP)'!$A$2:$B$731, 2,FALSE)</f>
        <v>Other human health activities</v>
      </c>
      <c r="S1214" s="17">
        <v>86</v>
      </c>
      <c r="T1214" s="47" t="str">
        <f>VLOOKUP(S1214,'[5]2 Digit SIC 2007'!$A$2:$B$89,2,FALSE)</f>
        <v>Human health activities</v>
      </c>
      <c r="U1214" s="17" t="str">
        <f>VLOOKUP(T1214,'[5]2 Digit SIC 2007'!$B$2:$D$89, 2,FALSE)</f>
        <v xml:space="preserve"> Q</v>
      </c>
      <c r="V1214" s="26" t="s">
        <v>487</v>
      </c>
      <c r="W1214" s="26" t="s">
        <v>486</v>
      </c>
      <c r="X1214" s="28">
        <v>435</v>
      </c>
      <c r="Y1214" s="26" t="s">
        <v>492</v>
      </c>
      <c r="Z1214" s="17" t="s">
        <v>486</v>
      </c>
      <c r="AA1214" s="26" t="s">
        <v>487</v>
      </c>
      <c r="AB1214" s="26">
        <v>7</v>
      </c>
      <c r="AE1214" s="2" t="s">
        <v>487</v>
      </c>
    </row>
    <row r="1215" spans="1:31" s="2" customFormat="1" x14ac:dyDescent="0.3">
      <c r="A1215" s="26" t="s">
        <v>102</v>
      </c>
      <c r="B1215" s="26" t="s">
        <v>4123</v>
      </c>
      <c r="C1215" s="26" t="s">
        <v>4124</v>
      </c>
      <c r="D1215" s="26" t="s">
        <v>4125</v>
      </c>
      <c r="E1215" s="14" t="e">
        <f>VLOOKUP(B1215,#REF!,2,FALSE)</f>
        <v>#REF!</v>
      </c>
      <c r="F1215" s="17" t="e">
        <f>VLOOKUP(E1215,[4]Combined!$C$2:$D$375,2,FALSE)</f>
        <v>#REF!</v>
      </c>
      <c r="G1215" s="27">
        <v>44126</v>
      </c>
      <c r="H1215" s="27"/>
      <c r="I1215" s="27">
        <v>43879</v>
      </c>
      <c r="J1215" s="28">
        <v>0</v>
      </c>
      <c r="K1215" s="29" t="s">
        <v>487</v>
      </c>
      <c r="L1215" s="28">
        <v>0</v>
      </c>
      <c r="M1215" s="28">
        <v>0</v>
      </c>
      <c r="N1215" s="26">
        <v>0</v>
      </c>
      <c r="O1215" s="26">
        <v>0</v>
      </c>
      <c r="P1215" s="26">
        <v>0</v>
      </c>
      <c r="Q1215" s="26">
        <v>81229</v>
      </c>
      <c r="R1215" s="17" t="str">
        <f>VLOOKUP(Q1215,'[5]Numerical Index (LOOKUP)'!$A$2:$B$731, 2,FALSE)</f>
        <v>Building and industrial cleaning activities (other than window cleaning, specialised cleaning and furnace and chimney cleaning services) n.e.c.</v>
      </c>
      <c r="S1215" s="17">
        <v>81</v>
      </c>
      <c r="T1215" s="47" t="str">
        <f>VLOOKUP(S1215,'[5]2 Digit SIC 2007'!$A$2:$B$89,2,FALSE)</f>
        <v>Services to buildings and landscape activities</v>
      </c>
      <c r="U1215" s="17" t="str">
        <f>VLOOKUP(T1215,'[5]2 Digit SIC 2007'!$B$2:$D$89, 2,FALSE)</f>
        <v xml:space="preserve"> N</v>
      </c>
      <c r="V1215" s="26" t="s">
        <v>486</v>
      </c>
      <c r="W1215" s="26" t="s">
        <v>487</v>
      </c>
      <c r="X1215" s="28">
        <v>0</v>
      </c>
      <c r="Y1215" s="26" t="s">
        <v>502</v>
      </c>
      <c r="Z1215" s="17" t="s">
        <v>487</v>
      </c>
      <c r="AA1215" s="26" t="s">
        <v>487</v>
      </c>
      <c r="AB1215" s="26">
        <v>40</v>
      </c>
      <c r="AE1215" s="2" t="s">
        <v>487</v>
      </c>
    </row>
    <row r="1216" spans="1:31" s="2" customFormat="1" x14ac:dyDescent="0.3">
      <c r="A1216" s="26" t="s">
        <v>102</v>
      </c>
      <c r="B1216" s="26" t="s">
        <v>4126</v>
      </c>
      <c r="C1216" s="26" t="s">
        <v>4127</v>
      </c>
      <c r="D1216" s="26" t="s">
        <v>4128</v>
      </c>
      <c r="E1216" s="14" t="e">
        <f>VLOOKUP(B1216,#REF!,2,FALSE)</f>
        <v>#REF!</v>
      </c>
      <c r="F1216" s="17" t="e">
        <f>VLOOKUP(E1216,[4]Combined!$C$2:$D$375,2,FALSE)</f>
        <v>#REF!</v>
      </c>
      <c r="G1216" s="27">
        <v>44126</v>
      </c>
      <c r="H1216" s="27"/>
      <c r="I1216" s="27">
        <v>43889</v>
      </c>
      <c r="J1216" s="28">
        <v>0</v>
      </c>
      <c r="K1216" s="29" t="s">
        <v>487</v>
      </c>
      <c r="L1216" s="28">
        <v>0</v>
      </c>
      <c r="M1216" s="28">
        <v>0</v>
      </c>
      <c r="N1216" s="26">
        <v>0</v>
      </c>
      <c r="O1216" s="26">
        <v>0</v>
      </c>
      <c r="P1216" s="26">
        <v>0</v>
      </c>
      <c r="Q1216" s="26">
        <v>96020</v>
      </c>
      <c r="R1216" s="17" t="str">
        <f>VLOOKUP(Q1216,'[5]Numerical Index (LOOKUP)'!$A$2:$B$731, 2,FALSE)</f>
        <v>Hairdressing and other beauty treatment</v>
      </c>
      <c r="S1216" s="17">
        <v>96</v>
      </c>
      <c r="T1216" s="47" t="str">
        <f>VLOOKUP(S1216,'[5]2 Digit SIC 2007'!$A$2:$B$89,2,FALSE)</f>
        <v>Other personal service activities</v>
      </c>
      <c r="U1216" s="17" t="str">
        <f>VLOOKUP(T1216,'[5]2 Digit SIC 2007'!$B$2:$D$89, 2,FALSE)</f>
        <v xml:space="preserve"> S</v>
      </c>
      <c r="V1216" s="26" t="s">
        <v>486</v>
      </c>
      <c r="W1216" s="26" t="s">
        <v>487</v>
      </c>
      <c r="X1216" s="28">
        <v>0</v>
      </c>
      <c r="Y1216" s="26" t="s">
        <v>502</v>
      </c>
      <c r="Z1216" s="17" t="s">
        <v>487</v>
      </c>
      <c r="AA1216" s="26" t="s">
        <v>487</v>
      </c>
      <c r="AB1216" s="26">
        <v>7</v>
      </c>
      <c r="AE1216" s="2" t="s">
        <v>487</v>
      </c>
    </row>
    <row r="1217" spans="1:31" s="2" customFormat="1" x14ac:dyDescent="0.3">
      <c r="A1217" s="26" t="s">
        <v>102</v>
      </c>
      <c r="B1217" s="26" t="s">
        <v>4129</v>
      </c>
      <c r="C1217" s="26" t="s">
        <v>4130</v>
      </c>
      <c r="D1217" s="26" t="s">
        <v>4131</v>
      </c>
      <c r="E1217" s="14" t="e">
        <f>VLOOKUP(B1217,#REF!,2,FALSE)</f>
        <v>#REF!</v>
      </c>
      <c r="F1217" s="17" t="e">
        <f>VLOOKUP(E1217,[4]Combined!$C$2:$D$375,2,FALSE)</f>
        <v>#REF!</v>
      </c>
      <c r="G1217" s="27">
        <v>44126</v>
      </c>
      <c r="H1217" s="27"/>
      <c r="I1217" s="27">
        <v>43892</v>
      </c>
      <c r="J1217" s="28">
        <v>0</v>
      </c>
      <c r="K1217" s="29" t="s">
        <v>487</v>
      </c>
      <c r="L1217" s="28">
        <v>0</v>
      </c>
      <c r="M1217" s="28">
        <v>0</v>
      </c>
      <c r="N1217" s="26">
        <v>0</v>
      </c>
      <c r="O1217" s="26">
        <v>0</v>
      </c>
      <c r="P1217" s="26">
        <v>0</v>
      </c>
      <c r="Q1217" s="26">
        <v>33170</v>
      </c>
      <c r="R1217" s="17" t="str">
        <f>VLOOKUP(Q1217,'[5]Numerical Index (LOOKUP)'!$A$2:$B$731, 2,FALSE)</f>
        <v>Repair and maintenance of other transport equipment</v>
      </c>
      <c r="S1217" s="17">
        <v>33</v>
      </c>
      <c r="T1217" s="47" t="str">
        <f>VLOOKUP(S1217,'[5]2 Digit SIC 2007'!$A$2:$B$89,2,FALSE)</f>
        <v>Repair and installation of machinery and equipment</v>
      </c>
      <c r="U1217" s="17" t="str">
        <f>VLOOKUP(T1217,'[5]2 Digit SIC 2007'!$B$2:$D$89, 2,FALSE)</f>
        <v xml:space="preserve"> C</v>
      </c>
      <c r="V1217" s="26" t="s">
        <v>486</v>
      </c>
      <c r="W1217" s="26" t="s">
        <v>487</v>
      </c>
      <c r="X1217" s="28">
        <v>0</v>
      </c>
      <c r="Y1217" s="26" t="s">
        <v>502</v>
      </c>
      <c r="Z1217" s="17" t="s">
        <v>487</v>
      </c>
      <c r="AA1217" s="26" t="s">
        <v>487</v>
      </c>
      <c r="AB1217" s="26">
        <v>6</v>
      </c>
      <c r="AE1217" s="2" t="s">
        <v>487</v>
      </c>
    </row>
    <row r="1218" spans="1:31" s="2" customFormat="1" x14ac:dyDescent="0.3">
      <c r="A1218" s="26" t="s">
        <v>102</v>
      </c>
      <c r="B1218" s="26" t="s">
        <v>4132</v>
      </c>
      <c r="C1218" s="26" t="s">
        <v>4133</v>
      </c>
      <c r="D1218" s="26" t="s">
        <v>4134</v>
      </c>
      <c r="E1218" s="14" t="e">
        <f>VLOOKUP(B1218,#REF!,2,FALSE)</f>
        <v>#REF!</v>
      </c>
      <c r="F1218" s="17" t="e">
        <f>VLOOKUP(E1218,[4]Combined!$C$2:$D$375,2,FALSE)</f>
        <v>#REF!</v>
      </c>
      <c r="G1218" s="27">
        <v>44126</v>
      </c>
      <c r="H1218" s="27"/>
      <c r="I1218" s="27">
        <v>43895</v>
      </c>
      <c r="J1218" s="28">
        <v>351</v>
      </c>
      <c r="K1218" s="29" t="s">
        <v>486</v>
      </c>
      <c r="L1218" s="28">
        <v>0</v>
      </c>
      <c r="M1218" s="28">
        <v>351</v>
      </c>
      <c r="N1218" s="26">
        <v>36</v>
      </c>
      <c r="O1218" s="26">
        <v>0</v>
      </c>
      <c r="P1218" s="26">
        <v>36</v>
      </c>
      <c r="Q1218" s="26">
        <v>93110</v>
      </c>
      <c r="R1218" s="17" t="str">
        <f>VLOOKUP(Q1218,'[5]Numerical Index (LOOKUP)'!$A$2:$B$731, 2,FALSE)</f>
        <v>Operation of sports facilities</v>
      </c>
      <c r="S1218" s="17">
        <v>93</v>
      </c>
      <c r="T1218" s="47" t="str">
        <f>VLOOKUP(S1218,'[5]2 Digit SIC 2007'!$A$2:$B$89,2,FALSE)</f>
        <v>Sports activities and amusement and recreation activities</v>
      </c>
      <c r="U1218" s="17" t="str">
        <f>VLOOKUP(T1218,'[5]2 Digit SIC 2007'!$B$2:$D$89, 2,FALSE)</f>
        <v xml:space="preserve"> R</v>
      </c>
      <c r="V1218" s="26" t="s">
        <v>486</v>
      </c>
      <c r="W1218" s="26" t="s">
        <v>487</v>
      </c>
      <c r="X1218" s="28">
        <v>669</v>
      </c>
      <c r="Y1218" s="26" t="s">
        <v>492</v>
      </c>
      <c r="Z1218" s="17" t="s">
        <v>486</v>
      </c>
      <c r="AA1218" s="26" t="s">
        <v>487</v>
      </c>
      <c r="AB1218" s="26">
        <v>31</v>
      </c>
      <c r="AE1218" s="2" t="s">
        <v>487</v>
      </c>
    </row>
    <row r="1219" spans="1:31" s="2" customFormat="1" x14ac:dyDescent="0.3">
      <c r="A1219" s="26" t="s">
        <v>102</v>
      </c>
      <c r="B1219" s="26" t="s">
        <v>4135</v>
      </c>
      <c r="C1219" s="26" t="s">
        <v>4136</v>
      </c>
      <c r="D1219" s="26" t="s">
        <v>4137</v>
      </c>
      <c r="E1219" s="14" t="e">
        <f>VLOOKUP(B1219,#REF!,2,FALSE)</f>
        <v>#REF!</v>
      </c>
      <c r="F1219" s="17" t="e">
        <f>VLOOKUP(E1219,[4]Combined!$C$2:$D$375,2,FALSE)</f>
        <v>#REF!</v>
      </c>
      <c r="G1219" s="27">
        <v>44127</v>
      </c>
      <c r="H1219" s="27"/>
      <c r="I1219" s="27">
        <v>43894</v>
      </c>
      <c r="J1219" s="28">
        <v>3</v>
      </c>
      <c r="K1219" s="29" t="s">
        <v>486</v>
      </c>
      <c r="L1219" s="28">
        <v>3</v>
      </c>
      <c r="M1219" s="28">
        <v>0</v>
      </c>
      <c r="N1219" s="26">
        <v>1</v>
      </c>
      <c r="O1219" s="26">
        <v>1</v>
      </c>
      <c r="P1219" s="26">
        <v>0</v>
      </c>
      <c r="Q1219" s="26">
        <v>55100</v>
      </c>
      <c r="R1219" s="17" t="str">
        <f>VLOOKUP(Q1219,'[5]Numerical Index (LOOKUP)'!$A$2:$B$731, 2,FALSE)</f>
        <v>Hotels and similar accommodation</v>
      </c>
      <c r="S1219" s="17">
        <v>55</v>
      </c>
      <c r="T1219" s="47" t="str">
        <f>VLOOKUP(S1219,'[5]2 Digit SIC 2007'!$A$2:$B$89,2,FALSE)</f>
        <v>Accommodation</v>
      </c>
      <c r="U1219" s="17" t="str">
        <f>VLOOKUP(T1219,'[5]2 Digit SIC 2007'!$B$2:$D$89, 2,FALSE)</f>
        <v xml:space="preserve"> I</v>
      </c>
      <c r="V1219" s="26" t="s">
        <v>486</v>
      </c>
      <c r="W1219" s="26" t="s">
        <v>487</v>
      </c>
      <c r="X1219" s="28">
        <v>0</v>
      </c>
      <c r="Y1219" s="26" t="s">
        <v>677</v>
      </c>
      <c r="Z1219" s="17" t="s">
        <v>487</v>
      </c>
      <c r="AA1219" s="26" t="s">
        <v>487</v>
      </c>
      <c r="AB1219" s="26">
        <v>12</v>
      </c>
      <c r="AE1219" s="2" t="s">
        <v>487</v>
      </c>
    </row>
    <row r="1220" spans="1:31" s="2" customFormat="1" x14ac:dyDescent="0.3">
      <c r="A1220" s="26" t="s">
        <v>102</v>
      </c>
      <c r="B1220" s="26" t="s">
        <v>4138</v>
      </c>
      <c r="C1220" s="26" t="s">
        <v>4139</v>
      </c>
      <c r="D1220" s="26" t="s">
        <v>4140</v>
      </c>
      <c r="E1220" s="14" t="e">
        <f>VLOOKUP(B1220,#REF!,2,FALSE)</f>
        <v>#REF!</v>
      </c>
      <c r="F1220" s="17" t="e">
        <f>VLOOKUP(E1220,[4]Combined!$C$2:$D$375,2,FALSE)</f>
        <v>#REF!</v>
      </c>
      <c r="G1220" s="27">
        <v>44124</v>
      </c>
      <c r="H1220" s="27"/>
      <c r="I1220" s="27">
        <v>43906</v>
      </c>
      <c r="J1220" s="28">
        <v>0</v>
      </c>
      <c r="K1220" s="29" t="s">
        <v>487</v>
      </c>
      <c r="L1220" s="28">
        <v>0</v>
      </c>
      <c r="M1220" s="28">
        <v>0</v>
      </c>
      <c r="N1220" s="26">
        <v>0</v>
      </c>
      <c r="O1220" s="26">
        <v>0</v>
      </c>
      <c r="P1220" s="26">
        <v>0</v>
      </c>
      <c r="Q1220" s="26">
        <v>56102</v>
      </c>
      <c r="R1220" s="17" t="str">
        <f>VLOOKUP(Q1220,'[5]Numerical Index (LOOKUP)'!$A$2:$B$731, 2,FALSE)</f>
        <v>Unlicensed restaurants and cafes</v>
      </c>
      <c r="S1220" s="17">
        <v>56</v>
      </c>
      <c r="T1220" s="47" t="str">
        <f>VLOOKUP(S1220,'[5]2 Digit SIC 2007'!$A$2:$B$89,2,FALSE)</f>
        <v>Food and beverage service activities</v>
      </c>
      <c r="U1220" s="17" t="str">
        <f>VLOOKUP(T1220,'[5]2 Digit SIC 2007'!$B$2:$D$89, 2,FALSE)</f>
        <v xml:space="preserve"> I</v>
      </c>
      <c r="V1220" s="26" t="s">
        <v>487</v>
      </c>
      <c r="W1220" s="26" t="s">
        <v>486</v>
      </c>
      <c r="X1220" s="28">
        <v>0</v>
      </c>
      <c r="Y1220" s="26" t="s">
        <v>502</v>
      </c>
      <c r="Z1220" s="17" t="s">
        <v>487</v>
      </c>
      <c r="AA1220" s="26" t="s">
        <v>487</v>
      </c>
      <c r="AB1220" s="26" t="s">
        <v>492</v>
      </c>
      <c r="AE1220" s="2" t="s">
        <v>487</v>
      </c>
    </row>
    <row r="1221" spans="1:31" s="2" customFormat="1" x14ac:dyDescent="0.3">
      <c r="A1221" s="26" t="s">
        <v>102</v>
      </c>
      <c r="B1221" s="26" t="s">
        <v>4141</v>
      </c>
      <c r="C1221" s="26" t="s">
        <v>4142</v>
      </c>
      <c r="D1221" s="26" t="s">
        <v>4143</v>
      </c>
      <c r="E1221" s="14" t="e">
        <f>VLOOKUP(B1221,#REF!,2,FALSE)</f>
        <v>#REF!</v>
      </c>
      <c r="F1221" s="17" t="e">
        <f>VLOOKUP(E1221,[4]Combined!$C$2:$D$375,2,FALSE)</f>
        <v>#REF!</v>
      </c>
      <c r="G1221" s="27">
        <v>44125</v>
      </c>
      <c r="H1221" s="27"/>
      <c r="I1221" s="27">
        <v>43059</v>
      </c>
      <c r="J1221" s="28">
        <v>1</v>
      </c>
      <c r="K1221" s="29" t="s">
        <v>486</v>
      </c>
      <c r="L1221" s="28">
        <v>1</v>
      </c>
      <c r="M1221" s="28">
        <v>0</v>
      </c>
      <c r="N1221" s="26">
        <v>1</v>
      </c>
      <c r="O1221" s="26">
        <v>1</v>
      </c>
      <c r="P1221" s="26">
        <v>0</v>
      </c>
      <c r="Q1221" s="26">
        <v>47190</v>
      </c>
      <c r="R1221" s="17" t="str">
        <f>VLOOKUP(Q1221,'[5]Numerical Index (LOOKUP)'!$A$2:$B$731, 2,FALSE)</f>
        <v>Other retail sale in non-specialised stores</v>
      </c>
      <c r="S1221" s="17">
        <v>47</v>
      </c>
      <c r="T1221" s="47" t="str">
        <f>VLOOKUP(S1221,'[5]2 Digit SIC 2007'!$A$2:$B$89,2,FALSE)</f>
        <v>Retail trade, except of motor vehicles and motorcycles</v>
      </c>
      <c r="U1221" s="17" t="str">
        <f>VLOOKUP(T1221,'[5]2 Digit SIC 2007'!$B$2:$D$89, 2,FALSE)</f>
        <v xml:space="preserve"> G</v>
      </c>
      <c r="V1221" s="26" t="s">
        <v>486</v>
      </c>
      <c r="W1221" s="26" t="s">
        <v>487</v>
      </c>
      <c r="X1221" s="28">
        <v>0</v>
      </c>
      <c r="Y1221" s="26" t="s">
        <v>677</v>
      </c>
      <c r="Z1221" s="17" t="s">
        <v>487</v>
      </c>
      <c r="AA1221" s="26" t="s">
        <v>487</v>
      </c>
      <c r="AB1221" s="26">
        <v>26087</v>
      </c>
      <c r="AE1221" s="2" t="s">
        <v>487</v>
      </c>
    </row>
    <row r="1222" spans="1:31" s="2" customFormat="1" x14ac:dyDescent="0.3">
      <c r="A1222" s="26" t="s">
        <v>102</v>
      </c>
      <c r="B1222" s="26" t="s">
        <v>4144</v>
      </c>
      <c r="C1222" s="26" t="s">
        <v>4145</v>
      </c>
      <c r="D1222" s="26" t="s">
        <v>4146</v>
      </c>
      <c r="E1222" s="14" t="e">
        <f>VLOOKUP(B1222,#REF!,2,FALSE)</f>
        <v>#REF!</v>
      </c>
      <c r="F1222" s="17" t="e">
        <f>VLOOKUP(E1222,[4]Combined!$C$2:$D$375,2,FALSE)</f>
        <v>#REF!</v>
      </c>
      <c r="G1222" s="27">
        <v>44126</v>
      </c>
      <c r="H1222" s="27"/>
      <c r="I1222" s="27">
        <v>43906</v>
      </c>
      <c r="J1222" s="28">
        <v>12</v>
      </c>
      <c r="K1222" s="29" t="s">
        <v>486</v>
      </c>
      <c r="L1222" s="28">
        <v>12</v>
      </c>
      <c r="M1222" s="28">
        <v>0</v>
      </c>
      <c r="N1222" s="26">
        <v>1</v>
      </c>
      <c r="O1222" s="26">
        <v>1</v>
      </c>
      <c r="P1222" s="26">
        <v>0</v>
      </c>
      <c r="Q1222" s="26">
        <v>49390</v>
      </c>
      <c r="R1222" s="17" t="str">
        <f>VLOOKUP(Q1222,'[5]Numerical Index (LOOKUP)'!$A$2:$B$731, 2,FALSE)</f>
        <v>Other passenger land transport n.e.c.</v>
      </c>
      <c r="S1222" s="17">
        <v>49</v>
      </c>
      <c r="T1222" s="47" t="str">
        <f>VLOOKUP(S1222,'[5]2 Digit SIC 2007'!$A$2:$B$89,2,FALSE)</f>
        <v>Land transport and transport via pipelines</v>
      </c>
      <c r="U1222" s="17" t="str">
        <f>VLOOKUP(T1222,'[5]2 Digit SIC 2007'!$B$2:$D$89, 2,FALSE)</f>
        <v xml:space="preserve"> H</v>
      </c>
      <c r="V1222" s="26" t="s">
        <v>487</v>
      </c>
      <c r="W1222" s="26" t="s">
        <v>486</v>
      </c>
      <c r="X1222" s="28">
        <v>0</v>
      </c>
      <c r="Y1222" s="26" t="s">
        <v>677</v>
      </c>
      <c r="Z1222" s="17" t="s">
        <v>487</v>
      </c>
      <c r="AA1222" s="26" t="s">
        <v>487</v>
      </c>
      <c r="AB1222" s="26">
        <v>3</v>
      </c>
      <c r="AE1222" s="2" t="s">
        <v>487</v>
      </c>
    </row>
    <row r="1223" spans="1:31" s="2" customFormat="1" x14ac:dyDescent="0.3">
      <c r="A1223" s="26" t="s">
        <v>102</v>
      </c>
      <c r="B1223" s="26" t="s">
        <v>4147</v>
      </c>
      <c r="C1223" s="26" t="s">
        <v>4148</v>
      </c>
      <c r="D1223" s="26" t="s">
        <v>4149</v>
      </c>
      <c r="E1223" s="14" t="e">
        <f>VLOOKUP(B1223,#REF!,2,FALSE)</f>
        <v>#REF!</v>
      </c>
      <c r="F1223" s="17" t="e">
        <f>VLOOKUP(E1223,[4]Combined!$C$2:$D$375,2,FALSE)</f>
        <v>#REF!</v>
      </c>
      <c r="G1223" s="27">
        <v>44126</v>
      </c>
      <c r="H1223" s="27"/>
      <c r="I1223" s="27">
        <v>43943</v>
      </c>
      <c r="J1223" s="28">
        <v>190</v>
      </c>
      <c r="K1223" s="29" t="s">
        <v>486</v>
      </c>
      <c r="L1223" s="28">
        <v>0</v>
      </c>
      <c r="M1223" s="28">
        <v>190</v>
      </c>
      <c r="N1223" s="26">
        <v>3</v>
      </c>
      <c r="O1223" s="26">
        <v>0</v>
      </c>
      <c r="P1223" s="26">
        <v>3</v>
      </c>
      <c r="Q1223" s="26">
        <v>49410</v>
      </c>
      <c r="R1223" s="17" t="str">
        <f>VLOOKUP(Q1223,'[5]Numerical Index (LOOKUP)'!$A$2:$B$731, 2,FALSE)</f>
        <v>Freight transport by road</v>
      </c>
      <c r="S1223" s="17">
        <v>49</v>
      </c>
      <c r="T1223" s="47" t="str">
        <f>VLOOKUP(S1223,'[5]2 Digit SIC 2007'!$A$2:$B$89,2,FALSE)</f>
        <v>Land transport and transport via pipelines</v>
      </c>
      <c r="U1223" s="17" t="str">
        <f>VLOOKUP(T1223,'[5]2 Digit SIC 2007'!$B$2:$D$89, 2,FALSE)</f>
        <v xml:space="preserve"> H</v>
      </c>
      <c r="V1223" s="26" t="s">
        <v>487</v>
      </c>
      <c r="W1223" s="26" t="s">
        <v>486</v>
      </c>
      <c r="X1223" s="28">
        <v>363</v>
      </c>
      <c r="Y1223" s="26" t="s">
        <v>492</v>
      </c>
      <c r="Z1223" s="17" t="s">
        <v>486</v>
      </c>
      <c r="AA1223" s="26" t="s">
        <v>487</v>
      </c>
      <c r="AB1223" s="26">
        <v>115</v>
      </c>
      <c r="AE1223" s="2" t="s">
        <v>487</v>
      </c>
    </row>
    <row r="1224" spans="1:31" s="2" customFormat="1" x14ac:dyDescent="0.3">
      <c r="A1224" s="26" t="s">
        <v>102</v>
      </c>
      <c r="B1224" s="26" t="s">
        <v>4150</v>
      </c>
      <c r="C1224" s="26" t="s">
        <v>4151</v>
      </c>
      <c r="D1224" s="26" t="s">
        <v>4152</v>
      </c>
      <c r="E1224" s="14" t="e">
        <f>VLOOKUP(B1224,#REF!,2,FALSE)</f>
        <v>#REF!</v>
      </c>
      <c r="F1224" s="17" t="e">
        <f>VLOOKUP(E1224,[4]Combined!$C$2:$D$375,2,FALSE)</f>
        <v>#REF!</v>
      </c>
      <c r="G1224" s="27">
        <v>44126</v>
      </c>
      <c r="H1224" s="27"/>
      <c r="I1224" s="27">
        <v>43986</v>
      </c>
      <c r="J1224" s="28">
        <v>0</v>
      </c>
      <c r="K1224" s="29" t="s">
        <v>487</v>
      </c>
      <c r="L1224" s="28">
        <v>0</v>
      </c>
      <c r="M1224" s="28">
        <v>0</v>
      </c>
      <c r="N1224" s="26">
        <v>0</v>
      </c>
      <c r="O1224" s="26">
        <v>0</v>
      </c>
      <c r="P1224" s="26">
        <v>0</v>
      </c>
      <c r="Q1224" s="26">
        <v>47110</v>
      </c>
      <c r="R1224" s="17" t="str">
        <f>VLOOKUP(Q1224,'[5]Numerical Index (LOOKUP)'!$A$2:$B$731, 2,FALSE)</f>
        <v>Retail sale in non-specialised stores with food, beverages or tobacco predominating</v>
      </c>
      <c r="S1224" s="17">
        <v>47</v>
      </c>
      <c r="T1224" s="47" t="str">
        <f>VLOOKUP(S1224,'[5]2 Digit SIC 2007'!$A$2:$B$89,2,FALSE)</f>
        <v>Retail trade, except of motor vehicles and motorcycles</v>
      </c>
      <c r="U1224" s="17" t="str">
        <f>VLOOKUP(T1224,'[5]2 Digit SIC 2007'!$B$2:$D$89, 2,FALSE)</f>
        <v xml:space="preserve"> G</v>
      </c>
      <c r="V1224" s="26" t="s">
        <v>486</v>
      </c>
      <c r="W1224" s="26" t="s">
        <v>487</v>
      </c>
      <c r="X1224" s="28">
        <v>0</v>
      </c>
      <c r="Y1224" s="26" t="s">
        <v>502</v>
      </c>
      <c r="Z1224" s="17" t="s">
        <v>487</v>
      </c>
      <c r="AA1224" s="26" t="s">
        <v>487</v>
      </c>
      <c r="AB1224" s="26">
        <v>7</v>
      </c>
      <c r="AE1224" s="2" t="s">
        <v>487</v>
      </c>
    </row>
    <row r="1225" spans="1:31" s="2" customFormat="1" x14ac:dyDescent="0.3">
      <c r="A1225" s="26" t="s">
        <v>102</v>
      </c>
      <c r="B1225" s="26" t="s">
        <v>4153</v>
      </c>
      <c r="C1225" s="26" t="s">
        <v>4154</v>
      </c>
      <c r="D1225" s="26" t="s">
        <v>4155</v>
      </c>
      <c r="E1225" s="14" t="e">
        <f>VLOOKUP(B1225,#REF!,2,FALSE)</f>
        <v>#REF!</v>
      </c>
      <c r="F1225" s="17" t="e">
        <f>VLOOKUP(E1225,[4]Combined!$C$2:$D$375,2,FALSE)</f>
        <v>#REF!</v>
      </c>
      <c r="G1225" s="27">
        <v>44128</v>
      </c>
      <c r="H1225" s="27"/>
      <c r="I1225" s="27">
        <v>43970</v>
      </c>
      <c r="J1225" s="28">
        <v>0</v>
      </c>
      <c r="K1225" s="29" t="s">
        <v>487</v>
      </c>
      <c r="L1225" s="28">
        <v>0</v>
      </c>
      <c r="M1225" s="28">
        <v>0</v>
      </c>
      <c r="N1225" s="26">
        <v>0</v>
      </c>
      <c r="O1225" s="26">
        <v>0</v>
      </c>
      <c r="P1225" s="26">
        <v>0</v>
      </c>
      <c r="Q1225" s="26">
        <v>87300</v>
      </c>
      <c r="R1225" s="17" t="str">
        <f>VLOOKUP(Q1225,'[5]Numerical Index (LOOKUP)'!$A$2:$B$731, 2,FALSE)</f>
        <v>Residential care activities for the elderly and disabled</v>
      </c>
      <c r="S1225" s="17">
        <v>87</v>
      </c>
      <c r="T1225" s="47" t="str">
        <f>VLOOKUP(S1225,'[5]2 Digit SIC 2007'!$A$2:$B$89,2,FALSE)</f>
        <v>Residential care activities</v>
      </c>
      <c r="U1225" s="17" t="str">
        <f>VLOOKUP(T1225,'[5]2 Digit SIC 2007'!$B$2:$D$89, 2,FALSE)</f>
        <v xml:space="preserve"> Q</v>
      </c>
      <c r="V1225" s="26" t="s">
        <v>487</v>
      </c>
      <c r="W1225" s="26" t="s">
        <v>486</v>
      </c>
      <c r="X1225" s="28">
        <v>0</v>
      </c>
      <c r="Y1225" s="26" t="s">
        <v>502</v>
      </c>
      <c r="Z1225" s="17" t="s">
        <v>487</v>
      </c>
      <c r="AA1225" s="26" t="s">
        <v>487</v>
      </c>
      <c r="AB1225" s="26">
        <v>1419</v>
      </c>
      <c r="AE1225" s="2" t="s">
        <v>487</v>
      </c>
    </row>
    <row r="1226" spans="1:31" s="2" customFormat="1" x14ac:dyDescent="0.3">
      <c r="A1226" s="26" t="s">
        <v>102</v>
      </c>
      <c r="B1226" s="26" t="s">
        <v>4156</v>
      </c>
      <c r="C1226" s="26" t="s">
        <v>4157</v>
      </c>
      <c r="D1226" s="26" t="s">
        <v>4158</v>
      </c>
      <c r="E1226" s="14" t="e">
        <f>VLOOKUP(B1226,#REF!,2,FALSE)</f>
        <v>#REF!</v>
      </c>
      <c r="F1226" s="17" t="e">
        <f>VLOOKUP(E1226,[4]Combined!$C$2:$D$375,2,FALSE)</f>
        <v>#REF!</v>
      </c>
      <c r="G1226" s="27">
        <v>44123</v>
      </c>
      <c r="H1226" s="27"/>
      <c r="I1226" s="27">
        <v>44015</v>
      </c>
      <c r="J1226" s="28">
        <v>0</v>
      </c>
      <c r="K1226" s="29" t="s">
        <v>487</v>
      </c>
      <c r="L1226" s="28">
        <v>0</v>
      </c>
      <c r="M1226" s="28">
        <v>0</v>
      </c>
      <c r="N1226" s="26">
        <v>0</v>
      </c>
      <c r="O1226" s="26">
        <v>0</v>
      </c>
      <c r="P1226" s="26">
        <v>0</v>
      </c>
      <c r="Q1226" s="26">
        <v>81210</v>
      </c>
      <c r="R1226" s="17" t="str">
        <f>VLOOKUP(Q1226,'[5]Numerical Index (LOOKUP)'!$A$2:$B$731, 2,FALSE)</f>
        <v>General cleaning of buildings</v>
      </c>
      <c r="S1226" s="17">
        <v>81</v>
      </c>
      <c r="T1226" s="47" t="str">
        <f>VLOOKUP(S1226,'[5]2 Digit SIC 2007'!$A$2:$B$89,2,FALSE)</f>
        <v>Services to buildings and landscape activities</v>
      </c>
      <c r="U1226" s="17" t="str">
        <f>VLOOKUP(T1226,'[5]2 Digit SIC 2007'!$B$2:$D$89, 2,FALSE)</f>
        <v xml:space="preserve"> N</v>
      </c>
      <c r="V1226" s="26" t="s">
        <v>486</v>
      </c>
      <c r="W1226" s="26" t="s">
        <v>487</v>
      </c>
      <c r="X1226" s="28">
        <v>0</v>
      </c>
      <c r="Y1226" s="26" t="s">
        <v>502</v>
      </c>
      <c r="Z1226" s="17" t="s">
        <v>487</v>
      </c>
      <c r="AA1226" s="26" t="s">
        <v>487</v>
      </c>
      <c r="AB1226" s="26">
        <v>6</v>
      </c>
      <c r="AE1226" s="2" t="s">
        <v>487</v>
      </c>
    </row>
    <row r="1227" spans="1:31" s="2" customFormat="1" x14ac:dyDescent="0.3">
      <c r="A1227" s="26" t="s">
        <v>102</v>
      </c>
      <c r="B1227" s="26" t="s">
        <v>4159</v>
      </c>
      <c r="C1227" s="26" t="s">
        <v>4160</v>
      </c>
      <c r="D1227" s="26" t="s">
        <v>4161</v>
      </c>
      <c r="E1227" s="14" t="e">
        <f>VLOOKUP(B1227,#REF!,2,FALSE)</f>
        <v>#REF!</v>
      </c>
      <c r="F1227" s="17" t="e">
        <f>VLOOKUP(E1227,[4]Combined!$C$2:$D$375,2,FALSE)</f>
        <v>#REF!</v>
      </c>
      <c r="G1227" s="27">
        <v>44127</v>
      </c>
      <c r="H1227" s="27"/>
      <c r="I1227" s="27">
        <v>43997</v>
      </c>
      <c r="J1227" s="28">
        <v>0</v>
      </c>
      <c r="K1227" s="29" t="s">
        <v>487</v>
      </c>
      <c r="L1227" s="28">
        <v>0</v>
      </c>
      <c r="M1227" s="28">
        <v>0</v>
      </c>
      <c r="N1227" s="26">
        <v>0</v>
      </c>
      <c r="O1227" s="26">
        <v>0</v>
      </c>
      <c r="P1227" s="26">
        <v>0</v>
      </c>
      <c r="Q1227" s="26">
        <v>81210</v>
      </c>
      <c r="R1227" s="17" t="str">
        <f>VLOOKUP(Q1227,'[5]Numerical Index (LOOKUP)'!$A$2:$B$731, 2,FALSE)</f>
        <v>General cleaning of buildings</v>
      </c>
      <c r="S1227" s="17">
        <v>81</v>
      </c>
      <c r="T1227" s="47" t="str">
        <f>VLOOKUP(S1227,'[5]2 Digit SIC 2007'!$A$2:$B$89,2,FALSE)</f>
        <v>Services to buildings and landscape activities</v>
      </c>
      <c r="U1227" s="17" t="str">
        <f>VLOOKUP(T1227,'[5]2 Digit SIC 2007'!$B$2:$D$89, 2,FALSE)</f>
        <v xml:space="preserve"> N</v>
      </c>
      <c r="V1227" s="26" t="s">
        <v>486</v>
      </c>
      <c r="W1227" s="26" t="s">
        <v>487</v>
      </c>
      <c r="X1227" s="28">
        <v>0</v>
      </c>
      <c r="Y1227" s="26" t="s">
        <v>502</v>
      </c>
      <c r="Z1227" s="17" t="s">
        <v>487</v>
      </c>
      <c r="AA1227" s="26" t="s">
        <v>487</v>
      </c>
      <c r="AB1227" s="26">
        <v>7</v>
      </c>
      <c r="AE1227" s="2" t="s">
        <v>487</v>
      </c>
    </row>
    <row r="1228" spans="1:31" s="2" customFormat="1" x14ac:dyDescent="0.3">
      <c r="A1228" s="26" t="s">
        <v>102</v>
      </c>
      <c r="B1228" s="26" t="s">
        <v>4162</v>
      </c>
      <c r="C1228" s="26" t="s">
        <v>4163</v>
      </c>
      <c r="D1228" s="26" t="s">
        <v>4164</v>
      </c>
      <c r="E1228" s="14" t="e">
        <f>VLOOKUP(B1228,#REF!,2,FALSE)</f>
        <v>#REF!</v>
      </c>
      <c r="F1228" s="17" t="e">
        <f>VLOOKUP(E1228,[4]Combined!$C$2:$D$375,2,FALSE)</f>
        <v>#REF!</v>
      </c>
      <c r="G1228" s="27">
        <v>44127</v>
      </c>
      <c r="H1228" s="27"/>
      <c r="I1228" s="27">
        <v>43987</v>
      </c>
      <c r="J1228" s="28">
        <v>0</v>
      </c>
      <c r="K1228" s="29" t="s">
        <v>487</v>
      </c>
      <c r="L1228" s="28">
        <v>0</v>
      </c>
      <c r="M1228" s="28">
        <v>0</v>
      </c>
      <c r="N1228" s="26">
        <v>0</v>
      </c>
      <c r="O1228" s="26">
        <v>0</v>
      </c>
      <c r="P1228" s="26">
        <v>0</v>
      </c>
      <c r="Q1228" s="26">
        <v>81210</v>
      </c>
      <c r="R1228" s="17" t="str">
        <f>VLOOKUP(Q1228,'[5]Numerical Index (LOOKUP)'!$A$2:$B$731, 2,FALSE)</f>
        <v>General cleaning of buildings</v>
      </c>
      <c r="S1228" s="17">
        <v>81</v>
      </c>
      <c r="T1228" s="47" t="str">
        <f>VLOOKUP(S1228,'[5]2 Digit SIC 2007'!$A$2:$B$89,2,FALSE)</f>
        <v>Services to buildings and landscape activities</v>
      </c>
      <c r="U1228" s="17" t="str">
        <f>VLOOKUP(T1228,'[5]2 Digit SIC 2007'!$B$2:$D$89, 2,FALSE)</f>
        <v xml:space="preserve"> N</v>
      </c>
      <c r="V1228" s="26" t="s">
        <v>486</v>
      </c>
      <c r="W1228" s="26" t="s">
        <v>487</v>
      </c>
      <c r="X1228" s="28">
        <v>0</v>
      </c>
      <c r="Y1228" s="26" t="s">
        <v>502</v>
      </c>
      <c r="Z1228" s="17" t="s">
        <v>487</v>
      </c>
      <c r="AA1228" s="26" t="s">
        <v>487</v>
      </c>
      <c r="AB1228" s="26">
        <v>105</v>
      </c>
      <c r="AE1228" s="2" t="s">
        <v>487</v>
      </c>
    </row>
    <row r="1229" spans="1:31" s="2" customFormat="1" x14ac:dyDescent="0.3">
      <c r="A1229" s="26" t="s">
        <v>102</v>
      </c>
      <c r="B1229" s="26" t="s">
        <v>4165</v>
      </c>
      <c r="C1229" s="26" t="s">
        <v>4166</v>
      </c>
      <c r="D1229" s="26" t="s">
        <v>4167</v>
      </c>
      <c r="E1229" s="14" t="e">
        <f>VLOOKUP(B1229,#REF!,2,FALSE)</f>
        <v>#REF!</v>
      </c>
      <c r="F1229" s="17" t="e">
        <f>VLOOKUP(E1229,[4]Combined!$C$2:$D$375,2,FALSE)</f>
        <v>#REF!</v>
      </c>
      <c r="G1229" s="27">
        <v>44128</v>
      </c>
      <c r="H1229" s="27"/>
      <c r="I1229" s="27">
        <v>44014</v>
      </c>
      <c r="J1229" s="28">
        <v>0</v>
      </c>
      <c r="K1229" s="29" t="s">
        <v>487</v>
      </c>
      <c r="L1229" s="28">
        <v>0</v>
      </c>
      <c r="M1229" s="28">
        <v>0</v>
      </c>
      <c r="N1229" s="26">
        <v>0</v>
      </c>
      <c r="O1229" s="26">
        <v>0</v>
      </c>
      <c r="P1229" s="26">
        <v>0</v>
      </c>
      <c r="Q1229" s="26">
        <v>10890</v>
      </c>
      <c r="R1229" s="17" t="e">
        <f>VLOOKUP(Q1229,'[5]Numerical Index (LOOKUP)'!$A$2:$B$731, 2,FALSE)</f>
        <v>#N/A</v>
      </c>
      <c r="S1229" s="17">
        <v>10</v>
      </c>
      <c r="T1229" s="47" t="str">
        <f>VLOOKUP(S1229,'[5]2 Digit SIC 2007'!$A$2:$B$89,2,FALSE)</f>
        <v>Manufacture of food products</v>
      </c>
      <c r="U1229" s="17" t="str">
        <f>VLOOKUP(T1229,'[5]2 Digit SIC 2007'!$B$2:$D$89, 2,FALSE)</f>
        <v xml:space="preserve"> C</v>
      </c>
      <c r="V1229" s="26" t="s">
        <v>486</v>
      </c>
      <c r="W1229" s="26" t="s">
        <v>487</v>
      </c>
      <c r="X1229" s="28">
        <v>0</v>
      </c>
      <c r="Y1229" s="26" t="s">
        <v>502</v>
      </c>
      <c r="Z1229" s="17" t="s">
        <v>487</v>
      </c>
      <c r="AA1229" s="26" t="s">
        <v>487</v>
      </c>
      <c r="AB1229" s="26">
        <v>52</v>
      </c>
      <c r="AE1229" s="2" t="s">
        <v>487</v>
      </c>
    </row>
    <row r="1230" spans="1:31" s="2" customFormat="1" x14ac:dyDescent="0.3">
      <c r="A1230" s="26" t="s">
        <v>102</v>
      </c>
      <c r="B1230" s="26" t="s">
        <v>4168</v>
      </c>
      <c r="C1230" s="26" t="s">
        <v>4169</v>
      </c>
      <c r="D1230" s="26" t="s">
        <v>4170</v>
      </c>
      <c r="E1230" s="14" t="e">
        <f>VLOOKUP(B1230,#REF!,2,FALSE)</f>
        <v>#REF!</v>
      </c>
      <c r="F1230" s="17" t="e">
        <f>VLOOKUP(E1230,[4]Combined!$C$2:$D$375,2,FALSE)</f>
        <v>#REF!</v>
      </c>
      <c r="G1230" s="27">
        <v>44123</v>
      </c>
      <c r="H1230" s="27"/>
      <c r="I1230" s="27">
        <v>44005</v>
      </c>
      <c r="J1230" s="28">
        <v>0</v>
      </c>
      <c r="K1230" s="29" t="s">
        <v>487</v>
      </c>
      <c r="L1230" s="28">
        <v>0</v>
      </c>
      <c r="M1230" s="28">
        <v>0</v>
      </c>
      <c r="N1230" s="26">
        <v>0</v>
      </c>
      <c r="O1230" s="26">
        <v>0</v>
      </c>
      <c r="P1230" s="26">
        <v>0</v>
      </c>
      <c r="Q1230" s="26">
        <v>81299</v>
      </c>
      <c r="R1230" s="17" t="str">
        <f>VLOOKUP(Q1230,'[5]Numerical Index (LOOKUP)'!$A$2:$B$731, 2,FALSE)</f>
        <v>Cleaning services (other than disinfecting and extermination services) n.e.c.</v>
      </c>
      <c r="S1230" s="17">
        <v>81</v>
      </c>
      <c r="T1230" s="47" t="str">
        <f>VLOOKUP(S1230,'[5]2 Digit SIC 2007'!$A$2:$B$89,2,FALSE)</f>
        <v>Services to buildings and landscape activities</v>
      </c>
      <c r="U1230" s="17" t="str">
        <f>VLOOKUP(T1230,'[5]2 Digit SIC 2007'!$B$2:$D$89, 2,FALSE)</f>
        <v xml:space="preserve"> N</v>
      </c>
      <c r="V1230" s="26" t="s">
        <v>486</v>
      </c>
      <c r="W1230" s="26" t="s">
        <v>487</v>
      </c>
      <c r="X1230" s="28">
        <v>0</v>
      </c>
      <c r="Y1230" s="26" t="s">
        <v>502</v>
      </c>
      <c r="Z1230" s="17" t="s">
        <v>487</v>
      </c>
      <c r="AA1230" s="26" t="s">
        <v>487</v>
      </c>
      <c r="AB1230" s="26">
        <v>28</v>
      </c>
      <c r="AE1230" s="2" t="s">
        <v>487</v>
      </c>
    </row>
    <row r="1231" spans="1:31" s="2" customFormat="1" x14ac:dyDescent="0.3">
      <c r="A1231" s="26" t="s">
        <v>102</v>
      </c>
      <c r="B1231" s="26" t="s">
        <v>4171</v>
      </c>
      <c r="C1231" s="26" t="s">
        <v>4172</v>
      </c>
      <c r="D1231" s="26" t="s">
        <v>4173</v>
      </c>
      <c r="E1231" s="14" t="e">
        <f>VLOOKUP(B1231,#REF!,2,FALSE)</f>
        <v>#REF!</v>
      </c>
      <c r="F1231" s="17" t="e">
        <f>VLOOKUP(E1231,[4]Combined!$C$2:$D$375,2,FALSE)</f>
        <v>#REF!</v>
      </c>
      <c r="G1231" s="27">
        <v>44126</v>
      </c>
      <c r="H1231" s="27"/>
      <c r="I1231" s="27">
        <v>44007</v>
      </c>
      <c r="J1231" s="28">
        <v>0</v>
      </c>
      <c r="K1231" s="29" t="s">
        <v>487</v>
      </c>
      <c r="L1231" s="28">
        <v>0</v>
      </c>
      <c r="M1231" s="28">
        <v>0</v>
      </c>
      <c r="N1231" s="26">
        <v>0</v>
      </c>
      <c r="O1231" s="26">
        <v>0</v>
      </c>
      <c r="P1231" s="26">
        <v>0</v>
      </c>
      <c r="Q1231" s="26">
        <v>96090</v>
      </c>
      <c r="R1231" s="17" t="str">
        <f>VLOOKUP(Q1231,'[5]Numerical Index (LOOKUP)'!$A$2:$B$731, 2,FALSE)</f>
        <v>Other personal service activities n.e.c.</v>
      </c>
      <c r="S1231" s="17">
        <v>96</v>
      </c>
      <c r="T1231" s="47" t="str">
        <f>VLOOKUP(S1231,'[5]2 Digit SIC 2007'!$A$2:$B$89,2,FALSE)</f>
        <v>Other personal service activities</v>
      </c>
      <c r="U1231" s="17" t="str">
        <f>VLOOKUP(T1231,'[5]2 Digit SIC 2007'!$B$2:$D$89, 2,FALSE)</f>
        <v xml:space="preserve"> S</v>
      </c>
      <c r="V1231" s="26" t="s">
        <v>486</v>
      </c>
      <c r="W1231" s="26" t="s">
        <v>487</v>
      </c>
      <c r="X1231" s="28">
        <v>0</v>
      </c>
      <c r="Y1231" s="26" t="s">
        <v>502</v>
      </c>
      <c r="Z1231" s="17" t="s">
        <v>487</v>
      </c>
      <c r="AA1231" s="26" t="s">
        <v>487</v>
      </c>
      <c r="AB1231" s="26">
        <v>6</v>
      </c>
      <c r="AE1231" s="2" t="s">
        <v>487</v>
      </c>
    </row>
    <row r="1232" spans="1:31" s="2" customFormat="1" x14ac:dyDescent="0.3">
      <c r="A1232" s="26" t="s">
        <v>102</v>
      </c>
      <c r="B1232" s="26" t="s">
        <v>4174</v>
      </c>
      <c r="C1232" s="26" t="s">
        <v>4175</v>
      </c>
      <c r="D1232" s="26" t="s">
        <v>4176</v>
      </c>
      <c r="E1232" s="14" t="e">
        <f>VLOOKUP(B1232,#REF!,2,FALSE)</f>
        <v>#REF!</v>
      </c>
      <c r="F1232" s="17" t="e">
        <f>VLOOKUP(E1232,[4]Combined!$C$2:$D$375,2,FALSE)</f>
        <v>#REF!</v>
      </c>
      <c r="G1232" s="27">
        <v>44123</v>
      </c>
      <c r="H1232" s="27"/>
      <c r="I1232" s="27">
        <v>44029</v>
      </c>
      <c r="J1232" s="28">
        <v>0</v>
      </c>
      <c r="K1232" s="29" t="s">
        <v>487</v>
      </c>
      <c r="L1232" s="28">
        <v>0</v>
      </c>
      <c r="M1232" s="28">
        <v>0</v>
      </c>
      <c r="N1232" s="26">
        <v>0</v>
      </c>
      <c r="O1232" s="26">
        <v>0</v>
      </c>
      <c r="P1232" s="26">
        <v>0</v>
      </c>
      <c r="Q1232" s="26">
        <v>47110</v>
      </c>
      <c r="R1232" s="17" t="str">
        <f>VLOOKUP(Q1232,'[5]Numerical Index (LOOKUP)'!$A$2:$B$731, 2,FALSE)</f>
        <v>Retail sale in non-specialised stores with food, beverages or tobacco predominating</v>
      </c>
      <c r="S1232" s="17">
        <v>47</v>
      </c>
      <c r="T1232" s="47" t="str">
        <f>VLOOKUP(S1232,'[5]2 Digit SIC 2007'!$A$2:$B$89,2,FALSE)</f>
        <v>Retail trade, except of motor vehicles and motorcycles</v>
      </c>
      <c r="U1232" s="17" t="str">
        <f>VLOOKUP(T1232,'[5]2 Digit SIC 2007'!$B$2:$D$89, 2,FALSE)</f>
        <v xml:space="preserve"> G</v>
      </c>
      <c r="V1232" s="26" t="s">
        <v>486</v>
      </c>
      <c r="W1232" s="26" t="s">
        <v>487</v>
      </c>
      <c r="X1232" s="28">
        <v>0</v>
      </c>
      <c r="Y1232" s="26" t="s">
        <v>502</v>
      </c>
      <c r="Z1232" s="17" t="s">
        <v>487</v>
      </c>
      <c r="AA1232" s="26" t="s">
        <v>487</v>
      </c>
      <c r="AB1232" s="26">
        <v>12</v>
      </c>
      <c r="AE1232" s="2" t="s">
        <v>487</v>
      </c>
    </row>
    <row r="1233" spans="1:31" s="2" customFormat="1" x14ac:dyDescent="0.3">
      <c r="A1233" s="26" t="s">
        <v>102</v>
      </c>
      <c r="B1233" s="26" t="s">
        <v>4177</v>
      </c>
      <c r="C1233" s="26" t="s">
        <v>4178</v>
      </c>
      <c r="D1233" s="26" t="s">
        <v>4179</v>
      </c>
      <c r="E1233" s="14" t="e">
        <f>VLOOKUP(B1233,#REF!,2,FALSE)</f>
        <v>#REF!</v>
      </c>
      <c r="F1233" s="17" t="e">
        <f>VLOOKUP(E1233,[4]Combined!$C$2:$D$375,2,FALSE)</f>
        <v>#REF!</v>
      </c>
      <c r="G1233" s="27">
        <v>44124</v>
      </c>
      <c r="H1233" s="27"/>
      <c r="I1233" s="27">
        <v>44005</v>
      </c>
      <c r="J1233" s="28">
        <v>0</v>
      </c>
      <c r="K1233" s="29" t="s">
        <v>487</v>
      </c>
      <c r="L1233" s="28">
        <v>0</v>
      </c>
      <c r="M1233" s="28">
        <v>0</v>
      </c>
      <c r="N1233" s="26">
        <v>0</v>
      </c>
      <c r="O1233" s="26">
        <v>0</v>
      </c>
      <c r="P1233" s="26">
        <v>0</v>
      </c>
      <c r="Q1233" s="26">
        <v>81210</v>
      </c>
      <c r="R1233" s="17" t="str">
        <f>VLOOKUP(Q1233,'[5]Numerical Index (LOOKUP)'!$A$2:$B$731, 2,FALSE)</f>
        <v>General cleaning of buildings</v>
      </c>
      <c r="S1233" s="17">
        <v>81</v>
      </c>
      <c r="T1233" s="47" t="str">
        <f>VLOOKUP(S1233,'[5]2 Digit SIC 2007'!$A$2:$B$89,2,FALSE)</f>
        <v>Services to buildings and landscape activities</v>
      </c>
      <c r="U1233" s="17" t="str">
        <f>VLOOKUP(T1233,'[5]2 Digit SIC 2007'!$B$2:$D$89, 2,FALSE)</f>
        <v xml:space="preserve"> N</v>
      </c>
      <c r="V1233" s="26" t="s">
        <v>486</v>
      </c>
      <c r="W1233" s="26" t="s">
        <v>487</v>
      </c>
      <c r="X1233" s="28">
        <v>0</v>
      </c>
      <c r="Y1233" s="26" t="s">
        <v>502</v>
      </c>
      <c r="Z1233" s="17" t="s">
        <v>487</v>
      </c>
      <c r="AA1233" s="26" t="s">
        <v>487</v>
      </c>
      <c r="AB1233" s="26">
        <v>5</v>
      </c>
      <c r="AE1233" s="2" t="s">
        <v>487</v>
      </c>
    </row>
    <row r="1234" spans="1:31" s="2" customFormat="1" x14ac:dyDescent="0.3">
      <c r="A1234" s="26" t="s">
        <v>102</v>
      </c>
      <c r="B1234" s="26" t="s">
        <v>4180</v>
      </c>
      <c r="C1234" s="26" t="s">
        <v>4181</v>
      </c>
      <c r="D1234" s="26" t="s">
        <v>4182</v>
      </c>
      <c r="E1234" s="14" t="e">
        <f>VLOOKUP(B1234,#REF!,2,FALSE)</f>
        <v>#REF!</v>
      </c>
      <c r="F1234" s="17" t="e">
        <f>VLOOKUP(E1234,[4]Combined!$C$2:$D$375,2,FALSE)</f>
        <v>#REF!</v>
      </c>
      <c r="G1234" s="27">
        <v>44126</v>
      </c>
      <c r="H1234" s="27"/>
      <c r="I1234" s="27">
        <v>44021</v>
      </c>
      <c r="J1234" s="28">
        <v>0</v>
      </c>
      <c r="K1234" s="29" t="s">
        <v>487</v>
      </c>
      <c r="L1234" s="28">
        <v>0</v>
      </c>
      <c r="M1234" s="28">
        <v>0</v>
      </c>
      <c r="N1234" s="26">
        <v>0</v>
      </c>
      <c r="O1234" s="26">
        <v>0</v>
      </c>
      <c r="P1234" s="26">
        <v>0</v>
      </c>
      <c r="Q1234" s="26">
        <v>47110</v>
      </c>
      <c r="R1234" s="17" t="str">
        <f>VLOOKUP(Q1234,'[5]Numerical Index (LOOKUP)'!$A$2:$B$731, 2,FALSE)</f>
        <v>Retail sale in non-specialised stores with food, beverages or tobacco predominating</v>
      </c>
      <c r="S1234" s="17">
        <v>47</v>
      </c>
      <c r="T1234" s="47" t="str">
        <f>VLOOKUP(S1234,'[5]2 Digit SIC 2007'!$A$2:$B$89,2,FALSE)</f>
        <v>Retail trade, except of motor vehicles and motorcycles</v>
      </c>
      <c r="U1234" s="17" t="str">
        <f>VLOOKUP(T1234,'[5]2 Digit SIC 2007'!$B$2:$D$89, 2,FALSE)</f>
        <v xml:space="preserve"> G</v>
      </c>
      <c r="V1234" s="26" t="s">
        <v>486</v>
      </c>
      <c r="W1234" s="26" t="s">
        <v>487</v>
      </c>
      <c r="X1234" s="28">
        <v>0</v>
      </c>
      <c r="Y1234" s="26" t="s">
        <v>502</v>
      </c>
      <c r="Z1234" s="17" t="s">
        <v>487</v>
      </c>
      <c r="AA1234" s="26" t="s">
        <v>487</v>
      </c>
      <c r="AB1234" s="26">
        <v>2</v>
      </c>
      <c r="AE1234" s="2" t="s">
        <v>487</v>
      </c>
    </row>
    <row r="1235" spans="1:31" s="2" customFormat="1" x14ac:dyDescent="0.3">
      <c r="A1235" s="26" t="s">
        <v>102</v>
      </c>
      <c r="B1235" s="26" t="s">
        <v>4183</v>
      </c>
      <c r="C1235" s="26" t="s">
        <v>4184</v>
      </c>
      <c r="D1235" s="26" t="s">
        <v>4185</v>
      </c>
      <c r="E1235" s="14" t="e">
        <f>VLOOKUP(B1235,#REF!,2,FALSE)</f>
        <v>#REF!</v>
      </c>
      <c r="F1235" s="17" t="e">
        <f>VLOOKUP(E1235,[4]Combined!$C$2:$D$375,2,FALSE)</f>
        <v>#REF!</v>
      </c>
      <c r="G1235" s="27">
        <v>44125</v>
      </c>
      <c r="H1235" s="27"/>
      <c r="I1235" s="27">
        <v>44019</v>
      </c>
      <c r="J1235" s="28">
        <v>0</v>
      </c>
      <c r="K1235" s="29" t="s">
        <v>487</v>
      </c>
      <c r="L1235" s="28">
        <v>0</v>
      </c>
      <c r="M1235" s="28">
        <v>0</v>
      </c>
      <c r="N1235" s="26">
        <v>0</v>
      </c>
      <c r="O1235" s="26">
        <v>0</v>
      </c>
      <c r="P1235" s="26">
        <v>0</v>
      </c>
      <c r="Q1235" s="26">
        <v>56290</v>
      </c>
      <c r="R1235" s="17" t="str">
        <f>VLOOKUP(Q1235,'[5]Numerical Index (LOOKUP)'!$A$2:$B$731, 2,FALSE)</f>
        <v>Other food service activities</v>
      </c>
      <c r="S1235" s="17">
        <v>56</v>
      </c>
      <c r="T1235" s="47" t="str">
        <f>VLOOKUP(S1235,'[5]2 Digit SIC 2007'!$A$2:$B$89,2,FALSE)</f>
        <v>Food and beverage service activities</v>
      </c>
      <c r="U1235" s="17" t="str">
        <f>VLOOKUP(T1235,'[5]2 Digit SIC 2007'!$B$2:$D$89, 2,FALSE)</f>
        <v xml:space="preserve"> I</v>
      </c>
      <c r="V1235" s="26" t="s">
        <v>486</v>
      </c>
      <c r="W1235" s="26" t="s">
        <v>487</v>
      </c>
      <c r="X1235" s="28">
        <v>0</v>
      </c>
      <c r="Y1235" s="26" t="s">
        <v>502</v>
      </c>
      <c r="Z1235" s="17" t="s">
        <v>487</v>
      </c>
      <c r="AA1235" s="26" t="s">
        <v>487</v>
      </c>
      <c r="AB1235" s="26">
        <v>19</v>
      </c>
      <c r="AE1235" s="2" t="s">
        <v>487</v>
      </c>
    </row>
    <row r="1236" spans="1:31" s="2" customFormat="1" x14ac:dyDescent="0.3">
      <c r="A1236" s="26" t="s">
        <v>102</v>
      </c>
      <c r="B1236" s="26" t="s">
        <v>4186</v>
      </c>
      <c r="C1236" s="26" t="s">
        <v>4187</v>
      </c>
      <c r="D1236" s="26" t="s">
        <v>4188</v>
      </c>
      <c r="E1236" s="14" t="e">
        <f>VLOOKUP(B1236,#REF!,2,FALSE)</f>
        <v>#REF!</v>
      </c>
      <c r="F1236" s="17" t="e">
        <f>VLOOKUP(E1236,[4]Combined!$C$2:$D$375,2,FALSE)</f>
        <v>#REF!</v>
      </c>
      <c r="G1236" s="27">
        <v>44127</v>
      </c>
      <c r="H1236" s="27"/>
      <c r="I1236" s="27">
        <v>44013</v>
      </c>
      <c r="J1236" s="28">
        <v>0</v>
      </c>
      <c r="K1236" s="29" t="s">
        <v>487</v>
      </c>
      <c r="L1236" s="28">
        <v>0</v>
      </c>
      <c r="M1236" s="28">
        <v>0</v>
      </c>
      <c r="N1236" s="26">
        <v>0</v>
      </c>
      <c r="O1236" s="26">
        <v>0</v>
      </c>
      <c r="P1236" s="26">
        <v>0</v>
      </c>
      <c r="Q1236" s="26">
        <v>47810</v>
      </c>
      <c r="R1236" s="17" t="str">
        <f>VLOOKUP(Q1236,'[5]Numerical Index (LOOKUP)'!$A$2:$B$731, 2,FALSE)</f>
        <v>Retail sale via stalls and markets of food, beverages and tobacco products</v>
      </c>
      <c r="S1236" s="17">
        <v>47</v>
      </c>
      <c r="T1236" s="47" t="str">
        <f>VLOOKUP(S1236,'[5]2 Digit SIC 2007'!$A$2:$B$89,2,FALSE)</f>
        <v>Retail trade, except of motor vehicles and motorcycles</v>
      </c>
      <c r="U1236" s="17" t="str">
        <f>VLOOKUP(T1236,'[5]2 Digit SIC 2007'!$B$2:$D$89, 2,FALSE)</f>
        <v xml:space="preserve"> G</v>
      </c>
      <c r="V1236" s="26" t="s">
        <v>486</v>
      </c>
      <c r="W1236" s="26" t="s">
        <v>487</v>
      </c>
      <c r="X1236" s="28">
        <v>0</v>
      </c>
      <c r="Y1236" s="26" t="s">
        <v>502</v>
      </c>
      <c r="Z1236" s="17" t="s">
        <v>487</v>
      </c>
      <c r="AA1236" s="26" t="s">
        <v>487</v>
      </c>
      <c r="AB1236" s="26">
        <v>12</v>
      </c>
      <c r="AE1236" s="2" t="s">
        <v>487</v>
      </c>
    </row>
    <row r="1237" spans="1:31" s="2" customFormat="1" x14ac:dyDescent="0.3">
      <c r="A1237" s="26" t="s">
        <v>102</v>
      </c>
      <c r="B1237" s="26" t="s">
        <v>4189</v>
      </c>
      <c r="C1237" s="26" t="s">
        <v>4190</v>
      </c>
      <c r="D1237" s="26" t="s">
        <v>4191</v>
      </c>
      <c r="E1237" s="14" t="e">
        <f>VLOOKUP(B1237,#REF!,2,FALSE)</f>
        <v>#REF!</v>
      </c>
      <c r="F1237" s="17" t="e">
        <f>VLOOKUP(E1237,[4]Combined!$C$2:$D$375,2,FALSE)</f>
        <v>#REF!</v>
      </c>
      <c r="G1237" s="27">
        <v>44127</v>
      </c>
      <c r="H1237" s="27"/>
      <c r="I1237" s="27">
        <v>44013</v>
      </c>
      <c r="J1237" s="28">
        <v>0</v>
      </c>
      <c r="K1237" s="29" t="s">
        <v>487</v>
      </c>
      <c r="L1237" s="28">
        <v>0</v>
      </c>
      <c r="M1237" s="28">
        <v>0</v>
      </c>
      <c r="N1237" s="26">
        <v>0</v>
      </c>
      <c r="O1237" s="26">
        <v>0</v>
      </c>
      <c r="P1237" s="26">
        <v>0</v>
      </c>
      <c r="Q1237" s="26">
        <v>81299</v>
      </c>
      <c r="R1237" s="17" t="str">
        <f>VLOOKUP(Q1237,'[5]Numerical Index (LOOKUP)'!$A$2:$B$731, 2,FALSE)</f>
        <v>Cleaning services (other than disinfecting and extermination services) n.e.c.</v>
      </c>
      <c r="S1237" s="17">
        <v>81</v>
      </c>
      <c r="T1237" s="47" t="str">
        <f>VLOOKUP(S1237,'[5]2 Digit SIC 2007'!$A$2:$B$89,2,FALSE)</f>
        <v>Services to buildings and landscape activities</v>
      </c>
      <c r="U1237" s="17" t="str">
        <f>VLOOKUP(T1237,'[5]2 Digit SIC 2007'!$B$2:$D$89, 2,FALSE)</f>
        <v xml:space="preserve"> N</v>
      </c>
      <c r="V1237" s="26" t="s">
        <v>486</v>
      </c>
      <c r="W1237" s="26" t="s">
        <v>487</v>
      </c>
      <c r="X1237" s="28">
        <v>0</v>
      </c>
      <c r="Y1237" s="26" t="s">
        <v>502</v>
      </c>
      <c r="Z1237" s="17" t="s">
        <v>487</v>
      </c>
      <c r="AA1237" s="26" t="s">
        <v>487</v>
      </c>
      <c r="AB1237" s="26">
        <v>49</v>
      </c>
      <c r="AE1237" s="2" t="s">
        <v>487</v>
      </c>
    </row>
    <row r="1238" spans="1:31" s="2" customFormat="1" x14ac:dyDescent="0.3">
      <c r="A1238" s="26" t="s">
        <v>102</v>
      </c>
      <c r="B1238" s="26" t="s">
        <v>4192</v>
      </c>
      <c r="C1238" s="26" t="s">
        <v>4193</v>
      </c>
      <c r="D1238" s="26" t="s">
        <v>4194</v>
      </c>
      <c r="E1238" s="14" t="e">
        <f>VLOOKUP(B1238,#REF!,2,FALSE)</f>
        <v>#REF!</v>
      </c>
      <c r="F1238" s="17" t="e">
        <f>VLOOKUP(E1238,[4]Combined!$C$2:$D$375,2,FALSE)</f>
        <v>#REF!</v>
      </c>
      <c r="G1238" s="27">
        <v>44127</v>
      </c>
      <c r="H1238" s="27"/>
      <c r="I1238" s="27">
        <v>44014</v>
      </c>
      <c r="J1238" s="28">
        <v>0</v>
      </c>
      <c r="K1238" s="29" t="s">
        <v>487</v>
      </c>
      <c r="L1238" s="28">
        <v>0</v>
      </c>
      <c r="M1238" s="28">
        <v>0</v>
      </c>
      <c r="N1238" s="26">
        <v>0</v>
      </c>
      <c r="O1238" s="26">
        <v>0</v>
      </c>
      <c r="P1238" s="26">
        <v>0</v>
      </c>
      <c r="Q1238" s="26">
        <v>81210</v>
      </c>
      <c r="R1238" s="17" t="str">
        <f>VLOOKUP(Q1238,'[5]Numerical Index (LOOKUP)'!$A$2:$B$731, 2,FALSE)</f>
        <v>General cleaning of buildings</v>
      </c>
      <c r="S1238" s="17">
        <v>81</v>
      </c>
      <c r="T1238" s="47" t="str">
        <f>VLOOKUP(S1238,'[5]2 Digit SIC 2007'!$A$2:$B$89,2,FALSE)</f>
        <v>Services to buildings and landscape activities</v>
      </c>
      <c r="U1238" s="17" t="str">
        <f>VLOOKUP(T1238,'[5]2 Digit SIC 2007'!$B$2:$D$89, 2,FALSE)</f>
        <v xml:space="preserve"> N</v>
      </c>
      <c r="V1238" s="26" t="s">
        <v>486</v>
      </c>
      <c r="W1238" s="26" t="s">
        <v>487</v>
      </c>
      <c r="X1238" s="28">
        <v>0</v>
      </c>
      <c r="Y1238" s="26" t="s">
        <v>502</v>
      </c>
      <c r="Z1238" s="17" t="s">
        <v>487</v>
      </c>
      <c r="AA1238" s="26" t="s">
        <v>487</v>
      </c>
      <c r="AB1238" s="26">
        <v>50</v>
      </c>
      <c r="AE1238" s="2" t="s">
        <v>487</v>
      </c>
    </row>
    <row r="1239" spans="1:31" s="2" customFormat="1" x14ac:dyDescent="0.3">
      <c r="A1239" s="26" t="s">
        <v>102</v>
      </c>
      <c r="B1239" s="26" t="s">
        <v>4195</v>
      </c>
      <c r="C1239" s="26" t="s">
        <v>4196</v>
      </c>
      <c r="D1239" s="26" t="s">
        <v>4197</v>
      </c>
      <c r="E1239" s="14" t="e">
        <f>VLOOKUP(B1239,#REF!,2,FALSE)</f>
        <v>#REF!</v>
      </c>
      <c r="F1239" s="17" t="e">
        <f>VLOOKUP(E1239,[4]Combined!$C$2:$D$375,2,FALSE)</f>
        <v>#REF!</v>
      </c>
      <c r="G1239" s="27">
        <v>44127</v>
      </c>
      <c r="H1239" s="27"/>
      <c r="I1239" s="27">
        <v>44039</v>
      </c>
      <c r="J1239" s="28">
        <v>0</v>
      </c>
      <c r="K1239" s="29" t="s">
        <v>487</v>
      </c>
      <c r="L1239" s="28">
        <v>0</v>
      </c>
      <c r="M1239" s="28">
        <v>0</v>
      </c>
      <c r="N1239" s="26">
        <v>0</v>
      </c>
      <c r="O1239" s="26">
        <v>0</v>
      </c>
      <c r="P1239" s="26">
        <v>0</v>
      </c>
      <c r="Q1239" s="26">
        <v>10120</v>
      </c>
      <c r="R1239" s="17" t="e">
        <f>VLOOKUP(Q1239,'[5]Numerical Index (LOOKUP)'!$A$2:$B$731, 2,FALSE)</f>
        <v>#N/A</v>
      </c>
      <c r="S1239" s="17">
        <v>10</v>
      </c>
      <c r="T1239" s="47" t="str">
        <f>VLOOKUP(S1239,'[5]2 Digit SIC 2007'!$A$2:$B$89,2,FALSE)</f>
        <v>Manufacture of food products</v>
      </c>
      <c r="U1239" s="17" t="str">
        <f>VLOOKUP(T1239,'[5]2 Digit SIC 2007'!$B$2:$D$89, 2,FALSE)</f>
        <v xml:space="preserve"> C</v>
      </c>
      <c r="V1239" s="26" t="s">
        <v>486</v>
      </c>
      <c r="W1239" s="26" t="s">
        <v>487</v>
      </c>
      <c r="X1239" s="28">
        <v>0</v>
      </c>
      <c r="Y1239" s="26" t="s">
        <v>502</v>
      </c>
      <c r="Z1239" s="17" t="s">
        <v>487</v>
      </c>
      <c r="AA1239" s="26" t="s">
        <v>487</v>
      </c>
      <c r="AB1239" s="26">
        <v>160</v>
      </c>
      <c r="AE1239" s="2" t="s">
        <v>487</v>
      </c>
    </row>
    <row r="1240" spans="1:31" s="2" customFormat="1" x14ac:dyDescent="0.3">
      <c r="A1240" s="26" t="s">
        <v>102</v>
      </c>
      <c r="B1240" s="26" t="s">
        <v>4198</v>
      </c>
      <c r="C1240" s="26" t="s">
        <v>4199</v>
      </c>
      <c r="D1240" s="26" t="s">
        <v>4200</v>
      </c>
      <c r="E1240" s="14" t="e">
        <f>VLOOKUP(B1240,#REF!,2,FALSE)</f>
        <v>#REF!</v>
      </c>
      <c r="F1240" s="17" t="e">
        <f>VLOOKUP(E1240,[4]Combined!$C$2:$D$375,2,FALSE)</f>
        <v>#REF!</v>
      </c>
      <c r="G1240" s="27">
        <v>44123</v>
      </c>
      <c r="H1240" s="27"/>
      <c r="I1240" s="27">
        <v>44015</v>
      </c>
      <c r="J1240" s="28">
        <v>0</v>
      </c>
      <c r="K1240" s="29" t="s">
        <v>487</v>
      </c>
      <c r="L1240" s="28">
        <v>0</v>
      </c>
      <c r="M1240" s="28">
        <v>0</v>
      </c>
      <c r="N1240" s="26">
        <v>0</v>
      </c>
      <c r="O1240" s="26">
        <v>0</v>
      </c>
      <c r="P1240" s="26">
        <v>0</v>
      </c>
      <c r="Q1240" s="26">
        <v>13990</v>
      </c>
      <c r="R1240" s="17" t="e">
        <f>VLOOKUP(Q1240,'[5]Numerical Index (LOOKUP)'!$A$2:$B$731, 2,FALSE)</f>
        <v>#N/A</v>
      </c>
      <c r="S1240" s="17">
        <v>13</v>
      </c>
      <c r="T1240" s="47" t="str">
        <f>VLOOKUP(S1240,'[5]2 Digit SIC 2007'!$A$2:$B$89,2,FALSE)</f>
        <v>Manufacture of textiles</v>
      </c>
      <c r="U1240" s="17" t="str">
        <f>VLOOKUP(T1240,'[5]2 Digit SIC 2007'!$B$2:$D$89, 2,FALSE)</f>
        <v xml:space="preserve"> C</v>
      </c>
      <c r="V1240" s="26" t="s">
        <v>486</v>
      </c>
      <c r="W1240" s="26" t="s">
        <v>487</v>
      </c>
      <c r="X1240" s="28">
        <v>0</v>
      </c>
      <c r="Y1240" s="26" t="s">
        <v>502</v>
      </c>
      <c r="Z1240" s="17" t="s">
        <v>487</v>
      </c>
      <c r="AA1240" s="26" t="s">
        <v>487</v>
      </c>
      <c r="AB1240" s="26">
        <v>26</v>
      </c>
      <c r="AE1240" s="2" t="s">
        <v>487</v>
      </c>
    </row>
    <row r="1241" spans="1:31" s="2" customFormat="1" x14ac:dyDescent="0.3">
      <c r="A1241" s="26" t="s">
        <v>102</v>
      </c>
      <c r="B1241" s="26" t="s">
        <v>4201</v>
      </c>
      <c r="C1241" s="26" t="s">
        <v>4202</v>
      </c>
      <c r="D1241" s="26" t="s">
        <v>4203</v>
      </c>
      <c r="E1241" s="14" t="e">
        <f>VLOOKUP(B1241,#REF!,2,FALSE)</f>
        <v>#REF!</v>
      </c>
      <c r="F1241" s="17" t="e">
        <f>VLOOKUP(E1241,[4]Combined!$C$2:$D$375,2,FALSE)</f>
        <v>#REF!</v>
      </c>
      <c r="G1241" s="27">
        <v>44123</v>
      </c>
      <c r="H1241" s="27"/>
      <c r="I1241" s="27">
        <v>44015</v>
      </c>
      <c r="J1241" s="28">
        <v>0</v>
      </c>
      <c r="K1241" s="29" t="s">
        <v>487</v>
      </c>
      <c r="L1241" s="28">
        <v>0</v>
      </c>
      <c r="M1241" s="28">
        <v>0</v>
      </c>
      <c r="N1241" s="26">
        <v>0</v>
      </c>
      <c r="O1241" s="26">
        <v>0</v>
      </c>
      <c r="P1241" s="26">
        <v>0</v>
      </c>
      <c r="Q1241" s="26">
        <v>81210</v>
      </c>
      <c r="R1241" s="17" t="str">
        <f>VLOOKUP(Q1241,'[5]Numerical Index (LOOKUP)'!$A$2:$B$731, 2,FALSE)</f>
        <v>General cleaning of buildings</v>
      </c>
      <c r="S1241" s="17">
        <v>81</v>
      </c>
      <c r="T1241" s="47" t="str">
        <f>VLOOKUP(S1241,'[5]2 Digit SIC 2007'!$A$2:$B$89,2,FALSE)</f>
        <v>Services to buildings and landscape activities</v>
      </c>
      <c r="U1241" s="17" t="str">
        <f>VLOOKUP(T1241,'[5]2 Digit SIC 2007'!$B$2:$D$89, 2,FALSE)</f>
        <v xml:space="preserve"> N</v>
      </c>
      <c r="V1241" s="26" t="s">
        <v>486</v>
      </c>
      <c r="W1241" s="26" t="s">
        <v>487</v>
      </c>
      <c r="X1241" s="28">
        <v>0</v>
      </c>
      <c r="Y1241" s="26" t="s">
        <v>502</v>
      </c>
      <c r="Z1241" s="17" t="s">
        <v>487</v>
      </c>
      <c r="AA1241" s="26" t="s">
        <v>487</v>
      </c>
      <c r="AB1241" s="26">
        <v>89</v>
      </c>
      <c r="AE1241" s="2" t="s">
        <v>487</v>
      </c>
    </row>
    <row r="1242" spans="1:31" s="2" customFormat="1" x14ac:dyDescent="0.3">
      <c r="A1242" s="26" t="s">
        <v>102</v>
      </c>
      <c r="B1242" s="26" t="s">
        <v>4204</v>
      </c>
      <c r="C1242" s="26" t="s">
        <v>4205</v>
      </c>
      <c r="D1242" s="26" t="s">
        <v>4206</v>
      </c>
      <c r="E1242" s="14" t="e">
        <f>VLOOKUP(B1242,#REF!,2,FALSE)</f>
        <v>#REF!</v>
      </c>
      <c r="F1242" s="17" t="e">
        <f>VLOOKUP(E1242,[4]Combined!$C$2:$D$375,2,FALSE)</f>
        <v>#REF!</v>
      </c>
      <c r="G1242" s="27">
        <v>44123</v>
      </c>
      <c r="H1242" s="27"/>
      <c r="I1242" s="27">
        <v>44036</v>
      </c>
      <c r="J1242" s="28">
        <v>0</v>
      </c>
      <c r="K1242" s="29" t="s">
        <v>487</v>
      </c>
      <c r="L1242" s="28">
        <v>0</v>
      </c>
      <c r="M1242" s="28">
        <v>0</v>
      </c>
      <c r="N1242" s="26">
        <v>0</v>
      </c>
      <c r="O1242" s="26">
        <v>0</v>
      </c>
      <c r="P1242" s="26">
        <v>0</v>
      </c>
      <c r="Q1242" s="26">
        <v>81210</v>
      </c>
      <c r="R1242" s="17" t="str">
        <f>VLOOKUP(Q1242,'[5]Numerical Index (LOOKUP)'!$A$2:$B$731, 2,FALSE)</f>
        <v>General cleaning of buildings</v>
      </c>
      <c r="S1242" s="17">
        <v>81</v>
      </c>
      <c r="T1242" s="47" t="str">
        <f>VLOOKUP(S1242,'[5]2 Digit SIC 2007'!$A$2:$B$89,2,FALSE)</f>
        <v>Services to buildings and landscape activities</v>
      </c>
      <c r="U1242" s="17" t="str">
        <f>VLOOKUP(T1242,'[5]2 Digit SIC 2007'!$B$2:$D$89, 2,FALSE)</f>
        <v xml:space="preserve"> N</v>
      </c>
      <c r="V1242" s="26" t="s">
        <v>486</v>
      </c>
      <c r="W1242" s="26" t="s">
        <v>487</v>
      </c>
      <c r="X1242" s="28">
        <v>0</v>
      </c>
      <c r="Y1242" s="26" t="s">
        <v>502</v>
      </c>
      <c r="Z1242" s="17" t="s">
        <v>487</v>
      </c>
      <c r="AA1242" s="26" t="s">
        <v>487</v>
      </c>
      <c r="AB1242" s="26">
        <v>11</v>
      </c>
      <c r="AE1242" s="2" t="s">
        <v>487</v>
      </c>
    </row>
    <row r="1243" spans="1:31" s="2" customFormat="1" x14ac:dyDescent="0.3">
      <c r="A1243" s="26" t="s">
        <v>102</v>
      </c>
      <c r="B1243" s="26" t="s">
        <v>4207</v>
      </c>
      <c r="C1243" s="26" t="s">
        <v>4208</v>
      </c>
      <c r="D1243" s="26" t="s">
        <v>4209</v>
      </c>
      <c r="E1243" s="14" t="e">
        <f>VLOOKUP(B1243,#REF!,2,FALSE)</f>
        <v>#REF!</v>
      </c>
      <c r="F1243" s="17" t="e">
        <f>VLOOKUP(E1243,[4]Combined!$C$2:$D$375,2,FALSE)</f>
        <v>#REF!</v>
      </c>
      <c r="G1243" s="27">
        <v>44124</v>
      </c>
      <c r="H1243" s="27"/>
      <c r="I1243" s="27">
        <v>44019</v>
      </c>
      <c r="J1243" s="28">
        <v>0</v>
      </c>
      <c r="K1243" s="29" t="s">
        <v>487</v>
      </c>
      <c r="L1243" s="28">
        <v>0</v>
      </c>
      <c r="M1243" s="28">
        <v>0</v>
      </c>
      <c r="N1243" s="26">
        <v>0</v>
      </c>
      <c r="O1243" s="26">
        <v>0</v>
      </c>
      <c r="P1243" s="26">
        <v>0</v>
      </c>
      <c r="Q1243" s="26">
        <v>81210</v>
      </c>
      <c r="R1243" s="17" t="str">
        <f>VLOOKUP(Q1243,'[5]Numerical Index (LOOKUP)'!$A$2:$B$731, 2,FALSE)</f>
        <v>General cleaning of buildings</v>
      </c>
      <c r="S1243" s="17">
        <v>81</v>
      </c>
      <c r="T1243" s="47" t="str">
        <f>VLOOKUP(S1243,'[5]2 Digit SIC 2007'!$A$2:$B$89,2,FALSE)</f>
        <v>Services to buildings and landscape activities</v>
      </c>
      <c r="U1243" s="17" t="str">
        <f>VLOOKUP(T1243,'[5]2 Digit SIC 2007'!$B$2:$D$89, 2,FALSE)</f>
        <v xml:space="preserve"> N</v>
      </c>
      <c r="V1243" s="26" t="s">
        <v>486</v>
      </c>
      <c r="W1243" s="26" t="s">
        <v>487</v>
      </c>
      <c r="X1243" s="28">
        <v>0</v>
      </c>
      <c r="Y1243" s="26" t="s">
        <v>502</v>
      </c>
      <c r="Z1243" s="17" t="s">
        <v>487</v>
      </c>
      <c r="AA1243" s="26" t="s">
        <v>487</v>
      </c>
      <c r="AB1243" s="26">
        <v>45</v>
      </c>
      <c r="AE1243" s="2" t="s">
        <v>487</v>
      </c>
    </row>
    <row r="1244" spans="1:31" s="2" customFormat="1" x14ac:dyDescent="0.3">
      <c r="A1244" s="26" t="s">
        <v>102</v>
      </c>
      <c r="B1244" s="26" t="s">
        <v>4210</v>
      </c>
      <c r="C1244" s="26" t="s">
        <v>4211</v>
      </c>
      <c r="D1244" s="26" t="s">
        <v>4212</v>
      </c>
      <c r="E1244" s="14" t="e">
        <f>VLOOKUP(B1244,#REF!,2,FALSE)</f>
        <v>#REF!</v>
      </c>
      <c r="F1244" s="17" t="e">
        <f>VLOOKUP(E1244,[4]Combined!$C$2:$D$375,2,FALSE)</f>
        <v>#REF!</v>
      </c>
      <c r="G1244" s="27">
        <v>44125</v>
      </c>
      <c r="H1244" s="27"/>
      <c r="I1244" s="27">
        <v>44003</v>
      </c>
      <c r="J1244" s="28">
        <v>1221</v>
      </c>
      <c r="K1244" s="29" t="s">
        <v>486</v>
      </c>
      <c r="L1244" s="28">
        <v>0</v>
      </c>
      <c r="M1244" s="28">
        <v>1221</v>
      </c>
      <c r="N1244" s="26">
        <v>1</v>
      </c>
      <c r="O1244" s="26">
        <v>0</v>
      </c>
      <c r="P1244" s="26">
        <v>1</v>
      </c>
      <c r="Q1244" s="26">
        <v>1500</v>
      </c>
      <c r="R1244" s="17" t="e">
        <f>VLOOKUP(Q1244,'[5]Numerical Index (LOOKUP)'!$A$2:$B$731, 2,FALSE)</f>
        <v>#N/A</v>
      </c>
      <c r="S1244" s="17">
        <v>1</v>
      </c>
      <c r="T1244" s="47" t="str">
        <f>VLOOKUP(S1244,'[5]2 Digit SIC 2007'!$A$2:$B$89,2,FALSE)</f>
        <v>Crop and animal production, hunting and related service activities</v>
      </c>
      <c r="U1244" s="17" t="str">
        <f>VLOOKUP(T1244,'[5]2 Digit SIC 2007'!$B$2:$D$89, 2,FALSE)</f>
        <v xml:space="preserve"> A</v>
      </c>
      <c r="V1244" s="26" t="s">
        <v>487</v>
      </c>
      <c r="W1244" s="26" t="s">
        <v>486</v>
      </c>
      <c r="X1244" s="28">
        <v>2292</v>
      </c>
      <c r="Y1244" s="26" t="s">
        <v>492</v>
      </c>
      <c r="Z1244" s="17" t="s">
        <v>486</v>
      </c>
      <c r="AA1244" s="26" t="s">
        <v>487</v>
      </c>
      <c r="AB1244" s="26">
        <v>7</v>
      </c>
      <c r="AE1244" s="2" t="s">
        <v>487</v>
      </c>
    </row>
    <row r="1245" spans="1:31" s="2" customFormat="1" x14ac:dyDescent="0.3">
      <c r="A1245" s="26" t="s">
        <v>102</v>
      </c>
      <c r="B1245" s="26" t="s">
        <v>4213</v>
      </c>
      <c r="C1245" s="26" t="s">
        <v>4214</v>
      </c>
      <c r="D1245" s="26" t="s">
        <v>4215</v>
      </c>
      <c r="E1245" s="14" t="e">
        <f>VLOOKUP(B1245,#REF!,2,FALSE)</f>
        <v>#REF!</v>
      </c>
      <c r="F1245" s="17" t="e">
        <f>VLOOKUP(E1245,[4]Combined!$C$2:$D$375,2,FALSE)</f>
        <v>#REF!</v>
      </c>
      <c r="G1245" s="27">
        <v>44124</v>
      </c>
      <c r="H1245" s="27"/>
      <c r="I1245" s="27">
        <v>44048</v>
      </c>
      <c r="J1245" s="28">
        <v>0</v>
      </c>
      <c r="K1245" s="29" t="s">
        <v>487</v>
      </c>
      <c r="L1245" s="28">
        <v>0</v>
      </c>
      <c r="M1245" s="28">
        <v>0</v>
      </c>
      <c r="N1245" s="26">
        <v>0</v>
      </c>
      <c r="O1245" s="26">
        <v>0</v>
      </c>
      <c r="P1245" s="26">
        <v>0</v>
      </c>
      <c r="Q1245" s="26">
        <v>41201</v>
      </c>
      <c r="R1245" s="17" t="str">
        <f>VLOOKUP(Q1245,'[5]Numerical Index (LOOKUP)'!$A$2:$B$731, 2,FALSE)</f>
        <v>Construction of commercial buildings</v>
      </c>
      <c r="S1245" s="17">
        <v>41</v>
      </c>
      <c r="T1245" s="47" t="str">
        <f>VLOOKUP(S1245,'[5]2 Digit SIC 2007'!$A$2:$B$89,2,FALSE)</f>
        <v>Construction of buildings</v>
      </c>
      <c r="U1245" s="17" t="str">
        <f>VLOOKUP(T1245,'[5]2 Digit SIC 2007'!$B$2:$D$89, 2,FALSE)</f>
        <v xml:space="preserve"> F</v>
      </c>
      <c r="V1245" s="26" t="s">
        <v>486</v>
      </c>
      <c r="W1245" s="26" t="s">
        <v>487</v>
      </c>
      <c r="X1245" s="28">
        <v>0</v>
      </c>
      <c r="Y1245" s="26" t="s">
        <v>502</v>
      </c>
      <c r="Z1245" s="17" t="s">
        <v>487</v>
      </c>
      <c r="AA1245" s="26" t="s">
        <v>487</v>
      </c>
      <c r="AB1245" s="26">
        <v>10</v>
      </c>
      <c r="AE1245" s="2" t="s">
        <v>487</v>
      </c>
    </row>
    <row r="1246" spans="1:31" s="2" customFormat="1" x14ac:dyDescent="0.3">
      <c r="A1246" s="26" t="s">
        <v>102</v>
      </c>
      <c r="B1246" s="26" t="s">
        <v>4216</v>
      </c>
      <c r="C1246" s="26" t="s">
        <v>4217</v>
      </c>
      <c r="D1246" s="26" t="s">
        <v>4218</v>
      </c>
      <c r="E1246" s="14" t="e">
        <f>VLOOKUP(B1246,#REF!,2,FALSE)</f>
        <v>#REF!</v>
      </c>
      <c r="F1246" s="17" t="e">
        <f>VLOOKUP(E1246,[4]Combined!$C$2:$D$375,2,FALSE)</f>
        <v>#REF!</v>
      </c>
      <c r="G1246" s="27">
        <v>44124</v>
      </c>
      <c r="H1246" s="27"/>
      <c r="I1246" s="27">
        <v>44077</v>
      </c>
      <c r="J1246" s="28">
        <v>0</v>
      </c>
      <c r="K1246" s="29" t="s">
        <v>487</v>
      </c>
      <c r="L1246" s="28">
        <v>0</v>
      </c>
      <c r="M1246" s="28">
        <v>0</v>
      </c>
      <c r="N1246" s="26">
        <v>0</v>
      </c>
      <c r="O1246" s="26">
        <v>0</v>
      </c>
      <c r="P1246" s="26">
        <v>0</v>
      </c>
      <c r="Q1246" s="26">
        <v>47110</v>
      </c>
      <c r="R1246" s="17" t="str">
        <f>VLOOKUP(Q1246,'[5]Numerical Index (LOOKUP)'!$A$2:$B$731, 2,FALSE)</f>
        <v>Retail sale in non-specialised stores with food, beverages or tobacco predominating</v>
      </c>
      <c r="S1246" s="17">
        <v>47</v>
      </c>
      <c r="T1246" s="47" t="str">
        <f>VLOOKUP(S1246,'[5]2 Digit SIC 2007'!$A$2:$B$89,2,FALSE)</f>
        <v>Retail trade, except of motor vehicles and motorcycles</v>
      </c>
      <c r="U1246" s="17" t="str">
        <f>VLOOKUP(T1246,'[5]2 Digit SIC 2007'!$B$2:$D$89, 2,FALSE)</f>
        <v xml:space="preserve"> G</v>
      </c>
      <c r="V1246" s="26" t="s">
        <v>486</v>
      </c>
      <c r="W1246" s="26" t="s">
        <v>487</v>
      </c>
      <c r="X1246" s="28">
        <v>0</v>
      </c>
      <c r="Y1246" s="26" t="s">
        <v>502</v>
      </c>
      <c r="Z1246" s="17" t="s">
        <v>487</v>
      </c>
      <c r="AA1246" s="26" t="s">
        <v>487</v>
      </c>
      <c r="AB1246" s="26">
        <v>4</v>
      </c>
      <c r="AE1246" s="2" t="s">
        <v>487</v>
      </c>
    </row>
    <row r="1247" spans="1:31" s="2" customFormat="1" x14ac:dyDescent="0.3">
      <c r="A1247" s="26" t="s">
        <v>102</v>
      </c>
      <c r="B1247" s="26" t="s">
        <v>4219</v>
      </c>
      <c r="C1247" s="26" t="s">
        <v>4220</v>
      </c>
      <c r="D1247" s="26" t="s">
        <v>4221</v>
      </c>
      <c r="E1247" s="14" t="e">
        <f>VLOOKUP(B1247,#REF!,2,FALSE)</f>
        <v>#REF!</v>
      </c>
      <c r="F1247" s="17" t="e">
        <f>VLOOKUP(E1247,[4]Combined!$C$2:$D$375,2,FALSE)</f>
        <v>#REF!</v>
      </c>
      <c r="G1247" s="27">
        <v>44124</v>
      </c>
      <c r="H1247" s="27"/>
      <c r="I1247" s="27">
        <v>44062</v>
      </c>
      <c r="J1247" s="28">
        <v>0</v>
      </c>
      <c r="K1247" s="29" t="s">
        <v>487</v>
      </c>
      <c r="L1247" s="28">
        <v>0</v>
      </c>
      <c r="M1247" s="28">
        <v>0</v>
      </c>
      <c r="N1247" s="26">
        <v>0</v>
      </c>
      <c r="O1247" s="26">
        <v>0</v>
      </c>
      <c r="P1247" s="26">
        <v>0</v>
      </c>
      <c r="Q1247" s="26">
        <v>43910</v>
      </c>
      <c r="R1247" s="17" t="str">
        <f>VLOOKUP(Q1247,'[5]Numerical Index (LOOKUP)'!$A$2:$B$731, 2,FALSE)</f>
        <v>Roofing activities</v>
      </c>
      <c r="S1247" s="17">
        <v>43</v>
      </c>
      <c r="T1247" s="47" t="str">
        <f>VLOOKUP(S1247,'[5]2 Digit SIC 2007'!$A$2:$B$89,2,FALSE)</f>
        <v>Specialised construction activities</v>
      </c>
      <c r="U1247" s="17" t="str">
        <f>VLOOKUP(T1247,'[5]2 Digit SIC 2007'!$B$2:$D$89, 2,FALSE)</f>
        <v xml:space="preserve"> F</v>
      </c>
      <c r="V1247" s="26" t="s">
        <v>486</v>
      </c>
      <c r="W1247" s="26" t="s">
        <v>487</v>
      </c>
      <c r="X1247" s="28">
        <v>0</v>
      </c>
      <c r="Y1247" s="26" t="s">
        <v>502</v>
      </c>
      <c r="Z1247" s="17" t="s">
        <v>487</v>
      </c>
      <c r="AA1247" s="26" t="s">
        <v>487</v>
      </c>
      <c r="AB1247" s="26">
        <v>10</v>
      </c>
      <c r="AE1247" s="2" t="s">
        <v>487</v>
      </c>
    </row>
    <row r="1248" spans="1:31" s="2" customFormat="1" x14ac:dyDescent="0.3">
      <c r="A1248" s="26" t="s">
        <v>102</v>
      </c>
      <c r="B1248" s="26" t="s">
        <v>4222</v>
      </c>
      <c r="C1248" s="26" t="s">
        <v>4223</v>
      </c>
      <c r="D1248" s="26" t="s">
        <v>4224</v>
      </c>
      <c r="E1248" s="14" t="e">
        <f>VLOOKUP(B1248,#REF!,2,FALSE)</f>
        <v>#REF!</v>
      </c>
      <c r="F1248" s="17" t="e">
        <f>VLOOKUP(E1248,[4]Combined!$C$2:$D$375,2,FALSE)</f>
        <v>#REF!</v>
      </c>
      <c r="G1248" s="27">
        <v>44125</v>
      </c>
      <c r="H1248" s="27"/>
      <c r="I1248" s="27">
        <v>44075</v>
      </c>
      <c r="J1248" s="28">
        <v>0</v>
      </c>
      <c r="K1248" s="29" t="s">
        <v>487</v>
      </c>
      <c r="L1248" s="28">
        <v>0</v>
      </c>
      <c r="M1248" s="28">
        <v>0</v>
      </c>
      <c r="N1248" s="26">
        <v>0</v>
      </c>
      <c r="O1248" s="26">
        <v>0</v>
      </c>
      <c r="P1248" s="26">
        <v>0</v>
      </c>
      <c r="Q1248" s="26">
        <v>1490</v>
      </c>
      <c r="R1248" s="17" t="e">
        <f>VLOOKUP(Q1248,'[5]Numerical Index (LOOKUP)'!$A$2:$B$731, 2,FALSE)</f>
        <v>#N/A</v>
      </c>
      <c r="S1248" s="17">
        <v>1</v>
      </c>
      <c r="T1248" s="47" t="str">
        <f>VLOOKUP(S1248,'[5]2 Digit SIC 2007'!$A$2:$B$89,2,FALSE)</f>
        <v>Crop and animal production, hunting and related service activities</v>
      </c>
      <c r="U1248" s="17" t="str">
        <f>VLOOKUP(T1248,'[5]2 Digit SIC 2007'!$B$2:$D$89, 2,FALSE)</f>
        <v xml:space="preserve"> A</v>
      </c>
      <c r="V1248" s="26" t="s">
        <v>487</v>
      </c>
      <c r="W1248" s="26" t="s">
        <v>486</v>
      </c>
      <c r="X1248" s="28">
        <v>0</v>
      </c>
      <c r="Y1248" s="26" t="s">
        <v>502</v>
      </c>
      <c r="Z1248" s="17" t="s">
        <v>487</v>
      </c>
      <c r="AA1248" s="26" t="s">
        <v>487</v>
      </c>
      <c r="AB1248" s="26">
        <v>6</v>
      </c>
      <c r="AE1248" s="2" t="s">
        <v>487</v>
      </c>
    </row>
    <row r="1249" spans="1:31" s="2" customFormat="1" x14ac:dyDescent="0.3">
      <c r="A1249" s="26" t="s">
        <v>102</v>
      </c>
      <c r="B1249" s="26" t="s">
        <v>4225</v>
      </c>
      <c r="C1249" s="26" t="s">
        <v>4226</v>
      </c>
      <c r="D1249" s="26" t="s">
        <v>4227</v>
      </c>
      <c r="E1249" s="14" t="e">
        <f>VLOOKUP(B1249,#REF!,2,FALSE)</f>
        <v>#REF!</v>
      </c>
      <c r="F1249" s="17" t="e">
        <f>VLOOKUP(E1249,[4]Combined!$C$2:$D$375,2,FALSE)</f>
        <v>#REF!</v>
      </c>
      <c r="G1249" s="27">
        <v>44126</v>
      </c>
      <c r="H1249" s="27"/>
      <c r="I1249" s="27">
        <v>44095</v>
      </c>
      <c r="J1249" s="28">
        <v>0</v>
      </c>
      <c r="K1249" s="29" t="s">
        <v>487</v>
      </c>
      <c r="L1249" s="28">
        <v>0</v>
      </c>
      <c r="M1249" s="28">
        <v>0</v>
      </c>
      <c r="N1249" s="26">
        <v>0</v>
      </c>
      <c r="O1249" s="26">
        <v>0</v>
      </c>
      <c r="P1249" s="26">
        <v>0</v>
      </c>
      <c r="Q1249" s="26">
        <v>82990</v>
      </c>
      <c r="R1249" s="17" t="str">
        <f>VLOOKUP(Q1249,'[5]Numerical Index (LOOKUP)'!$A$2:$B$731, 2,FALSE)</f>
        <v>Other business support service activities n.e.c.</v>
      </c>
      <c r="S1249" s="17">
        <v>82</v>
      </c>
      <c r="T1249" s="47" t="str">
        <f>VLOOKUP(S1249,'[5]2 Digit SIC 2007'!$A$2:$B$89,2,FALSE)</f>
        <v>Office administrative, office support and other business support activities</v>
      </c>
      <c r="U1249" s="17" t="str">
        <f>VLOOKUP(T1249,'[5]2 Digit SIC 2007'!$B$2:$D$89, 2,FALSE)</f>
        <v xml:space="preserve"> N</v>
      </c>
      <c r="V1249" s="26" t="s">
        <v>486</v>
      </c>
      <c r="W1249" s="26" t="s">
        <v>487</v>
      </c>
      <c r="X1249" s="28">
        <v>0</v>
      </c>
      <c r="Y1249" s="26" t="s">
        <v>502</v>
      </c>
      <c r="Z1249" s="17" t="s">
        <v>487</v>
      </c>
      <c r="AA1249" s="26" t="s">
        <v>487</v>
      </c>
      <c r="AB1249" s="26">
        <v>2765</v>
      </c>
      <c r="AE1249" s="2" t="s">
        <v>487</v>
      </c>
    </row>
    <row r="1250" spans="1:31" s="2" customFormat="1" x14ac:dyDescent="0.3">
      <c r="A1250" s="26" t="s">
        <v>102</v>
      </c>
      <c r="B1250" s="26" t="s">
        <v>4228</v>
      </c>
      <c r="C1250" s="26" t="s">
        <v>4229</v>
      </c>
      <c r="D1250" s="26" t="s">
        <v>4230</v>
      </c>
      <c r="E1250" s="14" t="e">
        <f>VLOOKUP(B1250,#REF!,2,FALSE)</f>
        <v>#REF!</v>
      </c>
      <c r="F1250" s="17" t="e">
        <f>VLOOKUP(E1250,[4]Combined!$C$2:$D$375,2,FALSE)</f>
        <v>#REF!</v>
      </c>
      <c r="G1250" s="27">
        <v>44127</v>
      </c>
      <c r="H1250" s="27"/>
      <c r="I1250" s="27">
        <v>44088.35659722222</v>
      </c>
      <c r="J1250" s="28">
        <v>0</v>
      </c>
      <c r="K1250" s="29" t="s">
        <v>487</v>
      </c>
      <c r="L1250" s="28">
        <v>0</v>
      </c>
      <c r="M1250" s="28">
        <v>0</v>
      </c>
      <c r="N1250" s="26">
        <v>0</v>
      </c>
      <c r="O1250" s="26">
        <v>0</v>
      </c>
      <c r="P1250" s="26">
        <v>0</v>
      </c>
      <c r="Q1250" s="26">
        <v>47110</v>
      </c>
      <c r="R1250" s="17" t="str">
        <f>VLOOKUP(Q1250,'[5]Numerical Index (LOOKUP)'!$A$2:$B$731, 2,FALSE)</f>
        <v>Retail sale in non-specialised stores with food, beverages or tobacco predominating</v>
      </c>
      <c r="S1250" s="17">
        <v>47</v>
      </c>
      <c r="T1250" s="47" t="str">
        <f>VLOOKUP(S1250,'[5]2 Digit SIC 2007'!$A$2:$B$89,2,FALSE)</f>
        <v>Retail trade, except of motor vehicles and motorcycles</v>
      </c>
      <c r="U1250" s="17" t="str">
        <f>VLOOKUP(T1250,'[5]2 Digit SIC 2007'!$B$2:$D$89, 2,FALSE)</f>
        <v xml:space="preserve"> G</v>
      </c>
      <c r="V1250" s="26" t="s">
        <v>487</v>
      </c>
      <c r="W1250" s="26" t="s">
        <v>486</v>
      </c>
      <c r="X1250" s="28">
        <v>0</v>
      </c>
      <c r="Y1250" s="26" t="s">
        <v>502</v>
      </c>
      <c r="Z1250" s="17" t="s">
        <v>487</v>
      </c>
      <c r="AA1250" s="26" t="s">
        <v>487</v>
      </c>
      <c r="AB1250" s="26">
        <v>0</v>
      </c>
      <c r="AE1250" s="2" t="s">
        <v>487</v>
      </c>
    </row>
    <row r="1251" spans="1:31" s="2" customFormat="1" x14ac:dyDescent="0.3">
      <c r="A1251" s="26" t="s">
        <v>102</v>
      </c>
      <c r="B1251" s="26" t="s">
        <v>4231</v>
      </c>
      <c r="C1251" s="26" t="s">
        <v>4232</v>
      </c>
      <c r="D1251" s="26" t="s">
        <v>4233</v>
      </c>
      <c r="E1251" s="14" t="e">
        <f>VLOOKUP(B1251,#REF!,2,FALSE)</f>
        <v>#REF!</v>
      </c>
      <c r="F1251" s="17" t="e">
        <f>VLOOKUP(E1251,[4]Combined!$C$2:$D$375,2,FALSE)</f>
        <v>#REF!</v>
      </c>
      <c r="G1251" s="27">
        <v>44133</v>
      </c>
      <c r="H1251" s="27"/>
      <c r="I1251" s="27">
        <v>42793</v>
      </c>
      <c r="J1251" s="28">
        <v>0</v>
      </c>
      <c r="K1251" s="29" t="s">
        <v>487</v>
      </c>
      <c r="L1251" s="28">
        <v>0</v>
      </c>
      <c r="M1251" s="28">
        <v>0</v>
      </c>
      <c r="N1251" s="26">
        <v>0</v>
      </c>
      <c r="O1251" s="26">
        <v>0</v>
      </c>
      <c r="P1251" s="26">
        <v>0</v>
      </c>
      <c r="Q1251" s="26">
        <v>78300</v>
      </c>
      <c r="R1251" s="17" t="str">
        <f>VLOOKUP(Q1251,'[5]Numerical Index (LOOKUP)'!$A$2:$B$731, 2,FALSE)</f>
        <v>Other human resources provision</v>
      </c>
      <c r="S1251" s="17">
        <v>78</v>
      </c>
      <c r="T1251" s="47" t="str">
        <f>VLOOKUP(S1251,'[5]2 Digit SIC 2007'!$A$2:$B$89,2,FALSE)</f>
        <v>Employment activities</v>
      </c>
      <c r="U1251" s="17" t="str">
        <f>VLOOKUP(T1251,'[5]2 Digit SIC 2007'!$B$2:$D$89, 2,FALSE)</f>
        <v xml:space="preserve"> N</v>
      </c>
      <c r="V1251" s="26" t="s">
        <v>487</v>
      </c>
      <c r="W1251" s="26" t="s">
        <v>486</v>
      </c>
      <c r="X1251" s="28">
        <v>0</v>
      </c>
      <c r="Y1251" s="26" t="s">
        <v>502</v>
      </c>
      <c r="Z1251" s="17" t="s">
        <v>487</v>
      </c>
      <c r="AA1251" s="26" t="s">
        <v>487</v>
      </c>
      <c r="AB1251" s="26">
        <v>19727</v>
      </c>
      <c r="AE1251" s="2" t="s">
        <v>487</v>
      </c>
    </row>
    <row r="1252" spans="1:31" s="2" customFormat="1" x14ac:dyDescent="0.3">
      <c r="A1252" s="26" t="s">
        <v>102</v>
      </c>
      <c r="B1252" s="26" t="s">
        <v>4234</v>
      </c>
      <c r="C1252" s="26" t="s">
        <v>4235</v>
      </c>
      <c r="D1252" s="26" t="s">
        <v>4236</v>
      </c>
      <c r="E1252" s="14" t="e">
        <f>VLOOKUP(B1252,#REF!,2,FALSE)</f>
        <v>#REF!</v>
      </c>
      <c r="F1252" s="17" t="e">
        <f>VLOOKUP(E1252,[4]Combined!$C$2:$D$375,2,FALSE)</f>
        <v>#REF!</v>
      </c>
      <c r="G1252" s="27">
        <v>44132</v>
      </c>
      <c r="H1252" s="27"/>
      <c r="I1252" s="27">
        <v>43493</v>
      </c>
      <c r="J1252" s="28">
        <v>0</v>
      </c>
      <c r="K1252" s="29" t="s">
        <v>487</v>
      </c>
      <c r="L1252" s="28">
        <v>0</v>
      </c>
      <c r="M1252" s="28">
        <v>0</v>
      </c>
      <c r="N1252" s="26">
        <v>0</v>
      </c>
      <c r="O1252" s="26">
        <v>0</v>
      </c>
      <c r="P1252" s="26">
        <v>0</v>
      </c>
      <c r="Q1252" s="26">
        <v>47910</v>
      </c>
      <c r="R1252" s="17" t="str">
        <f>VLOOKUP(Q1252,'[5]Numerical Index (LOOKUP)'!$A$2:$B$731, 2,FALSE)</f>
        <v>Retail sale via mail order houses or via Internet</v>
      </c>
      <c r="S1252" s="17">
        <v>47</v>
      </c>
      <c r="T1252" s="47" t="str">
        <f>VLOOKUP(S1252,'[5]2 Digit SIC 2007'!$A$2:$B$89,2,FALSE)</f>
        <v>Retail trade, except of motor vehicles and motorcycles</v>
      </c>
      <c r="U1252" s="17" t="str">
        <f>VLOOKUP(T1252,'[5]2 Digit SIC 2007'!$B$2:$D$89, 2,FALSE)</f>
        <v xml:space="preserve"> G</v>
      </c>
      <c r="V1252" s="26" t="s">
        <v>487</v>
      </c>
      <c r="W1252" s="26" t="s">
        <v>486</v>
      </c>
      <c r="X1252" s="28">
        <v>0</v>
      </c>
      <c r="Y1252" s="26" t="s">
        <v>502</v>
      </c>
      <c r="Z1252" s="17" t="s">
        <v>487</v>
      </c>
      <c r="AA1252" s="26" t="s">
        <v>487</v>
      </c>
      <c r="AB1252" s="26">
        <v>33</v>
      </c>
      <c r="AE1252" s="2" t="s">
        <v>487</v>
      </c>
    </row>
    <row r="1253" spans="1:31" s="2" customFormat="1" x14ac:dyDescent="0.3">
      <c r="A1253" s="26" t="s">
        <v>102</v>
      </c>
      <c r="B1253" s="26" t="s">
        <v>4237</v>
      </c>
      <c r="C1253" s="26" t="s">
        <v>4238</v>
      </c>
      <c r="D1253" s="26" t="s">
        <v>4239</v>
      </c>
      <c r="E1253" s="14" t="e">
        <f>VLOOKUP(B1253,#REF!,2,FALSE)</f>
        <v>#REF!</v>
      </c>
      <c r="F1253" s="17" t="e">
        <f>VLOOKUP(E1253,[4]Combined!$C$2:$D$375,2,FALSE)</f>
        <v>#REF!</v>
      </c>
      <c r="G1253" s="27">
        <v>44130</v>
      </c>
      <c r="H1253" s="27"/>
      <c r="I1253" s="27">
        <v>43530</v>
      </c>
      <c r="J1253" s="28">
        <v>34310</v>
      </c>
      <c r="K1253" s="29" t="s">
        <v>486</v>
      </c>
      <c r="L1253" s="28">
        <v>0</v>
      </c>
      <c r="M1253" s="28">
        <v>34310</v>
      </c>
      <c r="N1253" s="26">
        <v>2</v>
      </c>
      <c r="O1253" s="26">
        <v>0</v>
      </c>
      <c r="P1253" s="26">
        <v>2</v>
      </c>
      <c r="Q1253" s="26">
        <v>93290</v>
      </c>
      <c r="R1253" s="17" t="str">
        <f>VLOOKUP(Q1253,'[5]Numerical Index (LOOKUP)'!$A$2:$B$731, 2,FALSE)</f>
        <v>Other amusement and recreation activities</v>
      </c>
      <c r="S1253" s="17">
        <v>93</v>
      </c>
      <c r="T1253" s="47" t="str">
        <f>VLOOKUP(S1253,'[5]2 Digit SIC 2007'!$A$2:$B$89,2,FALSE)</f>
        <v>Sports activities and amusement and recreation activities</v>
      </c>
      <c r="U1253" s="17" t="str">
        <f>VLOOKUP(T1253,'[5]2 Digit SIC 2007'!$B$2:$D$89, 2,FALSE)</f>
        <v xml:space="preserve"> R</v>
      </c>
      <c r="V1253" s="26" t="s">
        <v>487</v>
      </c>
      <c r="W1253" s="26" t="s">
        <v>486</v>
      </c>
      <c r="X1253" s="28">
        <v>40000</v>
      </c>
      <c r="Y1253" s="26" t="s">
        <v>492</v>
      </c>
      <c r="Z1253" s="17" t="s">
        <v>486</v>
      </c>
      <c r="AA1253" s="26" t="s">
        <v>487</v>
      </c>
      <c r="AB1253" s="26">
        <v>10</v>
      </c>
      <c r="AE1253" s="2" t="s">
        <v>487</v>
      </c>
    </row>
    <row r="1254" spans="1:31" s="2" customFormat="1" x14ac:dyDescent="0.3">
      <c r="A1254" s="26" t="s">
        <v>102</v>
      </c>
      <c r="B1254" s="26" t="s">
        <v>4240</v>
      </c>
      <c r="C1254" s="26" t="s">
        <v>4241</v>
      </c>
      <c r="D1254" s="26" t="s">
        <v>4242</v>
      </c>
      <c r="E1254" s="14" t="e">
        <f>VLOOKUP(B1254,#REF!,2,FALSE)</f>
        <v>#REF!</v>
      </c>
      <c r="F1254" s="17" t="e">
        <f>VLOOKUP(E1254,[4]Combined!$C$2:$D$375,2,FALSE)</f>
        <v>#REF!</v>
      </c>
      <c r="G1254" s="27">
        <v>44130</v>
      </c>
      <c r="H1254" s="27"/>
      <c r="I1254" s="27">
        <v>43563</v>
      </c>
      <c r="J1254" s="28">
        <v>542</v>
      </c>
      <c r="K1254" s="29" t="s">
        <v>486</v>
      </c>
      <c r="L1254" s="28">
        <v>0</v>
      </c>
      <c r="M1254" s="28">
        <v>542</v>
      </c>
      <c r="N1254" s="26">
        <v>4</v>
      </c>
      <c r="O1254" s="26">
        <v>0</v>
      </c>
      <c r="P1254" s="26">
        <v>4</v>
      </c>
      <c r="Q1254" s="26">
        <v>47110</v>
      </c>
      <c r="R1254" s="17" t="str">
        <f>VLOOKUP(Q1254,'[5]Numerical Index (LOOKUP)'!$A$2:$B$731, 2,FALSE)</f>
        <v>Retail sale in non-specialised stores with food, beverages or tobacco predominating</v>
      </c>
      <c r="S1254" s="17">
        <v>47</v>
      </c>
      <c r="T1254" s="47" t="str">
        <f>VLOOKUP(S1254,'[5]2 Digit SIC 2007'!$A$2:$B$89,2,FALSE)</f>
        <v>Retail trade, except of motor vehicles and motorcycles</v>
      </c>
      <c r="U1254" s="17" t="str">
        <f>VLOOKUP(T1254,'[5]2 Digit SIC 2007'!$B$2:$D$89, 2,FALSE)</f>
        <v xml:space="preserve"> G</v>
      </c>
      <c r="V1254" s="26" t="s">
        <v>487</v>
      </c>
      <c r="W1254" s="26" t="s">
        <v>486</v>
      </c>
      <c r="X1254" s="28">
        <v>1005</v>
      </c>
      <c r="Y1254" s="26" t="s">
        <v>492</v>
      </c>
      <c r="Z1254" s="17" t="s">
        <v>486</v>
      </c>
      <c r="AA1254" s="26" t="s">
        <v>487</v>
      </c>
      <c r="AB1254" s="26">
        <v>19</v>
      </c>
      <c r="AE1254" s="2" t="s">
        <v>487</v>
      </c>
    </row>
    <row r="1255" spans="1:31" s="2" customFormat="1" x14ac:dyDescent="0.3">
      <c r="A1255" s="26" t="s">
        <v>102</v>
      </c>
      <c r="B1255" s="26" t="s">
        <v>4243</v>
      </c>
      <c r="C1255" s="26" t="s">
        <v>4244</v>
      </c>
      <c r="D1255" s="26" t="s">
        <v>4245</v>
      </c>
      <c r="E1255" s="14" t="e">
        <f>VLOOKUP(B1255,#REF!,2,FALSE)</f>
        <v>#REF!</v>
      </c>
      <c r="F1255" s="17" t="e">
        <f>VLOOKUP(E1255,[4]Combined!$C$2:$D$375,2,FALSE)</f>
        <v>#REF!</v>
      </c>
      <c r="G1255" s="27">
        <v>44132</v>
      </c>
      <c r="H1255" s="27"/>
      <c r="I1255" s="27">
        <v>43600</v>
      </c>
      <c r="J1255" s="28">
        <v>0</v>
      </c>
      <c r="K1255" s="29" t="s">
        <v>487</v>
      </c>
      <c r="L1255" s="28">
        <v>0</v>
      </c>
      <c r="M1255" s="28">
        <v>0</v>
      </c>
      <c r="N1255" s="26">
        <v>0</v>
      </c>
      <c r="O1255" s="26">
        <v>0</v>
      </c>
      <c r="P1255" s="26">
        <v>0</v>
      </c>
      <c r="Q1255" s="26">
        <v>61900</v>
      </c>
      <c r="R1255" s="17" t="str">
        <f>VLOOKUP(Q1255,'[5]Numerical Index (LOOKUP)'!$A$2:$B$731, 2,FALSE)</f>
        <v>Other telecommunications activities</v>
      </c>
      <c r="S1255" s="17">
        <v>61</v>
      </c>
      <c r="T1255" s="47" t="str">
        <f>VLOOKUP(S1255,'[5]2 Digit SIC 2007'!$A$2:$B$89,2,FALSE)</f>
        <v>Telecommunications</v>
      </c>
      <c r="U1255" s="17" t="str">
        <f>VLOOKUP(T1255,'[5]2 Digit SIC 2007'!$B$2:$D$89, 2,FALSE)</f>
        <v>J</v>
      </c>
      <c r="V1255" s="26" t="s">
        <v>486</v>
      </c>
      <c r="W1255" s="26" t="s">
        <v>487</v>
      </c>
      <c r="X1255" s="28">
        <v>0</v>
      </c>
      <c r="Y1255" s="26" t="s">
        <v>502</v>
      </c>
      <c r="Z1255" s="17" t="s">
        <v>487</v>
      </c>
      <c r="AA1255" s="26" t="s">
        <v>487</v>
      </c>
      <c r="AB1255" s="26">
        <v>1537</v>
      </c>
      <c r="AE1255" s="2" t="s">
        <v>487</v>
      </c>
    </row>
    <row r="1256" spans="1:31" s="2" customFormat="1" x14ac:dyDescent="0.3">
      <c r="A1256" s="26" t="s">
        <v>102</v>
      </c>
      <c r="B1256" s="26" t="s">
        <v>4246</v>
      </c>
      <c r="C1256" s="26" t="s">
        <v>4247</v>
      </c>
      <c r="D1256" s="26" t="s">
        <v>4248</v>
      </c>
      <c r="E1256" s="14" t="e">
        <f>VLOOKUP(B1256,#REF!,2,FALSE)</f>
        <v>#REF!</v>
      </c>
      <c r="F1256" s="17" t="e">
        <f>VLOOKUP(E1256,[4]Combined!$C$2:$D$375,2,FALSE)</f>
        <v>#REF!</v>
      </c>
      <c r="G1256" s="27">
        <v>44133</v>
      </c>
      <c r="H1256" s="27"/>
      <c r="I1256" s="27">
        <v>43593</v>
      </c>
      <c r="J1256" s="28">
        <v>0</v>
      </c>
      <c r="K1256" s="29" t="s">
        <v>487</v>
      </c>
      <c r="L1256" s="28">
        <v>0</v>
      </c>
      <c r="M1256" s="28">
        <v>0</v>
      </c>
      <c r="N1256" s="26">
        <v>0</v>
      </c>
      <c r="O1256" s="26">
        <v>0</v>
      </c>
      <c r="P1256" s="26">
        <v>0</v>
      </c>
      <c r="Q1256" s="26">
        <v>45200</v>
      </c>
      <c r="R1256" s="17" t="str">
        <f>VLOOKUP(Q1256,'[5]Numerical Index (LOOKUP)'!$A$2:$B$731, 2,FALSE)</f>
        <v>Maintenance and repair of motor vehicles</v>
      </c>
      <c r="S1256" s="17">
        <v>45</v>
      </c>
      <c r="T1256" s="47" t="str">
        <f>VLOOKUP(S1256,'[5]2 Digit SIC 2007'!$A$2:$B$89,2,FALSE)</f>
        <v>Wholesale and retail trade and repair of motor vehicles and motorcycles</v>
      </c>
      <c r="U1256" s="17" t="str">
        <f>VLOOKUP(T1256,'[5]2 Digit SIC 2007'!$B$2:$D$89, 2,FALSE)</f>
        <v xml:space="preserve"> G</v>
      </c>
      <c r="V1256" s="26" t="s">
        <v>487</v>
      </c>
      <c r="W1256" s="26" t="s">
        <v>486</v>
      </c>
      <c r="X1256" s="28">
        <v>0</v>
      </c>
      <c r="Y1256" s="26" t="s">
        <v>502</v>
      </c>
      <c r="Z1256" s="17" t="s">
        <v>487</v>
      </c>
      <c r="AA1256" s="26" t="s">
        <v>487</v>
      </c>
      <c r="AB1256" s="26">
        <v>4</v>
      </c>
      <c r="AE1256" s="2" t="s">
        <v>487</v>
      </c>
    </row>
    <row r="1257" spans="1:31" s="2" customFormat="1" x14ac:dyDescent="0.3">
      <c r="A1257" s="26" t="s">
        <v>102</v>
      </c>
      <c r="B1257" s="26" t="s">
        <v>4249</v>
      </c>
      <c r="C1257" s="26" t="s">
        <v>4250</v>
      </c>
      <c r="D1257" s="26" t="s">
        <v>4251</v>
      </c>
      <c r="E1257" s="14" t="e">
        <f>VLOOKUP(B1257,#REF!,2,FALSE)</f>
        <v>#REF!</v>
      </c>
      <c r="F1257" s="17" t="e">
        <f>VLOOKUP(E1257,[4]Combined!$C$2:$D$375,2,FALSE)</f>
        <v>#REF!</v>
      </c>
      <c r="G1257" s="27">
        <v>44131</v>
      </c>
      <c r="H1257" s="27"/>
      <c r="I1257" s="27">
        <v>43602</v>
      </c>
      <c r="J1257" s="28">
        <v>512</v>
      </c>
      <c r="K1257" s="29" t="s">
        <v>486</v>
      </c>
      <c r="L1257" s="28">
        <v>512</v>
      </c>
      <c r="M1257" s="28">
        <v>0</v>
      </c>
      <c r="N1257" s="26">
        <v>1</v>
      </c>
      <c r="O1257" s="26">
        <v>1</v>
      </c>
      <c r="P1257" s="26">
        <v>0</v>
      </c>
      <c r="Q1257" s="26">
        <v>78200</v>
      </c>
      <c r="R1257" s="17" t="str">
        <f>VLOOKUP(Q1257,'[5]Numerical Index (LOOKUP)'!$A$2:$B$731, 2,FALSE)</f>
        <v>Temporary employment agency activities</v>
      </c>
      <c r="S1257" s="17">
        <v>78</v>
      </c>
      <c r="T1257" s="47" t="str">
        <f>VLOOKUP(S1257,'[5]2 Digit SIC 2007'!$A$2:$B$89,2,FALSE)</f>
        <v>Employment activities</v>
      </c>
      <c r="U1257" s="17" t="str">
        <f>VLOOKUP(T1257,'[5]2 Digit SIC 2007'!$B$2:$D$89, 2,FALSE)</f>
        <v xml:space="preserve"> N</v>
      </c>
      <c r="V1257" s="26" t="s">
        <v>487</v>
      </c>
      <c r="W1257" s="26" t="s">
        <v>486</v>
      </c>
      <c r="X1257" s="28">
        <v>0</v>
      </c>
      <c r="Y1257" s="26" t="s">
        <v>677</v>
      </c>
      <c r="Z1257" s="17" t="s">
        <v>487</v>
      </c>
      <c r="AA1257" s="26" t="s">
        <v>487</v>
      </c>
      <c r="AB1257" s="26">
        <v>49</v>
      </c>
      <c r="AE1257" s="2" t="s">
        <v>487</v>
      </c>
    </row>
    <row r="1258" spans="1:31" s="2" customFormat="1" x14ac:dyDescent="0.3">
      <c r="A1258" s="26" t="s">
        <v>102</v>
      </c>
      <c r="B1258" s="26" t="s">
        <v>4252</v>
      </c>
      <c r="C1258" s="26" t="s">
        <v>4253</v>
      </c>
      <c r="D1258" s="26" t="s">
        <v>4254</v>
      </c>
      <c r="E1258" s="14" t="e">
        <f>VLOOKUP(B1258,#REF!,2,FALSE)</f>
        <v>#REF!</v>
      </c>
      <c r="F1258" s="17" t="e">
        <f>VLOOKUP(E1258,[4]Combined!$C$2:$D$375,2,FALSE)</f>
        <v>#REF!</v>
      </c>
      <c r="G1258" s="27">
        <v>44133</v>
      </c>
      <c r="H1258" s="27"/>
      <c r="I1258" s="27">
        <v>43626</v>
      </c>
      <c r="J1258" s="28">
        <v>700</v>
      </c>
      <c r="K1258" s="29" t="s">
        <v>486</v>
      </c>
      <c r="L1258" s="28">
        <v>271</v>
      </c>
      <c r="M1258" s="28">
        <v>429</v>
      </c>
      <c r="N1258" s="26">
        <v>4</v>
      </c>
      <c r="O1258" s="26">
        <v>1</v>
      </c>
      <c r="P1258" s="26">
        <v>3</v>
      </c>
      <c r="Q1258" s="26">
        <v>41201</v>
      </c>
      <c r="R1258" s="17" t="str">
        <f>VLOOKUP(Q1258,'[5]Numerical Index (LOOKUP)'!$A$2:$B$731, 2,FALSE)</f>
        <v>Construction of commercial buildings</v>
      </c>
      <c r="S1258" s="17">
        <v>41</v>
      </c>
      <c r="T1258" s="47" t="str">
        <f>VLOOKUP(S1258,'[5]2 Digit SIC 2007'!$A$2:$B$89,2,FALSE)</f>
        <v>Construction of buildings</v>
      </c>
      <c r="U1258" s="17" t="str">
        <f>VLOOKUP(T1258,'[5]2 Digit SIC 2007'!$B$2:$D$89, 2,FALSE)</f>
        <v xml:space="preserve"> F</v>
      </c>
      <c r="V1258" s="26" t="s">
        <v>486</v>
      </c>
      <c r="W1258" s="26" t="s">
        <v>487</v>
      </c>
      <c r="X1258" s="28">
        <v>831</v>
      </c>
      <c r="Y1258" s="26" t="s">
        <v>492</v>
      </c>
      <c r="Z1258" s="17" t="s">
        <v>486</v>
      </c>
      <c r="AA1258" s="26" t="s">
        <v>487</v>
      </c>
      <c r="AB1258" s="26">
        <v>3274</v>
      </c>
      <c r="AE1258" s="2" t="s">
        <v>487</v>
      </c>
    </row>
    <row r="1259" spans="1:31" s="2" customFormat="1" x14ac:dyDescent="0.3">
      <c r="A1259" s="26" t="s">
        <v>102</v>
      </c>
      <c r="B1259" s="26" t="s">
        <v>4255</v>
      </c>
      <c r="C1259" s="26" t="s">
        <v>4256</v>
      </c>
      <c r="D1259" s="26" t="s">
        <v>4257</v>
      </c>
      <c r="E1259" s="14" t="e">
        <f>VLOOKUP(B1259,#REF!,2,FALSE)</f>
        <v>#REF!</v>
      </c>
      <c r="F1259" s="17" t="e">
        <f>VLOOKUP(E1259,[4]Combined!$C$2:$D$375,2,FALSE)</f>
        <v>#REF!</v>
      </c>
      <c r="G1259" s="27">
        <v>44131</v>
      </c>
      <c r="H1259" s="27"/>
      <c r="I1259" s="27">
        <v>43655</v>
      </c>
      <c r="J1259" s="28">
        <v>170</v>
      </c>
      <c r="K1259" s="29" t="s">
        <v>486</v>
      </c>
      <c r="L1259" s="28">
        <v>0</v>
      </c>
      <c r="M1259" s="28">
        <v>170</v>
      </c>
      <c r="N1259" s="26">
        <v>1</v>
      </c>
      <c r="O1259" s="26">
        <v>0</v>
      </c>
      <c r="P1259" s="26">
        <v>1</v>
      </c>
      <c r="Q1259" s="26">
        <v>74909</v>
      </c>
      <c r="R1259" s="17" t="str">
        <f>VLOOKUP(Q1259,'[5]Numerical Index (LOOKUP)'!$A$2:$B$731, 2,FALSE)</f>
        <v>Other professional, scientific and technical activities (not including environmental consultancy or quantity surveying) n.e.c.</v>
      </c>
      <c r="S1259" s="17">
        <v>74</v>
      </c>
      <c r="T1259" s="47" t="str">
        <f>VLOOKUP(S1259,'[5]2 Digit SIC 2007'!$A$2:$B$89,2,FALSE)</f>
        <v>Other professional, scientific and technical activities</v>
      </c>
      <c r="U1259" s="17" t="str">
        <f>VLOOKUP(T1259,'[5]2 Digit SIC 2007'!$B$2:$D$89, 2,FALSE)</f>
        <v xml:space="preserve"> M</v>
      </c>
      <c r="V1259" s="26" t="s">
        <v>487</v>
      </c>
      <c r="W1259" s="26" t="s">
        <v>486</v>
      </c>
      <c r="X1259" s="28">
        <v>320</v>
      </c>
      <c r="Y1259" s="26" t="s">
        <v>492</v>
      </c>
      <c r="Z1259" s="17" t="s">
        <v>486</v>
      </c>
      <c r="AA1259" s="26" t="s">
        <v>487</v>
      </c>
      <c r="AB1259" s="26">
        <v>3</v>
      </c>
      <c r="AE1259" s="2" t="s">
        <v>487</v>
      </c>
    </row>
    <row r="1260" spans="1:31" s="2" customFormat="1" x14ac:dyDescent="0.3">
      <c r="A1260" s="26" t="s">
        <v>102</v>
      </c>
      <c r="B1260" s="26" t="s">
        <v>4258</v>
      </c>
      <c r="C1260" s="26" t="s">
        <v>4259</v>
      </c>
      <c r="D1260" s="26" t="s">
        <v>4260</v>
      </c>
      <c r="E1260" s="14" t="e">
        <f>VLOOKUP(B1260,#REF!,2,FALSE)</f>
        <v>#REF!</v>
      </c>
      <c r="F1260" s="17" t="e">
        <f>VLOOKUP(E1260,[4]Combined!$C$2:$D$375,2,FALSE)</f>
        <v>#REF!</v>
      </c>
      <c r="G1260" s="27">
        <v>44134</v>
      </c>
      <c r="H1260" s="27"/>
      <c r="I1260" s="27">
        <v>43679</v>
      </c>
      <c r="J1260" s="28">
        <v>0</v>
      </c>
      <c r="K1260" s="29" t="s">
        <v>487</v>
      </c>
      <c r="L1260" s="28">
        <v>0</v>
      </c>
      <c r="M1260" s="28">
        <v>0</v>
      </c>
      <c r="N1260" s="26">
        <v>0</v>
      </c>
      <c r="O1260" s="26">
        <v>0</v>
      </c>
      <c r="P1260" s="26">
        <v>0</v>
      </c>
      <c r="Q1260" s="26">
        <v>56101</v>
      </c>
      <c r="R1260" s="17" t="str">
        <f>VLOOKUP(Q1260,'[5]Numerical Index (LOOKUP)'!$A$2:$B$731, 2,FALSE)</f>
        <v>Licensed restaurants</v>
      </c>
      <c r="S1260" s="17">
        <v>56</v>
      </c>
      <c r="T1260" s="47" t="str">
        <f>VLOOKUP(S1260,'[5]2 Digit SIC 2007'!$A$2:$B$89,2,FALSE)</f>
        <v>Food and beverage service activities</v>
      </c>
      <c r="U1260" s="17" t="str">
        <f>VLOOKUP(T1260,'[5]2 Digit SIC 2007'!$B$2:$D$89, 2,FALSE)</f>
        <v xml:space="preserve"> I</v>
      </c>
      <c r="V1260" s="26" t="s">
        <v>487</v>
      </c>
      <c r="W1260" s="26" t="s">
        <v>486</v>
      </c>
      <c r="X1260" s="28">
        <v>0</v>
      </c>
      <c r="Y1260" s="26" t="s">
        <v>502</v>
      </c>
      <c r="Z1260" s="17" t="s">
        <v>487</v>
      </c>
      <c r="AA1260" s="26" t="s">
        <v>487</v>
      </c>
      <c r="AB1260" s="26">
        <v>6</v>
      </c>
      <c r="AE1260" s="2" t="s">
        <v>487</v>
      </c>
    </row>
    <row r="1261" spans="1:31" s="2" customFormat="1" x14ac:dyDescent="0.3">
      <c r="A1261" s="26" t="s">
        <v>102</v>
      </c>
      <c r="B1261" s="26" t="s">
        <v>4261</v>
      </c>
      <c r="C1261" s="26" t="s">
        <v>4262</v>
      </c>
      <c r="D1261" s="26" t="s">
        <v>4263</v>
      </c>
      <c r="E1261" s="14" t="e">
        <f>VLOOKUP(B1261,#REF!,2,FALSE)</f>
        <v>#REF!</v>
      </c>
      <c r="F1261" s="17" t="e">
        <f>VLOOKUP(E1261,[4]Combined!$C$2:$D$375,2,FALSE)</f>
        <v>#REF!</v>
      </c>
      <c r="G1261" s="27">
        <v>44132</v>
      </c>
      <c r="H1261" s="27"/>
      <c r="I1261" s="27">
        <v>43685</v>
      </c>
      <c r="J1261" s="28">
        <v>0</v>
      </c>
      <c r="K1261" s="29" t="s">
        <v>487</v>
      </c>
      <c r="L1261" s="28">
        <v>0</v>
      </c>
      <c r="M1261" s="28">
        <v>0</v>
      </c>
      <c r="N1261" s="26">
        <v>0</v>
      </c>
      <c r="O1261" s="26">
        <v>0</v>
      </c>
      <c r="P1261" s="26">
        <v>0</v>
      </c>
      <c r="Q1261" s="26">
        <v>47110</v>
      </c>
      <c r="R1261" s="17" t="str">
        <f>VLOOKUP(Q1261,'[5]Numerical Index (LOOKUP)'!$A$2:$B$731, 2,FALSE)</f>
        <v>Retail sale in non-specialised stores with food, beverages or tobacco predominating</v>
      </c>
      <c r="S1261" s="17">
        <v>47</v>
      </c>
      <c r="T1261" s="47" t="str">
        <f>VLOOKUP(S1261,'[5]2 Digit SIC 2007'!$A$2:$B$89,2,FALSE)</f>
        <v>Retail trade, except of motor vehicles and motorcycles</v>
      </c>
      <c r="U1261" s="17" t="str">
        <f>VLOOKUP(T1261,'[5]2 Digit SIC 2007'!$B$2:$D$89, 2,FALSE)</f>
        <v xml:space="preserve"> G</v>
      </c>
      <c r="V1261" s="26" t="s">
        <v>487</v>
      </c>
      <c r="W1261" s="26" t="s">
        <v>486</v>
      </c>
      <c r="X1261" s="28">
        <v>0</v>
      </c>
      <c r="Y1261" s="26" t="s">
        <v>502</v>
      </c>
      <c r="Z1261" s="17" t="s">
        <v>487</v>
      </c>
      <c r="AA1261" s="26" t="s">
        <v>487</v>
      </c>
      <c r="AB1261" s="26" t="s">
        <v>492</v>
      </c>
      <c r="AE1261" s="2" t="s">
        <v>487</v>
      </c>
    </row>
    <row r="1262" spans="1:31" s="2" customFormat="1" x14ac:dyDescent="0.3">
      <c r="A1262" s="26" t="s">
        <v>102</v>
      </c>
      <c r="B1262" s="26" t="s">
        <v>4264</v>
      </c>
      <c r="C1262" s="26" t="s">
        <v>4265</v>
      </c>
      <c r="D1262" s="26" t="s">
        <v>4266</v>
      </c>
      <c r="E1262" s="14" t="e">
        <f>VLOOKUP(B1262,#REF!,2,FALSE)</f>
        <v>#REF!</v>
      </c>
      <c r="F1262" s="17" t="e">
        <f>VLOOKUP(E1262,[4]Combined!$C$2:$D$375,2,FALSE)</f>
        <v>#REF!</v>
      </c>
      <c r="G1262" s="27">
        <v>44132</v>
      </c>
      <c r="H1262" s="27"/>
      <c r="I1262" s="27">
        <v>43745</v>
      </c>
      <c r="J1262" s="28">
        <v>0</v>
      </c>
      <c r="K1262" s="29" t="s">
        <v>487</v>
      </c>
      <c r="L1262" s="28">
        <v>0</v>
      </c>
      <c r="M1262" s="28">
        <v>0</v>
      </c>
      <c r="N1262" s="26">
        <v>0</v>
      </c>
      <c r="O1262" s="26">
        <v>0</v>
      </c>
      <c r="P1262" s="26">
        <v>0</v>
      </c>
      <c r="Q1262" s="26">
        <v>80100</v>
      </c>
      <c r="R1262" s="17" t="str">
        <f>VLOOKUP(Q1262,'[5]Numerical Index (LOOKUP)'!$A$2:$B$731, 2,FALSE)</f>
        <v>Private security activities</v>
      </c>
      <c r="S1262" s="17">
        <v>80</v>
      </c>
      <c r="T1262" s="47" t="str">
        <f>VLOOKUP(S1262,'[5]2 Digit SIC 2007'!$A$2:$B$89,2,FALSE)</f>
        <v>Security and investigation activities</v>
      </c>
      <c r="U1262" s="17" t="str">
        <f>VLOOKUP(T1262,'[5]2 Digit SIC 2007'!$B$2:$D$89, 2,FALSE)</f>
        <v xml:space="preserve"> N</v>
      </c>
      <c r="V1262" s="26" t="s">
        <v>486</v>
      </c>
      <c r="W1262" s="26" t="s">
        <v>487</v>
      </c>
      <c r="X1262" s="28">
        <v>0</v>
      </c>
      <c r="Y1262" s="26" t="s">
        <v>502</v>
      </c>
      <c r="Z1262" s="17" t="s">
        <v>487</v>
      </c>
      <c r="AA1262" s="26" t="s">
        <v>487</v>
      </c>
      <c r="AB1262" s="26">
        <v>16</v>
      </c>
      <c r="AE1262" s="2" t="s">
        <v>487</v>
      </c>
    </row>
    <row r="1263" spans="1:31" s="2" customFormat="1" x14ac:dyDescent="0.3">
      <c r="A1263" s="26" t="s">
        <v>102</v>
      </c>
      <c r="B1263" s="26" t="s">
        <v>4267</v>
      </c>
      <c r="C1263" s="26" t="s">
        <v>4268</v>
      </c>
      <c r="D1263" s="26" t="s">
        <v>4269</v>
      </c>
      <c r="E1263" s="14" t="e">
        <f>VLOOKUP(B1263,#REF!,2,FALSE)</f>
        <v>#REF!</v>
      </c>
      <c r="F1263" s="17" t="e">
        <f>VLOOKUP(E1263,[4]Combined!$C$2:$D$375,2,FALSE)</f>
        <v>#REF!</v>
      </c>
      <c r="G1263" s="27">
        <v>44134</v>
      </c>
      <c r="H1263" s="27"/>
      <c r="I1263" s="27">
        <v>43739</v>
      </c>
      <c r="J1263" s="28">
        <v>0</v>
      </c>
      <c r="K1263" s="29" t="s">
        <v>487</v>
      </c>
      <c r="L1263" s="28">
        <v>0</v>
      </c>
      <c r="M1263" s="28">
        <v>0</v>
      </c>
      <c r="N1263" s="26">
        <v>0</v>
      </c>
      <c r="O1263" s="26">
        <v>0</v>
      </c>
      <c r="P1263" s="26">
        <v>0</v>
      </c>
      <c r="Q1263" s="26">
        <v>46350</v>
      </c>
      <c r="R1263" s="17" t="str">
        <f>VLOOKUP(Q1263,'[5]Numerical Index (LOOKUP)'!$A$2:$B$731, 2,FALSE)</f>
        <v>Wholesale of tobacco products</v>
      </c>
      <c r="S1263" s="17">
        <v>46</v>
      </c>
      <c r="T1263" s="47" t="str">
        <f>VLOOKUP(S1263,'[5]2 Digit SIC 2007'!$A$2:$B$89,2,FALSE)</f>
        <v>Wholesale trade, except of motor vehicles and motorcycles</v>
      </c>
      <c r="U1263" s="17" t="str">
        <f>VLOOKUP(T1263,'[5]2 Digit SIC 2007'!$B$2:$D$89, 2,FALSE)</f>
        <v xml:space="preserve"> G</v>
      </c>
      <c r="V1263" s="26" t="s">
        <v>487</v>
      </c>
      <c r="W1263" s="26" t="s">
        <v>486</v>
      </c>
      <c r="X1263" s="28">
        <v>0</v>
      </c>
      <c r="Y1263" s="26" t="s">
        <v>502</v>
      </c>
      <c r="Z1263" s="17" t="s">
        <v>487</v>
      </c>
      <c r="AA1263" s="26" t="s">
        <v>487</v>
      </c>
      <c r="AB1263" s="26">
        <v>7</v>
      </c>
      <c r="AE1263" s="2" t="s">
        <v>487</v>
      </c>
    </row>
    <row r="1264" spans="1:31" s="2" customFormat="1" x14ac:dyDescent="0.3">
      <c r="A1264" s="26" t="s">
        <v>102</v>
      </c>
      <c r="B1264" s="26" t="s">
        <v>4270</v>
      </c>
      <c r="C1264" s="26" t="s">
        <v>4271</v>
      </c>
      <c r="D1264" s="26" t="s">
        <v>4272</v>
      </c>
      <c r="E1264" s="14" t="e">
        <f>VLOOKUP(B1264,#REF!,2,FALSE)</f>
        <v>#REF!</v>
      </c>
      <c r="F1264" s="17" t="e">
        <f>VLOOKUP(E1264,[4]Combined!$C$2:$D$375,2,FALSE)</f>
        <v>#REF!</v>
      </c>
      <c r="G1264" s="27">
        <v>44131</v>
      </c>
      <c r="H1264" s="27"/>
      <c r="I1264" s="27">
        <v>43745</v>
      </c>
      <c r="J1264" s="28">
        <v>0</v>
      </c>
      <c r="K1264" s="29" t="s">
        <v>487</v>
      </c>
      <c r="L1264" s="28">
        <v>0</v>
      </c>
      <c r="M1264" s="28">
        <v>0</v>
      </c>
      <c r="N1264" s="26">
        <v>0</v>
      </c>
      <c r="O1264" s="26">
        <v>0</v>
      </c>
      <c r="P1264" s="26">
        <v>0</v>
      </c>
      <c r="Q1264" s="26">
        <v>49410</v>
      </c>
      <c r="R1264" s="17" t="str">
        <f>VLOOKUP(Q1264,'[5]Numerical Index (LOOKUP)'!$A$2:$B$731, 2,FALSE)</f>
        <v>Freight transport by road</v>
      </c>
      <c r="S1264" s="17">
        <v>49</v>
      </c>
      <c r="T1264" s="47" t="str">
        <f>VLOOKUP(S1264,'[5]2 Digit SIC 2007'!$A$2:$B$89,2,FALSE)</f>
        <v>Land transport and transport via pipelines</v>
      </c>
      <c r="U1264" s="17" t="str">
        <f>VLOOKUP(T1264,'[5]2 Digit SIC 2007'!$B$2:$D$89, 2,FALSE)</f>
        <v xml:space="preserve"> H</v>
      </c>
      <c r="V1264" s="26" t="s">
        <v>487</v>
      </c>
      <c r="W1264" s="26" t="s">
        <v>486</v>
      </c>
      <c r="X1264" s="28">
        <v>0</v>
      </c>
      <c r="Y1264" s="26" t="s">
        <v>502</v>
      </c>
      <c r="Z1264" s="17" t="s">
        <v>487</v>
      </c>
      <c r="AA1264" s="26" t="s">
        <v>487</v>
      </c>
      <c r="AB1264" s="26">
        <v>87</v>
      </c>
      <c r="AE1264" s="2" t="s">
        <v>487</v>
      </c>
    </row>
    <row r="1265" spans="1:31" s="2" customFormat="1" x14ac:dyDescent="0.3">
      <c r="A1265" s="26" t="s">
        <v>102</v>
      </c>
      <c r="B1265" s="26" t="s">
        <v>4273</v>
      </c>
      <c r="C1265" s="26" t="s">
        <v>4274</v>
      </c>
      <c r="D1265" s="26" t="s">
        <v>4275</v>
      </c>
      <c r="E1265" s="14" t="e">
        <f>VLOOKUP(B1265,#REF!,2,FALSE)</f>
        <v>#REF!</v>
      </c>
      <c r="F1265" s="17" t="e">
        <f>VLOOKUP(E1265,[4]Combined!$C$2:$D$375,2,FALSE)</f>
        <v>#REF!</v>
      </c>
      <c r="G1265" s="27">
        <v>44133</v>
      </c>
      <c r="H1265" s="27"/>
      <c r="I1265" s="27">
        <v>43787</v>
      </c>
      <c r="J1265" s="28">
        <v>2448</v>
      </c>
      <c r="K1265" s="29" t="s">
        <v>486</v>
      </c>
      <c r="L1265" s="28">
        <v>856</v>
      </c>
      <c r="M1265" s="28">
        <v>1592</v>
      </c>
      <c r="N1265" s="26">
        <v>2</v>
      </c>
      <c r="O1265" s="26">
        <v>1</v>
      </c>
      <c r="P1265" s="26">
        <v>1</v>
      </c>
      <c r="Q1265" s="26">
        <v>62020</v>
      </c>
      <c r="R1265" s="17" t="str">
        <f>VLOOKUP(Q1265,'[5]Numerical Index (LOOKUP)'!$A$2:$B$731, 2,FALSE)</f>
        <v>Computer consultancy activities</v>
      </c>
      <c r="S1265" s="17">
        <v>62</v>
      </c>
      <c r="T1265" s="47" t="str">
        <f>VLOOKUP(S1265,'[5]2 Digit SIC 2007'!$A$2:$B$89,2,FALSE)</f>
        <v>Computer programming, consultancy and related activities</v>
      </c>
      <c r="U1265" s="17" t="str">
        <f>VLOOKUP(T1265,'[5]2 Digit SIC 2007'!$B$2:$D$89, 2,FALSE)</f>
        <v>J</v>
      </c>
      <c r="V1265" s="26" t="s">
        <v>486</v>
      </c>
      <c r="W1265" s="26" t="s">
        <v>487</v>
      </c>
      <c r="X1265" s="28">
        <v>2998</v>
      </c>
      <c r="Y1265" s="26" t="s">
        <v>492</v>
      </c>
      <c r="Z1265" s="17" t="s">
        <v>486</v>
      </c>
      <c r="AA1265" s="26" t="s">
        <v>487</v>
      </c>
      <c r="AB1265" s="26">
        <v>2166</v>
      </c>
      <c r="AE1265" s="2" t="s">
        <v>487</v>
      </c>
    </row>
    <row r="1266" spans="1:31" s="2" customFormat="1" x14ac:dyDescent="0.3">
      <c r="A1266" s="26" t="s">
        <v>102</v>
      </c>
      <c r="B1266" s="26" t="s">
        <v>4276</v>
      </c>
      <c r="C1266" s="26" t="s">
        <v>4277</v>
      </c>
      <c r="D1266" s="26" t="s">
        <v>4278</v>
      </c>
      <c r="E1266" s="14" t="e">
        <f>VLOOKUP(B1266,#REF!,2,FALSE)</f>
        <v>#REF!</v>
      </c>
      <c r="F1266" s="17" t="e">
        <f>VLOOKUP(E1266,[4]Combined!$C$2:$D$375,2,FALSE)</f>
        <v>#REF!</v>
      </c>
      <c r="G1266" s="27">
        <v>44131</v>
      </c>
      <c r="H1266" s="27"/>
      <c r="I1266" s="27">
        <v>43795</v>
      </c>
      <c r="J1266" s="28">
        <v>0</v>
      </c>
      <c r="K1266" s="29" t="s">
        <v>487</v>
      </c>
      <c r="L1266" s="28">
        <v>0</v>
      </c>
      <c r="M1266" s="28">
        <v>0</v>
      </c>
      <c r="N1266" s="26">
        <v>0</v>
      </c>
      <c r="O1266" s="26">
        <v>0</v>
      </c>
      <c r="P1266" s="26">
        <v>0</v>
      </c>
      <c r="Q1266" s="26">
        <v>64999</v>
      </c>
      <c r="R1266" s="17" t="str">
        <f>VLOOKUP(Q1266,'[5]Numerical Index (LOOKUP)'!$A$2:$B$731, 2,FALSE)</f>
        <v>Other financial service activities, except insurance and pension funding, (not including security dealing on own account and factoring) n.e.c.</v>
      </c>
      <c r="S1266" s="17">
        <v>64</v>
      </c>
      <c r="T1266" s="47" t="str">
        <f>VLOOKUP(S1266,'[5]2 Digit SIC 2007'!$A$2:$B$89,2,FALSE)</f>
        <v>Financial service activities, except insurance and pension funding</v>
      </c>
      <c r="U1266" s="17" t="str">
        <f>VLOOKUP(T1266,'[5]2 Digit SIC 2007'!$B$2:$D$89, 2,FALSE)</f>
        <v xml:space="preserve"> K</v>
      </c>
      <c r="V1266" s="26" t="s">
        <v>486</v>
      </c>
      <c r="W1266" s="26" t="s">
        <v>487</v>
      </c>
      <c r="X1266" s="28">
        <v>0</v>
      </c>
      <c r="Y1266" s="26" t="s">
        <v>502</v>
      </c>
      <c r="Z1266" s="17" t="s">
        <v>487</v>
      </c>
      <c r="AA1266" s="26" t="s">
        <v>487</v>
      </c>
      <c r="AB1266" s="26">
        <v>2022</v>
      </c>
      <c r="AE1266" s="2" t="s">
        <v>487</v>
      </c>
    </row>
    <row r="1267" spans="1:31" s="2" customFormat="1" x14ac:dyDescent="0.3">
      <c r="A1267" s="26" t="s">
        <v>102</v>
      </c>
      <c r="B1267" s="26" t="s">
        <v>4279</v>
      </c>
      <c r="C1267" s="26" t="s">
        <v>4280</v>
      </c>
      <c r="D1267" s="26" t="s">
        <v>4281</v>
      </c>
      <c r="E1267" s="14" t="e">
        <f>VLOOKUP(B1267,#REF!,2,FALSE)</f>
        <v>#REF!</v>
      </c>
      <c r="F1267" s="17" t="e">
        <f>VLOOKUP(E1267,[4]Combined!$C$2:$D$375,2,FALSE)</f>
        <v>#REF!</v>
      </c>
      <c r="G1267" s="27">
        <v>44134</v>
      </c>
      <c r="H1267" s="27"/>
      <c r="I1267" s="27">
        <v>43769</v>
      </c>
      <c r="J1267" s="28">
        <v>0</v>
      </c>
      <c r="K1267" s="29" t="s">
        <v>487</v>
      </c>
      <c r="L1267" s="28">
        <v>0</v>
      </c>
      <c r="M1267" s="28">
        <v>0</v>
      </c>
      <c r="N1267" s="26">
        <v>0</v>
      </c>
      <c r="O1267" s="26">
        <v>0</v>
      </c>
      <c r="P1267" s="26">
        <v>0</v>
      </c>
      <c r="Q1267" s="26">
        <v>82990</v>
      </c>
      <c r="R1267" s="17" t="str">
        <f>VLOOKUP(Q1267,'[5]Numerical Index (LOOKUP)'!$A$2:$B$731, 2,FALSE)</f>
        <v>Other business support service activities n.e.c.</v>
      </c>
      <c r="S1267" s="17">
        <v>82</v>
      </c>
      <c r="T1267" s="47" t="str">
        <f>VLOOKUP(S1267,'[5]2 Digit SIC 2007'!$A$2:$B$89,2,FALSE)</f>
        <v>Office administrative, office support and other business support activities</v>
      </c>
      <c r="U1267" s="17" t="str">
        <f>VLOOKUP(T1267,'[5]2 Digit SIC 2007'!$B$2:$D$89, 2,FALSE)</f>
        <v xml:space="preserve"> N</v>
      </c>
      <c r="V1267" s="26" t="s">
        <v>487</v>
      </c>
      <c r="W1267" s="26" t="s">
        <v>486</v>
      </c>
      <c r="X1267" s="28">
        <v>0</v>
      </c>
      <c r="Y1267" s="26" t="s">
        <v>502</v>
      </c>
      <c r="Z1267" s="17" t="s">
        <v>487</v>
      </c>
      <c r="AA1267" s="26" t="s">
        <v>487</v>
      </c>
      <c r="AB1267" s="26">
        <v>14</v>
      </c>
      <c r="AE1267" s="2" t="s">
        <v>487</v>
      </c>
    </row>
    <row r="1268" spans="1:31" s="2" customFormat="1" x14ac:dyDescent="0.3">
      <c r="A1268" s="26" t="s">
        <v>102</v>
      </c>
      <c r="B1268" s="26" t="s">
        <v>4282</v>
      </c>
      <c r="C1268" s="26" t="s">
        <v>4283</v>
      </c>
      <c r="D1268" s="26" t="s">
        <v>4284</v>
      </c>
      <c r="E1268" s="14" t="e">
        <f>VLOOKUP(B1268,#REF!,2,FALSE)</f>
        <v>#REF!</v>
      </c>
      <c r="F1268" s="17" t="e">
        <f>VLOOKUP(E1268,[4]Combined!$C$2:$D$375,2,FALSE)</f>
        <v>#REF!</v>
      </c>
      <c r="G1268" s="27">
        <v>44132</v>
      </c>
      <c r="H1268" s="27"/>
      <c r="I1268" s="27">
        <v>43829</v>
      </c>
      <c r="J1268" s="28">
        <v>0</v>
      </c>
      <c r="K1268" s="29" t="s">
        <v>487</v>
      </c>
      <c r="L1268" s="28">
        <v>0</v>
      </c>
      <c r="M1268" s="28">
        <v>0</v>
      </c>
      <c r="N1268" s="26">
        <v>0</v>
      </c>
      <c r="O1268" s="26">
        <v>0</v>
      </c>
      <c r="P1268" s="26">
        <v>0</v>
      </c>
      <c r="Q1268" s="26">
        <v>31090</v>
      </c>
      <c r="R1268" s="17" t="str">
        <f>VLOOKUP(Q1268,'[5]Numerical Index (LOOKUP)'!$A$2:$B$731, 2,FALSE)</f>
        <v>Manufacture of other furniture</v>
      </c>
      <c r="S1268" s="17">
        <v>31</v>
      </c>
      <c r="T1268" s="47" t="str">
        <f>VLOOKUP(S1268,'[5]2 Digit SIC 2007'!$A$2:$B$89,2,FALSE)</f>
        <v>Manufacture of furniture</v>
      </c>
      <c r="U1268" s="17" t="str">
        <f>VLOOKUP(T1268,'[5]2 Digit SIC 2007'!$B$2:$D$89, 2,FALSE)</f>
        <v xml:space="preserve"> C</v>
      </c>
      <c r="V1268" s="26" t="s">
        <v>486</v>
      </c>
      <c r="W1268" s="26" t="s">
        <v>487</v>
      </c>
      <c r="X1268" s="28">
        <v>0</v>
      </c>
      <c r="Y1268" s="26" t="s">
        <v>502</v>
      </c>
      <c r="Z1268" s="17" t="s">
        <v>487</v>
      </c>
      <c r="AA1268" s="26" t="s">
        <v>487</v>
      </c>
      <c r="AB1268" s="26">
        <v>59</v>
      </c>
      <c r="AE1268" s="2" t="s">
        <v>487</v>
      </c>
    </row>
    <row r="1269" spans="1:31" s="2" customFormat="1" x14ac:dyDescent="0.3">
      <c r="A1269" s="26" t="s">
        <v>102</v>
      </c>
      <c r="B1269" s="26" t="s">
        <v>4285</v>
      </c>
      <c r="C1269" s="26" t="s">
        <v>4286</v>
      </c>
      <c r="D1269" s="26" t="s">
        <v>4287</v>
      </c>
      <c r="E1269" s="14" t="e">
        <f>VLOOKUP(B1269,#REF!,2,FALSE)</f>
        <v>#REF!</v>
      </c>
      <c r="F1269" s="17" t="e">
        <f>VLOOKUP(E1269,[4]Combined!$C$2:$D$375,2,FALSE)</f>
        <v>#REF!</v>
      </c>
      <c r="G1269" s="27">
        <v>44134</v>
      </c>
      <c r="H1269" s="27"/>
      <c r="I1269" s="27">
        <v>43822</v>
      </c>
      <c r="J1269" s="28">
        <v>0</v>
      </c>
      <c r="K1269" s="29" t="s">
        <v>487</v>
      </c>
      <c r="L1269" s="28">
        <v>0</v>
      </c>
      <c r="M1269" s="28">
        <v>0</v>
      </c>
      <c r="N1269" s="26">
        <v>0</v>
      </c>
      <c r="O1269" s="26">
        <v>0</v>
      </c>
      <c r="P1269" s="26">
        <v>0</v>
      </c>
      <c r="Q1269" s="26">
        <v>56101</v>
      </c>
      <c r="R1269" s="17" t="str">
        <f>VLOOKUP(Q1269,'[5]Numerical Index (LOOKUP)'!$A$2:$B$731, 2,FALSE)</f>
        <v>Licensed restaurants</v>
      </c>
      <c r="S1269" s="17">
        <v>56</v>
      </c>
      <c r="T1269" s="47" t="str">
        <f>VLOOKUP(S1269,'[5]2 Digit SIC 2007'!$A$2:$B$89,2,FALSE)</f>
        <v>Food and beverage service activities</v>
      </c>
      <c r="U1269" s="17" t="str">
        <f>VLOOKUP(T1269,'[5]2 Digit SIC 2007'!$B$2:$D$89, 2,FALSE)</f>
        <v xml:space="preserve"> I</v>
      </c>
      <c r="V1269" s="26" t="s">
        <v>486</v>
      </c>
      <c r="W1269" s="26" t="s">
        <v>487</v>
      </c>
      <c r="X1269" s="28">
        <v>0</v>
      </c>
      <c r="Y1269" s="26" t="s">
        <v>502</v>
      </c>
      <c r="Z1269" s="17" t="s">
        <v>487</v>
      </c>
      <c r="AA1269" s="26" t="s">
        <v>487</v>
      </c>
      <c r="AB1269" s="26">
        <v>12</v>
      </c>
      <c r="AE1269" s="2" t="s">
        <v>487</v>
      </c>
    </row>
    <row r="1270" spans="1:31" s="2" customFormat="1" x14ac:dyDescent="0.3">
      <c r="A1270" s="26" t="s">
        <v>102</v>
      </c>
      <c r="B1270" s="26" t="s">
        <v>4288</v>
      </c>
      <c r="C1270" s="26" t="s">
        <v>4289</v>
      </c>
      <c r="D1270" s="26" t="s">
        <v>4290</v>
      </c>
      <c r="E1270" s="14" t="e">
        <f>VLOOKUP(B1270,#REF!,2,FALSE)</f>
        <v>#REF!</v>
      </c>
      <c r="F1270" s="17" t="e">
        <f>VLOOKUP(E1270,[4]Combined!$C$2:$D$375,2,FALSE)</f>
        <v>#REF!</v>
      </c>
      <c r="G1270" s="27">
        <v>44130</v>
      </c>
      <c r="H1270" s="27"/>
      <c r="I1270" s="27">
        <v>43798</v>
      </c>
      <c r="J1270" s="28">
        <v>0</v>
      </c>
      <c r="K1270" s="29" t="s">
        <v>487</v>
      </c>
      <c r="L1270" s="28">
        <v>0</v>
      </c>
      <c r="M1270" s="28">
        <v>0</v>
      </c>
      <c r="N1270" s="26">
        <v>0</v>
      </c>
      <c r="O1270" s="26">
        <v>0</v>
      </c>
      <c r="P1270" s="26">
        <v>0</v>
      </c>
      <c r="Q1270" s="26">
        <v>78200</v>
      </c>
      <c r="R1270" s="17" t="str">
        <f>VLOOKUP(Q1270,'[5]Numerical Index (LOOKUP)'!$A$2:$B$731, 2,FALSE)</f>
        <v>Temporary employment agency activities</v>
      </c>
      <c r="S1270" s="17">
        <v>78</v>
      </c>
      <c r="T1270" s="47" t="str">
        <f>VLOOKUP(S1270,'[5]2 Digit SIC 2007'!$A$2:$B$89,2,FALSE)</f>
        <v>Employment activities</v>
      </c>
      <c r="U1270" s="17" t="str">
        <f>VLOOKUP(T1270,'[5]2 Digit SIC 2007'!$B$2:$D$89, 2,FALSE)</f>
        <v xml:space="preserve"> N</v>
      </c>
      <c r="V1270" s="26" t="s">
        <v>487</v>
      </c>
      <c r="W1270" s="26" t="s">
        <v>486</v>
      </c>
      <c r="X1270" s="28">
        <v>0</v>
      </c>
      <c r="Y1270" s="26" t="s">
        <v>502</v>
      </c>
      <c r="Z1270" s="17" t="s">
        <v>487</v>
      </c>
      <c r="AA1270" s="26" t="s">
        <v>487</v>
      </c>
      <c r="AB1270" s="26">
        <v>215</v>
      </c>
      <c r="AE1270" s="2" t="s">
        <v>487</v>
      </c>
    </row>
    <row r="1271" spans="1:31" s="2" customFormat="1" x14ac:dyDescent="0.3">
      <c r="A1271" s="26" t="s">
        <v>102</v>
      </c>
      <c r="B1271" s="26" t="s">
        <v>4291</v>
      </c>
      <c r="C1271" s="26" t="s">
        <v>4292</v>
      </c>
      <c r="D1271" s="26" t="s">
        <v>4293</v>
      </c>
      <c r="E1271" s="14" t="e">
        <f>VLOOKUP(B1271,#REF!,2,FALSE)</f>
        <v>#REF!</v>
      </c>
      <c r="F1271" s="17" t="e">
        <f>VLOOKUP(E1271,[4]Combined!$C$2:$D$375,2,FALSE)</f>
        <v>#REF!</v>
      </c>
      <c r="G1271" s="27">
        <v>44130</v>
      </c>
      <c r="H1271" s="27"/>
      <c r="I1271" s="27">
        <v>43811</v>
      </c>
      <c r="J1271" s="28">
        <v>0</v>
      </c>
      <c r="K1271" s="29" t="s">
        <v>487</v>
      </c>
      <c r="L1271" s="28">
        <v>0</v>
      </c>
      <c r="M1271" s="28">
        <v>0</v>
      </c>
      <c r="N1271" s="26">
        <v>0</v>
      </c>
      <c r="O1271" s="26">
        <v>0</v>
      </c>
      <c r="P1271" s="26">
        <v>0</v>
      </c>
      <c r="Q1271" s="26">
        <v>42220</v>
      </c>
      <c r="R1271" s="17" t="str">
        <f>VLOOKUP(Q1271,'[5]Numerical Index (LOOKUP)'!$A$2:$B$731, 2,FALSE)</f>
        <v>Construction of utility projects for electricity and telecommunications</v>
      </c>
      <c r="S1271" s="17">
        <v>42</v>
      </c>
      <c r="T1271" s="47" t="str">
        <f>VLOOKUP(S1271,'[5]2 Digit SIC 2007'!$A$2:$B$89,2,FALSE)</f>
        <v>Civil engineering</v>
      </c>
      <c r="U1271" s="17" t="str">
        <f>VLOOKUP(T1271,'[5]2 Digit SIC 2007'!$B$2:$D$89, 2,FALSE)</f>
        <v xml:space="preserve"> F</v>
      </c>
      <c r="V1271" s="26" t="s">
        <v>487</v>
      </c>
      <c r="W1271" s="26" t="s">
        <v>486</v>
      </c>
      <c r="X1271" s="28">
        <v>0</v>
      </c>
      <c r="Y1271" s="26" t="s">
        <v>502</v>
      </c>
      <c r="Z1271" s="17" t="s">
        <v>487</v>
      </c>
      <c r="AA1271" s="26" t="s">
        <v>487</v>
      </c>
      <c r="AB1271" s="26">
        <v>830</v>
      </c>
      <c r="AE1271" s="2" t="s">
        <v>487</v>
      </c>
    </row>
    <row r="1272" spans="1:31" s="2" customFormat="1" x14ac:dyDescent="0.3">
      <c r="A1272" s="26" t="s">
        <v>102</v>
      </c>
      <c r="B1272" s="26" t="s">
        <v>4294</v>
      </c>
      <c r="C1272" s="26" t="s">
        <v>4295</v>
      </c>
      <c r="D1272" s="26" t="s">
        <v>4296</v>
      </c>
      <c r="E1272" s="14" t="e">
        <f>VLOOKUP(B1272,#REF!,2,FALSE)</f>
        <v>#REF!</v>
      </c>
      <c r="F1272" s="17" t="e">
        <f>VLOOKUP(E1272,[4]Combined!$C$2:$D$375,2,FALSE)</f>
        <v>#REF!</v>
      </c>
      <c r="G1272" s="27">
        <v>44130</v>
      </c>
      <c r="H1272" s="27"/>
      <c r="I1272" s="27">
        <v>43847</v>
      </c>
      <c r="J1272" s="28">
        <v>0</v>
      </c>
      <c r="K1272" s="29" t="s">
        <v>487</v>
      </c>
      <c r="L1272" s="28">
        <v>0</v>
      </c>
      <c r="M1272" s="28">
        <v>0</v>
      </c>
      <c r="N1272" s="26">
        <v>0</v>
      </c>
      <c r="O1272" s="26">
        <v>0</v>
      </c>
      <c r="P1272" s="26">
        <v>0</v>
      </c>
      <c r="Q1272" s="26">
        <v>16290</v>
      </c>
      <c r="R1272" s="17" t="str">
        <f>VLOOKUP(Q1272,'[5]Numerical Index (LOOKUP)'!$A$2:$B$731, 2,FALSE)</f>
        <v>Manufacture of other products of wood; manufacture of articles of cork, straw and plaiting materials</v>
      </c>
      <c r="S1272" s="17">
        <v>16</v>
      </c>
      <c r="T1272" s="47" t="str">
        <f>VLOOKUP(S1272,'[5]2 Digit SIC 2007'!$A$2:$B$89,2,FALSE)</f>
        <v>Manufacture of wood and of products of wood and cork, except furniture; manufacture of articles of straw and plaiting materials</v>
      </c>
      <c r="U1272" s="17" t="str">
        <f>VLOOKUP(T1272,'[5]2 Digit SIC 2007'!$B$2:$D$89, 2,FALSE)</f>
        <v xml:space="preserve"> C</v>
      </c>
      <c r="V1272" s="26" t="s">
        <v>486</v>
      </c>
      <c r="W1272" s="26" t="s">
        <v>487</v>
      </c>
      <c r="X1272" s="28">
        <v>0</v>
      </c>
      <c r="Y1272" s="26" t="s">
        <v>502</v>
      </c>
      <c r="Z1272" s="17" t="s">
        <v>487</v>
      </c>
      <c r="AA1272" s="26" t="s">
        <v>487</v>
      </c>
      <c r="AB1272" s="26">
        <v>38</v>
      </c>
      <c r="AE1272" s="2" t="s">
        <v>487</v>
      </c>
    </row>
    <row r="1273" spans="1:31" s="2" customFormat="1" x14ac:dyDescent="0.3">
      <c r="A1273" s="26" t="s">
        <v>102</v>
      </c>
      <c r="B1273" s="26" t="s">
        <v>4297</v>
      </c>
      <c r="C1273" s="26" t="s">
        <v>4298</v>
      </c>
      <c r="D1273" s="26" t="s">
        <v>4299</v>
      </c>
      <c r="E1273" s="14" t="e">
        <f>VLOOKUP(B1273,#REF!,2,FALSE)</f>
        <v>#REF!</v>
      </c>
      <c r="F1273" s="17" t="e">
        <f>VLOOKUP(E1273,[4]Combined!$C$2:$D$375,2,FALSE)</f>
        <v>#REF!</v>
      </c>
      <c r="G1273" s="27">
        <v>44134</v>
      </c>
      <c r="H1273" s="27"/>
      <c r="I1273" s="27">
        <v>43851</v>
      </c>
      <c r="J1273" s="28">
        <v>568</v>
      </c>
      <c r="K1273" s="29" t="s">
        <v>486</v>
      </c>
      <c r="L1273" s="28">
        <v>0</v>
      </c>
      <c r="M1273" s="28">
        <v>568</v>
      </c>
      <c r="N1273" s="26">
        <v>9</v>
      </c>
      <c r="O1273" s="26">
        <v>0</v>
      </c>
      <c r="P1273" s="26">
        <v>9</v>
      </c>
      <c r="Q1273" s="26">
        <v>56102</v>
      </c>
      <c r="R1273" s="17" t="str">
        <f>VLOOKUP(Q1273,'[5]Numerical Index (LOOKUP)'!$A$2:$B$731, 2,FALSE)</f>
        <v>Unlicensed restaurants and cafes</v>
      </c>
      <c r="S1273" s="17">
        <v>56</v>
      </c>
      <c r="T1273" s="47" t="str">
        <f>VLOOKUP(S1273,'[5]2 Digit SIC 2007'!$A$2:$B$89,2,FALSE)</f>
        <v>Food and beverage service activities</v>
      </c>
      <c r="U1273" s="17" t="str">
        <f>VLOOKUP(T1273,'[5]2 Digit SIC 2007'!$B$2:$D$89, 2,FALSE)</f>
        <v xml:space="preserve"> I</v>
      </c>
      <c r="V1273" s="26" t="s">
        <v>486</v>
      </c>
      <c r="W1273" s="26" t="s">
        <v>487</v>
      </c>
      <c r="X1273" s="28">
        <v>1030</v>
      </c>
      <c r="Y1273" s="26" t="s">
        <v>492</v>
      </c>
      <c r="Z1273" s="17" t="s">
        <v>486</v>
      </c>
      <c r="AA1273" s="26" t="s">
        <v>487</v>
      </c>
      <c r="AB1273" s="26">
        <v>34</v>
      </c>
      <c r="AE1273" s="2" t="s">
        <v>487</v>
      </c>
    </row>
    <row r="1274" spans="1:31" s="2" customFormat="1" x14ac:dyDescent="0.3">
      <c r="A1274" s="26" t="s">
        <v>102</v>
      </c>
      <c r="B1274" s="26" t="s">
        <v>4300</v>
      </c>
      <c r="C1274" s="26" t="s">
        <v>4301</v>
      </c>
      <c r="D1274" s="26" t="s">
        <v>4302</v>
      </c>
      <c r="E1274" s="14" t="e">
        <f>VLOOKUP(B1274,#REF!,2,FALSE)</f>
        <v>#REF!</v>
      </c>
      <c r="F1274" s="17" t="e">
        <f>VLOOKUP(E1274,[4]Combined!$C$2:$D$375,2,FALSE)</f>
        <v>#REF!</v>
      </c>
      <c r="G1274" s="27">
        <v>44130</v>
      </c>
      <c r="H1274" s="27"/>
      <c r="I1274" s="27">
        <v>43866</v>
      </c>
      <c r="J1274" s="28">
        <v>0</v>
      </c>
      <c r="K1274" s="29" t="s">
        <v>487</v>
      </c>
      <c r="L1274" s="28">
        <v>0</v>
      </c>
      <c r="M1274" s="28">
        <v>0</v>
      </c>
      <c r="N1274" s="26">
        <v>0</v>
      </c>
      <c r="O1274" s="26">
        <v>0</v>
      </c>
      <c r="P1274" s="26">
        <v>0</v>
      </c>
      <c r="Q1274" s="26">
        <v>73110</v>
      </c>
      <c r="R1274" s="17" t="str">
        <f>VLOOKUP(Q1274,'[5]Numerical Index (LOOKUP)'!$A$2:$B$731, 2,FALSE)</f>
        <v>Advertising agencies</v>
      </c>
      <c r="S1274" s="17">
        <v>73</v>
      </c>
      <c r="T1274" s="47" t="str">
        <f>VLOOKUP(S1274,'[5]2 Digit SIC 2007'!$A$2:$B$89,2,FALSE)</f>
        <v>Advertising and market research</v>
      </c>
      <c r="U1274" s="17" t="str">
        <f>VLOOKUP(T1274,'[5]2 Digit SIC 2007'!$B$2:$D$89, 2,FALSE)</f>
        <v xml:space="preserve"> M</v>
      </c>
      <c r="V1274" s="26" t="s">
        <v>486</v>
      </c>
      <c r="W1274" s="26" t="s">
        <v>487</v>
      </c>
      <c r="X1274" s="28">
        <v>0</v>
      </c>
      <c r="Y1274" s="26" t="s">
        <v>502</v>
      </c>
      <c r="Z1274" s="17" t="s">
        <v>487</v>
      </c>
      <c r="AA1274" s="26" t="s">
        <v>487</v>
      </c>
      <c r="AB1274" s="26">
        <v>335</v>
      </c>
      <c r="AE1274" s="2" t="s">
        <v>487</v>
      </c>
    </row>
    <row r="1275" spans="1:31" s="2" customFormat="1" x14ac:dyDescent="0.3">
      <c r="A1275" s="26" t="s">
        <v>102</v>
      </c>
      <c r="B1275" s="26" t="s">
        <v>4303</v>
      </c>
      <c r="C1275" s="26" t="s">
        <v>4304</v>
      </c>
      <c r="D1275" s="26" t="s">
        <v>4305</v>
      </c>
      <c r="E1275" s="14" t="e">
        <f>VLOOKUP(B1275,#REF!,2,FALSE)</f>
        <v>#REF!</v>
      </c>
      <c r="F1275" s="17" t="e">
        <f>VLOOKUP(E1275,[4]Combined!$C$2:$D$375,2,FALSE)</f>
        <v>#REF!</v>
      </c>
      <c r="G1275" s="27">
        <v>44130</v>
      </c>
      <c r="H1275" s="27"/>
      <c r="I1275" s="27">
        <v>43881</v>
      </c>
      <c r="J1275" s="28">
        <v>3</v>
      </c>
      <c r="K1275" s="29" t="s">
        <v>486</v>
      </c>
      <c r="L1275" s="28">
        <v>3</v>
      </c>
      <c r="M1275" s="28">
        <v>0</v>
      </c>
      <c r="N1275" s="26">
        <v>1</v>
      </c>
      <c r="O1275" s="26">
        <v>1</v>
      </c>
      <c r="P1275" s="26">
        <v>0</v>
      </c>
      <c r="Q1275" s="26">
        <v>93290</v>
      </c>
      <c r="R1275" s="17" t="str">
        <f>VLOOKUP(Q1275,'[5]Numerical Index (LOOKUP)'!$A$2:$B$731, 2,FALSE)</f>
        <v>Other amusement and recreation activities</v>
      </c>
      <c r="S1275" s="17">
        <v>93</v>
      </c>
      <c r="T1275" s="47" t="str">
        <f>VLOOKUP(S1275,'[5]2 Digit SIC 2007'!$A$2:$B$89,2,FALSE)</f>
        <v>Sports activities and amusement and recreation activities</v>
      </c>
      <c r="U1275" s="17" t="str">
        <f>VLOOKUP(T1275,'[5]2 Digit SIC 2007'!$B$2:$D$89, 2,FALSE)</f>
        <v xml:space="preserve"> R</v>
      </c>
      <c r="V1275" s="26" t="s">
        <v>486</v>
      </c>
      <c r="W1275" s="26" t="s">
        <v>487</v>
      </c>
      <c r="X1275" s="28">
        <v>0</v>
      </c>
      <c r="Y1275" s="26" t="s">
        <v>677</v>
      </c>
      <c r="Z1275" s="17" t="s">
        <v>487</v>
      </c>
      <c r="AA1275" s="26" t="s">
        <v>487</v>
      </c>
      <c r="AB1275" s="26">
        <v>12</v>
      </c>
      <c r="AE1275" s="2" t="s">
        <v>487</v>
      </c>
    </row>
    <row r="1276" spans="1:31" s="2" customFormat="1" x14ac:dyDescent="0.3">
      <c r="A1276" s="26" t="s">
        <v>102</v>
      </c>
      <c r="B1276" s="26" t="s">
        <v>4306</v>
      </c>
      <c r="C1276" s="26" t="s">
        <v>4307</v>
      </c>
      <c r="D1276" s="26" t="s">
        <v>2844</v>
      </c>
      <c r="E1276" s="14" t="e">
        <f>VLOOKUP(B1276,#REF!,2,FALSE)</f>
        <v>#REF!</v>
      </c>
      <c r="F1276" s="17" t="e">
        <f>VLOOKUP(E1276,[4]Combined!$C$2:$D$375,2,FALSE)</f>
        <v>#REF!</v>
      </c>
      <c r="G1276" s="27">
        <v>44131</v>
      </c>
      <c r="H1276" s="27"/>
      <c r="I1276" s="27">
        <v>43894</v>
      </c>
      <c r="J1276" s="28">
        <v>9</v>
      </c>
      <c r="K1276" s="29" t="s">
        <v>486</v>
      </c>
      <c r="L1276" s="28">
        <v>9</v>
      </c>
      <c r="M1276" s="28">
        <v>0</v>
      </c>
      <c r="N1276" s="26">
        <v>3</v>
      </c>
      <c r="O1276" s="26">
        <v>3</v>
      </c>
      <c r="P1276" s="26">
        <v>0</v>
      </c>
      <c r="Q1276" s="26">
        <v>81299</v>
      </c>
      <c r="R1276" s="17" t="str">
        <f>VLOOKUP(Q1276,'[5]Numerical Index (LOOKUP)'!$A$2:$B$731, 2,FALSE)</f>
        <v>Cleaning services (other than disinfecting and extermination services) n.e.c.</v>
      </c>
      <c r="S1276" s="17">
        <v>81</v>
      </c>
      <c r="T1276" s="47" t="str">
        <f>VLOOKUP(S1276,'[5]2 Digit SIC 2007'!$A$2:$B$89,2,FALSE)</f>
        <v>Services to buildings and landscape activities</v>
      </c>
      <c r="U1276" s="17" t="str">
        <f>VLOOKUP(T1276,'[5]2 Digit SIC 2007'!$B$2:$D$89, 2,FALSE)</f>
        <v xml:space="preserve"> N</v>
      </c>
      <c r="V1276" s="26" t="s">
        <v>486</v>
      </c>
      <c r="W1276" s="26" t="s">
        <v>487</v>
      </c>
      <c r="X1276" s="28">
        <v>0</v>
      </c>
      <c r="Y1276" s="26" t="s">
        <v>677</v>
      </c>
      <c r="Z1276" s="17" t="s">
        <v>487</v>
      </c>
      <c r="AA1276" s="26" t="s">
        <v>487</v>
      </c>
      <c r="AB1276" s="26">
        <v>374</v>
      </c>
      <c r="AE1276" s="2" t="s">
        <v>487</v>
      </c>
    </row>
    <row r="1277" spans="1:31" s="2" customFormat="1" x14ac:dyDescent="0.3">
      <c r="A1277" s="26" t="s">
        <v>102</v>
      </c>
      <c r="B1277" s="26" t="s">
        <v>4308</v>
      </c>
      <c r="C1277" s="26" t="s">
        <v>4309</v>
      </c>
      <c r="D1277" s="26" t="s">
        <v>4310</v>
      </c>
      <c r="E1277" s="14" t="e">
        <f>VLOOKUP(B1277,#REF!,2,FALSE)</f>
        <v>#REF!</v>
      </c>
      <c r="F1277" s="17" t="e">
        <f>VLOOKUP(E1277,[4]Combined!$C$2:$D$375,2,FALSE)</f>
        <v>#REF!</v>
      </c>
      <c r="G1277" s="27">
        <v>44131</v>
      </c>
      <c r="H1277" s="27"/>
      <c r="I1277" s="27">
        <v>43902</v>
      </c>
      <c r="J1277" s="28">
        <v>0</v>
      </c>
      <c r="K1277" s="29" t="s">
        <v>487</v>
      </c>
      <c r="L1277" s="28">
        <v>0</v>
      </c>
      <c r="M1277" s="28">
        <v>0</v>
      </c>
      <c r="N1277" s="26">
        <v>0</v>
      </c>
      <c r="O1277" s="26">
        <v>0</v>
      </c>
      <c r="P1277" s="26">
        <v>0</v>
      </c>
      <c r="Q1277" s="26">
        <v>55100</v>
      </c>
      <c r="R1277" s="17" t="str">
        <f>VLOOKUP(Q1277,'[5]Numerical Index (LOOKUP)'!$A$2:$B$731, 2,FALSE)</f>
        <v>Hotels and similar accommodation</v>
      </c>
      <c r="S1277" s="17">
        <v>55</v>
      </c>
      <c r="T1277" s="47" t="str">
        <f>VLOOKUP(S1277,'[5]2 Digit SIC 2007'!$A$2:$B$89,2,FALSE)</f>
        <v>Accommodation</v>
      </c>
      <c r="U1277" s="17" t="str">
        <f>VLOOKUP(T1277,'[5]2 Digit SIC 2007'!$B$2:$D$89, 2,FALSE)</f>
        <v xml:space="preserve"> I</v>
      </c>
      <c r="V1277" s="26" t="s">
        <v>486</v>
      </c>
      <c r="W1277" s="26" t="s">
        <v>487</v>
      </c>
      <c r="X1277" s="28">
        <v>0</v>
      </c>
      <c r="Y1277" s="26" t="s">
        <v>502</v>
      </c>
      <c r="Z1277" s="17" t="s">
        <v>487</v>
      </c>
      <c r="AA1277" s="26" t="s">
        <v>487</v>
      </c>
      <c r="AB1277" s="26">
        <v>21</v>
      </c>
      <c r="AE1277" s="2" t="s">
        <v>487</v>
      </c>
    </row>
    <row r="1278" spans="1:31" s="2" customFormat="1" x14ac:dyDescent="0.3">
      <c r="A1278" s="26" t="s">
        <v>102</v>
      </c>
      <c r="B1278" s="26" t="s">
        <v>4311</v>
      </c>
      <c r="C1278" s="26" t="s">
        <v>4312</v>
      </c>
      <c r="D1278" s="26" t="s">
        <v>4313</v>
      </c>
      <c r="E1278" s="14" t="e">
        <f>VLOOKUP(B1278,#REF!,2,FALSE)</f>
        <v>#REF!</v>
      </c>
      <c r="F1278" s="17" t="e">
        <f>VLOOKUP(E1278,[4]Combined!$C$2:$D$375,2,FALSE)</f>
        <v>#REF!</v>
      </c>
      <c r="G1278" s="27">
        <v>44131</v>
      </c>
      <c r="H1278" s="27"/>
      <c r="I1278" s="27">
        <v>43892</v>
      </c>
      <c r="J1278" s="28">
        <v>192</v>
      </c>
      <c r="K1278" s="29" t="s">
        <v>486</v>
      </c>
      <c r="L1278" s="28">
        <v>192</v>
      </c>
      <c r="M1278" s="28">
        <v>0</v>
      </c>
      <c r="N1278" s="26">
        <v>2</v>
      </c>
      <c r="O1278" s="26">
        <v>2</v>
      </c>
      <c r="P1278" s="26">
        <v>0</v>
      </c>
      <c r="Q1278" s="26">
        <v>86900</v>
      </c>
      <c r="R1278" s="17" t="str">
        <f>VLOOKUP(Q1278,'[5]Numerical Index (LOOKUP)'!$A$2:$B$731, 2,FALSE)</f>
        <v>Other human health activities</v>
      </c>
      <c r="S1278" s="17">
        <v>86</v>
      </c>
      <c r="T1278" s="47" t="str">
        <f>VLOOKUP(S1278,'[5]2 Digit SIC 2007'!$A$2:$B$89,2,FALSE)</f>
        <v>Human health activities</v>
      </c>
      <c r="U1278" s="17" t="str">
        <f>VLOOKUP(T1278,'[5]2 Digit SIC 2007'!$B$2:$D$89, 2,FALSE)</f>
        <v xml:space="preserve"> Q</v>
      </c>
      <c r="V1278" s="26" t="s">
        <v>487</v>
      </c>
      <c r="W1278" s="26" t="s">
        <v>486</v>
      </c>
      <c r="X1278" s="28">
        <v>0</v>
      </c>
      <c r="Y1278" s="26" t="s">
        <v>677</v>
      </c>
      <c r="Z1278" s="17" t="s">
        <v>487</v>
      </c>
      <c r="AA1278" s="26" t="s">
        <v>487</v>
      </c>
      <c r="AB1278" s="26">
        <v>8985</v>
      </c>
      <c r="AE1278" s="2" t="s">
        <v>487</v>
      </c>
    </row>
    <row r="1279" spans="1:31" s="2" customFormat="1" x14ac:dyDescent="0.3">
      <c r="A1279" s="26" t="s">
        <v>102</v>
      </c>
      <c r="B1279" s="26" t="s">
        <v>4314</v>
      </c>
      <c r="C1279" s="26" t="s">
        <v>4315</v>
      </c>
      <c r="D1279" s="26" t="s">
        <v>4316</v>
      </c>
      <c r="E1279" s="14" t="e">
        <f>VLOOKUP(B1279,#REF!,2,FALSE)</f>
        <v>#REF!</v>
      </c>
      <c r="F1279" s="17" t="e">
        <f>VLOOKUP(E1279,[4]Combined!$C$2:$D$375,2,FALSE)</f>
        <v>#REF!</v>
      </c>
      <c r="G1279" s="27">
        <v>44133</v>
      </c>
      <c r="H1279" s="27"/>
      <c r="I1279" s="27">
        <v>43892</v>
      </c>
      <c r="J1279" s="28">
        <v>780</v>
      </c>
      <c r="K1279" s="29" t="s">
        <v>486</v>
      </c>
      <c r="L1279" s="28">
        <v>264</v>
      </c>
      <c r="M1279" s="28">
        <v>516</v>
      </c>
      <c r="N1279" s="26">
        <v>2</v>
      </c>
      <c r="O1279" s="26">
        <v>1</v>
      </c>
      <c r="P1279" s="26">
        <v>1</v>
      </c>
      <c r="Q1279" s="26">
        <v>68320</v>
      </c>
      <c r="R1279" s="17" t="str">
        <f>VLOOKUP(Q1279,'[5]Numerical Index (LOOKUP)'!$A$2:$B$731, 2,FALSE)</f>
        <v>Management of real estate on a fee or contract basis</v>
      </c>
      <c r="S1279" s="17">
        <v>68</v>
      </c>
      <c r="T1279" s="47" t="str">
        <f>VLOOKUP(S1279,'[5]2 Digit SIC 2007'!$A$2:$B$89,2,FALSE)</f>
        <v>Real estate activities</v>
      </c>
      <c r="U1279" s="17" t="str">
        <f>VLOOKUP(T1279,'[5]2 Digit SIC 2007'!$B$2:$D$89, 2,FALSE)</f>
        <v xml:space="preserve"> L</v>
      </c>
      <c r="V1279" s="26" t="s">
        <v>487</v>
      </c>
      <c r="W1279" s="26" t="s">
        <v>486</v>
      </c>
      <c r="X1279" s="28">
        <v>968</v>
      </c>
      <c r="Y1279" s="26" t="s">
        <v>492</v>
      </c>
      <c r="Z1279" s="17" t="s">
        <v>486</v>
      </c>
      <c r="AA1279" s="26" t="s">
        <v>487</v>
      </c>
      <c r="AB1279" s="26">
        <v>800</v>
      </c>
      <c r="AE1279" s="2" t="s">
        <v>487</v>
      </c>
    </row>
    <row r="1280" spans="1:31" s="2" customFormat="1" x14ac:dyDescent="0.3">
      <c r="A1280" s="26" t="s">
        <v>102</v>
      </c>
      <c r="B1280" s="26" t="s">
        <v>4317</v>
      </c>
      <c r="C1280" s="26" t="s">
        <v>4318</v>
      </c>
      <c r="D1280" s="26" t="s">
        <v>4319</v>
      </c>
      <c r="E1280" s="14" t="e">
        <f>VLOOKUP(B1280,#REF!,2,FALSE)</f>
        <v>#REF!</v>
      </c>
      <c r="F1280" s="17" t="e">
        <f>VLOOKUP(E1280,[4]Combined!$C$2:$D$375,2,FALSE)</f>
        <v>#REF!</v>
      </c>
      <c r="G1280" s="27">
        <v>44133</v>
      </c>
      <c r="H1280" s="27"/>
      <c r="I1280" s="27">
        <v>43949</v>
      </c>
      <c r="J1280" s="28">
        <v>38</v>
      </c>
      <c r="K1280" s="29" t="s">
        <v>486</v>
      </c>
      <c r="L1280" s="28">
        <v>0</v>
      </c>
      <c r="M1280" s="28">
        <v>38</v>
      </c>
      <c r="N1280" s="26">
        <v>1</v>
      </c>
      <c r="O1280" s="26">
        <v>0</v>
      </c>
      <c r="P1280" s="26">
        <v>1</v>
      </c>
      <c r="Q1280" s="26">
        <v>47190</v>
      </c>
      <c r="R1280" s="17" t="str">
        <f>VLOOKUP(Q1280,'[5]Numerical Index (LOOKUP)'!$A$2:$B$731, 2,FALSE)</f>
        <v>Other retail sale in non-specialised stores</v>
      </c>
      <c r="S1280" s="17">
        <v>47</v>
      </c>
      <c r="T1280" s="47" t="str">
        <f>VLOOKUP(S1280,'[5]2 Digit SIC 2007'!$A$2:$B$89,2,FALSE)</f>
        <v>Retail trade, except of motor vehicles and motorcycles</v>
      </c>
      <c r="U1280" s="17" t="str">
        <f>VLOOKUP(T1280,'[5]2 Digit SIC 2007'!$B$2:$D$89, 2,FALSE)</f>
        <v xml:space="preserve"> G</v>
      </c>
      <c r="V1280" s="26" t="s">
        <v>487</v>
      </c>
      <c r="W1280" s="26" t="s">
        <v>486</v>
      </c>
      <c r="X1280" s="28">
        <v>0</v>
      </c>
      <c r="Y1280" s="26" t="s">
        <v>990</v>
      </c>
      <c r="Z1280" s="17" t="s">
        <v>487</v>
      </c>
      <c r="AA1280" s="26" t="s">
        <v>487</v>
      </c>
      <c r="AB1280" s="26" t="s">
        <v>492</v>
      </c>
      <c r="AE1280" s="2" t="s">
        <v>487</v>
      </c>
    </row>
    <row r="1281" spans="1:31" s="2" customFormat="1" x14ac:dyDescent="0.3">
      <c r="A1281" s="26" t="s">
        <v>102</v>
      </c>
      <c r="B1281" s="26" t="s">
        <v>4320</v>
      </c>
      <c r="C1281" s="26" t="s">
        <v>4321</v>
      </c>
      <c r="D1281" s="26" t="s">
        <v>4322</v>
      </c>
      <c r="E1281" s="14" t="e">
        <f>VLOOKUP(B1281,#REF!,2,FALSE)</f>
        <v>#REF!</v>
      </c>
      <c r="F1281" s="17" t="e">
        <f>VLOOKUP(E1281,[4]Combined!$C$2:$D$375,2,FALSE)</f>
        <v>#REF!</v>
      </c>
      <c r="G1281" s="27">
        <v>44133</v>
      </c>
      <c r="H1281" s="27"/>
      <c r="I1281" s="27">
        <v>44001</v>
      </c>
      <c r="J1281" s="28">
        <v>0</v>
      </c>
      <c r="K1281" s="29" t="s">
        <v>487</v>
      </c>
      <c r="L1281" s="28">
        <v>0</v>
      </c>
      <c r="M1281" s="28">
        <v>0</v>
      </c>
      <c r="N1281" s="26">
        <v>0</v>
      </c>
      <c r="O1281" s="26">
        <v>0</v>
      </c>
      <c r="P1281" s="26">
        <v>0</v>
      </c>
      <c r="Q1281" s="26">
        <v>81210</v>
      </c>
      <c r="R1281" s="17" t="str">
        <f>VLOOKUP(Q1281,'[5]Numerical Index (LOOKUP)'!$A$2:$B$731, 2,FALSE)</f>
        <v>General cleaning of buildings</v>
      </c>
      <c r="S1281" s="17">
        <v>81</v>
      </c>
      <c r="T1281" s="47" t="str">
        <f>VLOOKUP(S1281,'[5]2 Digit SIC 2007'!$A$2:$B$89,2,FALSE)</f>
        <v>Services to buildings and landscape activities</v>
      </c>
      <c r="U1281" s="17" t="str">
        <f>VLOOKUP(T1281,'[5]2 Digit SIC 2007'!$B$2:$D$89, 2,FALSE)</f>
        <v xml:space="preserve"> N</v>
      </c>
      <c r="V1281" s="26" t="s">
        <v>486</v>
      </c>
      <c r="W1281" s="26" t="s">
        <v>487</v>
      </c>
      <c r="X1281" s="28">
        <v>0</v>
      </c>
      <c r="Y1281" s="26" t="s">
        <v>502</v>
      </c>
      <c r="Z1281" s="17" t="s">
        <v>487</v>
      </c>
      <c r="AA1281" s="26" t="s">
        <v>487</v>
      </c>
      <c r="AB1281" s="26">
        <v>103</v>
      </c>
      <c r="AE1281" s="2" t="s">
        <v>487</v>
      </c>
    </row>
    <row r="1282" spans="1:31" s="2" customFormat="1" x14ac:dyDescent="0.3">
      <c r="A1282" s="26" t="s">
        <v>102</v>
      </c>
      <c r="B1282" s="26" t="s">
        <v>4323</v>
      </c>
      <c r="C1282" s="26" t="s">
        <v>4324</v>
      </c>
      <c r="D1282" s="26" t="s">
        <v>4325</v>
      </c>
      <c r="E1282" s="14" t="e">
        <f>VLOOKUP(B1282,#REF!,2,FALSE)</f>
        <v>#REF!</v>
      </c>
      <c r="F1282" s="17" t="e">
        <f>VLOOKUP(E1282,[4]Combined!$C$2:$D$375,2,FALSE)</f>
        <v>#REF!</v>
      </c>
      <c r="G1282" s="27">
        <v>44130</v>
      </c>
      <c r="H1282" s="27"/>
      <c r="I1282" s="27">
        <v>43997</v>
      </c>
      <c r="J1282" s="28">
        <v>0</v>
      </c>
      <c r="K1282" s="29" t="s">
        <v>487</v>
      </c>
      <c r="L1282" s="28">
        <v>0</v>
      </c>
      <c r="M1282" s="28">
        <v>0</v>
      </c>
      <c r="N1282" s="26">
        <v>0</v>
      </c>
      <c r="O1282" s="26">
        <v>0</v>
      </c>
      <c r="P1282" s="26">
        <v>0</v>
      </c>
      <c r="Q1282" s="26">
        <v>47110</v>
      </c>
      <c r="R1282" s="17" t="str">
        <f>VLOOKUP(Q1282,'[5]Numerical Index (LOOKUP)'!$A$2:$B$731, 2,FALSE)</f>
        <v>Retail sale in non-specialised stores with food, beverages or tobacco predominating</v>
      </c>
      <c r="S1282" s="17">
        <v>47</v>
      </c>
      <c r="T1282" s="47" t="str">
        <f>VLOOKUP(S1282,'[5]2 Digit SIC 2007'!$A$2:$B$89,2,FALSE)</f>
        <v>Retail trade, except of motor vehicles and motorcycles</v>
      </c>
      <c r="U1282" s="17" t="str">
        <f>VLOOKUP(T1282,'[5]2 Digit SIC 2007'!$B$2:$D$89, 2,FALSE)</f>
        <v xml:space="preserve"> G</v>
      </c>
      <c r="V1282" s="26" t="s">
        <v>486</v>
      </c>
      <c r="W1282" s="26" t="s">
        <v>487</v>
      </c>
      <c r="X1282" s="28">
        <v>0</v>
      </c>
      <c r="Y1282" s="26" t="s">
        <v>502</v>
      </c>
      <c r="Z1282" s="17" t="s">
        <v>487</v>
      </c>
      <c r="AA1282" s="26" t="s">
        <v>487</v>
      </c>
      <c r="AB1282" s="26">
        <v>4</v>
      </c>
      <c r="AE1282" s="2" t="s">
        <v>487</v>
      </c>
    </row>
    <row r="1283" spans="1:31" s="2" customFormat="1" x14ac:dyDescent="0.3">
      <c r="A1283" s="26" t="s">
        <v>102</v>
      </c>
      <c r="B1283" s="26" t="s">
        <v>4326</v>
      </c>
      <c r="C1283" s="26" t="s">
        <v>4327</v>
      </c>
      <c r="D1283" s="26" t="s">
        <v>4328</v>
      </c>
      <c r="E1283" s="14" t="e">
        <f>VLOOKUP(B1283,#REF!,2,FALSE)</f>
        <v>#REF!</v>
      </c>
      <c r="F1283" s="17" t="e">
        <f>VLOOKUP(E1283,[4]Combined!$C$2:$D$375,2,FALSE)</f>
        <v>#REF!</v>
      </c>
      <c r="G1283" s="27">
        <v>44133</v>
      </c>
      <c r="H1283" s="27"/>
      <c r="I1283" s="27">
        <v>43991</v>
      </c>
      <c r="J1283" s="28">
        <v>0</v>
      </c>
      <c r="K1283" s="29" t="s">
        <v>487</v>
      </c>
      <c r="L1283" s="28">
        <v>0</v>
      </c>
      <c r="M1283" s="28">
        <v>0</v>
      </c>
      <c r="N1283" s="26">
        <v>0</v>
      </c>
      <c r="O1283" s="26">
        <v>0</v>
      </c>
      <c r="P1283" s="26">
        <v>0</v>
      </c>
      <c r="Q1283" s="26">
        <v>81210</v>
      </c>
      <c r="R1283" s="17" t="str">
        <f>VLOOKUP(Q1283,'[5]Numerical Index (LOOKUP)'!$A$2:$B$731, 2,FALSE)</f>
        <v>General cleaning of buildings</v>
      </c>
      <c r="S1283" s="17">
        <v>81</v>
      </c>
      <c r="T1283" s="47" t="str">
        <f>VLOOKUP(S1283,'[5]2 Digit SIC 2007'!$A$2:$B$89,2,FALSE)</f>
        <v>Services to buildings and landscape activities</v>
      </c>
      <c r="U1283" s="17" t="str">
        <f>VLOOKUP(T1283,'[5]2 Digit SIC 2007'!$B$2:$D$89, 2,FALSE)</f>
        <v xml:space="preserve"> N</v>
      </c>
      <c r="V1283" s="26" t="s">
        <v>486</v>
      </c>
      <c r="W1283" s="26" t="s">
        <v>487</v>
      </c>
      <c r="X1283" s="28">
        <v>0</v>
      </c>
      <c r="Y1283" s="26" t="s">
        <v>502</v>
      </c>
      <c r="Z1283" s="17" t="s">
        <v>487</v>
      </c>
      <c r="AA1283" s="26" t="s">
        <v>487</v>
      </c>
      <c r="AB1283" s="26">
        <v>49</v>
      </c>
      <c r="AE1283" s="2" t="s">
        <v>487</v>
      </c>
    </row>
    <row r="1284" spans="1:31" s="2" customFormat="1" x14ac:dyDescent="0.3">
      <c r="A1284" s="26" t="s">
        <v>102</v>
      </c>
      <c r="B1284" s="26" t="s">
        <v>4329</v>
      </c>
      <c r="C1284" s="26" t="s">
        <v>4330</v>
      </c>
      <c r="D1284" s="26" t="s">
        <v>4331</v>
      </c>
      <c r="E1284" s="14" t="e">
        <f>VLOOKUP(B1284,#REF!,2,FALSE)</f>
        <v>#REF!</v>
      </c>
      <c r="F1284" s="17" t="e">
        <f>VLOOKUP(E1284,[4]Combined!$C$2:$D$375,2,FALSE)</f>
        <v>#REF!</v>
      </c>
      <c r="G1284" s="27">
        <v>44131</v>
      </c>
      <c r="H1284" s="27"/>
      <c r="I1284" s="27">
        <v>44008</v>
      </c>
      <c r="J1284" s="28">
        <v>0</v>
      </c>
      <c r="K1284" s="29" t="s">
        <v>487</v>
      </c>
      <c r="L1284" s="28">
        <v>0</v>
      </c>
      <c r="M1284" s="28">
        <v>0</v>
      </c>
      <c r="N1284" s="26">
        <v>0</v>
      </c>
      <c r="O1284" s="26">
        <v>0</v>
      </c>
      <c r="P1284" s="26">
        <v>0</v>
      </c>
      <c r="Q1284" s="26">
        <v>81210</v>
      </c>
      <c r="R1284" s="17" t="str">
        <f>VLOOKUP(Q1284,'[5]Numerical Index (LOOKUP)'!$A$2:$B$731, 2,FALSE)</f>
        <v>General cleaning of buildings</v>
      </c>
      <c r="S1284" s="17">
        <v>81</v>
      </c>
      <c r="T1284" s="47" t="str">
        <f>VLOOKUP(S1284,'[5]2 Digit SIC 2007'!$A$2:$B$89,2,FALSE)</f>
        <v>Services to buildings and landscape activities</v>
      </c>
      <c r="U1284" s="17" t="str">
        <f>VLOOKUP(T1284,'[5]2 Digit SIC 2007'!$B$2:$D$89, 2,FALSE)</f>
        <v xml:space="preserve"> N</v>
      </c>
      <c r="V1284" s="26" t="s">
        <v>486</v>
      </c>
      <c r="W1284" s="26" t="s">
        <v>487</v>
      </c>
      <c r="X1284" s="28">
        <v>0</v>
      </c>
      <c r="Y1284" s="26" t="s">
        <v>502</v>
      </c>
      <c r="Z1284" s="17" t="s">
        <v>487</v>
      </c>
      <c r="AA1284" s="26" t="s">
        <v>487</v>
      </c>
      <c r="AB1284" s="26">
        <v>37</v>
      </c>
      <c r="AE1284" s="2" t="s">
        <v>487</v>
      </c>
    </row>
    <row r="1285" spans="1:31" s="2" customFormat="1" x14ac:dyDescent="0.3">
      <c r="A1285" s="26" t="s">
        <v>102</v>
      </c>
      <c r="B1285" s="26" t="s">
        <v>4332</v>
      </c>
      <c r="C1285" s="26" t="s">
        <v>4333</v>
      </c>
      <c r="D1285" s="26" t="s">
        <v>4334</v>
      </c>
      <c r="E1285" s="14" t="e">
        <f>VLOOKUP(B1285,#REF!,2,FALSE)</f>
        <v>#REF!</v>
      </c>
      <c r="F1285" s="17" t="e">
        <f>VLOOKUP(E1285,[4]Combined!$C$2:$D$375,2,FALSE)</f>
        <v>#REF!</v>
      </c>
      <c r="G1285" s="27">
        <v>44131</v>
      </c>
      <c r="H1285" s="27"/>
      <c r="I1285" s="27">
        <v>44019</v>
      </c>
      <c r="J1285" s="28">
        <v>0</v>
      </c>
      <c r="K1285" s="29" t="s">
        <v>487</v>
      </c>
      <c r="L1285" s="28">
        <v>0</v>
      </c>
      <c r="M1285" s="28">
        <v>0</v>
      </c>
      <c r="N1285" s="26">
        <v>0</v>
      </c>
      <c r="O1285" s="26">
        <v>0</v>
      </c>
      <c r="P1285" s="26">
        <v>0</v>
      </c>
      <c r="Q1285" s="26">
        <v>81210</v>
      </c>
      <c r="R1285" s="17" t="str">
        <f>VLOOKUP(Q1285,'[5]Numerical Index (LOOKUP)'!$A$2:$B$731, 2,FALSE)</f>
        <v>General cleaning of buildings</v>
      </c>
      <c r="S1285" s="17">
        <v>81</v>
      </c>
      <c r="T1285" s="47" t="str">
        <f>VLOOKUP(S1285,'[5]2 Digit SIC 2007'!$A$2:$B$89,2,FALSE)</f>
        <v>Services to buildings and landscape activities</v>
      </c>
      <c r="U1285" s="17" t="str">
        <f>VLOOKUP(T1285,'[5]2 Digit SIC 2007'!$B$2:$D$89, 2,FALSE)</f>
        <v xml:space="preserve"> N</v>
      </c>
      <c r="V1285" s="26" t="s">
        <v>486</v>
      </c>
      <c r="W1285" s="26" t="s">
        <v>487</v>
      </c>
      <c r="X1285" s="28">
        <v>0</v>
      </c>
      <c r="Y1285" s="26" t="s">
        <v>502</v>
      </c>
      <c r="Z1285" s="17" t="s">
        <v>487</v>
      </c>
      <c r="AA1285" s="26" t="s">
        <v>487</v>
      </c>
      <c r="AB1285" s="26">
        <v>19</v>
      </c>
      <c r="AE1285" s="2" t="s">
        <v>487</v>
      </c>
    </row>
    <row r="1286" spans="1:31" s="2" customFormat="1" x14ac:dyDescent="0.3">
      <c r="A1286" s="26" t="s">
        <v>102</v>
      </c>
      <c r="B1286" s="26" t="s">
        <v>4335</v>
      </c>
      <c r="C1286" s="26" t="s">
        <v>4336</v>
      </c>
      <c r="D1286" s="26" t="s">
        <v>4337</v>
      </c>
      <c r="E1286" s="14" t="e">
        <f>VLOOKUP(B1286,#REF!,2,FALSE)</f>
        <v>#REF!</v>
      </c>
      <c r="F1286" s="17" t="e">
        <f>VLOOKUP(E1286,[4]Combined!$C$2:$D$375,2,FALSE)</f>
        <v>#REF!</v>
      </c>
      <c r="G1286" s="27">
        <v>44131</v>
      </c>
      <c r="H1286" s="27"/>
      <c r="I1286" s="27">
        <v>44008</v>
      </c>
      <c r="J1286" s="28">
        <v>0</v>
      </c>
      <c r="K1286" s="29" t="s">
        <v>487</v>
      </c>
      <c r="L1286" s="28">
        <v>0</v>
      </c>
      <c r="M1286" s="28">
        <v>0</v>
      </c>
      <c r="N1286" s="26">
        <v>0</v>
      </c>
      <c r="O1286" s="26">
        <v>0</v>
      </c>
      <c r="P1286" s="26">
        <v>0</v>
      </c>
      <c r="Q1286" s="26">
        <v>96090</v>
      </c>
      <c r="R1286" s="17" t="str">
        <f>VLOOKUP(Q1286,'[5]Numerical Index (LOOKUP)'!$A$2:$B$731, 2,FALSE)</f>
        <v>Other personal service activities n.e.c.</v>
      </c>
      <c r="S1286" s="17">
        <v>96</v>
      </c>
      <c r="T1286" s="47" t="str">
        <f>VLOOKUP(S1286,'[5]2 Digit SIC 2007'!$A$2:$B$89,2,FALSE)</f>
        <v>Other personal service activities</v>
      </c>
      <c r="U1286" s="17" t="str">
        <f>VLOOKUP(T1286,'[5]2 Digit SIC 2007'!$B$2:$D$89, 2,FALSE)</f>
        <v xml:space="preserve"> S</v>
      </c>
      <c r="V1286" s="26" t="s">
        <v>486</v>
      </c>
      <c r="W1286" s="26" t="s">
        <v>487</v>
      </c>
      <c r="X1286" s="28">
        <v>0</v>
      </c>
      <c r="Y1286" s="26" t="s">
        <v>502</v>
      </c>
      <c r="Z1286" s="17" t="s">
        <v>487</v>
      </c>
      <c r="AA1286" s="26" t="s">
        <v>487</v>
      </c>
      <c r="AB1286" s="26">
        <v>21</v>
      </c>
      <c r="AE1286" s="2" t="s">
        <v>487</v>
      </c>
    </row>
    <row r="1287" spans="1:31" s="2" customFormat="1" x14ac:dyDescent="0.3">
      <c r="A1287" s="26" t="s">
        <v>102</v>
      </c>
      <c r="B1287" s="26" t="s">
        <v>4338</v>
      </c>
      <c r="C1287" s="26" t="s">
        <v>4339</v>
      </c>
      <c r="D1287" s="26" t="s">
        <v>4340</v>
      </c>
      <c r="E1287" s="14" t="e">
        <f>VLOOKUP(B1287,#REF!,2,FALSE)</f>
        <v>#REF!</v>
      </c>
      <c r="F1287" s="17" t="e">
        <f>VLOOKUP(E1287,[4]Combined!$C$2:$D$375,2,FALSE)</f>
        <v>#REF!</v>
      </c>
      <c r="G1287" s="27">
        <v>44130</v>
      </c>
      <c r="H1287" s="27"/>
      <c r="I1287" s="27">
        <v>44019</v>
      </c>
      <c r="J1287" s="28">
        <v>0</v>
      </c>
      <c r="K1287" s="29" t="s">
        <v>487</v>
      </c>
      <c r="L1287" s="28">
        <v>0</v>
      </c>
      <c r="M1287" s="28">
        <v>0</v>
      </c>
      <c r="N1287" s="26">
        <v>0</v>
      </c>
      <c r="O1287" s="26">
        <v>0</v>
      </c>
      <c r="P1287" s="26">
        <v>0</v>
      </c>
      <c r="Q1287" s="26">
        <v>96090</v>
      </c>
      <c r="R1287" s="17" t="str">
        <f>VLOOKUP(Q1287,'[5]Numerical Index (LOOKUP)'!$A$2:$B$731, 2,FALSE)</f>
        <v>Other personal service activities n.e.c.</v>
      </c>
      <c r="S1287" s="17">
        <v>96</v>
      </c>
      <c r="T1287" s="47" t="str">
        <f>VLOOKUP(S1287,'[5]2 Digit SIC 2007'!$A$2:$B$89,2,FALSE)</f>
        <v>Other personal service activities</v>
      </c>
      <c r="U1287" s="17" t="str">
        <f>VLOOKUP(T1287,'[5]2 Digit SIC 2007'!$B$2:$D$89, 2,FALSE)</f>
        <v xml:space="preserve"> S</v>
      </c>
      <c r="V1287" s="26" t="s">
        <v>486</v>
      </c>
      <c r="W1287" s="26" t="s">
        <v>487</v>
      </c>
      <c r="X1287" s="28">
        <v>0</v>
      </c>
      <c r="Y1287" s="26" t="s">
        <v>502</v>
      </c>
      <c r="Z1287" s="17" t="s">
        <v>487</v>
      </c>
      <c r="AA1287" s="26" t="s">
        <v>487</v>
      </c>
      <c r="AB1287" s="26">
        <v>8</v>
      </c>
      <c r="AE1287" s="2" t="s">
        <v>487</v>
      </c>
    </row>
    <row r="1288" spans="1:31" s="2" customFormat="1" x14ac:dyDescent="0.3">
      <c r="A1288" s="26" t="s">
        <v>102</v>
      </c>
      <c r="B1288" s="26" t="s">
        <v>4341</v>
      </c>
      <c r="C1288" s="26" t="s">
        <v>4342</v>
      </c>
      <c r="D1288" s="26" t="s">
        <v>4343</v>
      </c>
      <c r="E1288" s="14" t="e">
        <f>VLOOKUP(B1288,#REF!,2,FALSE)</f>
        <v>#REF!</v>
      </c>
      <c r="F1288" s="17" t="e">
        <f>VLOOKUP(E1288,[4]Combined!$C$2:$D$375,2,FALSE)</f>
        <v>#REF!</v>
      </c>
      <c r="G1288" s="27">
        <v>44131</v>
      </c>
      <c r="H1288" s="27"/>
      <c r="I1288" s="27">
        <v>44014</v>
      </c>
      <c r="J1288" s="28">
        <v>0</v>
      </c>
      <c r="K1288" s="29" t="s">
        <v>487</v>
      </c>
      <c r="L1288" s="28">
        <v>0</v>
      </c>
      <c r="M1288" s="28">
        <v>0</v>
      </c>
      <c r="N1288" s="26">
        <v>0</v>
      </c>
      <c r="O1288" s="26">
        <v>0</v>
      </c>
      <c r="P1288" s="26">
        <v>0</v>
      </c>
      <c r="Q1288" s="26">
        <v>81222</v>
      </c>
      <c r="R1288" s="17" t="str">
        <f>VLOOKUP(Q1288,'[5]Numerical Index (LOOKUP)'!$A$2:$B$731, 2,FALSE)</f>
        <v>Specialised cleaning services</v>
      </c>
      <c r="S1288" s="17">
        <v>81</v>
      </c>
      <c r="T1288" s="47" t="str">
        <f>VLOOKUP(S1288,'[5]2 Digit SIC 2007'!$A$2:$B$89,2,FALSE)</f>
        <v>Services to buildings and landscape activities</v>
      </c>
      <c r="U1288" s="17" t="str">
        <f>VLOOKUP(T1288,'[5]2 Digit SIC 2007'!$B$2:$D$89, 2,FALSE)</f>
        <v xml:space="preserve"> N</v>
      </c>
      <c r="V1288" s="26" t="s">
        <v>486</v>
      </c>
      <c r="W1288" s="26" t="s">
        <v>487</v>
      </c>
      <c r="X1288" s="28">
        <v>0</v>
      </c>
      <c r="Y1288" s="26" t="s">
        <v>502</v>
      </c>
      <c r="Z1288" s="17" t="s">
        <v>487</v>
      </c>
      <c r="AA1288" s="26" t="s">
        <v>487</v>
      </c>
      <c r="AB1288" s="26">
        <v>6</v>
      </c>
      <c r="AE1288" s="2" t="s">
        <v>487</v>
      </c>
    </row>
    <row r="1289" spans="1:31" s="2" customFormat="1" x14ac:dyDescent="0.3">
      <c r="A1289" s="26" t="s">
        <v>102</v>
      </c>
      <c r="B1289" s="26" t="s">
        <v>4344</v>
      </c>
      <c r="C1289" s="26" t="s">
        <v>4345</v>
      </c>
      <c r="D1289" s="26" t="s">
        <v>4346</v>
      </c>
      <c r="E1289" s="14" t="e">
        <f>VLOOKUP(B1289,#REF!,2,FALSE)</f>
        <v>#REF!</v>
      </c>
      <c r="F1289" s="17" t="e">
        <f>VLOOKUP(E1289,[4]Combined!$C$2:$D$375,2,FALSE)</f>
        <v>#REF!</v>
      </c>
      <c r="G1289" s="27">
        <v>44130</v>
      </c>
      <c r="H1289" s="27"/>
      <c r="I1289" s="27">
        <v>44014</v>
      </c>
      <c r="J1289" s="28">
        <v>4</v>
      </c>
      <c r="K1289" s="29" t="s">
        <v>486</v>
      </c>
      <c r="L1289" s="28">
        <v>4</v>
      </c>
      <c r="M1289" s="28">
        <v>0</v>
      </c>
      <c r="N1289" s="26">
        <v>1</v>
      </c>
      <c r="O1289" s="26">
        <v>1</v>
      </c>
      <c r="P1289" s="26">
        <v>0</v>
      </c>
      <c r="Q1289" s="26">
        <v>14310</v>
      </c>
      <c r="R1289" s="17" t="str">
        <f>VLOOKUP(Q1289,'[5]Numerical Index (LOOKUP)'!$A$2:$B$731, 2,FALSE)</f>
        <v>Manufacture of knitted and crocheted hosiery</v>
      </c>
      <c r="S1289" s="17">
        <v>14</v>
      </c>
      <c r="T1289" s="47" t="str">
        <f>VLOOKUP(S1289,'[5]2 Digit SIC 2007'!$A$2:$B$89,2,FALSE)</f>
        <v>Manufacture of wearing apparel</v>
      </c>
      <c r="U1289" s="17" t="str">
        <f>VLOOKUP(T1289,'[5]2 Digit SIC 2007'!$B$2:$D$89, 2,FALSE)</f>
        <v xml:space="preserve"> C</v>
      </c>
      <c r="V1289" s="26" t="s">
        <v>486</v>
      </c>
      <c r="W1289" s="26" t="s">
        <v>487</v>
      </c>
      <c r="X1289" s="28">
        <v>0</v>
      </c>
      <c r="Y1289" s="26" t="s">
        <v>677</v>
      </c>
      <c r="Z1289" s="17" t="s">
        <v>487</v>
      </c>
      <c r="AA1289" s="26" t="s">
        <v>487</v>
      </c>
      <c r="AB1289" s="26">
        <v>133</v>
      </c>
      <c r="AE1289" s="2" t="s">
        <v>487</v>
      </c>
    </row>
    <row r="1290" spans="1:31" s="2" customFormat="1" x14ac:dyDescent="0.3">
      <c r="A1290" s="26" t="s">
        <v>102</v>
      </c>
      <c r="B1290" s="26" t="s">
        <v>4347</v>
      </c>
      <c r="C1290" s="26" t="s">
        <v>4348</v>
      </c>
      <c r="D1290" s="26" t="s">
        <v>3197</v>
      </c>
      <c r="E1290" s="14" t="e">
        <f>VLOOKUP(B1290,#REF!,2,FALSE)</f>
        <v>#REF!</v>
      </c>
      <c r="F1290" s="17" t="e">
        <f>VLOOKUP(E1290,[4]Combined!$C$2:$D$375,2,FALSE)</f>
        <v>#REF!</v>
      </c>
      <c r="G1290" s="27">
        <v>44131</v>
      </c>
      <c r="H1290" s="27"/>
      <c r="I1290" s="27">
        <v>44019</v>
      </c>
      <c r="J1290" s="28">
        <v>0</v>
      </c>
      <c r="K1290" s="29" t="s">
        <v>487</v>
      </c>
      <c r="L1290" s="28">
        <v>0</v>
      </c>
      <c r="M1290" s="28">
        <v>0</v>
      </c>
      <c r="N1290" s="26">
        <v>0</v>
      </c>
      <c r="O1290" s="26">
        <v>0</v>
      </c>
      <c r="P1290" s="26">
        <v>0</v>
      </c>
      <c r="Q1290" s="26">
        <v>81210</v>
      </c>
      <c r="R1290" s="17" t="str">
        <f>VLOOKUP(Q1290,'[5]Numerical Index (LOOKUP)'!$A$2:$B$731, 2,FALSE)</f>
        <v>General cleaning of buildings</v>
      </c>
      <c r="S1290" s="17">
        <v>81</v>
      </c>
      <c r="T1290" s="47" t="str">
        <f>VLOOKUP(S1290,'[5]2 Digit SIC 2007'!$A$2:$B$89,2,FALSE)</f>
        <v>Services to buildings and landscape activities</v>
      </c>
      <c r="U1290" s="17" t="str">
        <f>VLOOKUP(T1290,'[5]2 Digit SIC 2007'!$B$2:$D$89, 2,FALSE)</f>
        <v xml:space="preserve"> N</v>
      </c>
      <c r="V1290" s="26" t="s">
        <v>486</v>
      </c>
      <c r="W1290" s="26" t="s">
        <v>487</v>
      </c>
      <c r="X1290" s="28">
        <v>0</v>
      </c>
      <c r="Y1290" s="26" t="s">
        <v>502</v>
      </c>
      <c r="Z1290" s="17" t="s">
        <v>487</v>
      </c>
      <c r="AA1290" s="26" t="s">
        <v>487</v>
      </c>
      <c r="AB1290" s="26">
        <v>15</v>
      </c>
      <c r="AE1290" s="2" t="s">
        <v>487</v>
      </c>
    </row>
    <row r="1291" spans="1:31" s="2" customFormat="1" x14ac:dyDescent="0.3">
      <c r="A1291" s="26" t="s">
        <v>102</v>
      </c>
      <c r="B1291" s="26" t="s">
        <v>4349</v>
      </c>
      <c r="C1291" s="26" t="s">
        <v>4350</v>
      </c>
      <c r="D1291" s="26" t="s">
        <v>4351</v>
      </c>
      <c r="E1291" s="14" t="e">
        <f>VLOOKUP(B1291,#REF!,2,FALSE)</f>
        <v>#REF!</v>
      </c>
      <c r="F1291" s="17" t="e">
        <f>VLOOKUP(E1291,[4]Combined!$C$2:$D$375,2,FALSE)</f>
        <v>#REF!</v>
      </c>
      <c r="G1291" s="27">
        <v>44132</v>
      </c>
      <c r="H1291" s="27"/>
      <c r="I1291" s="27">
        <v>44025</v>
      </c>
      <c r="J1291" s="28">
        <v>0</v>
      </c>
      <c r="K1291" s="29" t="s">
        <v>487</v>
      </c>
      <c r="L1291" s="28">
        <v>0</v>
      </c>
      <c r="M1291" s="28">
        <v>0</v>
      </c>
      <c r="N1291" s="26">
        <v>0</v>
      </c>
      <c r="O1291" s="26">
        <v>0</v>
      </c>
      <c r="P1291" s="26">
        <v>0</v>
      </c>
      <c r="Q1291" s="26">
        <v>81210</v>
      </c>
      <c r="R1291" s="17" t="str">
        <f>VLOOKUP(Q1291,'[5]Numerical Index (LOOKUP)'!$A$2:$B$731, 2,FALSE)</f>
        <v>General cleaning of buildings</v>
      </c>
      <c r="S1291" s="17">
        <v>81</v>
      </c>
      <c r="T1291" s="47" t="str">
        <f>VLOOKUP(S1291,'[5]2 Digit SIC 2007'!$A$2:$B$89,2,FALSE)</f>
        <v>Services to buildings and landscape activities</v>
      </c>
      <c r="U1291" s="17" t="str">
        <f>VLOOKUP(T1291,'[5]2 Digit SIC 2007'!$B$2:$D$89, 2,FALSE)</f>
        <v xml:space="preserve"> N</v>
      </c>
      <c r="V1291" s="26" t="s">
        <v>486</v>
      </c>
      <c r="W1291" s="26" t="s">
        <v>487</v>
      </c>
      <c r="X1291" s="28">
        <v>0</v>
      </c>
      <c r="Y1291" s="26" t="s">
        <v>502</v>
      </c>
      <c r="Z1291" s="17" t="s">
        <v>487</v>
      </c>
      <c r="AA1291" s="26" t="s">
        <v>487</v>
      </c>
      <c r="AB1291" s="26">
        <v>26</v>
      </c>
      <c r="AE1291" s="2" t="s">
        <v>487</v>
      </c>
    </row>
    <row r="1292" spans="1:31" s="2" customFormat="1" x14ac:dyDescent="0.3">
      <c r="A1292" s="26" t="s">
        <v>102</v>
      </c>
      <c r="B1292" s="26" t="s">
        <v>4352</v>
      </c>
      <c r="C1292" s="26" t="s">
        <v>4353</v>
      </c>
      <c r="D1292" s="26" t="s">
        <v>4354</v>
      </c>
      <c r="E1292" s="14" t="e">
        <f>VLOOKUP(B1292,#REF!,2,FALSE)</f>
        <v>#REF!</v>
      </c>
      <c r="F1292" s="17" t="e">
        <f>VLOOKUP(E1292,[4]Combined!$C$2:$D$375,2,FALSE)</f>
        <v>#REF!</v>
      </c>
      <c r="G1292" s="27">
        <v>44134</v>
      </c>
      <c r="H1292" s="27"/>
      <c r="I1292" s="27">
        <v>44019</v>
      </c>
      <c r="J1292" s="28">
        <v>0</v>
      </c>
      <c r="K1292" s="29" t="s">
        <v>487</v>
      </c>
      <c r="L1292" s="28">
        <v>0</v>
      </c>
      <c r="M1292" s="28">
        <v>0</v>
      </c>
      <c r="N1292" s="26">
        <v>0</v>
      </c>
      <c r="O1292" s="26">
        <v>0</v>
      </c>
      <c r="P1292" s="26">
        <v>0</v>
      </c>
      <c r="Q1292" s="26">
        <v>96090</v>
      </c>
      <c r="R1292" s="17" t="str">
        <f>VLOOKUP(Q1292,'[5]Numerical Index (LOOKUP)'!$A$2:$B$731, 2,FALSE)</f>
        <v>Other personal service activities n.e.c.</v>
      </c>
      <c r="S1292" s="17">
        <v>96</v>
      </c>
      <c r="T1292" s="47" t="str">
        <f>VLOOKUP(S1292,'[5]2 Digit SIC 2007'!$A$2:$B$89,2,FALSE)</f>
        <v>Other personal service activities</v>
      </c>
      <c r="U1292" s="17" t="str">
        <f>VLOOKUP(T1292,'[5]2 Digit SIC 2007'!$B$2:$D$89, 2,FALSE)</f>
        <v xml:space="preserve"> S</v>
      </c>
      <c r="V1292" s="26" t="s">
        <v>486</v>
      </c>
      <c r="W1292" s="26" t="s">
        <v>487</v>
      </c>
      <c r="X1292" s="28">
        <v>0</v>
      </c>
      <c r="Y1292" s="26" t="s">
        <v>502</v>
      </c>
      <c r="Z1292" s="17" t="s">
        <v>487</v>
      </c>
      <c r="AA1292" s="26" t="s">
        <v>487</v>
      </c>
      <c r="AB1292" s="26">
        <v>99</v>
      </c>
      <c r="AE1292" s="2" t="s">
        <v>487</v>
      </c>
    </row>
    <row r="1293" spans="1:31" s="2" customFormat="1" x14ac:dyDescent="0.3">
      <c r="A1293" s="26" t="s">
        <v>102</v>
      </c>
      <c r="B1293" s="26" t="s">
        <v>4355</v>
      </c>
      <c r="C1293" s="26" t="s">
        <v>4356</v>
      </c>
      <c r="D1293" s="26" t="s">
        <v>4357</v>
      </c>
      <c r="E1293" s="14" t="e">
        <f>VLOOKUP(B1293,#REF!,2,FALSE)</f>
        <v>#REF!</v>
      </c>
      <c r="F1293" s="17" t="e">
        <f>VLOOKUP(E1293,[4]Combined!$C$2:$D$375,2,FALSE)</f>
        <v>#REF!</v>
      </c>
      <c r="G1293" s="27">
        <v>44131</v>
      </c>
      <c r="H1293" s="27"/>
      <c r="I1293" s="27">
        <v>44025</v>
      </c>
      <c r="J1293" s="28">
        <v>0</v>
      </c>
      <c r="K1293" s="29" t="s">
        <v>487</v>
      </c>
      <c r="L1293" s="28">
        <v>0</v>
      </c>
      <c r="M1293" s="28">
        <v>0</v>
      </c>
      <c r="N1293" s="26">
        <v>0</v>
      </c>
      <c r="O1293" s="26">
        <v>0</v>
      </c>
      <c r="P1293" s="26">
        <v>0</v>
      </c>
      <c r="Q1293" s="26">
        <v>81210</v>
      </c>
      <c r="R1293" s="17" t="str">
        <f>VLOOKUP(Q1293,'[5]Numerical Index (LOOKUP)'!$A$2:$B$731, 2,FALSE)</f>
        <v>General cleaning of buildings</v>
      </c>
      <c r="S1293" s="17">
        <v>81</v>
      </c>
      <c r="T1293" s="47" t="str">
        <f>VLOOKUP(S1293,'[5]2 Digit SIC 2007'!$A$2:$B$89,2,FALSE)</f>
        <v>Services to buildings and landscape activities</v>
      </c>
      <c r="U1293" s="17" t="str">
        <f>VLOOKUP(T1293,'[5]2 Digit SIC 2007'!$B$2:$D$89, 2,FALSE)</f>
        <v xml:space="preserve"> N</v>
      </c>
      <c r="V1293" s="26" t="s">
        <v>486</v>
      </c>
      <c r="W1293" s="26" t="s">
        <v>487</v>
      </c>
      <c r="X1293" s="28">
        <v>0</v>
      </c>
      <c r="Y1293" s="26" t="s">
        <v>502</v>
      </c>
      <c r="Z1293" s="17" t="s">
        <v>487</v>
      </c>
      <c r="AA1293" s="26" t="s">
        <v>487</v>
      </c>
      <c r="AB1293" s="26">
        <v>13</v>
      </c>
      <c r="AE1293" s="2" t="s">
        <v>487</v>
      </c>
    </row>
    <row r="1294" spans="1:31" s="2" customFormat="1" x14ac:dyDescent="0.3">
      <c r="A1294" s="26" t="s">
        <v>102</v>
      </c>
      <c r="B1294" s="26" t="s">
        <v>4358</v>
      </c>
      <c r="C1294" s="26" t="s">
        <v>4359</v>
      </c>
      <c r="D1294" s="26" t="s">
        <v>4360</v>
      </c>
      <c r="E1294" s="14" t="e">
        <f>VLOOKUP(B1294,#REF!,2,FALSE)</f>
        <v>#REF!</v>
      </c>
      <c r="F1294" s="17" t="e">
        <f>VLOOKUP(E1294,[4]Combined!$C$2:$D$375,2,FALSE)</f>
        <v>#REF!</v>
      </c>
      <c r="G1294" s="27">
        <v>44132</v>
      </c>
      <c r="H1294" s="27"/>
      <c r="I1294" s="27">
        <v>44020</v>
      </c>
      <c r="J1294" s="28">
        <v>0</v>
      </c>
      <c r="K1294" s="29" t="s">
        <v>487</v>
      </c>
      <c r="L1294" s="28">
        <v>0</v>
      </c>
      <c r="M1294" s="28">
        <v>0</v>
      </c>
      <c r="N1294" s="26">
        <v>0</v>
      </c>
      <c r="O1294" s="26">
        <v>0</v>
      </c>
      <c r="P1294" s="26">
        <v>0</v>
      </c>
      <c r="Q1294" s="26">
        <v>81210</v>
      </c>
      <c r="R1294" s="17" t="str">
        <f>VLOOKUP(Q1294,'[5]Numerical Index (LOOKUP)'!$A$2:$B$731, 2,FALSE)</f>
        <v>General cleaning of buildings</v>
      </c>
      <c r="S1294" s="17">
        <v>81</v>
      </c>
      <c r="T1294" s="47" t="str">
        <f>VLOOKUP(S1294,'[5]2 Digit SIC 2007'!$A$2:$B$89,2,FALSE)</f>
        <v>Services to buildings and landscape activities</v>
      </c>
      <c r="U1294" s="17" t="str">
        <f>VLOOKUP(T1294,'[5]2 Digit SIC 2007'!$B$2:$D$89, 2,FALSE)</f>
        <v xml:space="preserve"> N</v>
      </c>
      <c r="V1294" s="26" t="s">
        <v>486</v>
      </c>
      <c r="W1294" s="26" t="s">
        <v>487</v>
      </c>
      <c r="X1294" s="28">
        <v>0</v>
      </c>
      <c r="Y1294" s="26" t="s">
        <v>502</v>
      </c>
      <c r="Z1294" s="17" t="s">
        <v>487</v>
      </c>
      <c r="AA1294" s="26" t="s">
        <v>487</v>
      </c>
      <c r="AB1294" s="26">
        <v>27</v>
      </c>
      <c r="AE1294" s="2" t="s">
        <v>487</v>
      </c>
    </row>
    <row r="1295" spans="1:31" s="2" customFormat="1" x14ac:dyDescent="0.3">
      <c r="A1295" s="26" t="s">
        <v>102</v>
      </c>
      <c r="B1295" s="26" t="s">
        <v>4361</v>
      </c>
      <c r="C1295" s="26" t="s">
        <v>4362</v>
      </c>
      <c r="D1295" s="26" t="s">
        <v>4363</v>
      </c>
      <c r="E1295" s="14" t="e">
        <f>VLOOKUP(B1295,#REF!,2,FALSE)</f>
        <v>#REF!</v>
      </c>
      <c r="F1295" s="17" t="e">
        <f>VLOOKUP(E1295,[4]Combined!$C$2:$D$375,2,FALSE)</f>
        <v>#REF!</v>
      </c>
      <c r="G1295" s="27">
        <v>44133</v>
      </c>
      <c r="H1295" s="27"/>
      <c r="I1295" s="27">
        <v>44021</v>
      </c>
      <c r="J1295" s="28">
        <v>0</v>
      </c>
      <c r="K1295" s="29" t="s">
        <v>487</v>
      </c>
      <c r="L1295" s="28">
        <v>0</v>
      </c>
      <c r="M1295" s="28">
        <v>0</v>
      </c>
      <c r="N1295" s="26">
        <v>0</v>
      </c>
      <c r="O1295" s="26">
        <v>0</v>
      </c>
      <c r="P1295" s="26">
        <v>0</v>
      </c>
      <c r="Q1295" s="26">
        <v>81299</v>
      </c>
      <c r="R1295" s="17" t="str">
        <f>VLOOKUP(Q1295,'[5]Numerical Index (LOOKUP)'!$A$2:$B$731, 2,FALSE)</f>
        <v>Cleaning services (other than disinfecting and extermination services) n.e.c.</v>
      </c>
      <c r="S1295" s="17">
        <v>81</v>
      </c>
      <c r="T1295" s="47" t="str">
        <f>VLOOKUP(S1295,'[5]2 Digit SIC 2007'!$A$2:$B$89,2,FALSE)</f>
        <v>Services to buildings and landscape activities</v>
      </c>
      <c r="U1295" s="17" t="str">
        <f>VLOOKUP(T1295,'[5]2 Digit SIC 2007'!$B$2:$D$89, 2,FALSE)</f>
        <v xml:space="preserve"> N</v>
      </c>
      <c r="V1295" s="26" t="s">
        <v>486</v>
      </c>
      <c r="W1295" s="26" t="s">
        <v>487</v>
      </c>
      <c r="X1295" s="28">
        <v>0</v>
      </c>
      <c r="Y1295" s="26" t="s">
        <v>502</v>
      </c>
      <c r="Z1295" s="17" t="s">
        <v>487</v>
      </c>
      <c r="AA1295" s="26" t="s">
        <v>487</v>
      </c>
      <c r="AB1295" s="26">
        <v>36</v>
      </c>
      <c r="AE1295" s="2" t="s">
        <v>487</v>
      </c>
    </row>
    <row r="1296" spans="1:31" s="2" customFormat="1" x14ac:dyDescent="0.3">
      <c r="A1296" s="26" t="s">
        <v>102</v>
      </c>
      <c r="B1296" s="26" t="s">
        <v>4364</v>
      </c>
      <c r="C1296" s="26" t="s">
        <v>4365</v>
      </c>
      <c r="D1296" s="26" t="s">
        <v>4366</v>
      </c>
      <c r="E1296" s="14" t="e">
        <f>VLOOKUP(B1296,#REF!,2,FALSE)</f>
        <v>#REF!</v>
      </c>
      <c r="F1296" s="17" t="e">
        <f>VLOOKUP(E1296,[4]Combined!$C$2:$D$375,2,FALSE)</f>
        <v>#REF!</v>
      </c>
      <c r="G1296" s="27">
        <v>44133</v>
      </c>
      <c r="H1296" s="27"/>
      <c r="I1296" s="27">
        <v>44034</v>
      </c>
      <c r="J1296" s="28">
        <v>143</v>
      </c>
      <c r="K1296" s="29" t="s">
        <v>486</v>
      </c>
      <c r="L1296" s="28">
        <v>0</v>
      </c>
      <c r="M1296" s="28">
        <v>143</v>
      </c>
      <c r="N1296" s="26">
        <v>1</v>
      </c>
      <c r="O1296" s="26">
        <v>0</v>
      </c>
      <c r="P1296" s="26">
        <v>1</v>
      </c>
      <c r="Q1296" s="26">
        <v>10710</v>
      </c>
      <c r="R1296" s="17" t="e">
        <f>VLOOKUP(Q1296,'[5]Numerical Index (LOOKUP)'!$A$2:$B$731, 2,FALSE)</f>
        <v>#N/A</v>
      </c>
      <c r="S1296" s="17">
        <v>10</v>
      </c>
      <c r="T1296" s="47" t="str">
        <f>VLOOKUP(S1296,'[5]2 Digit SIC 2007'!$A$2:$B$89,2,FALSE)</f>
        <v>Manufacture of food products</v>
      </c>
      <c r="U1296" s="17" t="str">
        <f>VLOOKUP(T1296,'[5]2 Digit SIC 2007'!$B$2:$D$89, 2,FALSE)</f>
        <v xml:space="preserve"> C</v>
      </c>
      <c r="V1296" s="26" t="s">
        <v>486</v>
      </c>
      <c r="W1296" s="26" t="s">
        <v>487</v>
      </c>
      <c r="X1296" s="28">
        <v>258</v>
      </c>
      <c r="Y1296" s="26" t="s">
        <v>492</v>
      </c>
      <c r="Z1296" s="17" t="s">
        <v>486</v>
      </c>
      <c r="AA1296" s="26" t="s">
        <v>487</v>
      </c>
      <c r="AB1296" s="26">
        <v>12</v>
      </c>
      <c r="AE1296" s="2" t="s">
        <v>487</v>
      </c>
    </row>
    <row r="1297" spans="1:31" s="2" customFormat="1" x14ac:dyDescent="0.3">
      <c r="A1297" s="26" t="s">
        <v>102</v>
      </c>
      <c r="B1297" s="26" t="s">
        <v>4367</v>
      </c>
      <c r="C1297" s="26" t="s">
        <v>4368</v>
      </c>
      <c r="D1297" s="26" t="s">
        <v>4369</v>
      </c>
      <c r="E1297" s="14" t="e">
        <f>VLOOKUP(B1297,#REF!,2,FALSE)</f>
        <v>#REF!</v>
      </c>
      <c r="F1297" s="17" t="e">
        <f>VLOOKUP(E1297,[4]Combined!$C$2:$D$375,2,FALSE)</f>
        <v>#REF!</v>
      </c>
      <c r="G1297" s="27">
        <v>44131</v>
      </c>
      <c r="H1297" s="27"/>
      <c r="I1297" s="27">
        <v>44076</v>
      </c>
      <c r="J1297" s="28">
        <v>0</v>
      </c>
      <c r="K1297" s="29" t="s">
        <v>487</v>
      </c>
      <c r="L1297" s="28">
        <v>0</v>
      </c>
      <c r="M1297" s="28">
        <v>0</v>
      </c>
      <c r="N1297" s="26">
        <v>0</v>
      </c>
      <c r="O1297" s="26">
        <v>0</v>
      </c>
      <c r="P1297" s="26">
        <v>0</v>
      </c>
      <c r="Q1297" s="26">
        <v>32990</v>
      </c>
      <c r="R1297" s="17" t="str">
        <f>VLOOKUP(Q1297,'[5]Numerical Index (LOOKUP)'!$A$2:$B$731, 2,FALSE)</f>
        <v>Other manufacturing n.e.c.</v>
      </c>
      <c r="S1297" s="17">
        <v>32</v>
      </c>
      <c r="T1297" s="47" t="str">
        <f>VLOOKUP(S1297,'[5]2 Digit SIC 2007'!$A$2:$B$89,2,FALSE)</f>
        <v>Other manufacturing</v>
      </c>
      <c r="U1297" s="17" t="str">
        <f>VLOOKUP(T1297,'[5]2 Digit SIC 2007'!$B$2:$D$89, 2,FALSE)</f>
        <v xml:space="preserve"> C</v>
      </c>
      <c r="V1297" s="26" t="s">
        <v>486</v>
      </c>
      <c r="W1297" s="26" t="s">
        <v>487</v>
      </c>
      <c r="X1297" s="28">
        <v>0</v>
      </c>
      <c r="Y1297" s="26" t="s">
        <v>502</v>
      </c>
      <c r="Z1297" s="17" t="s">
        <v>487</v>
      </c>
      <c r="AA1297" s="26" t="s">
        <v>487</v>
      </c>
      <c r="AB1297" s="26">
        <v>114</v>
      </c>
      <c r="AE1297" s="2" t="s">
        <v>487</v>
      </c>
    </row>
    <row r="1298" spans="1:31" s="2" customFormat="1" x14ac:dyDescent="0.3">
      <c r="A1298" s="26" t="s">
        <v>102</v>
      </c>
      <c r="B1298" s="26" t="s">
        <v>4370</v>
      </c>
      <c r="C1298" s="26" t="s">
        <v>4371</v>
      </c>
      <c r="D1298" s="26" t="s">
        <v>4372</v>
      </c>
      <c r="E1298" s="14" t="e">
        <f>VLOOKUP(B1298,#REF!,2,FALSE)</f>
        <v>#REF!</v>
      </c>
      <c r="F1298" s="17" t="e">
        <f>VLOOKUP(E1298,[4]Combined!$C$2:$D$375,2,FALSE)</f>
        <v>#REF!</v>
      </c>
      <c r="G1298" s="27">
        <v>44130</v>
      </c>
      <c r="H1298" s="27"/>
      <c r="I1298" s="27">
        <v>44027</v>
      </c>
      <c r="J1298" s="28">
        <v>0</v>
      </c>
      <c r="K1298" s="29" t="s">
        <v>487</v>
      </c>
      <c r="L1298" s="28">
        <v>0</v>
      </c>
      <c r="M1298" s="28">
        <v>0</v>
      </c>
      <c r="N1298" s="26">
        <v>0</v>
      </c>
      <c r="O1298" s="26">
        <v>0</v>
      </c>
      <c r="P1298" s="26">
        <v>0</v>
      </c>
      <c r="Q1298" s="26">
        <v>47250</v>
      </c>
      <c r="R1298" s="17" t="str">
        <f>VLOOKUP(Q1298,'[5]Numerical Index (LOOKUP)'!$A$2:$B$731, 2,FALSE)</f>
        <v>Retail sale of beverages in specialised stores</v>
      </c>
      <c r="S1298" s="17">
        <v>47</v>
      </c>
      <c r="T1298" s="47" t="str">
        <f>VLOOKUP(S1298,'[5]2 Digit SIC 2007'!$A$2:$B$89,2,FALSE)</f>
        <v>Retail trade, except of motor vehicles and motorcycles</v>
      </c>
      <c r="U1298" s="17" t="str">
        <f>VLOOKUP(T1298,'[5]2 Digit SIC 2007'!$B$2:$D$89, 2,FALSE)</f>
        <v xml:space="preserve"> G</v>
      </c>
      <c r="V1298" s="26" t="s">
        <v>487</v>
      </c>
      <c r="W1298" s="26" t="s">
        <v>486</v>
      </c>
      <c r="X1298" s="28">
        <v>0</v>
      </c>
      <c r="Y1298" s="26" t="s">
        <v>502</v>
      </c>
      <c r="Z1298" s="17" t="s">
        <v>487</v>
      </c>
      <c r="AA1298" s="26" t="s">
        <v>487</v>
      </c>
      <c r="AB1298" s="26">
        <v>26</v>
      </c>
      <c r="AE1298" s="2" t="s">
        <v>487</v>
      </c>
    </row>
    <row r="1299" spans="1:31" s="2" customFormat="1" x14ac:dyDescent="0.3">
      <c r="A1299" s="26" t="s">
        <v>102</v>
      </c>
      <c r="B1299" s="26" t="s">
        <v>4373</v>
      </c>
      <c r="C1299" s="26" t="s">
        <v>4374</v>
      </c>
      <c r="D1299" s="26" t="s">
        <v>4375</v>
      </c>
      <c r="E1299" s="14" t="e">
        <f>VLOOKUP(B1299,#REF!,2,FALSE)</f>
        <v>#REF!</v>
      </c>
      <c r="F1299" s="17" t="e">
        <f>VLOOKUP(E1299,[4]Combined!$C$2:$D$375,2,FALSE)</f>
        <v>#REF!</v>
      </c>
      <c r="G1299" s="27">
        <v>44134</v>
      </c>
      <c r="H1299" s="27"/>
      <c r="I1299" s="27">
        <v>44060</v>
      </c>
      <c r="J1299" s="28">
        <v>0</v>
      </c>
      <c r="K1299" s="29" t="s">
        <v>487</v>
      </c>
      <c r="L1299" s="28">
        <v>0</v>
      </c>
      <c r="M1299" s="28">
        <v>0</v>
      </c>
      <c r="N1299" s="26">
        <v>0</v>
      </c>
      <c r="O1299" s="26">
        <v>0</v>
      </c>
      <c r="P1299" s="26">
        <v>0</v>
      </c>
      <c r="Q1299" s="26">
        <v>43210</v>
      </c>
      <c r="R1299" s="17" t="str">
        <f>VLOOKUP(Q1299,'[5]Numerical Index (LOOKUP)'!$A$2:$B$731, 2,FALSE)</f>
        <v>Electrical installation</v>
      </c>
      <c r="S1299" s="17">
        <v>43</v>
      </c>
      <c r="T1299" s="47" t="str">
        <f>VLOOKUP(S1299,'[5]2 Digit SIC 2007'!$A$2:$B$89,2,FALSE)</f>
        <v>Specialised construction activities</v>
      </c>
      <c r="U1299" s="17" t="str">
        <f>VLOOKUP(T1299,'[5]2 Digit SIC 2007'!$B$2:$D$89, 2,FALSE)</f>
        <v xml:space="preserve"> F</v>
      </c>
      <c r="V1299" s="26" t="s">
        <v>486</v>
      </c>
      <c r="W1299" s="26" t="s">
        <v>487</v>
      </c>
      <c r="X1299" s="28">
        <v>0</v>
      </c>
      <c r="Y1299" s="26" t="s">
        <v>502</v>
      </c>
      <c r="Z1299" s="17" t="s">
        <v>487</v>
      </c>
      <c r="AA1299" s="26" t="s">
        <v>487</v>
      </c>
      <c r="AB1299" s="26">
        <v>14</v>
      </c>
      <c r="AE1299" s="2" t="s">
        <v>487</v>
      </c>
    </row>
    <row r="1300" spans="1:31" s="2" customFormat="1" x14ac:dyDescent="0.3">
      <c r="A1300" s="26" t="s">
        <v>102</v>
      </c>
      <c r="B1300" s="26" t="s">
        <v>4376</v>
      </c>
      <c r="C1300" s="26" t="s">
        <v>4377</v>
      </c>
      <c r="D1300" s="26" t="s">
        <v>1982</v>
      </c>
      <c r="E1300" s="14" t="e">
        <f>VLOOKUP(B1300,#REF!,2,FALSE)</f>
        <v>#REF!</v>
      </c>
      <c r="F1300" s="17" t="e">
        <f>VLOOKUP(E1300,[4]Combined!$C$2:$D$375,2,FALSE)</f>
        <v>#REF!</v>
      </c>
      <c r="G1300" s="27">
        <v>44131</v>
      </c>
      <c r="H1300" s="27"/>
      <c r="I1300" s="27">
        <v>44062</v>
      </c>
      <c r="J1300" s="28">
        <v>0</v>
      </c>
      <c r="K1300" s="29" t="s">
        <v>487</v>
      </c>
      <c r="L1300" s="28">
        <v>0</v>
      </c>
      <c r="M1300" s="28">
        <v>0</v>
      </c>
      <c r="N1300" s="26">
        <v>0</v>
      </c>
      <c r="O1300" s="26">
        <v>0</v>
      </c>
      <c r="P1300" s="26">
        <v>0</v>
      </c>
      <c r="Q1300" s="26">
        <v>78200</v>
      </c>
      <c r="R1300" s="17" t="str">
        <f>VLOOKUP(Q1300,'[5]Numerical Index (LOOKUP)'!$A$2:$B$731, 2,FALSE)</f>
        <v>Temporary employment agency activities</v>
      </c>
      <c r="S1300" s="17">
        <v>78</v>
      </c>
      <c r="T1300" s="47" t="str">
        <f>VLOOKUP(S1300,'[5]2 Digit SIC 2007'!$A$2:$B$89,2,FALSE)</f>
        <v>Employment activities</v>
      </c>
      <c r="U1300" s="17" t="str">
        <f>VLOOKUP(T1300,'[5]2 Digit SIC 2007'!$B$2:$D$89, 2,FALSE)</f>
        <v xml:space="preserve"> N</v>
      </c>
      <c r="V1300" s="26" t="s">
        <v>487</v>
      </c>
      <c r="W1300" s="26" t="s">
        <v>486</v>
      </c>
      <c r="X1300" s="28">
        <v>0</v>
      </c>
      <c r="Y1300" s="26" t="s">
        <v>502</v>
      </c>
      <c r="Z1300" s="17" t="s">
        <v>487</v>
      </c>
      <c r="AA1300" s="26" t="s">
        <v>487</v>
      </c>
      <c r="AB1300" s="26">
        <v>2</v>
      </c>
      <c r="AE1300" s="2" t="s">
        <v>487</v>
      </c>
    </row>
    <row r="1301" spans="1:31" s="2" customFormat="1" x14ac:dyDescent="0.3">
      <c r="A1301" s="26" t="s">
        <v>102</v>
      </c>
      <c r="B1301" s="26" t="s">
        <v>4378</v>
      </c>
      <c r="C1301" s="26" t="s">
        <v>4379</v>
      </c>
      <c r="D1301" s="26" t="s">
        <v>4380</v>
      </c>
      <c r="E1301" s="14" t="e">
        <f>VLOOKUP(B1301,#REF!,2,FALSE)</f>
        <v>#REF!</v>
      </c>
      <c r="F1301" s="17" t="e">
        <f>VLOOKUP(E1301,[4]Combined!$C$2:$D$375,2,FALSE)</f>
        <v>#REF!</v>
      </c>
      <c r="G1301" s="27">
        <v>44134</v>
      </c>
      <c r="H1301" s="27"/>
      <c r="I1301" s="27">
        <v>44064.395671296297</v>
      </c>
      <c r="J1301" s="28">
        <v>0</v>
      </c>
      <c r="K1301" s="29" t="s">
        <v>487</v>
      </c>
      <c r="L1301" s="28">
        <v>0</v>
      </c>
      <c r="M1301" s="28">
        <v>0</v>
      </c>
      <c r="N1301" s="26">
        <v>0</v>
      </c>
      <c r="O1301" s="26">
        <v>0</v>
      </c>
      <c r="P1301" s="26">
        <v>0</v>
      </c>
      <c r="Q1301" s="26">
        <v>78109</v>
      </c>
      <c r="R1301" s="17" t="str">
        <f>VLOOKUP(Q1301,'[5]Numerical Index (LOOKUP)'!$A$2:$B$731, 2,FALSE)</f>
        <v>Activities of employment placement agencies (other than motion picture, television and other theatrical casting) n.e.c.</v>
      </c>
      <c r="S1301" s="17">
        <v>78</v>
      </c>
      <c r="T1301" s="47" t="str">
        <f>VLOOKUP(S1301,'[5]2 Digit SIC 2007'!$A$2:$B$89,2,FALSE)</f>
        <v>Employment activities</v>
      </c>
      <c r="U1301" s="17" t="str">
        <f>VLOOKUP(T1301,'[5]2 Digit SIC 2007'!$B$2:$D$89, 2,FALSE)</f>
        <v xml:space="preserve"> N</v>
      </c>
      <c r="V1301" s="26" t="s">
        <v>487</v>
      </c>
      <c r="W1301" s="26" t="s">
        <v>486</v>
      </c>
      <c r="X1301" s="28">
        <v>0</v>
      </c>
      <c r="Y1301" s="26" t="s">
        <v>502</v>
      </c>
      <c r="Z1301" s="17" t="s">
        <v>487</v>
      </c>
      <c r="AA1301" s="26" t="s">
        <v>487</v>
      </c>
      <c r="AB1301" s="26">
        <v>1023</v>
      </c>
      <c r="AE1301" s="2" t="s">
        <v>487</v>
      </c>
    </row>
    <row r="1302" spans="1:31" s="2" customFormat="1" x14ac:dyDescent="0.3">
      <c r="A1302" s="26" t="s">
        <v>102</v>
      </c>
      <c r="B1302" s="26" t="s">
        <v>4381</v>
      </c>
      <c r="C1302" s="26" t="s">
        <v>4382</v>
      </c>
      <c r="D1302" s="26" t="s">
        <v>3999</v>
      </c>
      <c r="E1302" s="14" t="e">
        <f>VLOOKUP(B1302,#REF!,2,FALSE)</f>
        <v>#REF!</v>
      </c>
      <c r="F1302" s="17" t="e">
        <f>VLOOKUP(E1302,[4]Combined!$C$2:$D$375,2,FALSE)</f>
        <v>#REF!</v>
      </c>
      <c r="G1302" s="27">
        <v>44133</v>
      </c>
      <c r="H1302" s="27"/>
      <c r="I1302" s="27">
        <v>44132</v>
      </c>
      <c r="J1302" s="28">
        <v>58</v>
      </c>
      <c r="K1302" s="29" t="s">
        <v>486</v>
      </c>
      <c r="L1302" s="28">
        <v>58</v>
      </c>
      <c r="M1302" s="28">
        <v>0</v>
      </c>
      <c r="N1302" s="26">
        <v>1</v>
      </c>
      <c r="O1302" s="26">
        <v>1</v>
      </c>
      <c r="P1302" s="26">
        <v>0</v>
      </c>
      <c r="Q1302" s="26">
        <v>66220</v>
      </c>
      <c r="R1302" s="17" t="str">
        <f>VLOOKUP(Q1302,'[5]Numerical Index (LOOKUP)'!$A$2:$B$731, 2,FALSE)</f>
        <v>Activities of insurance agents and brokers</v>
      </c>
      <c r="S1302" s="17">
        <v>66</v>
      </c>
      <c r="T1302" s="47" t="str">
        <f>VLOOKUP(S1302,'[5]2 Digit SIC 2007'!$A$2:$B$89,2,FALSE)</f>
        <v>Activities auxiliary to financial services and insurance activities</v>
      </c>
      <c r="U1302" s="17" t="str">
        <f>VLOOKUP(T1302,'[5]2 Digit SIC 2007'!$B$2:$D$89, 2,FALSE)</f>
        <v xml:space="preserve"> K</v>
      </c>
      <c r="V1302" s="26" t="s">
        <v>486</v>
      </c>
      <c r="W1302" s="26" t="s">
        <v>487</v>
      </c>
      <c r="X1302" s="28">
        <v>0</v>
      </c>
      <c r="Y1302" s="26" t="s">
        <v>677</v>
      </c>
      <c r="Z1302" s="17" t="s">
        <v>487</v>
      </c>
      <c r="AA1302" s="26" t="s">
        <v>487</v>
      </c>
      <c r="AB1302" s="26">
        <v>0</v>
      </c>
      <c r="AE1302" s="2" t="s">
        <v>487</v>
      </c>
    </row>
    <row r="1303" spans="1:31" s="2" customFormat="1" x14ac:dyDescent="0.3">
      <c r="A1303" s="26" t="s">
        <v>102</v>
      </c>
      <c r="B1303" s="26" t="s">
        <v>4383</v>
      </c>
      <c r="C1303" s="26" t="s">
        <v>4384</v>
      </c>
      <c r="D1303" s="26" t="s">
        <v>4385</v>
      </c>
      <c r="E1303" s="14" t="e">
        <f>VLOOKUP(B1303,#REF!,2,FALSE)</f>
        <v>#REF!</v>
      </c>
      <c r="F1303" s="17" t="e">
        <f>VLOOKUP(E1303,[4]Combined!$C$2:$D$375,2,FALSE)</f>
        <v>#REF!</v>
      </c>
      <c r="G1303" s="27">
        <v>44140</v>
      </c>
      <c r="H1303" s="27"/>
      <c r="I1303" s="27">
        <v>43130</v>
      </c>
      <c r="J1303" s="28">
        <v>51089</v>
      </c>
      <c r="K1303" s="29" t="s">
        <v>486</v>
      </c>
      <c r="L1303" s="28">
        <v>3794</v>
      </c>
      <c r="M1303" s="28">
        <v>47295</v>
      </c>
      <c r="N1303" s="26">
        <v>1154</v>
      </c>
      <c r="O1303" s="26">
        <v>91</v>
      </c>
      <c r="P1303" s="26">
        <v>1063</v>
      </c>
      <c r="Q1303" s="26">
        <v>56102</v>
      </c>
      <c r="R1303" s="17" t="str">
        <f>VLOOKUP(Q1303,'[5]Numerical Index (LOOKUP)'!$A$2:$B$731, 2,FALSE)</f>
        <v>Unlicensed restaurants and cafes</v>
      </c>
      <c r="S1303" s="17">
        <v>56</v>
      </c>
      <c r="T1303" s="47" t="str">
        <f>VLOOKUP(S1303,'[5]2 Digit SIC 2007'!$A$2:$B$89,2,FALSE)</f>
        <v>Food and beverage service activities</v>
      </c>
      <c r="U1303" s="17" t="str">
        <f>VLOOKUP(T1303,'[5]2 Digit SIC 2007'!$B$2:$D$89, 2,FALSE)</f>
        <v xml:space="preserve"> I</v>
      </c>
      <c r="V1303" s="26" t="s">
        <v>487</v>
      </c>
      <c r="W1303" s="26" t="s">
        <v>486</v>
      </c>
      <c r="X1303" s="28">
        <v>61896</v>
      </c>
      <c r="Y1303" s="26" t="s">
        <v>492</v>
      </c>
      <c r="Z1303" s="17" t="s">
        <v>486</v>
      </c>
      <c r="AA1303" s="26" t="s">
        <v>487</v>
      </c>
      <c r="AB1303" s="26">
        <v>1411</v>
      </c>
      <c r="AE1303" s="2" t="s">
        <v>487</v>
      </c>
    </row>
    <row r="1304" spans="1:31" s="2" customFormat="1" x14ac:dyDescent="0.3">
      <c r="A1304" s="26" t="s">
        <v>102</v>
      </c>
      <c r="B1304" s="26" t="s">
        <v>4386</v>
      </c>
      <c r="C1304" s="26" t="s">
        <v>4387</v>
      </c>
      <c r="D1304" s="26" t="s">
        <v>4388</v>
      </c>
      <c r="E1304" s="14" t="e">
        <f>VLOOKUP(B1304,#REF!,2,FALSE)</f>
        <v>#REF!</v>
      </c>
      <c r="F1304" s="17" t="e">
        <f>VLOOKUP(E1304,[4]Combined!$C$2:$D$375,2,FALSE)</f>
        <v>#REF!</v>
      </c>
      <c r="G1304" s="27">
        <v>44140</v>
      </c>
      <c r="H1304" s="27"/>
      <c r="I1304" s="27">
        <v>43397</v>
      </c>
      <c r="J1304" s="28">
        <v>0</v>
      </c>
      <c r="K1304" s="29" t="s">
        <v>487</v>
      </c>
      <c r="L1304" s="28">
        <v>0</v>
      </c>
      <c r="M1304" s="28">
        <v>0</v>
      </c>
      <c r="N1304" s="26">
        <v>0</v>
      </c>
      <c r="O1304" s="26">
        <v>0</v>
      </c>
      <c r="P1304" s="26">
        <v>0</v>
      </c>
      <c r="Q1304" s="26">
        <v>47710</v>
      </c>
      <c r="R1304" s="17" t="str">
        <f>VLOOKUP(Q1304,'[5]Numerical Index (LOOKUP)'!$A$2:$B$731, 2,FALSE)</f>
        <v>Retail sale of clothing in specialised stores</v>
      </c>
      <c r="S1304" s="17">
        <v>47</v>
      </c>
      <c r="T1304" s="47" t="str">
        <f>VLOOKUP(S1304,'[5]2 Digit SIC 2007'!$A$2:$B$89,2,FALSE)</f>
        <v>Retail trade, except of motor vehicles and motorcycles</v>
      </c>
      <c r="U1304" s="17" t="str">
        <f>VLOOKUP(T1304,'[5]2 Digit SIC 2007'!$B$2:$D$89, 2,FALSE)</f>
        <v xml:space="preserve"> G</v>
      </c>
      <c r="V1304" s="26" t="s">
        <v>486</v>
      </c>
      <c r="W1304" s="26" t="s">
        <v>487</v>
      </c>
      <c r="X1304" s="28">
        <v>0</v>
      </c>
      <c r="Y1304" s="26" t="s">
        <v>502</v>
      </c>
      <c r="Z1304" s="17" t="s">
        <v>487</v>
      </c>
      <c r="AA1304" s="26" t="s">
        <v>487</v>
      </c>
      <c r="AB1304" s="26">
        <v>603</v>
      </c>
      <c r="AE1304" s="2" t="s">
        <v>487</v>
      </c>
    </row>
    <row r="1305" spans="1:31" s="2" customFormat="1" x14ac:dyDescent="0.3">
      <c r="A1305" s="26" t="s">
        <v>102</v>
      </c>
      <c r="B1305" s="26" t="s">
        <v>4389</v>
      </c>
      <c r="C1305" s="26" t="s">
        <v>4390</v>
      </c>
      <c r="D1305" s="26" t="s">
        <v>2137</v>
      </c>
      <c r="E1305" s="14" t="e">
        <f>VLOOKUP(B1305,#REF!,2,FALSE)</f>
        <v>#REF!</v>
      </c>
      <c r="F1305" s="17" t="e">
        <f>VLOOKUP(E1305,[4]Combined!$C$2:$D$375,2,FALSE)</f>
        <v>#REF!</v>
      </c>
      <c r="G1305" s="27">
        <v>44140</v>
      </c>
      <c r="H1305" s="27"/>
      <c r="I1305" s="27">
        <v>43712</v>
      </c>
      <c r="J1305" s="28">
        <v>5151</v>
      </c>
      <c r="K1305" s="29" t="s">
        <v>486</v>
      </c>
      <c r="L1305" s="28">
        <v>0</v>
      </c>
      <c r="M1305" s="28">
        <v>5151</v>
      </c>
      <c r="N1305" s="26">
        <v>15</v>
      </c>
      <c r="O1305" s="26">
        <v>0</v>
      </c>
      <c r="P1305" s="26">
        <v>15</v>
      </c>
      <c r="Q1305" s="26">
        <v>13950</v>
      </c>
      <c r="R1305" s="17" t="e">
        <f>VLOOKUP(Q1305,'[5]Numerical Index (LOOKUP)'!$A$2:$B$731, 2,FALSE)</f>
        <v>#N/A</v>
      </c>
      <c r="S1305" s="17">
        <v>13</v>
      </c>
      <c r="T1305" s="47" t="str">
        <f>VLOOKUP(S1305,'[5]2 Digit SIC 2007'!$A$2:$B$89,2,FALSE)</f>
        <v>Manufacture of textiles</v>
      </c>
      <c r="U1305" s="17" t="str">
        <f>VLOOKUP(T1305,'[5]2 Digit SIC 2007'!$B$2:$D$89, 2,FALSE)</f>
        <v xml:space="preserve"> C</v>
      </c>
      <c r="V1305" s="26" t="s">
        <v>486</v>
      </c>
      <c r="W1305" s="26" t="s">
        <v>487</v>
      </c>
      <c r="X1305" s="28">
        <v>9454</v>
      </c>
      <c r="Y1305" s="26" t="s">
        <v>492</v>
      </c>
      <c r="Z1305" s="17" t="s">
        <v>486</v>
      </c>
      <c r="AA1305" s="26" t="s">
        <v>487</v>
      </c>
      <c r="AB1305" s="26">
        <v>79</v>
      </c>
      <c r="AE1305" s="2" t="s">
        <v>487</v>
      </c>
    </row>
    <row r="1306" spans="1:31" s="2" customFormat="1" x14ac:dyDescent="0.3">
      <c r="A1306" s="26" t="s">
        <v>102</v>
      </c>
      <c r="B1306" s="26" t="s">
        <v>4391</v>
      </c>
      <c r="C1306" s="26" t="s">
        <v>4392</v>
      </c>
      <c r="D1306" s="26" t="s">
        <v>4393</v>
      </c>
      <c r="E1306" s="14" t="e">
        <f>VLOOKUP(B1306,#REF!,2,FALSE)</f>
        <v>#REF!</v>
      </c>
      <c r="F1306" s="17" t="e">
        <f>VLOOKUP(E1306,[4]Combined!$C$2:$D$375,2,FALSE)</f>
        <v>#REF!</v>
      </c>
      <c r="G1306" s="27">
        <v>44140</v>
      </c>
      <c r="H1306" s="27"/>
      <c r="I1306" s="27">
        <v>43714</v>
      </c>
      <c r="J1306" s="28">
        <v>6765</v>
      </c>
      <c r="K1306" s="29" t="s">
        <v>486</v>
      </c>
      <c r="L1306" s="28">
        <v>0</v>
      </c>
      <c r="M1306" s="28">
        <v>6765</v>
      </c>
      <c r="N1306" s="26">
        <v>21</v>
      </c>
      <c r="O1306" s="26">
        <v>0</v>
      </c>
      <c r="P1306" s="26">
        <v>21</v>
      </c>
      <c r="Q1306" s="26">
        <v>32990</v>
      </c>
      <c r="R1306" s="17" t="str">
        <f>VLOOKUP(Q1306,'[5]Numerical Index (LOOKUP)'!$A$2:$B$731, 2,FALSE)</f>
        <v>Other manufacturing n.e.c.</v>
      </c>
      <c r="S1306" s="17">
        <v>32</v>
      </c>
      <c r="T1306" s="47" t="str">
        <f>VLOOKUP(S1306,'[5]2 Digit SIC 2007'!$A$2:$B$89,2,FALSE)</f>
        <v>Other manufacturing</v>
      </c>
      <c r="U1306" s="17" t="str">
        <f>VLOOKUP(T1306,'[5]2 Digit SIC 2007'!$B$2:$D$89, 2,FALSE)</f>
        <v xml:space="preserve"> C</v>
      </c>
      <c r="V1306" s="26" t="s">
        <v>486</v>
      </c>
      <c r="W1306" s="26" t="s">
        <v>487</v>
      </c>
      <c r="X1306" s="28">
        <v>12737</v>
      </c>
      <c r="Y1306" s="26" t="s">
        <v>492</v>
      </c>
      <c r="Z1306" s="17" t="s">
        <v>486</v>
      </c>
      <c r="AA1306" s="26" t="s">
        <v>487</v>
      </c>
      <c r="AB1306" s="26">
        <v>145</v>
      </c>
      <c r="AE1306" s="2" t="s">
        <v>487</v>
      </c>
    </row>
    <row r="1307" spans="1:31" s="2" customFormat="1" x14ac:dyDescent="0.3">
      <c r="A1307" s="26" t="s">
        <v>102</v>
      </c>
      <c r="B1307" s="26" t="s">
        <v>4394</v>
      </c>
      <c r="C1307" s="26" t="s">
        <v>4395</v>
      </c>
      <c r="D1307" s="26" t="s">
        <v>4396</v>
      </c>
      <c r="E1307" s="14" t="e">
        <f>VLOOKUP(B1307,#REF!,2,FALSE)</f>
        <v>#REF!</v>
      </c>
      <c r="F1307" s="17" t="e">
        <f>VLOOKUP(E1307,[4]Combined!$C$2:$D$375,2,FALSE)</f>
        <v>#REF!</v>
      </c>
      <c r="G1307" s="27">
        <v>44138</v>
      </c>
      <c r="H1307" s="27"/>
      <c r="I1307" s="27">
        <v>43710</v>
      </c>
      <c r="J1307" s="28">
        <v>0</v>
      </c>
      <c r="K1307" s="29" t="s">
        <v>487</v>
      </c>
      <c r="L1307" s="28">
        <v>0</v>
      </c>
      <c r="M1307" s="28">
        <v>0</v>
      </c>
      <c r="N1307" s="26">
        <v>0</v>
      </c>
      <c r="O1307" s="26">
        <v>0</v>
      </c>
      <c r="P1307" s="26">
        <v>0</v>
      </c>
      <c r="Q1307" s="26">
        <v>56302</v>
      </c>
      <c r="R1307" s="17" t="str">
        <f>VLOOKUP(Q1307,'[5]Numerical Index (LOOKUP)'!$A$2:$B$731, 2,FALSE)</f>
        <v>Public houses and bars</v>
      </c>
      <c r="S1307" s="17">
        <v>56</v>
      </c>
      <c r="T1307" s="47" t="str">
        <f>VLOOKUP(S1307,'[5]2 Digit SIC 2007'!$A$2:$B$89,2,FALSE)</f>
        <v>Food and beverage service activities</v>
      </c>
      <c r="U1307" s="17" t="str">
        <f>VLOOKUP(T1307,'[5]2 Digit SIC 2007'!$B$2:$D$89, 2,FALSE)</f>
        <v xml:space="preserve"> I</v>
      </c>
      <c r="V1307" s="26" t="s">
        <v>487</v>
      </c>
      <c r="W1307" s="26" t="s">
        <v>486</v>
      </c>
      <c r="X1307" s="28">
        <v>0</v>
      </c>
      <c r="Y1307" s="26" t="s">
        <v>502</v>
      </c>
      <c r="Z1307" s="17" t="s">
        <v>487</v>
      </c>
      <c r="AA1307" s="26" t="s">
        <v>487</v>
      </c>
      <c r="AB1307" s="26">
        <v>32</v>
      </c>
      <c r="AE1307" s="2" t="s">
        <v>487</v>
      </c>
    </row>
    <row r="1308" spans="1:31" s="2" customFormat="1" x14ac:dyDescent="0.3">
      <c r="A1308" s="26" t="s">
        <v>102</v>
      </c>
      <c r="B1308" s="26" t="s">
        <v>4397</v>
      </c>
      <c r="C1308" s="26" t="s">
        <v>4398</v>
      </c>
      <c r="D1308" s="26" t="s">
        <v>4399</v>
      </c>
      <c r="E1308" s="14" t="e">
        <f>VLOOKUP(B1308,#REF!,2,FALSE)</f>
        <v>#REF!</v>
      </c>
      <c r="F1308" s="17" t="e">
        <f>VLOOKUP(E1308,[4]Combined!$C$2:$D$375,2,FALSE)</f>
        <v>#REF!</v>
      </c>
      <c r="G1308" s="27">
        <v>44140</v>
      </c>
      <c r="H1308" s="27"/>
      <c r="I1308" s="27">
        <v>43811</v>
      </c>
      <c r="J1308" s="28">
        <v>2593</v>
      </c>
      <c r="K1308" s="29" t="s">
        <v>486</v>
      </c>
      <c r="L1308" s="28">
        <v>169</v>
      </c>
      <c r="M1308" s="28">
        <v>2424</v>
      </c>
      <c r="N1308" s="26">
        <v>110</v>
      </c>
      <c r="O1308" s="26">
        <v>7</v>
      </c>
      <c r="P1308" s="26">
        <v>103</v>
      </c>
      <c r="Q1308" s="26">
        <v>56102</v>
      </c>
      <c r="R1308" s="17" t="str">
        <f>VLOOKUP(Q1308,'[5]Numerical Index (LOOKUP)'!$A$2:$B$731, 2,FALSE)</f>
        <v>Unlicensed restaurants and cafes</v>
      </c>
      <c r="S1308" s="17">
        <v>56</v>
      </c>
      <c r="T1308" s="47" t="str">
        <f>VLOOKUP(S1308,'[5]2 Digit SIC 2007'!$A$2:$B$89,2,FALSE)</f>
        <v>Food and beverage service activities</v>
      </c>
      <c r="U1308" s="17" t="str">
        <f>VLOOKUP(T1308,'[5]2 Digit SIC 2007'!$B$2:$D$89, 2,FALSE)</f>
        <v xml:space="preserve"> I</v>
      </c>
      <c r="V1308" s="26" t="s">
        <v>486</v>
      </c>
      <c r="W1308" s="26" t="s">
        <v>487</v>
      </c>
      <c r="X1308" s="28">
        <v>3865</v>
      </c>
      <c r="Y1308" s="26" t="s">
        <v>492</v>
      </c>
      <c r="Z1308" s="17" t="s">
        <v>486</v>
      </c>
      <c r="AA1308" s="26" t="s">
        <v>487</v>
      </c>
      <c r="AB1308" s="26" t="s">
        <v>492</v>
      </c>
      <c r="AE1308" s="2" t="s">
        <v>487</v>
      </c>
    </row>
    <row r="1309" spans="1:31" s="2" customFormat="1" x14ac:dyDescent="0.3">
      <c r="A1309" s="26" t="s">
        <v>102</v>
      </c>
      <c r="B1309" s="26" t="s">
        <v>4400</v>
      </c>
      <c r="C1309" s="26" t="s">
        <v>4401</v>
      </c>
      <c r="D1309" s="26" t="s">
        <v>4402</v>
      </c>
      <c r="E1309" s="14" t="e">
        <f>VLOOKUP(B1309,#REF!,2,FALSE)</f>
        <v>#REF!</v>
      </c>
      <c r="F1309" s="17" t="e">
        <f>VLOOKUP(E1309,[4]Combined!$C$2:$D$375,2,FALSE)</f>
        <v>#REF!</v>
      </c>
      <c r="G1309" s="27">
        <v>44138</v>
      </c>
      <c r="H1309" s="27"/>
      <c r="I1309" s="27">
        <v>43737</v>
      </c>
      <c r="J1309" s="28">
        <v>595</v>
      </c>
      <c r="K1309" s="29" t="s">
        <v>486</v>
      </c>
      <c r="L1309" s="28">
        <v>0</v>
      </c>
      <c r="M1309" s="28">
        <v>595</v>
      </c>
      <c r="N1309" s="26">
        <v>37</v>
      </c>
      <c r="O1309" s="26">
        <v>0</v>
      </c>
      <c r="P1309" s="26">
        <v>37</v>
      </c>
      <c r="Q1309" s="26">
        <v>87300</v>
      </c>
      <c r="R1309" s="17" t="str">
        <f>VLOOKUP(Q1309,'[5]Numerical Index (LOOKUP)'!$A$2:$B$731, 2,FALSE)</f>
        <v>Residential care activities for the elderly and disabled</v>
      </c>
      <c r="S1309" s="17">
        <v>87</v>
      </c>
      <c r="T1309" s="47" t="str">
        <f>VLOOKUP(S1309,'[5]2 Digit SIC 2007'!$A$2:$B$89,2,FALSE)</f>
        <v>Residential care activities</v>
      </c>
      <c r="U1309" s="17" t="str">
        <f>VLOOKUP(T1309,'[5]2 Digit SIC 2007'!$B$2:$D$89, 2,FALSE)</f>
        <v xml:space="preserve"> Q</v>
      </c>
      <c r="V1309" s="26" t="s">
        <v>487</v>
      </c>
      <c r="W1309" s="26" t="s">
        <v>486</v>
      </c>
      <c r="X1309" s="28">
        <v>1065</v>
      </c>
      <c r="Y1309" s="26" t="s">
        <v>492</v>
      </c>
      <c r="Z1309" s="17" t="s">
        <v>486</v>
      </c>
      <c r="AA1309" s="26" t="s">
        <v>487</v>
      </c>
      <c r="AB1309" s="26">
        <v>33</v>
      </c>
      <c r="AE1309" s="2" t="s">
        <v>487</v>
      </c>
    </row>
    <row r="1310" spans="1:31" s="2" customFormat="1" x14ac:dyDescent="0.3">
      <c r="A1310" s="26" t="s">
        <v>102</v>
      </c>
      <c r="B1310" s="26" t="s">
        <v>4403</v>
      </c>
      <c r="C1310" s="26" t="s">
        <v>4404</v>
      </c>
      <c r="D1310" s="26" t="s">
        <v>4405</v>
      </c>
      <c r="E1310" s="14" t="e">
        <f>VLOOKUP(B1310,#REF!,2,FALSE)</f>
        <v>#REF!</v>
      </c>
      <c r="F1310" s="17" t="e">
        <f>VLOOKUP(E1310,[4]Combined!$C$2:$D$375,2,FALSE)</f>
        <v>#REF!</v>
      </c>
      <c r="G1310" s="27">
        <v>44141</v>
      </c>
      <c r="H1310" s="27"/>
      <c r="I1310" s="27">
        <v>43754</v>
      </c>
      <c r="J1310" s="28">
        <v>61</v>
      </c>
      <c r="K1310" s="29" t="s">
        <v>486</v>
      </c>
      <c r="L1310" s="28">
        <v>0</v>
      </c>
      <c r="M1310" s="28">
        <v>61</v>
      </c>
      <c r="N1310" s="26">
        <v>1</v>
      </c>
      <c r="O1310" s="26">
        <v>0</v>
      </c>
      <c r="P1310" s="26">
        <v>1</v>
      </c>
      <c r="Q1310" s="26">
        <v>47730</v>
      </c>
      <c r="R1310" s="17" t="str">
        <f>VLOOKUP(Q1310,'[5]Numerical Index (LOOKUP)'!$A$2:$B$731, 2,FALSE)</f>
        <v>Dispensing chemist in specialised stores</v>
      </c>
      <c r="S1310" s="17">
        <v>47</v>
      </c>
      <c r="T1310" s="47" t="str">
        <f>VLOOKUP(S1310,'[5]2 Digit SIC 2007'!$A$2:$B$89,2,FALSE)</f>
        <v>Retail trade, except of motor vehicles and motorcycles</v>
      </c>
      <c r="U1310" s="17" t="str">
        <f>VLOOKUP(T1310,'[5]2 Digit SIC 2007'!$B$2:$D$89, 2,FALSE)</f>
        <v xml:space="preserve"> G</v>
      </c>
      <c r="V1310" s="26" t="s">
        <v>487</v>
      </c>
      <c r="W1310" s="26" t="s">
        <v>486</v>
      </c>
      <c r="X1310" s="28">
        <v>115</v>
      </c>
      <c r="Y1310" s="26" t="s">
        <v>492</v>
      </c>
      <c r="Z1310" s="17" t="s">
        <v>486</v>
      </c>
      <c r="AA1310" s="26" t="s">
        <v>487</v>
      </c>
      <c r="AB1310" s="26">
        <v>10</v>
      </c>
      <c r="AE1310" s="2" t="s">
        <v>487</v>
      </c>
    </row>
    <row r="1311" spans="1:31" s="2" customFormat="1" x14ac:dyDescent="0.3">
      <c r="A1311" s="26" t="s">
        <v>102</v>
      </c>
      <c r="B1311" s="26" t="s">
        <v>4406</v>
      </c>
      <c r="C1311" s="26" t="s">
        <v>4407</v>
      </c>
      <c r="D1311" s="26" t="s">
        <v>4408</v>
      </c>
      <c r="E1311" s="14" t="e">
        <f>VLOOKUP(B1311,#REF!,2,FALSE)</f>
        <v>#REF!</v>
      </c>
      <c r="F1311" s="17" t="e">
        <f>VLOOKUP(E1311,[4]Combined!$C$2:$D$375,2,FALSE)</f>
        <v>#REF!</v>
      </c>
      <c r="G1311" s="27">
        <v>44141</v>
      </c>
      <c r="H1311" s="27"/>
      <c r="I1311" s="27">
        <v>43761</v>
      </c>
      <c r="J1311" s="28">
        <v>2877</v>
      </c>
      <c r="K1311" s="29" t="s">
        <v>486</v>
      </c>
      <c r="L1311" s="28">
        <v>0</v>
      </c>
      <c r="M1311" s="28">
        <v>2877</v>
      </c>
      <c r="N1311" s="26">
        <v>16</v>
      </c>
      <c r="O1311" s="26">
        <v>0</v>
      </c>
      <c r="P1311" s="26">
        <v>16</v>
      </c>
      <c r="Q1311" s="26">
        <v>87200</v>
      </c>
      <c r="R1311" s="17" t="str">
        <f>VLOOKUP(Q1311,'[5]Numerical Index (LOOKUP)'!$A$2:$B$731, 2,FALSE)</f>
        <v>Residential care activities for learning disabilities, mental health and substance abuse</v>
      </c>
      <c r="S1311" s="17">
        <v>87</v>
      </c>
      <c r="T1311" s="47" t="str">
        <f>VLOOKUP(S1311,'[5]2 Digit SIC 2007'!$A$2:$B$89,2,FALSE)</f>
        <v>Residential care activities</v>
      </c>
      <c r="U1311" s="17" t="str">
        <f>VLOOKUP(T1311,'[5]2 Digit SIC 2007'!$B$2:$D$89, 2,FALSE)</f>
        <v xml:space="preserve"> Q</v>
      </c>
      <c r="V1311" s="26" t="s">
        <v>487</v>
      </c>
      <c r="W1311" s="26" t="s">
        <v>486</v>
      </c>
      <c r="X1311" s="28">
        <v>5156</v>
      </c>
      <c r="Y1311" s="26" t="s">
        <v>492</v>
      </c>
      <c r="Z1311" s="17" t="s">
        <v>486</v>
      </c>
      <c r="AA1311" s="26" t="s">
        <v>487</v>
      </c>
      <c r="AB1311" s="26">
        <v>30</v>
      </c>
      <c r="AE1311" s="2" t="s">
        <v>487</v>
      </c>
    </row>
    <row r="1312" spans="1:31" s="2" customFormat="1" x14ac:dyDescent="0.3">
      <c r="A1312" s="26" t="s">
        <v>102</v>
      </c>
      <c r="B1312" s="26" t="s">
        <v>4409</v>
      </c>
      <c r="C1312" s="26" t="s">
        <v>4410</v>
      </c>
      <c r="D1312" s="26" t="s">
        <v>4411</v>
      </c>
      <c r="E1312" s="14" t="e">
        <f>VLOOKUP(B1312,#REF!,2,FALSE)</f>
        <v>#REF!</v>
      </c>
      <c r="F1312" s="17" t="e">
        <f>VLOOKUP(E1312,[4]Combined!$C$2:$D$375,2,FALSE)</f>
        <v>#REF!</v>
      </c>
      <c r="G1312" s="27">
        <v>44140</v>
      </c>
      <c r="H1312" s="27"/>
      <c r="I1312" s="27">
        <v>43780</v>
      </c>
      <c r="J1312" s="28">
        <v>0</v>
      </c>
      <c r="K1312" s="29" t="s">
        <v>487</v>
      </c>
      <c r="L1312" s="28">
        <v>0</v>
      </c>
      <c r="M1312" s="28">
        <v>0</v>
      </c>
      <c r="N1312" s="26">
        <v>0</v>
      </c>
      <c r="O1312" s="26">
        <v>0</v>
      </c>
      <c r="P1312" s="26">
        <v>0</v>
      </c>
      <c r="Q1312" s="26">
        <v>47110</v>
      </c>
      <c r="R1312" s="17" t="str">
        <f>VLOOKUP(Q1312,'[5]Numerical Index (LOOKUP)'!$A$2:$B$731, 2,FALSE)</f>
        <v>Retail sale in non-specialised stores with food, beverages or tobacco predominating</v>
      </c>
      <c r="S1312" s="17">
        <v>47</v>
      </c>
      <c r="T1312" s="47" t="str">
        <f>VLOOKUP(S1312,'[5]2 Digit SIC 2007'!$A$2:$B$89,2,FALSE)</f>
        <v>Retail trade, except of motor vehicles and motorcycles</v>
      </c>
      <c r="U1312" s="17" t="str">
        <f>VLOOKUP(T1312,'[5]2 Digit SIC 2007'!$B$2:$D$89, 2,FALSE)</f>
        <v xml:space="preserve"> G</v>
      </c>
      <c r="V1312" s="26" t="s">
        <v>486</v>
      </c>
      <c r="W1312" s="26" t="s">
        <v>487</v>
      </c>
      <c r="X1312" s="28">
        <v>0</v>
      </c>
      <c r="Y1312" s="26" t="s">
        <v>502</v>
      </c>
      <c r="Z1312" s="17" t="s">
        <v>487</v>
      </c>
      <c r="AA1312" s="26" t="s">
        <v>487</v>
      </c>
      <c r="AB1312" s="26">
        <v>1145</v>
      </c>
      <c r="AE1312" s="2" t="s">
        <v>487</v>
      </c>
    </row>
    <row r="1313" spans="1:31" s="2" customFormat="1" x14ac:dyDescent="0.3">
      <c r="A1313" s="26" t="s">
        <v>102</v>
      </c>
      <c r="B1313" s="26" t="s">
        <v>4412</v>
      </c>
      <c r="C1313" s="26" t="s">
        <v>4413</v>
      </c>
      <c r="D1313" s="26" t="s">
        <v>4414</v>
      </c>
      <c r="E1313" s="14" t="e">
        <f>VLOOKUP(B1313,#REF!,2,FALSE)</f>
        <v>#REF!</v>
      </c>
      <c r="F1313" s="17" t="e">
        <f>VLOOKUP(E1313,[4]Combined!$C$2:$D$375,2,FALSE)</f>
        <v>#REF!</v>
      </c>
      <c r="G1313" s="27">
        <v>44140</v>
      </c>
      <c r="H1313" s="27"/>
      <c r="I1313" s="27">
        <v>43784</v>
      </c>
      <c r="J1313" s="28">
        <v>1709</v>
      </c>
      <c r="K1313" s="29" t="s">
        <v>486</v>
      </c>
      <c r="L1313" s="28">
        <v>0</v>
      </c>
      <c r="M1313" s="28">
        <v>1709</v>
      </c>
      <c r="N1313" s="26">
        <v>17</v>
      </c>
      <c r="O1313" s="26">
        <v>0</v>
      </c>
      <c r="P1313" s="26">
        <v>17</v>
      </c>
      <c r="Q1313" s="26">
        <v>10890</v>
      </c>
      <c r="R1313" s="17" t="e">
        <f>VLOOKUP(Q1313,'[5]Numerical Index (LOOKUP)'!$A$2:$B$731, 2,FALSE)</f>
        <v>#N/A</v>
      </c>
      <c r="S1313" s="17">
        <v>10</v>
      </c>
      <c r="T1313" s="47" t="str">
        <f>VLOOKUP(S1313,'[5]2 Digit SIC 2007'!$A$2:$B$89,2,FALSE)</f>
        <v>Manufacture of food products</v>
      </c>
      <c r="U1313" s="17" t="str">
        <f>VLOOKUP(T1313,'[5]2 Digit SIC 2007'!$B$2:$D$89, 2,FALSE)</f>
        <v xml:space="preserve"> C</v>
      </c>
      <c r="V1313" s="26" t="s">
        <v>486</v>
      </c>
      <c r="W1313" s="26" t="s">
        <v>487</v>
      </c>
      <c r="X1313" s="28">
        <v>3151</v>
      </c>
      <c r="Y1313" s="26" t="s">
        <v>492</v>
      </c>
      <c r="Z1313" s="17" t="s">
        <v>486</v>
      </c>
      <c r="AA1313" s="26" t="s">
        <v>487</v>
      </c>
      <c r="AB1313" s="26">
        <v>38</v>
      </c>
      <c r="AE1313" s="2" t="s">
        <v>487</v>
      </c>
    </row>
    <row r="1314" spans="1:31" s="2" customFormat="1" x14ac:dyDescent="0.3">
      <c r="A1314" s="26" t="s">
        <v>102</v>
      </c>
      <c r="B1314" s="26" t="s">
        <v>4415</v>
      </c>
      <c r="C1314" s="26" t="s">
        <v>4416</v>
      </c>
      <c r="D1314" s="26" t="s">
        <v>4417</v>
      </c>
      <c r="E1314" s="14" t="e">
        <f>VLOOKUP(B1314,#REF!,2,FALSE)</f>
        <v>#REF!</v>
      </c>
      <c r="F1314" s="17" t="e">
        <f>VLOOKUP(E1314,[4]Combined!$C$2:$D$375,2,FALSE)</f>
        <v>#REF!</v>
      </c>
      <c r="G1314" s="27">
        <v>44140</v>
      </c>
      <c r="H1314" s="27"/>
      <c r="I1314" s="27">
        <v>43777</v>
      </c>
      <c r="J1314" s="28">
        <v>1030</v>
      </c>
      <c r="K1314" s="29" t="s">
        <v>486</v>
      </c>
      <c r="L1314" s="28">
        <v>0</v>
      </c>
      <c r="M1314" s="28">
        <v>1030</v>
      </c>
      <c r="N1314" s="26">
        <v>1</v>
      </c>
      <c r="O1314" s="26">
        <v>0</v>
      </c>
      <c r="P1314" s="26">
        <v>1</v>
      </c>
      <c r="Q1314" s="26">
        <v>96020</v>
      </c>
      <c r="R1314" s="17" t="str">
        <f>VLOOKUP(Q1314,'[5]Numerical Index (LOOKUP)'!$A$2:$B$731, 2,FALSE)</f>
        <v>Hairdressing and other beauty treatment</v>
      </c>
      <c r="S1314" s="17">
        <v>96</v>
      </c>
      <c r="T1314" s="47" t="str">
        <f>VLOOKUP(S1314,'[5]2 Digit SIC 2007'!$A$2:$B$89,2,FALSE)</f>
        <v>Other personal service activities</v>
      </c>
      <c r="U1314" s="17" t="str">
        <f>VLOOKUP(T1314,'[5]2 Digit SIC 2007'!$B$2:$D$89, 2,FALSE)</f>
        <v xml:space="preserve"> S</v>
      </c>
      <c r="V1314" s="26" t="s">
        <v>487</v>
      </c>
      <c r="W1314" s="26" t="s">
        <v>486</v>
      </c>
      <c r="X1314" s="28">
        <v>1884</v>
      </c>
      <c r="Y1314" s="26" t="s">
        <v>492</v>
      </c>
      <c r="Z1314" s="17" t="s">
        <v>486</v>
      </c>
      <c r="AA1314" s="26" t="s">
        <v>487</v>
      </c>
      <c r="AB1314" s="26">
        <v>4</v>
      </c>
      <c r="AE1314" s="2" t="s">
        <v>487</v>
      </c>
    </row>
    <row r="1315" spans="1:31" s="2" customFormat="1" x14ac:dyDescent="0.3">
      <c r="A1315" s="26" t="s">
        <v>102</v>
      </c>
      <c r="B1315" s="26" t="s">
        <v>4418</v>
      </c>
      <c r="C1315" s="26" t="s">
        <v>4419</v>
      </c>
      <c r="D1315" s="26" t="s">
        <v>4420</v>
      </c>
      <c r="E1315" s="14" t="e">
        <f>VLOOKUP(B1315,#REF!,2,FALSE)</f>
        <v>#REF!</v>
      </c>
      <c r="F1315" s="17" t="e">
        <f>VLOOKUP(E1315,[4]Combined!$C$2:$D$375,2,FALSE)</f>
        <v>#REF!</v>
      </c>
      <c r="G1315" s="27">
        <v>44140</v>
      </c>
      <c r="H1315" s="27"/>
      <c r="I1315" s="27">
        <v>43857</v>
      </c>
      <c r="J1315" s="28">
        <v>0</v>
      </c>
      <c r="K1315" s="29" t="s">
        <v>487</v>
      </c>
      <c r="L1315" s="28">
        <v>0</v>
      </c>
      <c r="M1315" s="28">
        <v>0</v>
      </c>
      <c r="N1315" s="26">
        <v>0</v>
      </c>
      <c r="O1315" s="26">
        <v>0</v>
      </c>
      <c r="P1315" s="26">
        <v>0</v>
      </c>
      <c r="Q1315" s="26">
        <v>81222</v>
      </c>
      <c r="R1315" s="17" t="str">
        <f>VLOOKUP(Q1315,'[5]Numerical Index (LOOKUP)'!$A$2:$B$731, 2,FALSE)</f>
        <v>Specialised cleaning services</v>
      </c>
      <c r="S1315" s="17">
        <v>81</v>
      </c>
      <c r="T1315" s="47" t="str">
        <f>VLOOKUP(S1315,'[5]2 Digit SIC 2007'!$A$2:$B$89,2,FALSE)</f>
        <v>Services to buildings and landscape activities</v>
      </c>
      <c r="U1315" s="17" t="str">
        <f>VLOOKUP(T1315,'[5]2 Digit SIC 2007'!$B$2:$D$89, 2,FALSE)</f>
        <v xml:space="preserve"> N</v>
      </c>
      <c r="V1315" s="26" t="s">
        <v>486</v>
      </c>
      <c r="W1315" s="26" t="s">
        <v>487</v>
      </c>
      <c r="X1315" s="28">
        <v>0</v>
      </c>
      <c r="Y1315" s="26" t="s">
        <v>502</v>
      </c>
      <c r="Z1315" s="17" t="s">
        <v>487</v>
      </c>
      <c r="AA1315" s="26" t="s">
        <v>487</v>
      </c>
      <c r="AB1315" s="26">
        <v>13</v>
      </c>
      <c r="AE1315" s="2" t="s">
        <v>487</v>
      </c>
    </row>
    <row r="1316" spans="1:31" s="2" customFormat="1" x14ac:dyDescent="0.3">
      <c r="A1316" s="26" t="s">
        <v>102</v>
      </c>
      <c r="B1316" s="26" t="s">
        <v>4421</v>
      </c>
      <c r="C1316" s="26" t="s">
        <v>4422</v>
      </c>
      <c r="D1316" s="26" t="s">
        <v>4423</v>
      </c>
      <c r="E1316" s="14" t="e">
        <f>VLOOKUP(B1316,#REF!,2,FALSE)</f>
        <v>#REF!</v>
      </c>
      <c r="F1316" s="17" t="e">
        <f>VLOOKUP(E1316,[4]Combined!$C$2:$D$375,2,FALSE)</f>
        <v>#REF!</v>
      </c>
      <c r="G1316" s="27">
        <v>44139</v>
      </c>
      <c r="H1316" s="27"/>
      <c r="I1316" s="27">
        <v>43878</v>
      </c>
      <c r="J1316" s="28">
        <v>0</v>
      </c>
      <c r="K1316" s="29" t="s">
        <v>487</v>
      </c>
      <c r="L1316" s="28">
        <v>0</v>
      </c>
      <c r="M1316" s="28">
        <v>0</v>
      </c>
      <c r="N1316" s="26">
        <v>0</v>
      </c>
      <c r="O1316" s="26">
        <v>0</v>
      </c>
      <c r="P1316" s="26">
        <v>0</v>
      </c>
      <c r="Q1316" s="26">
        <v>47110</v>
      </c>
      <c r="R1316" s="17" t="str">
        <f>VLOOKUP(Q1316,'[5]Numerical Index (LOOKUP)'!$A$2:$B$731, 2,FALSE)</f>
        <v>Retail sale in non-specialised stores with food, beverages or tobacco predominating</v>
      </c>
      <c r="S1316" s="17">
        <v>47</v>
      </c>
      <c r="T1316" s="47" t="str">
        <f>VLOOKUP(S1316,'[5]2 Digit SIC 2007'!$A$2:$B$89,2,FALSE)</f>
        <v>Retail trade, except of motor vehicles and motorcycles</v>
      </c>
      <c r="U1316" s="17" t="str">
        <f>VLOOKUP(T1316,'[5]2 Digit SIC 2007'!$B$2:$D$89, 2,FALSE)</f>
        <v xml:space="preserve"> G</v>
      </c>
      <c r="V1316" s="26" t="s">
        <v>486</v>
      </c>
      <c r="W1316" s="26" t="s">
        <v>487</v>
      </c>
      <c r="X1316" s="28">
        <v>0</v>
      </c>
      <c r="Y1316" s="26" t="s">
        <v>502</v>
      </c>
      <c r="Z1316" s="17" t="s">
        <v>487</v>
      </c>
      <c r="AA1316" s="26" t="s">
        <v>487</v>
      </c>
      <c r="AB1316" s="26">
        <v>7</v>
      </c>
      <c r="AE1316" s="2" t="s">
        <v>487</v>
      </c>
    </row>
    <row r="1317" spans="1:31" s="2" customFormat="1" x14ac:dyDescent="0.3">
      <c r="A1317" s="26" t="s">
        <v>102</v>
      </c>
      <c r="B1317" s="26" t="s">
        <v>4424</v>
      </c>
      <c r="C1317" s="26" t="s">
        <v>4425</v>
      </c>
      <c r="D1317" s="26" t="s">
        <v>4426</v>
      </c>
      <c r="E1317" s="14" t="e">
        <f>VLOOKUP(B1317,#REF!,2,FALSE)</f>
        <v>#REF!</v>
      </c>
      <c r="F1317" s="17" t="e">
        <f>VLOOKUP(E1317,[4]Combined!$C$2:$D$375,2,FALSE)</f>
        <v>#REF!</v>
      </c>
      <c r="G1317" s="27">
        <v>44139</v>
      </c>
      <c r="H1317" s="27"/>
      <c r="I1317" s="27">
        <v>44025</v>
      </c>
      <c r="J1317" s="28">
        <v>0</v>
      </c>
      <c r="K1317" s="29" t="s">
        <v>487</v>
      </c>
      <c r="L1317" s="28">
        <v>0</v>
      </c>
      <c r="M1317" s="28">
        <v>0</v>
      </c>
      <c r="N1317" s="26">
        <v>0</v>
      </c>
      <c r="O1317" s="26">
        <v>0</v>
      </c>
      <c r="P1317" s="26">
        <v>0</v>
      </c>
      <c r="Q1317" s="26">
        <v>81222</v>
      </c>
      <c r="R1317" s="17" t="str">
        <f>VLOOKUP(Q1317,'[5]Numerical Index (LOOKUP)'!$A$2:$B$731, 2,FALSE)</f>
        <v>Specialised cleaning services</v>
      </c>
      <c r="S1317" s="17">
        <v>81</v>
      </c>
      <c r="T1317" s="47" t="str">
        <f>VLOOKUP(S1317,'[5]2 Digit SIC 2007'!$A$2:$B$89,2,FALSE)</f>
        <v>Services to buildings and landscape activities</v>
      </c>
      <c r="U1317" s="17" t="str">
        <f>VLOOKUP(T1317,'[5]2 Digit SIC 2007'!$B$2:$D$89, 2,FALSE)</f>
        <v xml:space="preserve"> N</v>
      </c>
      <c r="V1317" s="26" t="s">
        <v>486</v>
      </c>
      <c r="W1317" s="26" t="s">
        <v>487</v>
      </c>
      <c r="X1317" s="28">
        <v>0</v>
      </c>
      <c r="Y1317" s="26" t="s">
        <v>502</v>
      </c>
      <c r="Z1317" s="17" t="s">
        <v>487</v>
      </c>
      <c r="AA1317" s="26" t="s">
        <v>487</v>
      </c>
      <c r="AB1317" s="26">
        <v>4</v>
      </c>
      <c r="AE1317" s="2" t="s">
        <v>487</v>
      </c>
    </row>
    <row r="1318" spans="1:31" s="2" customFormat="1" x14ac:dyDescent="0.3">
      <c r="A1318" s="26" t="s">
        <v>102</v>
      </c>
      <c r="B1318" s="26" t="s">
        <v>4427</v>
      </c>
      <c r="C1318" s="26" t="s">
        <v>4428</v>
      </c>
      <c r="D1318" s="26" t="s">
        <v>4429</v>
      </c>
      <c r="E1318" s="14" t="e">
        <f>VLOOKUP(B1318,#REF!,2,FALSE)</f>
        <v>#REF!</v>
      </c>
      <c r="F1318" s="17" t="e">
        <f>VLOOKUP(E1318,[4]Combined!$C$2:$D$375,2,FALSE)</f>
        <v>#REF!</v>
      </c>
      <c r="G1318" s="27">
        <v>44141</v>
      </c>
      <c r="H1318" s="27"/>
      <c r="I1318" s="27">
        <v>43886</v>
      </c>
      <c r="J1318" s="28">
        <v>0</v>
      </c>
      <c r="K1318" s="29" t="s">
        <v>487</v>
      </c>
      <c r="L1318" s="28">
        <v>0</v>
      </c>
      <c r="M1318" s="28">
        <v>0</v>
      </c>
      <c r="N1318" s="26">
        <v>0</v>
      </c>
      <c r="O1318" s="26">
        <v>0</v>
      </c>
      <c r="P1318" s="26">
        <v>0</v>
      </c>
      <c r="Q1318" s="26">
        <v>81210</v>
      </c>
      <c r="R1318" s="17" t="str">
        <f>VLOOKUP(Q1318,'[5]Numerical Index (LOOKUP)'!$A$2:$B$731, 2,FALSE)</f>
        <v>General cleaning of buildings</v>
      </c>
      <c r="S1318" s="17">
        <v>81</v>
      </c>
      <c r="T1318" s="47" t="str">
        <f>VLOOKUP(S1318,'[5]2 Digit SIC 2007'!$A$2:$B$89,2,FALSE)</f>
        <v>Services to buildings and landscape activities</v>
      </c>
      <c r="U1318" s="17" t="str">
        <f>VLOOKUP(T1318,'[5]2 Digit SIC 2007'!$B$2:$D$89, 2,FALSE)</f>
        <v xml:space="preserve"> N</v>
      </c>
      <c r="V1318" s="26" t="s">
        <v>486</v>
      </c>
      <c r="W1318" s="26" t="s">
        <v>487</v>
      </c>
      <c r="X1318" s="28">
        <v>0</v>
      </c>
      <c r="Y1318" s="26" t="s">
        <v>502</v>
      </c>
      <c r="Z1318" s="17" t="s">
        <v>487</v>
      </c>
      <c r="AA1318" s="26" t="s">
        <v>487</v>
      </c>
      <c r="AB1318" s="26">
        <v>31</v>
      </c>
      <c r="AE1318" s="2" t="s">
        <v>487</v>
      </c>
    </row>
    <row r="1319" spans="1:31" s="2" customFormat="1" x14ac:dyDescent="0.3">
      <c r="A1319" s="26" t="s">
        <v>102</v>
      </c>
      <c r="B1319" s="26" t="s">
        <v>4430</v>
      </c>
      <c r="C1319" s="26" t="s">
        <v>4431</v>
      </c>
      <c r="D1319" s="26" t="s">
        <v>4432</v>
      </c>
      <c r="E1319" s="14" t="e">
        <f>VLOOKUP(B1319,#REF!,2,FALSE)</f>
        <v>#REF!</v>
      </c>
      <c r="F1319" s="17" t="e">
        <f>VLOOKUP(E1319,[4]Combined!$C$2:$D$375,2,FALSE)</f>
        <v>#REF!</v>
      </c>
      <c r="G1319" s="27">
        <v>44138</v>
      </c>
      <c r="H1319" s="27"/>
      <c r="I1319" s="27">
        <v>43907</v>
      </c>
      <c r="J1319" s="28">
        <v>0</v>
      </c>
      <c r="K1319" s="29" t="s">
        <v>487</v>
      </c>
      <c r="L1319" s="28">
        <v>0</v>
      </c>
      <c r="M1319" s="28">
        <v>0</v>
      </c>
      <c r="N1319" s="26">
        <v>0</v>
      </c>
      <c r="O1319" s="26">
        <v>0</v>
      </c>
      <c r="P1319" s="26">
        <v>0</v>
      </c>
      <c r="Q1319" s="26">
        <v>55100</v>
      </c>
      <c r="R1319" s="17" t="str">
        <f>VLOOKUP(Q1319,'[5]Numerical Index (LOOKUP)'!$A$2:$B$731, 2,FALSE)</f>
        <v>Hotels and similar accommodation</v>
      </c>
      <c r="S1319" s="17">
        <v>55</v>
      </c>
      <c r="T1319" s="47" t="str">
        <f>VLOOKUP(S1319,'[5]2 Digit SIC 2007'!$A$2:$B$89,2,FALSE)</f>
        <v>Accommodation</v>
      </c>
      <c r="U1319" s="17" t="str">
        <f>VLOOKUP(T1319,'[5]2 Digit SIC 2007'!$B$2:$D$89, 2,FALSE)</f>
        <v xml:space="preserve"> I</v>
      </c>
      <c r="V1319" s="26" t="s">
        <v>486</v>
      </c>
      <c r="W1319" s="26" t="s">
        <v>487</v>
      </c>
      <c r="X1319" s="28">
        <v>0</v>
      </c>
      <c r="Y1319" s="26" t="s">
        <v>502</v>
      </c>
      <c r="Z1319" s="17" t="s">
        <v>487</v>
      </c>
      <c r="AA1319" s="26" t="s">
        <v>487</v>
      </c>
      <c r="AB1319" s="26">
        <v>7</v>
      </c>
      <c r="AE1319" s="2" t="s">
        <v>487</v>
      </c>
    </row>
    <row r="1320" spans="1:31" s="2" customFormat="1" x14ac:dyDescent="0.3">
      <c r="A1320" s="26" t="s">
        <v>102</v>
      </c>
      <c r="B1320" s="26" t="s">
        <v>4433</v>
      </c>
      <c r="C1320" s="26" t="s">
        <v>4434</v>
      </c>
      <c r="D1320" s="26" t="s">
        <v>4435</v>
      </c>
      <c r="E1320" s="14" t="e">
        <f>VLOOKUP(B1320,#REF!,2,FALSE)</f>
        <v>#REF!</v>
      </c>
      <c r="F1320" s="17" t="e">
        <f>VLOOKUP(E1320,[4]Combined!$C$2:$D$375,2,FALSE)</f>
        <v>#REF!</v>
      </c>
      <c r="G1320" s="27">
        <v>44139</v>
      </c>
      <c r="H1320" s="27"/>
      <c r="I1320" s="27">
        <v>44091</v>
      </c>
      <c r="J1320" s="28">
        <v>0</v>
      </c>
      <c r="K1320" s="29" t="s">
        <v>487</v>
      </c>
      <c r="L1320" s="28">
        <v>0</v>
      </c>
      <c r="M1320" s="28">
        <v>0</v>
      </c>
      <c r="N1320" s="26">
        <v>0</v>
      </c>
      <c r="O1320" s="26">
        <v>0</v>
      </c>
      <c r="P1320" s="26">
        <v>0</v>
      </c>
      <c r="Q1320" s="26">
        <v>55100</v>
      </c>
      <c r="R1320" s="17" t="str">
        <f>VLOOKUP(Q1320,'[5]Numerical Index (LOOKUP)'!$A$2:$B$731, 2,FALSE)</f>
        <v>Hotels and similar accommodation</v>
      </c>
      <c r="S1320" s="17">
        <v>55</v>
      </c>
      <c r="T1320" s="47" t="str">
        <f>VLOOKUP(S1320,'[5]2 Digit SIC 2007'!$A$2:$B$89,2,FALSE)</f>
        <v>Accommodation</v>
      </c>
      <c r="U1320" s="17" t="str">
        <f>VLOOKUP(T1320,'[5]2 Digit SIC 2007'!$B$2:$D$89, 2,FALSE)</f>
        <v xml:space="preserve"> I</v>
      </c>
      <c r="V1320" s="26" t="s">
        <v>486</v>
      </c>
      <c r="W1320" s="26" t="s">
        <v>487</v>
      </c>
      <c r="X1320" s="28">
        <v>0</v>
      </c>
      <c r="Y1320" s="26" t="s">
        <v>502</v>
      </c>
      <c r="Z1320" s="17" t="s">
        <v>487</v>
      </c>
      <c r="AA1320" s="26" t="s">
        <v>487</v>
      </c>
      <c r="AB1320" s="26">
        <v>13</v>
      </c>
      <c r="AE1320" s="2" t="s">
        <v>487</v>
      </c>
    </row>
    <row r="1321" spans="1:31" s="2" customFormat="1" x14ac:dyDescent="0.3">
      <c r="A1321" s="26" t="s">
        <v>102</v>
      </c>
      <c r="B1321" s="26" t="s">
        <v>4436</v>
      </c>
      <c r="C1321" s="26" t="s">
        <v>4437</v>
      </c>
      <c r="D1321" s="26" t="s">
        <v>4438</v>
      </c>
      <c r="E1321" s="14" t="e">
        <f>VLOOKUP(B1321,#REF!,2,FALSE)</f>
        <v>#REF!</v>
      </c>
      <c r="F1321" s="17" t="e">
        <f>VLOOKUP(E1321,[4]Combined!$C$2:$D$375,2,FALSE)</f>
        <v>#REF!</v>
      </c>
      <c r="G1321" s="27">
        <v>44137</v>
      </c>
      <c r="H1321" s="27"/>
      <c r="I1321" s="27">
        <v>44034</v>
      </c>
      <c r="J1321" s="28">
        <v>0</v>
      </c>
      <c r="K1321" s="29" t="s">
        <v>487</v>
      </c>
      <c r="L1321" s="28">
        <v>0</v>
      </c>
      <c r="M1321" s="28">
        <v>0</v>
      </c>
      <c r="N1321" s="26">
        <v>0</v>
      </c>
      <c r="O1321" s="26">
        <v>0</v>
      </c>
      <c r="P1321" s="26">
        <v>0</v>
      </c>
      <c r="Q1321" s="26">
        <v>55100</v>
      </c>
      <c r="R1321" s="17" t="str">
        <f>VLOOKUP(Q1321,'[5]Numerical Index (LOOKUP)'!$A$2:$B$731, 2,FALSE)</f>
        <v>Hotels and similar accommodation</v>
      </c>
      <c r="S1321" s="17">
        <v>55</v>
      </c>
      <c r="T1321" s="47" t="str">
        <f>VLOOKUP(S1321,'[5]2 Digit SIC 2007'!$A$2:$B$89,2,FALSE)</f>
        <v>Accommodation</v>
      </c>
      <c r="U1321" s="17" t="str">
        <f>VLOOKUP(T1321,'[5]2 Digit SIC 2007'!$B$2:$D$89, 2,FALSE)</f>
        <v xml:space="preserve"> I</v>
      </c>
      <c r="V1321" s="26" t="s">
        <v>486</v>
      </c>
      <c r="W1321" s="26" t="s">
        <v>487</v>
      </c>
      <c r="X1321" s="28">
        <v>0</v>
      </c>
      <c r="Y1321" s="26" t="s">
        <v>502</v>
      </c>
      <c r="Z1321" s="17" t="s">
        <v>487</v>
      </c>
      <c r="AA1321" s="26" t="s">
        <v>487</v>
      </c>
      <c r="AB1321" s="26">
        <v>47</v>
      </c>
      <c r="AE1321" s="2" t="s">
        <v>487</v>
      </c>
    </row>
    <row r="1322" spans="1:31" s="2" customFormat="1" x14ac:dyDescent="0.3">
      <c r="A1322" s="26" t="s">
        <v>102</v>
      </c>
      <c r="B1322" s="26" t="s">
        <v>4439</v>
      </c>
      <c r="C1322" s="26" t="s">
        <v>4440</v>
      </c>
      <c r="D1322" s="26" t="s">
        <v>4441</v>
      </c>
      <c r="E1322" s="14" t="e">
        <f>VLOOKUP(B1322,#REF!,2,FALSE)</f>
        <v>#REF!</v>
      </c>
      <c r="F1322" s="17" t="e">
        <f>VLOOKUP(E1322,[4]Combined!$C$2:$D$375,2,FALSE)</f>
        <v>#REF!</v>
      </c>
      <c r="G1322" s="27">
        <v>44139</v>
      </c>
      <c r="H1322" s="27"/>
      <c r="I1322" s="27">
        <v>43952</v>
      </c>
      <c r="J1322" s="28"/>
      <c r="K1322" s="29" t="s">
        <v>487</v>
      </c>
      <c r="L1322" s="28">
        <v>0</v>
      </c>
      <c r="M1322" s="28">
        <v>0</v>
      </c>
      <c r="N1322" s="26">
        <v>0</v>
      </c>
      <c r="O1322" s="26">
        <v>0</v>
      </c>
      <c r="P1322" s="26">
        <v>0</v>
      </c>
      <c r="Q1322" s="26">
        <v>96020</v>
      </c>
      <c r="R1322" s="17" t="str">
        <f>VLOOKUP(Q1322,'[5]Numerical Index (LOOKUP)'!$A$2:$B$731, 2,FALSE)</f>
        <v>Hairdressing and other beauty treatment</v>
      </c>
      <c r="S1322" s="17">
        <v>96</v>
      </c>
      <c r="T1322" s="47" t="str">
        <f>VLOOKUP(S1322,'[5]2 Digit SIC 2007'!$A$2:$B$89,2,FALSE)</f>
        <v>Other personal service activities</v>
      </c>
      <c r="U1322" s="17" t="str">
        <f>VLOOKUP(T1322,'[5]2 Digit SIC 2007'!$B$2:$D$89, 2,FALSE)</f>
        <v xml:space="preserve"> S</v>
      </c>
      <c r="V1322" s="26" t="s">
        <v>487</v>
      </c>
      <c r="W1322" s="26" t="s">
        <v>486</v>
      </c>
      <c r="X1322" s="28">
        <v>0</v>
      </c>
      <c r="Y1322" s="26" t="s">
        <v>502</v>
      </c>
      <c r="Z1322" s="17" t="s">
        <v>487</v>
      </c>
      <c r="AA1322" s="26" t="s">
        <v>487</v>
      </c>
      <c r="AB1322" s="26">
        <v>1</v>
      </c>
      <c r="AE1322" s="2" t="s">
        <v>487</v>
      </c>
    </row>
    <row r="1323" spans="1:31" s="2" customFormat="1" x14ac:dyDescent="0.3">
      <c r="A1323" s="26" t="s">
        <v>102</v>
      </c>
      <c r="B1323" s="26" t="s">
        <v>4442</v>
      </c>
      <c r="C1323" s="26" t="s">
        <v>4443</v>
      </c>
      <c r="D1323" s="26" t="s">
        <v>4444</v>
      </c>
      <c r="E1323" s="14" t="e">
        <f>VLOOKUP(B1323,#REF!,2,FALSE)</f>
        <v>#REF!</v>
      </c>
      <c r="F1323" s="17" t="e">
        <f>VLOOKUP(E1323,[4]Combined!$C$2:$D$375,2,FALSE)</f>
        <v>#REF!</v>
      </c>
      <c r="G1323" s="27">
        <v>44137</v>
      </c>
      <c r="H1323" s="27"/>
      <c r="I1323" s="27">
        <v>43955</v>
      </c>
      <c r="J1323" s="28">
        <v>0</v>
      </c>
      <c r="K1323" s="29" t="s">
        <v>487</v>
      </c>
      <c r="L1323" s="28">
        <v>0</v>
      </c>
      <c r="M1323" s="28">
        <v>0</v>
      </c>
      <c r="N1323" s="26">
        <v>0</v>
      </c>
      <c r="O1323" s="26">
        <v>0</v>
      </c>
      <c r="P1323" s="26">
        <v>0</v>
      </c>
      <c r="Q1323" s="26">
        <v>47910</v>
      </c>
      <c r="R1323" s="17" t="str">
        <f>VLOOKUP(Q1323,'[5]Numerical Index (LOOKUP)'!$A$2:$B$731, 2,FALSE)</f>
        <v>Retail sale via mail order houses or via Internet</v>
      </c>
      <c r="S1323" s="17">
        <v>47</v>
      </c>
      <c r="T1323" s="47" t="str">
        <f>VLOOKUP(S1323,'[5]2 Digit SIC 2007'!$A$2:$B$89,2,FALSE)</f>
        <v>Retail trade, except of motor vehicles and motorcycles</v>
      </c>
      <c r="U1323" s="17" t="str">
        <f>VLOOKUP(T1323,'[5]2 Digit SIC 2007'!$B$2:$D$89, 2,FALSE)</f>
        <v xml:space="preserve"> G</v>
      </c>
      <c r="V1323" s="26" t="s">
        <v>487</v>
      </c>
      <c r="W1323" s="26" t="s">
        <v>486</v>
      </c>
      <c r="X1323" s="28">
        <v>0</v>
      </c>
      <c r="Y1323" s="26" t="s">
        <v>502</v>
      </c>
      <c r="Z1323" s="17" t="s">
        <v>487</v>
      </c>
      <c r="AA1323" s="26" t="s">
        <v>487</v>
      </c>
      <c r="AB1323" s="26">
        <v>13</v>
      </c>
      <c r="AE1323" s="2" t="s">
        <v>487</v>
      </c>
    </row>
    <row r="1324" spans="1:31" s="2" customFormat="1" x14ac:dyDescent="0.3">
      <c r="A1324" s="26" t="s">
        <v>102</v>
      </c>
      <c r="B1324" s="26" t="s">
        <v>4445</v>
      </c>
      <c r="C1324" s="26" t="s">
        <v>4446</v>
      </c>
      <c r="D1324" s="26" t="s">
        <v>4447</v>
      </c>
      <c r="E1324" s="14" t="e">
        <f>VLOOKUP(B1324,#REF!,2,FALSE)</f>
        <v>#REF!</v>
      </c>
      <c r="F1324" s="17" t="e">
        <f>VLOOKUP(E1324,[4]Combined!$C$2:$D$375,2,FALSE)</f>
        <v>#REF!</v>
      </c>
      <c r="G1324" s="27">
        <v>44138</v>
      </c>
      <c r="H1324" s="27"/>
      <c r="I1324" s="27">
        <v>43992</v>
      </c>
      <c r="J1324" s="28">
        <v>87</v>
      </c>
      <c r="K1324" s="29" t="s">
        <v>486</v>
      </c>
      <c r="L1324" s="28">
        <v>0</v>
      </c>
      <c r="M1324" s="28">
        <v>87</v>
      </c>
      <c r="N1324" s="26">
        <v>1</v>
      </c>
      <c r="O1324" s="26">
        <v>0</v>
      </c>
      <c r="P1324" s="26">
        <v>1</v>
      </c>
      <c r="Q1324" s="26">
        <v>96090</v>
      </c>
      <c r="R1324" s="17" t="str">
        <f>VLOOKUP(Q1324,'[5]Numerical Index (LOOKUP)'!$A$2:$B$731, 2,FALSE)</f>
        <v>Other personal service activities n.e.c.</v>
      </c>
      <c r="S1324" s="17">
        <v>96</v>
      </c>
      <c r="T1324" s="47" t="str">
        <f>VLOOKUP(S1324,'[5]2 Digit SIC 2007'!$A$2:$B$89,2,FALSE)</f>
        <v>Other personal service activities</v>
      </c>
      <c r="U1324" s="17" t="str">
        <f>VLOOKUP(T1324,'[5]2 Digit SIC 2007'!$B$2:$D$89, 2,FALSE)</f>
        <v xml:space="preserve"> S</v>
      </c>
      <c r="V1324" s="26" t="s">
        <v>486</v>
      </c>
      <c r="W1324" s="26" t="s">
        <v>487</v>
      </c>
      <c r="X1324" s="28">
        <v>164</v>
      </c>
      <c r="Y1324" s="26" t="s">
        <v>492</v>
      </c>
      <c r="Z1324" s="17" t="s">
        <v>486</v>
      </c>
      <c r="AA1324" s="26" t="s">
        <v>487</v>
      </c>
      <c r="AB1324" s="26">
        <v>8</v>
      </c>
      <c r="AE1324" s="2" t="s">
        <v>487</v>
      </c>
    </row>
    <row r="1325" spans="1:31" s="2" customFormat="1" x14ac:dyDescent="0.3">
      <c r="A1325" s="26" t="s">
        <v>102</v>
      </c>
      <c r="B1325" s="26" t="s">
        <v>4448</v>
      </c>
      <c r="C1325" s="26" t="s">
        <v>4449</v>
      </c>
      <c r="D1325" s="26" t="s">
        <v>4450</v>
      </c>
      <c r="E1325" s="14" t="e">
        <f>VLOOKUP(B1325,#REF!,2,FALSE)</f>
        <v>#REF!</v>
      </c>
      <c r="F1325" s="17" t="e">
        <f>VLOOKUP(E1325,[4]Combined!$C$2:$D$375,2,FALSE)</f>
        <v>#REF!</v>
      </c>
      <c r="G1325" s="27">
        <v>44137</v>
      </c>
      <c r="H1325" s="27"/>
      <c r="I1325" s="27">
        <v>44018</v>
      </c>
      <c r="J1325" s="28">
        <v>0</v>
      </c>
      <c r="K1325" s="29" t="s">
        <v>487</v>
      </c>
      <c r="L1325" s="28">
        <v>0</v>
      </c>
      <c r="M1325" s="28">
        <v>0</v>
      </c>
      <c r="N1325" s="26">
        <v>0</v>
      </c>
      <c r="O1325" s="26">
        <v>0</v>
      </c>
      <c r="P1325" s="26">
        <v>0</v>
      </c>
      <c r="Q1325" s="26">
        <v>81210</v>
      </c>
      <c r="R1325" s="17" t="str">
        <f>VLOOKUP(Q1325,'[5]Numerical Index (LOOKUP)'!$A$2:$B$731, 2,FALSE)</f>
        <v>General cleaning of buildings</v>
      </c>
      <c r="S1325" s="17">
        <v>81</v>
      </c>
      <c r="T1325" s="47" t="str">
        <f>VLOOKUP(S1325,'[5]2 Digit SIC 2007'!$A$2:$B$89,2,FALSE)</f>
        <v>Services to buildings and landscape activities</v>
      </c>
      <c r="U1325" s="17" t="str">
        <f>VLOOKUP(T1325,'[5]2 Digit SIC 2007'!$B$2:$D$89, 2,FALSE)</f>
        <v xml:space="preserve"> N</v>
      </c>
      <c r="V1325" s="26" t="s">
        <v>486</v>
      </c>
      <c r="W1325" s="26" t="s">
        <v>487</v>
      </c>
      <c r="X1325" s="28">
        <v>0</v>
      </c>
      <c r="Y1325" s="26" t="s">
        <v>502</v>
      </c>
      <c r="Z1325" s="17" t="s">
        <v>487</v>
      </c>
      <c r="AA1325" s="26" t="s">
        <v>487</v>
      </c>
      <c r="AB1325" s="26">
        <v>18</v>
      </c>
      <c r="AE1325" s="2" t="s">
        <v>487</v>
      </c>
    </row>
    <row r="1326" spans="1:31" s="2" customFormat="1" x14ac:dyDescent="0.3">
      <c r="A1326" s="26" t="s">
        <v>102</v>
      </c>
      <c r="B1326" s="26" t="s">
        <v>4451</v>
      </c>
      <c r="C1326" s="26" t="s">
        <v>4452</v>
      </c>
      <c r="D1326" s="26" t="s">
        <v>4453</v>
      </c>
      <c r="E1326" s="14" t="e">
        <f>VLOOKUP(B1326,#REF!,2,FALSE)</f>
        <v>#REF!</v>
      </c>
      <c r="F1326" s="17" t="e">
        <f>VLOOKUP(E1326,[4]Combined!$C$2:$D$375,2,FALSE)</f>
        <v>#REF!</v>
      </c>
      <c r="G1326" s="27">
        <v>44141</v>
      </c>
      <c r="H1326" s="27"/>
      <c r="I1326" s="27">
        <v>43987</v>
      </c>
      <c r="J1326" s="28">
        <v>247</v>
      </c>
      <c r="K1326" s="29" t="s">
        <v>486</v>
      </c>
      <c r="L1326" s="28">
        <v>247</v>
      </c>
      <c r="M1326" s="28">
        <v>0</v>
      </c>
      <c r="N1326" s="26">
        <v>1</v>
      </c>
      <c r="O1326" s="26">
        <v>1</v>
      </c>
      <c r="P1326" s="26">
        <v>0</v>
      </c>
      <c r="Q1326" s="26">
        <v>81210</v>
      </c>
      <c r="R1326" s="17" t="str">
        <f>VLOOKUP(Q1326,'[5]Numerical Index (LOOKUP)'!$A$2:$B$731, 2,FALSE)</f>
        <v>General cleaning of buildings</v>
      </c>
      <c r="S1326" s="17">
        <v>81</v>
      </c>
      <c r="T1326" s="47" t="str">
        <f>VLOOKUP(S1326,'[5]2 Digit SIC 2007'!$A$2:$B$89,2,FALSE)</f>
        <v>Services to buildings and landscape activities</v>
      </c>
      <c r="U1326" s="17" t="str">
        <f>VLOOKUP(T1326,'[5]2 Digit SIC 2007'!$B$2:$D$89, 2,FALSE)</f>
        <v xml:space="preserve"> N</v>
      </c>
      <c r="V1326" s="26" t="s">
        <v>487</v>
      </c>
      <c r="W1326" s="26" t="s">
        <v>486</v>
      </c>
      <c r="X1326" s="28">
        <v>0</v>
      </c>
      <c r="Y1326" s="26" t="s">
        <v>677</v>
      </c>
      <c r="Z1326" s="17" t="s">
        <v>487</v>
      </c>
      <c r="AA1326" s="26" t="s">
        <v>487</v>
      </c>
      <c r="AB1326" s="26" t="s">
        <v>492</v>
      </c>
      <c r="AE1326" s="2" t="s">
        <v>487</v>
      </c>
    </row>
    <row r="1327" spans="1:31" s="2" customFormat="1" x14ac:dyDescent="0.3">
      <c r="A1327" s="26" t="s">
        <v>102</v>
      </c>
      <c r="B1327" s="26" t="s">
        <v>4454</v>
      </c>
      <c r="C1327" s="26" t="s">
        <v>4455</v>
      </c>
      <c r="D1327" s="26" t="s">
        <v>4456</v>
      </c>
      <c r="E1327" s="14" t="e">
        <f>VLOOKUP(B1327,#REF!,2,FALSE)</f>
        <v>#REF!</v>
      </c>
      <c r="F1327" s="17" t="e">
        <f>VLOOKUP(E1327,[4]Combined!$C$2:$D$375,2,FALSE)</f>
        <v>#REF!</v>
      </c>
      <c r="G1327" s="27">
        <v>44139</v>
      </c>
      <c r="H1327" s="27"/>
      <c r="I1327" s="27">
        <v>44027</v>
      </c>
      <c r="J1327" s="28">
        <v>0</v>
      </c>
      <c r="K1327" s="29" t="s">
        <v>487</v>
      </c>
      <c r="L1327" s="28">
        <v>0</v>
      </c>
      <c r="M1327" s="28">
        <v>0</v>
      </c>
      <c r="N1327" s="26">
        <v>0</v>
      </c>
      <c r="O1327" s="26">
        <v>0</v>
      </c>
      <c r="P1327" s="26">
        <v>0</v>
      </c>
      <c r="Q1327" s="26">
        <v>81210</v>
      </c>
      <c r="R1327" s="17" t="str">
        <f>VLOOKUP(Q1327,'[5]Numerical Index (LOOKUP)'!$A$2:$B$731, 2,FALSE)</f>
        <v>General cleaning of buildings</v>
      </c>
      <c r="S1327" s="17">
        <v>81</v>
      </c>
      <c r="T1327" s="47" t="str">
        <f>VLOOKUP(S1327,'[5]2 Digit SIC 2007'!$A$2:$B$89,2,FALSE)</f>
        <v>Services to buildings and landscape activities</v>
      </c>
      <c r="U1327" s="17" t="str">
        <f>VLOOKUP(T1327,'[5]2 Digit SIC 2007'!$B$2:$D$89, 2,FALSE)</f>
        <v xml:space="preserve"> N</v>
      </c>
      <c r="V1327" s="26" t="s">
        <v>486</v>
      </c>
      <c r="W1327" s="26" t="s">
        <v>487</v>
      </c>
      <c r="X1327" s="28">
        <v>0</v>
      </c>
      <c r="Y1327" s="26" t="s">
        <v>502</v>
      </c>
      <c r="Z1327" s="17" t="s">
        <v>487</v>
      </c>
      <c r="AA1327" s="26" t="s">
        <v>487</v>
      </c>
      <c r="AB1327" s="26">
        <v>8</v>
      </c>
      <c r="AE1327" s="2" t="s">
        <v>487</v>
      </c>
    </row>
    <row r="1328" spans="1:31" s="2" customFormat="1" x14ac:dyDescent="0.3">
      <c r="A1328" s="26" t="s">
        <v>102</v>
      </c>
      <c r="B1328" s="26" t="s">
        <v>4457</v>
      </c>
      <c r="C1328" s="26" t="s">
        <v>4458</v>
      </c>
      <c r="D1328" s="26" t="s">
        <v>4459</v>
      </c>
      <c r="E1328" s="14" t="e">
        <f>VLOOKUP(B1328,#REF!,2,FALSE)</f>
        <v>#REF!</v>
      </c>
      <c r="F1328" s="17" t="e">
        <f>VLOOKUP(E1328,[4]Combined!$C$2:$D$375,2,FALSE)</f>
        <v>#REF!</v>
      </c>
      <c r="G1328" s="27">
        <v>44141</v>
      </c>
      <c r="H1328" s="27"/>
      <c r="I1328" s="27">
        <v>44014</v>
      </c>
      <c r="J1328" s="28">
        <v>0</v>
      </c>
      <c r="K1328" s="29" t="s">
        <v>487</v>
      </c>
      <c r="L1328" s="28">
        <v>0</v>
      </c>
      <c r="M1328" s="28">
        <v>0</v>
      </c>
      <c r="N1328" s="26">
        <v>0</v>
      </c>
      <c r="O1328" s="26">
        <v>0</v>
      </c>
      <c r="P1328" s="26">
        <v>0</v>
      </c>
      <c r="Q1328" s="26">
        <v>81299</v>
      </c>
      <c r="R1328" s="17" t="str">
        <f>VLOOKUP(Q1328,'[5]Numerical Index (LOOKUP)'!$A$2:$B$731, 2,FALSE)</f>
        <v>Cleaning services (other than disinfecting and extermination services) n.e.c.</v>
      </c>
      <c r="S1328" s="17">
        <v>81</v>
      </c>
      <c r="T1328" s="47" t="str">
        <f>VLOOKUP(S1328,'[5]2 Digit SIC 2007'!$A$2:$B$89,2,FALSE)</f>
        <v>Services to buildings and landscape activities</v>
      </c>
      <c r="U1328" s="17" t="str">
        <f>VLOOKUP(T1328,'[5]2 Digit SIC 2007'!$B$2:$D$89, 2,FALSE)</f>
        <v xml:space="preserve"> N</v>
      </c>
      <c r="V1328" s="26" t="s">
        <v>486</v>
      </c>
      <c r="W1328" s="26" t="s">
        <v>487</v>
      </c>
      <c r="X1328" s="28">
        <v>0</v>
      </c>
      <c r="Y1328" s="26" t="s">
        <v>502</v>
      </c>
      <c r="Z1328" s="17" t="s">
        <v>487</v>
      </c>
      <c r="AA1328" s="26" t="s">
        <v>487</v>
      </c>
      <c r="AB1328" s="26">
        <v>64</v>
      </c>
      <c r="AE1328" s="2" t="s">
        <v>487</v>
      </c>
    </row>
    <row r="1329" spans="1:31" s="2" customFormat="1" x14ac:dyDescent="0.3">
      <c r="A1329" s="26" t="s">
        <v>102</v>
      </c>
      <c r="B1329" s="26" t="s">
        <v>4460</v>
      </c>
      <c r="C1329" s="26" t="s">
        <v>4461</v>
      </c>
      <c r="D1329" s="26" t="s">
        <v>4462</v>
      </c>
      <c r="E1329" s="14" t="e">
        <f>VLOOKUP(B1329,#REF!,2,FALSE)</f>
        <v>#REF!</v>
      </c>
      <c r="F1329" s="17" t="e">
        <f>VLOOKUP(E1329,[4]Combined!$C$2:$D$375,2,FALSE)</f>
        <v>#REF!</v>
      </c>
      <c r="G1329" s="27">
        <v>44141</v>
      </c>
      <c r="H1329" s="27"/>
      <c r="I1329" s="27">
        <v>43994</v>
      </c>
      <c r="J1329" s="28">
        <v>70</v>
      </c>
      <c r="K1329" s="29" t="s">
        <v>486</v>
      </c>
      <c r="L1329" s="28">
        <v>0</v>
      </c>
      <c r="M1329" s="28">
        <v>70</v>
      </c>
      <c r="N1329" s="26">
        <v>2</v>
      </c>
      <c r="O1329" s="26">
        <v>0</v>
      </c>
      <c r="P1329" s="26">
        <v>2</v>
      </c>
      <c r="Q1329" s="26">
        <v>10890</v>
      </c>
      <c r="R1329" s="17" t="e">
        <f>VLOOKUP(Q1329,'[5]Numerical Index (LOOKUP)'!$A$2:$B$731, 2,FALSE)</f>
        <v>#N/A</v>
      </c>
      <c r="S1329" s="17">
        <v>10</v>
      </c>
      <c r="T1329" s="47" t="str">
        <f>VLOOKUP(S1329,'[5]2 Digit SIC 2007'!$A$2:$B$89,2,FALSE)</f>
        <v>Manufacture of food products</v>
      </c>
      <c r="U1329" s="17" t="str">
        <f>VLOOKUP(T1329,'[5]2 Digit SIC 2007'!$B$2:$D$89, 2,FALSE)</f>
        <v xml:space="preserve"> C</v>
      </c>
      <c r="V1329" s="26" t="s">
        <v>487</v>
      </c>
      <c r="W1329" s="26" t="s">
        <v>486</v>
      </c>
      <c r="X1329" s="28">
        <v>132</v>
      </c>
      <c r="Y1329" s="26" t="s">
        <v>492</v>
      </c>
      <c r="Z1329" s="17" t="s">
        <v>486</v>
      </c>
      <c r="AA1329" s="26" t="s">
        <v>487</v>
      </c>
      <c r="AB1329" s="26">
        <v>171</v>
      </c>
      <c r="AE1329" s="2" t="s">
        <v>487</v>
      </c>
    </row>
    <row r="1330" spans="1:31" s="2" customFormat="1" x14ac:dyDescent="0.3">
      <c r="A1330" s="26" t="s">
        <v>102</v>
      </c>
      <c r="B1330" s="26" t="s">
        <v>4463</v>
      </c>
      <c r="C1330" s="26" t="s">
        <v>4464</v>
      </c>
      <c r="D1330" s="26" t="s">
        <v>4465</v>
      </c>
      <c r="E1330" s="14" t="e">
        <f>VLOOKUP(B1330,#REF!,2,FALSE)</f>
        <v>#REF!</v>
      </c>
      <c r="F1330" s="17" t="e">
        <f>VLOOKUP(E1330,[4]Combined!$C$2:$D$375,2,FALSE)</f>
        <v>#REF!</v>
      </c>
      <c r="G1330" s="27">
        <v>44140</v>
      </c>
      <c r="H1330" s="27"/>
      <c r="I1330" s="27">
        <v>44032</v>
      </c>
      <c r="J1330" s="28">
        <v>0</v>
      </c>
      <c r="K1330" s="29" t="s">
        <v>487</v>
      </c>
      <c r="L1330" s="28">
        <v>0</v>
      </c>
      <c r="M1330" s="28">
        <v>0</v>
      </c>
      <c r="N1330" s="26">
        <v>0</v>
      </c>
      <c r="O1330" s="26">
        <v>0</v>
      </c>
      <c r="P1330" s="26">
        <v>0</v>
      </c>
      <c r="Q1330" s="26">
        <v>96090</v>
      </c>
      <c r="R1330" s="17" t="str">
        <f>VLOOKUP(Q1330,'[5]Numerical Index (LOOKUP)'!$A$2:$B$731, 2,FALSE)</f>
        <v>Other personal service activities n.e.c.</v>
      </c>
      <c r="S1330" s="17">
        <v>96</v>
      </c>
      <c r="T1330" s="47" t="str">
        <f>VLOOKUP(S1330,'[5]2 Digit SIC 2007'!$A$2:$B$89,2,FALSE)</f>
        <v>Other personal service activities</v>
      </c>
      <c r="U1330" s="17" t="str">
        <f>VLOOKUP(T1330,'[5]2 Digit SIC 2007'!$B$2:$D$89, 2,FALSE)</f>
        <v xml:space="preserve"> S</v>
      </c>
      <c r="V1330" s="26" t="s">
        <v>486</v>
      </c>
      <c r="W1330" s="26" t="s">
        <v>487</v>
      </c>
      <c r="X1330" s="28">
        <v>0</v>
      </c>
      <c r="Y1330" s="26" t="s">
        <v>502</v>
      </c>
      <c r="Z1330" s="17" t="s">
        <v>487</v>
      </c>
      <c r="AA1330" s="26" t="s">
        <v>487</v>
      </c>
      <c r="AB1330" s="26">
        <v>6</v>
      </c>
      <c r="AE1330" s="2" t="s">
        <v>487</v>
      </c>
    </row>
    <row r="1331" spans="1:31" s="2" customFormat="1" x14ac:dyDescent="0.3">
      <c r="A1331" s="26" t="s">
        <v>102</v>
      </c>
      <c r="B1331" s="26" t="s">
        <v>4466</v>
      </c>
      <c r="C1331" s="26" t="s">
        <v>4467</v>
      </c>
      <c r="D1331" s="26" t="s">
        <v>4468</v>
      </c>
      <c r="E1331" s="14" t="e">
        <f>VLOOKUP(B1331,#REF!,2,FALSE)</f>
        <v>#REF!</v>
      </c>
      <c r="F1331" s="17" t="e">
        <f>VLOOKUP(E1331,[4]Combined!$C$2:$D$375,2,FALSE)</f>
        <v>#REF!</v>
      </c>
      <c r="G1331" s="27">
        <v>44141</v>
      </c>
      <c r="H1331" s="27"/>
      <c r="I1331" s="27">
        <v>44021</v>
      </c>
      <c r="J1331" s="28">
        <v>0</v>
      </c>
      <c r="K1331" s="29" t="s">
        <v>487</v>
      </c>
      <c r="L1331" s="28">
        <v>0</v>
      </c>
      <c r="M1331" s="28">
        <v>0</v>
      </c>
      <c r="N1331" s="26">
        <v>0</v>
      </c>
      <c r="O1331" s="26">
        <v>0</v>
      </c>
      <c r="P1331" s="26">
        <v>0</v>
      </c>
      <c r="Q1331" s="26">
        <v>81299</v>
      </c>
      <c r="R1331" s="17" t="str">
        <f>VLOOKUP(Q1331,'[5]Numerical Index (LOOKUP)'!$A$2:$B$731, 2,FALSE)</f>
        <v>Cleaning services (other than disinfecting and extermination services) n.e.c.</v>
      </c>
      <c r="S1331" s="17">
        <v>81</v>
      </c>
      <c r="T1331" s="47" t="str">
        <f>VLOOKUP(S1331,'[5]2 Digit SIC 2007'!$A$2:$B$89,2,FALSE)</f>
        <v>Services to buildings and landscape activities</v>
      </c>
      <c r="U1331" s="17" t="str">
        <f>VLOOKUP(T1331,'[5]2 Digit SIC 2007'!$B$2:$D$89, 2,FALSE)</f>
        <v xml:space="preserve"> N</v>
      </c>
      <c r="V1331" s="26" t="s">
        <v>486</v>
      </c>
      <c r="W1331" s="26" t="s">
        <v>487</v>
      </c>
      <c r="X1331" s="28">
        <v>0</v>
      </c>
      <c r="Y1331" s="26" t="s">
        <v>502</v>
      </c>
      <c r="Z1331" s="17" t="s">
        <v>487</v>
      </c>
      <c r="AA1331" s="26" t="s">
        <v>487</v>
      </c>
      <c r="AB1331" s="26">
        <v>5</v>
      </c>
      <c r="AE1331" s="2" t="s">
        <v>487</v>
      </c>
    </row>
    <row r="1332" spans="1:31" s="2" customFormat="1" x14ac:dyDescent="0.3">
      <c r="A1332" s="26" t="s">
        <v>102</v>
      </c>
      <c r="B1332" s="26" t="s">
        <v>4469</v>
      </c>
      <c r="C1332" s="26" t="s">
        <v>4470</v>
      </c>
      <c r="D1332" s="26" t="s">
        <v>4471</v>
      </c>
      <c r="E1332" s="14" t="e">
        <f>VLOOKUP(B1332,#REF!,2,FALSE)</f>
        <v>#REF!</v>
      </c>
      <c r="F1332" s="17" t="e">
        <f>VLOOKUP(E1332,[4]Combined!$C$2:$D$375,2,FALSE)</f>
        <v>#REF!</v>
      </c>
      <c r="G1332" s="27">
        <v>44141</v>
      </c>
      <c r="H1332" s="27"/>
      <c r="I1332" s="27">
        <v>44028</v>
      </c>
      <c r="J1332" s="28">
        <v>0</v>
      </c>
      <c r="K1332" s="29" t="s">
        <v>487</v>
      </c>
      <c r="L1332" s="28">
        <v>0</v>
      </c>
      <c r="M1332" s="28">
        <v>0</v>
      </c>
      <c r="N1332" s="26">
        <v>0</v>
      </c>
      <c r="O1332" s="26">
        <v>0</v>
      </c>
      <c r="P1332" s="26">
        <v>0</v>
      </c>
      <c r="Q1332" s="26">
        <v>81299</v>
      </c>
      <c r="R1332" s="17" t="str">
        <f>VLOOKUP(Q1332,'[5]Numerical Index (LOOKUP)'!$A$2:$B$731, 2,FALSE)</f>
        <v>Cleaning services (other than disinfecting and extermination services) n.e.c.</v>
      </c>
      <c r="S1332" s="17">
        <v>81</v>
      </c>
      <c r="T1332" s="47" t="str">
        <f>VLOOKUP(S1332,'[5]2 Digit SIC 2007'!$A$2:$B$89,2,FALSE)</f>
        <v>Services to buildings and landscape activities</v>
      </c>
      <c r="U1332" s="17" t="str">
        <f>VLOOKUP(T1332,'[5]2 Digit SIC 2007'!$B$2:$D$89, 2,FALSE)</f>
        <v xml:space="preserve"> N</v>
      </c>
      <c r="V1332" s="26" t="s">
        <v>486</v>
      </c>
      <c r="W1332" s="26" t="s">
        <v>487</v>
      </c>
      <c r="X1332" s="28">
        <v>0</v>
      </c>
      <c r="Y1332" s="26" t="s">
        <v>502</v>
      </c>
      <c r="Z1332" s="17" t="s">
        <v>487</v>
      </c>
      <c r="AA1332" s="26" t="s">
        <v>487</v>
      </c>
      <c r="AB1332" s="26">
        <v>77</v>
      </c>
      <c r="AE1332" s="2" t="s">
        <v>487</v>
      </c>
    </row>
    <row r="1333" spans="1:31" s="2" customFormat="1" x14ac:dyDescent="0.3">
      <c r="A1333" s="26" t="s">
        <v>102</v>
      </c>
      <c r="B1333" s="26" t="s">
        <v>4472</v>
      </c>
      <c r="C1333" s="26" t="s">
        <v>4473</v>
      </c>
      <c r="D1333" s="26" t="s">
        <v>4474</v>
      </c>
      <c r="E1333" s="14" t="e">
        <f>VLOOKUP(B1333,#REF!,2,FALSE)</f>
        <v>#REF!</v>
      </c>
      <c r="F1333" s="17" t="e">
        <f>VLOOKUP(E1333,[4]Combined!$C$2:$D$375,2,FALSE)</f>
        <v>#REF!</v>
      </c>
      <c r="G1333" s="27">
        <v>44137</v>
      </c>
      <c r="H1333" s="27"/>
      <c r="I1333" s="27">
        <v>44027</v>
      </c>
      <c r="J1333" s="28">
        <v>0</v>
      </c>
      <c r="K1333" s="29" t="s">
        <v>487</v>
      </c>
      <c r="L1333" s="28">
        <v>0</v>
      </c>
      <c r="M1333" s="28">
        <v>0</v>
      </c>
      <c r="N1333" s="26">
        <v>0</v>
      </c>
      <c r="O1333" s="26">
        <v>0</v>
      </c>
      <c r="P1333" s="26">
        <v>0</v>
      </c>
      <c r="Q1333" s="26">
        <v>81299</v>
      </c>
      <c r="R1333" s="17" t="str">
        <f>VLOOKUP(Q1333,'[5]Numerical Index (LOOKUP)'!$A$2:$B$731, 2,FALSE)</f>
        <v>Cleaning services (other than disinfecting and extermination services) n.e.c.</v>
      </c>
      <c r="S1333" s="17">
        <v>81</v>
      </c>
      <c r="T1333" s="47" t="str">
        <f>VLOOKUP(S1333,'[5]2 Digit SIC 2007'!$A$2:$B$89,2,FALSE)</f>
        <v>Services to buildings and landscape activities</v>
      </c>
      <c r="U1333" s="17" t="str">
        <f>VLOOKUP(T1333,'[5]2 Digit SIC 2007'!$B$2:$D$89, 2,FALSE)</f>
        <v xml:space="preserve"> N</v>
      </c>
      <c r="V1333" s="26" t="s">
        <v>486</v>
      </c>
      <c r="W1333" s="26" t="s">
        <v>487</v>
      </c>
      <c r="X1333" s="28">
        <v>0</v>
      </c>
      <c r="Y1333" s="26" t="s">
        <v>502</v>
      </c>
      <c r="Z1333" s="17" t="s">
        <v>487</v>
      </c>
      <c r="AA1333" s="26" t="s">
        <v>487</v>
      </c>
      <c r="AB1333" s="26">
        <v>5</v>
      </c>
      <c r="AE1333" s="2" t="s">
        <v>487</v>
      </c>
    </row>
    <row r="1334" spans="1:31" s="2" customFormat="1" x14ac:dyDescent="0.3">
      <c r="A1334" s="26" t="s">
        <v>102</v>
      </c>
      <c r="B1334" s="26" t="s">
        <v>4475</v>
      </c>
      <c r="C1334" s="26" t="s">
        <v>4476</v>
      </c>
      <c r="D1334" s="26" t="s">
        <v>4477</v>
      </c>
      <c r="E1334" s="14" t="e">
        <f>VLOOKUP(B1334,#REF!,2,FALSE)</f>
        <v>#REF!</v>
      </c>
      <c r="F1334" s="17" t="e">
        <f>VLOOKUP(E1334,[4]Combined!$C$2:$D$375,2,FALSE)</f>
        <v>#REF!</v>
      </c>
      <c r="G1334" s="27">
        <v>44140</v>
      </c>
      <c r="H1334" s="27"/>
      <c r="I1334" s="27">
        <v>44041</v>
      </c>
      <c r="J1334" s="28">
        <v>0</v>
      </c>
      <c r="K1334" s="29" t="s">
        <v>487</v>
      </c>
      <c r="L1334" s="28">
        <v>0</v>
      </c>
      <c r="M1334" s="28">
        <v>0</v>
      </c>
      <c r="N1334" s="26">
        <v>0</v>
      </c>
      <c r="O1334" s="26">
        <v>0</v>
      </c>
      <c r="P1334" s="26">
        <v>0</v>
      </c>
      <c r="Q1334" s="26">
        <v>81210</v>
      </c>
      <c r="R1334" s="17" t="str">
        <f>VLOOKUP(Q1334,'[5]Numerical Index (LOOKUP)'!$A$2:$B$731, 2,FALSE)</f>
        <v>General cleaning of buildings</v>
      </c>
      <c r="S1334" s="17">
        <v>81</v>
      </c>
      <c r="T1334" s="47" t="str">
        <f>VLOOKUP(S1334,'[5]2 Digit SIC 2007'!$A$2:$B$89,2,FALSE)</f>
        <v>Services to buildings and landscape activities</v>
      </c>
      <c r="U1334" s="17" t="str">
        <f>VLOOKUP(T1334,'[5]2 Digit SIC 2007'!$B$2:$D$89, 2,FALSE)</f>
        <v xml:space="preserve"> N</v>
      </c>
      <c r="V1334" s="26" t="s">
        <v>486</v>
      </c>
      <c r="W1334" s="26" t="s">
        <v>487</v>
      </c>
      <c r="X1334" s="28">
        <v>0</v>
      </c>
      <c r="Y1334" s="26" t="s">
        <v>502</v>
      </c>
      <c r="Z1334" s="17" t="s">
        <v>487</v>
      </c>
      <c r="AA1334" s="26" t="s">
        <v>487</v>
      </c>
      <c r="AB1334" s="26">
        <v>17</v>
      </c>
      <c r="AE1334" s="2" t="s">
        <v>487</v>
      </c>
    </row>
    <row r="1335" spans="1:31" s="2" customFormat="1" x14ac:dyDescent="0.3">
      <c r="A1335" s="26" t="s">
        <v>102</v>
      </c>
      <c r="B1335" s="26" t="s">
        <v>4478</v>
      </c>
      <c r="C1335" s="26" t="s">
        <v>4479</v>
      </c>
      <c r="D1335" s="26" t="s">
        <v>4480</v>
      </c>
      <c r="E1335" s="14" t="e">
        <f>VLOOKUP(B1335,#REF!,2,FALSE)</f>
        <v>#REF!</v>
      </c>
      <c r="F1335" s="17" t="e">
        <f>VLOOKUP(E1335,[4]Combined!$C$2:$D$375,2,FALSE)</f>
        <v>#REF!</v>
      </c>
      <c r="G1335" s="27">
        <v>44141</v>
      </c>
      <c r="H1335" s="27"/>
      <c r="I1335" s="27">
        <v>44047</v>
      </c>
      <c r="J1335" s="28">
        <v>0</v>
      </c>
      <c r="K1335" s="29" t="s">
        <v>487</v>
      </c>
      <c r="L1335" s="28">
        <v>0</v>
      </c>
      <c r="M1335" s="28">
        <v>0</v>
      </c>
      <c r="N1335" s="26">
        <v>0</v>
      </c>
      <c r="O1335" s="26">
        <v>0</v>
      </c>
      <c r="P1335" s="26">
        <v>0</v>
      </c>
      <c r="Q1335" s="26">
        <v>32990</v>
      </c>
      <c r="R1335" s="17" t="str">
        <f>VLOOKUP(Q1335,'[5]Numerical Index (LOOKUP)'!$A$2:$B$731, 2,FALSE)</f>
        <v>Other manufacturing n.e.c.</v>
      </c>
      <c r="S1335" s="17">
        <v>32</v>
      </c>
      <c r="T1335" s="47" t="str">
        <f>VLOOKUP(S1335,'[5]2 Digit SIC 2007'!$A$2:$B$89,2,FALSE)</f>
        <v>Other manufacturing</v>
      </c>
      <c r="U1335" s="17" t="str">
        <f>VLOOKUP(T1335,'[5]2 Digit SIC 2007'!$B$2:$D$89, 2,FALSE)</f>
        <v xml:space="preserve"> C</v>
      </c>
      <c r="V1335" s="26" t="s">
        <v>486</v>
      </c>
      <c r="W1335" s="26" t="s">
        <v>487</v>
      </c>
      <c r="X1335" s="28">
        <v>0</v>
      </c>
      <c r="Y1335" s="26" t="s">
        <v>502</v>
      </c>
      <c r="Z1335" s="17" t="s">
        <v>487</v>
      </c>
      <c r="AA1335" s="26" t="s">
        <v>487</v>
      </c>
      <c r="AB1335" s="26">
        <v>7</v>
      </c>
      <c r="AE1335" s="2" t="s">
        <v>487</v>
      </c>
    </row>
    <row r="1336" spans="1:31" s="2" customFormat="1" x14ac:dyDescent="0.3">
      <c r="A1336" s="26" t="s">
        <v>102</v>
      </c>
      <c r="B1336" s="26" t="s">
        <v>4481</v>
      </c>
      <c r="C1336" s="26" t="s">
        <v>4482</v>
      </c>
      <c r="D1336" s="26" t="s">
        <v>4483</v>
      </c>
      <c r="E1336" s="14" t="e">
        <f>VLOOKUP(B1336,#REF!,2,FALSE)</f>
        <v>#REF!</v>
      </c>
      <c r="F1336" s="17" t="e">
        <f>VLOOKUP(E1336,[4]Combined!$C$2:$D$375,2,FALSE)</f>
        <v>#REF!</v>
      </c>
      <c r="G1336" s="27">
        <v>44140</v>
      </c>
      <c r="H1336" s="27"/>
      <c r="I1336" s="27">
        <v>44033</v>
      </c>
      <c r="J1336" s="28">
        <v>82</v>
      </c>
      <c r="K1336" s="29" t="s">
        <v>486</v>
      </c>
      <c r="L1336" s="28">
        <v>0</v>
      </c>
      <c r="M1336" s="28">
        <v>82</v>
      </c>
      <c r="N1336" s="26">
        <v>4</v>
      </c>
      <c r="O1336" s="26">
        <v>0</v>
      </c>
      <c r="P1336" s="26">
        <v>4</v>
      </c>
      <c r="Q1336" s="26">
        <v>81210</v>
      </c>
      <c r="R1336" s="17" t="str">
        <f>VLOOKUP(Q1336,'[5]Numerical Index (LOOKUP)'!$A$2:$B$731, 2,FALSE)</f>
        <v>General cleaning of buildings</v>
      </c>
      <c r="S1336" s="17">
        <v>81</v>
      </c>
      <c r="T1336" s="47" t="str">
        <f>VLOOKUP(S1336,'[5]2 Digit SIC 2007'!$A$2:$B$89,2,FALSE)</f>
        <v>Services to buildings and landscape activities</v>
      </c>
      <c r="U1336" s="17" t="str">
        <f>VLOOKUP(T1336,'[5]2 Digit SIC 2007'!$B$2:$D$89, 2,FALSE)</f>
        <v xml:space="preserve"> N</v>
      </c>
      <c r="V1336" s="26" t="s">
        <v>486</v>
      </c>
      <c r="W1336" s="26" t="s">
        <v>487</v>
      </c>
      <c r="X1336" s="28">
        <v>164</v>
      </c>
      <c r="Y1336" s="26" t="s">
        <v>492</v>
      </c>
      <c r="Z1336" s="17" t="s">
        <v>486</v>
      </c>
      <c r="AA1336" s="26" t="s">
        <v>487</v>
      </c>
      <c r="AB1336" s="26">
        <v>8</v>
      </c>
      <c r="AE1336" s="2" t="s">
        <v>487</v>
      </c>
    </row>
    <row r="1337" spans="1:31" s="2" customFormat="1" x14ac:dyDescent="0.3">
      <c r="A1337" s="26" t="s">
        <v>102</v>
      </c>
      <c r="B1337" s="26" t="s">
        <v>4484</v>
      </c>
      <c r="C1337" s="26" t="s">
        <v>4485</v>
      </c>
      <c r="D1337" s="26" t="s">
        <v>4486</v>
      </c>
      <c r="E1337" s="14" t="e">
        <f>VLOOKUP(B1337,#REF!,2,FALSE)</f>
        <v>#REF!</v>
      </c>
      <c r="F1337" s="17" t="e">
        <f>VLOOKUP(E1337,[4]Combined!$C$2:$D$375,2,FALSE)</f>
        <v>#REF!</v>
      </c>
      <c r="G1337" s="27">
        <v>44139</v>
      </c>
      <c r="H1337" s="27"/>
      <c r="I1337" s="27">
        <v>44036</v>
      </c>
      <c r="J1337" s="28">
        <v>0</v>
      </c>
      <c r="K1337" s="29" t="s">
        <v>487</v>
      </c>
      <c r="L1337" s="28">
        <v>0</v>
      </c>
      <c r="M1337" s="28">
        <v>0</v>
      </c>
      <c r="N1337" s="26">
        <v>0</v>
      </c>
      <c r="O1337" s="26">
        <v>0</v>
      </c>
      <c r="P1337" s="26">
        <v>0</v>
      </c>
      <c r="Q1337" s="26">
        <v>47110</v>
      </c>
      <c r="R1337" s="17" t="str">
        <f>VLOOKUP(Q1337,'[5]Numerical Index (LOOKUP)'!$A$2:$B$731, 2,FALSE)</f>
        <v>Retail sale in non-specialised stores with food, beverages or tobacco predominating</v>
      </c>
      <c r="S1337" s="17">
        <v>47</v>
      </c>
      <c r="T1337" s="47" t="str">
        <f>VLOOKUP(S1337,'[5]2 Digit SIC 2007'!$A$2:$B$89,2,FALSE)</f>
        <v>Retail trade, except of motor vehicles and motorcycles</v>
      </c>
      <c r="U1337" s="17" t="str">
        <f>VLOOKUP(T1337,'[5]2 Digit SIC 2007'!$B$2:$D$89, 2,FALSE)</f>
        <v xml:space="preserve"> G</v>
      </c>
      <c r="V1337" s="26" t="s">
        <v>486</v>
      </c>
      <c r="W1337" s="26" t="s">
        <v>487</v>
      </c>
      <c r="X1337" s="28">
        <v>0</v>
      </c>
      <c r="Y1337" s="26" t="s">
        <v>502</v>
      </c>
      <c r="Z1337" s="17" t="s">
        <v>487</v>
      </c>
      <c r="AA1337" s="26" t="s">
        <v>487</v>
      </c>
      <c r="AB1337" s="26">
        <v>15</v>
      </c>
      <c r="AE1337" s="2" t="s">
        <v>487</v>
      </c>
    </row>
    <row r="1338" spans="1:31" s="2" customFormat="1" x14ac:dyDescent="0.3">
      <c r="A1338" s="26" t="s">
        <v>102</v>
      </c>
      <c r="B1338" s="26" t="s">
        <v>4487</v>
      </c>
      <c r="C1338" s="26" t="s">
        <v>4488</v>
      </c>
      <c r="D1338" s="26" t="s">
        <v>4489</v>
      </c>
      <c r="E1338" s="14" t="e">
        <f>VLOOKUP(B1338,#REF!,2,FALSE)</f>
        <v>#REF!</v>
      </c>
      <c r="F1338" s="17" t="e">
        <f>VLOOKUP(E1338,[4]Combined!$C$2:$D$375,2,FALSE)</f>
        <v>#REF!</v>
      </c>
      <c r="G1338" s="27">
        <v>44137</v>
      </c>
      <c r="H1338" s="27"/>
      <c r="I1338" s="27">
        <v>44007</v>
      </c>
      <c r="J1338" s="28">
        <v>292</v>
      </c>
      <c r="K1338" s="29" t="s">
        <v>486</v>
      </c>
      <c r="L1338" s="28">
        <v>0</v>
      </c>
      <c r="M1338" s="28">
        <v>292</v>
      </c>
      <c r="N1338" s="26">
        <v>1</v>
      </c>
      <c r="O1338" s="26">
        <v>0</v>
      </c>
      <c r="P1338" s="26">
        <v>1</v>
      </c>
      <c r="Q1338" s="26">
        <v>43210</v>
      </c>
      <c r="R1338" s="17" t="str">
        <f>VLOOKUP(Q1338,'[5]Numerical Index (LOOKUP)'!$A$2:$B$731, 2,FALSE)</f>
        <v>Electrical installation</v>
      </c>
      <c r="S1338" s="17">
        <v>43</v>
      </c>
      <c r="T1338" s="47" t="str">
        <f>VLOOKUP(S1338,'[5]2 Digit SIC 2007'!$A$2:$B$89,2,FALSE)</f>
        <v>Specialised construction activities</v>
      </c>
      <c r="U1338" s="17" t="str">
        <f>VLOOKUP(T1338,'[5]2 Digit SIC 2007'!$B$2:$D$89, 2,FALSE)</f>
        <v xml:space="preserve"> F</v>
      </c>
      <c r="V1338" s="26" t="s">
        <v>487</v>
      </c>
      <c r="W1338" s="26" t="s">
        <v>486</v>
      </c>
      <c r="X1338" s="28">
        <v>550</v>
      </c>
      <c r="Y1338" s="26" t="s">
        <v>492</v>
      </c>
      <c r="Z1338" s="17" t="s">
        <v>486</v>
      </c>
      <c r="AA1338" s="26" t="s">
        <v>487</v>
      </c>
      <c r="AB1338" s="26">
        <v>1</v>
      </c>
      <c r="AE1338" s="2" t="s">
        <v>487</v>
      </c>
    </row>
    <row r="1339" spans="1:31" s="2" customFormat="1" x14ac:dyDescent="0.3">
      <c r="A1339" s="26" t="s">
        <v>102</v>
      </c>
      <c r="B1339" s="26" t="s">
        <v>4490</v>
      </c>
      <c r="C1339" s="26" t="s">
        <v>4491</v>
      </c>
      <c r="D1339" s="26" t="s">
        <v>4492</v>
      </c>
      <c r="E1339" s="14" t="e">
        <f>VLOOKUP(B1339,#REF!,2,FALSE)</f>
        <v>#REF!</v>
      </c>
      <c r="F1339" s="17" t="e">
        <f>VLOOKUP(E1339,[4]Combined!$C$2:$D$375,2,FALSE)</f>
        <v>#REF!</v>
      </c>
      <c r="G1339" s="27">
        <v>44137</v>
      </c>
      <c r="H1339" s="27"/>
      <c r="I1339" s="27">
        <v>44055</v>
      </c>
      <c r="J1339" s="28">
        <v>0</v>
      </c>
      <c r="K1339" s="29" t="s">
        <v>487</v>
      </c>
      <c r="L1339" s="28">
        <v>0</v>
      </c>
      <c r="M1339" s="28">
        <v>0</v>
      </c>
      <c r="N1339" s="26">
        <v>0</v>
      </c>
      <c r="O1339" s="26">
        <v>0</v>
      </c>
      <c r="P1339" s="26">
        <v>0</v>
      </c>
      <c r="Q1339" s="26">
        <v>10850</v>
      </c>
      <c r="R1339" s="17" t="e">
        <f>VLOOKUP(Q1339,'[5]Numerical Index (LOOKUP)'!$A$2:$B$731, 2,FALSE)</f>
        <v>#N/A</v>
      </c>
      <c r="S1339" s="17">
        <v>10</v>
      </c>
      <c r="T1339" s="47" t="str">
        <f>VLOOKUP(S1339,'[5]2 Digit SIC 2007'!$A$2:$B$89,2,FALSE)</f>
        <v>Manufacture of food products</v>
      </c>
      <c r="U1339" s="17" t="str">
        <f>VLOOKUP(T1339,'[5]2 Digit SIC 2007'!$B$2:$D$89, 2,FALSE)</f>
        <v xml:space="preserve"> C</v>
      </c>
      <c r="V1339" s="26" t="s">
        <v>486</v>
      </c>
      <c r="W1339" s="26" t="s">
        <v>487</v>
      </c>
      <c r="X1339" s="28">
        <v>0</v>
      </c>
      <c r="Y1339" s="26" t="s">
        <v>502</v>
      </c>
      <c r="Z1339" s="17" t="s">
        <v>487</v>
      </c>
      <c r="AA1339" s="26" t="s">
        <v>487</v>
      </c>
      <c r="AB1339" s="26">
        <v>179</v>
      </c>
      <c r="AE1339" s="2" t="s">
        <v>487</v>
      </c>
    </row>
    <row r="1340" spans="1:31" s="2" customFormat="1" x14ac:dyDescent="0.3">
      <c r="A1340" s="26" t="s">
        <v>102</v>
      </c>
      <c r="B1340" s="26" t="s">
        <v>4493</v>
      </c>
      <c r="C1340" s="26" t="s">
        <v>4494</v>
      </c>
      <c r="D1340" s="26" t="s">
        <v>4495</v>
      </c>
      <c r="E1340" s="14" t="e">
        <f>VLOOKUP(B1340,#REF!,2,FALSE)</f>
        <v>#REF!</v>
      </c>
      <c r="F1340" s="17" t="e">
        <f>VLOOKUP(E1340,[4]Combined!$C$2:$D$375,2,FALSE)</f>
        <v>#REF!</v>
      </c>
      <c r="G1340" s="27">
        <v>44138</v>
      </c>
      <c r="H1340" s="27"/>
      <c r="I1340" s="27">
        <v>44069</v>
      </c>
      <c r="J1340" s="28">
        <v>0</v>
      </c>
      <c r="K1340" s="29" t="s">
        <v>487</v>
      </c>
      <c r="L1340" s="28">
        <v>0</v>
      </c>
      <c r="M1340" s="28">
        <v>0</v>
      </c>
      <c r="N1340" s="26">
        <v>0</v>
      </c>
      <c r="O1340" s="26">
        <v>0</v>
      </c>
      <c r="P1340" s="26">
        <v>0</v>
      </c>
      <c r="Q1340" s="26">
        <v>10710</v>
      </c>
      <c r="R1340" s="17" t="e">
        <f>VLOOKUP(Q1340,'[5]Numerical Index (LOOKUP)'!$A$2:$B$731, 2,FALSE)</f>
        <v>#N/A</v>
      </c>
      <c r="S1340" s="17">
        <v>10</v>
      </c>
      <c r="T1340" s="47" t="str">
        <f>VLOOKUP(S1340,'[5]2 Digit SIC 2007'!$A$2:$B$89,2,FALSE)</f>
        <v>Manufacture of food products</v>
      </c>
      <c r="U1340" s="17" t="str">
        <f>VLOOKUP(T1340,'[5]2 Digit SIC 2007'!$B$2:$D$89, 2,FALSE)</f>
        <v xml:space="preserve"> C</v>
      </c>
      <c r="V1340" s="26" t="s">
        <v>486</v>
      </c>
      <c r="W1340" s="26" t="s">
        <v>487</v>
      </c>
      <c r="X1340" s="28">
        <v>0</v>
      </c>
      <c r="Y1340" s="26" t="s">
        <v>502</v>
      </c>
      <c r="Z1340" s="17" t="s">
        <v>487</v>
      </c>
      <c r="AA1340" s="26" t="s">
        <v>487</v>
      </c>
      <c r="AB1340" s="26">
        <v>6</v>
      </c>
      <c r="AE1340" s="2" t="s">
        <v>487</v>
      </c>
    </row>
    <row r="1341" spans="1:31" s="2" customFormat="1" x14ac:dyDescent="0.3">
      <c r="A1341" s="26" t="s">
        <v>102</v>
      </c>
      <c r="B1341" s="26" t="s">
        <v>4496</v>
      </c>
      <c r="C1341" s="26" t="s">
        <v>4497</v>
      </c>
      <c r="D1341" s="26" t="s">
        <v>4498</v>
      </c>
      <c r="E1341" s="14" t="e">
        <f>VLOOKUP(B1341,#REF!,2,FALSE)</f>
        <v>#REF!</v>
      </c>
      <c r="F1341" s="17" t="e">
        <f>VLOOKUP(E1341,[4]Combined!$C$2:$D$375,2,FALSE)</f>
        <v>#REF!</v>
      </c>
      <c r="G1341" s="27">
        <v>44139</v>
      </c>
      <c r="H1341" s="27"/>
      <c r="I1341" s="27">
        <v>44110</v>
      </c>
      <c r="J1341" s="28">
        <v>0</v>
      </c>
      <c r="K1341" s="29" t="s">
        <v>487</v>
      </c>
      <c r="L1341" s="28">
        <v>0</v>
      </c>
      <c r="M1341" s="28">
        <v>0</v>
      </c>
      <c r="N1341" s="26">
        <v>0</v>
      </c>
      <c r="O1341" s="26">
        <v>0</v>
      </c>
      <c r="P1341" s="26">
        <v>0</v>
      </c>
      <c r="Q1341" s="26">
        <v>43210</v>
      </c>
      <c r="R1341" s="17" t="str">
        <f>VLOOKUP(Q1341,'[5]Numerical Index (LOOKUP)'!$A$2:$B$731, 2,FALSE)</f>
        <v>Electrical installation</v>
      </c>
      <c r="S1341" s="17">
        <v>43</v>
      </c>
      <c r="T1341" s="47" t="str">
        <f>VLOOKUP(S1341,'[5]2 Digit SIC 2007'!$A$2:$B$89,2,FALSE)</f>
        <v>Specialised construction activities</v>
      </c>
      <c r="U1341" s="17" t="str">
        <f>VLOOKUP(T1341,'[5]2 Digit SIC 2007'!$B$2:$D$89, 2,FALSE)</f>
        <v xml:space="preserve"> F</v>
      </c>
      <c r="V1341" s="26" t="s">
        <v>486</v>
      </c>
      <c r="W1341" s="26" t="s">
        <v>487</v>
      </c>
      <c r="X1341" s="28">
        <v>0</v>
      </c>
      <c r="Y1341" s="26" t="s">
        <v>502</v>
      </c>
      <c r="Z1341" s="17" t="s">
        <v>487</v>
      </c>
      <c r="AA1341" s="26" t="s">
        <v>487</v>
      </c>
      <c r="AB1341" s="26">
        <v>22</v>
      </c>
      <c r="AE1341" s="2" t="s">
        <v>487</v>
      </c>
    </row>
    <row r="1342" spans="1:31" s="2" customFormat="1" x14ac:dyDescent="0.3">
      <c r="A1342" s="26" t="s">
        <v>102</v>
      </c>
      <c r="B1342" s="26" t="s">
        <v>4499</v>
      </c>
      <c r="C1342" s="26" t="s">
        <v>4500</v>
      </c>
      <c r="D1342" s="26" t="s">
        <v>4501</v>
      </c>
      <c r="E1342" s="14" t="e">
        <f>VLOOKUP(B1342,#REF!,2,FALSE)</f>
        <v>#REF!</v>
      </c>
      <c r="F1342" s="17" t="e">
        <f>VLOOKUP(E1342,[4]Combined!$C$2:$D$375,2,FALSE)</f>
        <v>#REF!</v>
      </c>
      <c r="G1342" s="27">
        <v>44138</v>
      </c>
      <c r="H1342" s="27"/>
      <c r="I1342" s="27">
        <v>44056</v>
      </c>
      <c r="J1342" s="28">
        <v>0</v>
      </c>
      <c r="K1342" s="29" t="s">
        <v>487</v>
      </c>
      <c r="L1342" s="28">
        <v>0</v>
      </c>
      <c r="M1342" s="28">
        <v>0</v>
      </c>
      <c r="N1342" s="26">
        <v>0</v>
      </c>
      <c r="O1342" s="26">
        <v>0</v>
      </c>
      <c r="P1342" s="26">
        <v>0</v>
      </c>
      <c r="Q1342" s="26">
        <v>68310</v>
      </c>
      <c r="R1342" s="17" t="str">
        <f>VLOOKUP(Q1342,'[5]Numerical Index (LOOKUP)'!$A$2:$B$731, 2,FALSE)</f>
        <v>Real estate agencies</v>
      </c>
      <c r="S1342" s="17">
        <v>68</v>
      </c>
      <c r="T1342" s="47" t="str">
        <f>VLOOKUP(S1342,'[5]2 Digit SIC 2007'!$A$2:$B$89,2,FALSE)</f>
        <v>Real estate activities</v>
      </c>
      <c r="U1342" s="17" t="str">
        <f>VLOOKUP(T1342,'[5]2 Digit SIC 2007'!$B$2:$D$89, 2,FALSE)</f>
        <v xml:space="preserve"> L</v>
      </c>
      <c r="V1342" s="26" t="s">
        <v>487</v>
      </c>
      <c r="W1342" s="26" t="s">
        <v>486</v>
      </c>
      <c r="X1342" s="28">
        <v>0</v>
      </c>
      <c r="Y1342" s="26" t="s">
        <v>502</v>
      </c>
      <c r="Z1342" s="17" t="s">
        <v>487</v>
      </c>
      <c r="AA1342" s="26" t="s">
        <v>487</v>
      </c>
      <c r="AB1342" s="26">
        <v>3</v>
      </c>
      <c r="AE1342" s="2" t="s">
        <v>487</v>
      </c>
    </row>
    <row r="1343" spans="1:31" s="2" customFormat="1" x14ac:dyDescent="0.3">
      <c r="A1343" s="26" t="s">
        <v>102</v>
      </c>
      <c r="B1343" s="26" t="s">
        <v>4502</v>
      </c>
      <c r="C1343" s="26" t="s">
        <v>4503</v>
      </c>
      <c r="D1343" s="26" t="s">
        <v>4504</v>
      </c>
      <c r="E1343" s="14" t="e">
        <f>VLOOKUP(B1343,#REF!,2,FALSE)</f>
        <v>#REF!</v>
      </c>
      <c r="F1343" s="17" t="e">
        <f>VLOOKUP(E1343,[4]Combined!$C$2:$D$375,2,FALSE)</f>
        <v>#REF!</v>
      </c>
      <c r="G1343" s="27">
        <v>44137</v>
      </c>
      <c r="H1343" s="27"/>
      <c r="I1343" s="27">
        <v>44048</v>
      </c>
      <c r="J1343" s="28">
        <v>0</v>
      </c>
      <c r="K1343" s="29" t="s">
        <v>487</v>
      </c>
      <c r="L1343" s="28">
        <v>0</v>
      </c>
      <c r="M1343" s="28">
        <v>0</v>
      </c>
      <c r="N1343" s="26">
        <v>0</v>
      </c>
      <c r="O1343" s="26">
        <v>0</v>
      </c>
      <c r="P1343" s="26">
        <v>0</v>
      </c>
      <c r="Q1343" s="26">
        <v>96090</v>
      </c>
      <c r="R1343" s="17" t="str">
        <f>VLOOKUP(Q1343,'[5]Numerical Index (LOOKUP)'!$A$2:$B$731, 2,FALSE)</f>
        <v>Other personal service activities n.e.c.</v>
      </c>
      <c r="S1343" s="17">
        <v>96</v>
      </c>
      <c r="T1343" s="47" t="str">
        <f>VLOOKUP(S1343,'[5]2 Digit SIC 2007'!$A$2:$B$89,2,FALSE)</f>
        <v>Other personal service activities</v>
      </c>
      <c r="U1343" s="17" t="str">
        <f>VLOOKUP(T1343,'[5]2 Digit SIC 2007'!$B$2:$D$89, 2,FALSE)</f>
        <v xml:space="preserve"> S</v>
      </c>
      <c r="V1343" s="26" t="s">
        <v>487</v>
      </c>
      <c r="W1343" s="26" t="s">
        <v>486</v>
      </c>
      <c r="X1343" s="28">
        <v>0</v>
      </c>
      <c r="Y1343" s="26" t="s">
        <v>502</v>
      </c>
      <c r="Z1343" s="17" t="s">
        <v>487</v>
      </c>
      <c r="AA1343" s="26" t="s">
        <v>487</v>
      </c>
      <c r="AB1343" s="26">
        <v>1</v>
      </c>
      <c r="AE1343" s="2" t="s">
        <v>487</v>
      </c>
    </row>
    <row r="1344" spans="1:31" s="2" customFormat="1" x14ac:dyDescent="0.3">
      <c r="A1344" s="26" t="s">
        <v>102</v>
      </c>
      <c r="B1344" s="26" t="s">
        <v>4505</v>
      </c>
      <c r="C1344" s="26" t="s">
        <v>4506</v>
      </c>
      <c r="D1344" s="26" t="s">
        <v>4507</v>
      </c>
      <c r="E1344" s="14" t="e">
        <f>VLOOKUP(B1344,#REF!,2,FALSE)</f>
        <v>#REF!</v>
      </c>
      <c r="F1344" s="17" t="e">
        <f>VLOOKUP(E1344,[4]Combined!$C$2:$D$375,2,FALSE)</f>
        <v>#REF!</v>
      </c>
      <c r="G1344" s="27">
        <v>44137</v>
      </c>
      <c r="H1344" s="27"/>
      <c r="I1344" s="27">
        <v>44047</v>
      </c>
      <c r="J1344" s="28">
        <v>0</v>
      </c>
      <c r="K1344" s="29" t="s">
        <v>487</v>
      </c>
      <c r="L1344" s="28">
        <v>0</v>
      </c>
      <c r="M1344" s="28">
        <v>0</v>
      </c>
      <c r="N1344" s="26">
        <v>0</v>
      </c>
      <c r="O1344" s="26">
        <v>0</v>
      </c>
      <c r="P1344" s="26">
        <v>0</v>
      </c>
      <c r="Q1344" s="26">
        <v>81222</v>
      </c>
      <c r="R1344" s="17" t="str">
        <f>VLOOKUP(Q1344,'[5]Numerical Index (LOOKUP)'!$A$2:$B$731, 2,FALSE)</f>
        <v>Specialised cleaning services</v>
      </c>
      <c r="S1344" s="17">
        <v>81</v>
      </c>
      <c r="T1344" s="47" t="str">
        <f>VLOOKUP(S1344,'[5]2 Digit SIC 2007'!$A$2:$B$89,2,FALSE)</f>
        <v>Services to buildings and landscape activities</v>
      </c>
      <c r="U1344" s="17" t="str">
        <f>VLOOKUP(T1344,'[5]2 Digit SIC 2007'!$B$2:$D$89, 2,FALSE)</f>
        <v xml:space="preserve"> N</v>
      </c>
      <c r="V1344" s="26" t="s">
        <v>486</v>
      </c>
      <c r="W1344" s="26" t="s">
        <v>487</v>
      </c>
      <c r="X1344" s="28">
        <v>0</v>
      </c>
      <c r="Y1344" s="26" t="s">
        <v>502</v>
      </c>
      <c r="Z1344" s="17" t="s">
        <v>487</v>
      </c>
      <c r="AA1344" s="26" t="s">
        <v>487</v>
      </c>
      <c r="AB1344" s="26">
        <v>8</v>
      </c>
      <c r="AE1344" s="2" t="s">
        <v>487</v>
      </c>
    </row>
    <row r="1345" spans="1:31" s="2" customFormat="1" x14ac:dyDescent="0.3">
      <c r="A1345" s="26" t="s">
        <v>102</v>
      </c>
      <c r="B1345" s="26" t="s">
        <v>4508</v>
      </c>
      <c r="C1345" s="26" t="s">
        <v>4509</v>
      </c>
      <c r="D1345" s="26" t="s">
        <v>4510</v>
      </c>
      <c r="E1345" s="14" t="e">
        <f>VLOOKUP(B1345,#REF!,2,FALSE)</f>
        <v>#REF!</v>
      </c>
      <c r="F1345" s="17" t="e">
        <f>VLOOKUP(E1345,[4]Combined!$C$2:$D$375,2,FALSE)</f>
        <v>#REF!</v>
      </c>
      <c r="G1345" s="27">
        <v>44139</v>
      </c>
      <c r="H1345" s="27"/>
      <c r="I1345" s="27">
        <v>44082</v>
      </c>
      <c r="J1345" s="28">
        <v>1090</v>
      </c>
      <c r="K1345" s="29" t="s">
        <v>486</v>
      </c>
      <c r="L1345" s="28">
        <v>1090</v>
      </c>
      <c r="M1345" s="28">
        <v>0</v>
      </c>
      <c r="N1345" s="26">
        <v>1</v>
      </c>
      <c r="O1345" s="26">
        <v>1</v>
      </c>
      <c r="P1345" s="26">
        <v>0</v>
      </c>
      <c r="Q1345" s="26">
        <v>56101</v>
      </c>
      <c r="R1345" s="17" t="str">
        <f>VLOOKUP(Q1345,'[5]Numerical Index (LOOKUP)'!$A$2:$B$731, 2,FALSE)</f>
        <v>Licensed restaurants</v>
      </c>
      <c r="S1345" s="17">
        <v>56</v>
      </c>
      <c r="T1345" s="47" t="str">
        <f>VLOOKUP(S1345,'[5]2 Digit SIC 2007'!$A$2:$B$89,2,FALSE)</f>
        <v>Food and beverage service activities</v>
      </c>
      <c r="U1345" s="17" t="str">
        <f>VLOOKUP(T1345,'[5]2 Digit SIC 2007'!$B$2:$D$89, 2,FALSE)</f>
        <v xml:space="preserve"> I</v>
      </c>
      <c r="V1345" s="26" t="s">
        <v>487</v>
      </c>
      <c r="W1345" s="26" t="s">
        <v>486</v>
      </c>
      <c r="X1345" s="28">
        <v>0</v>
      </c>
      <c r="Y1345" s="26" t="s">
        <v>677</v>
      </c>
      <c r="Z1345" s="17" t="s">
        <v>487</v>
      </c>
      <c r="AA1345" s="26" t="s">
        <v>487</v>
      </c>
      <c r="AB1345" s="26">
        <v>24</v>
      </c>
      <c r="AE1345" s="2" t="s">
        <v>487</v>
      </c>
    </row>
    <row r="1346" spans="1:31" s="2" customFormat="1" x14ac:dyDescent="0.3">
      <c r="A1346" s="26" t="s">
        <v>102</v>
      </c>
      <c r="B1346" s="26" t="s">
        <v>4511</v>
      </c>
      <c r="C1346" s="26" t="s">
        <v>4512</v>
      </c>
      <c r="D1346" s="26" t="s">
        <v>4513</v>
      </c>
      <c r="E1346" s="14" t="e">
        <f>VLOOKUP(B1346,#REF!,2,FALSE)</f>
        <v>#REF!</v>
      </c>
      <c r="F1346" s="17" t="e">
        <f>VLOOKUP(E1346,[4]Combined!$C$2:$D$375,2,FALSE)</f>
        <v>#REF!</v>
      </c>
      <c r="G1346" s="27">
        <v>44140</v>
      </c>
      <c r="H1346" s="27"/>
      <c r="I1346" s="27">
        <v>44128.334467592591</v>
      </c>
      <c r="J1346" s="28">
        <v>0</v>
      </c>
      <c r="K1346" s="29" t="s">
        <v>487</v>
      </c>
      <c r="L1346" s="28">
        <v>0</v>
      </c>
      <c r="M1346" s="28">
        <v>0</v>
      </c>
      <c r="N1346" s="26">
        <v>0</v>
      </c>
      <c r="O1346" s="26">
        <v>0</v>
      </c>
      <c r="P1346" s="26">
        <v>0</v>
      </c>
      <c r="Q1346" s="26">
        <v>45200</v>
      </c>
      <c r="R1346" s="17" t="str">
        <f>VLOOKUP(Q1346,'[5]Numerical Index (LOOKUP)'!$A$2:$B$731, 2,FALSE)</f>
        <v>Maintenance and repair of motor vehicles</v>
      </c>
      <c r="S1346" s="17">
        <v>45</v>
      </c>
      <c r="T1346" s="47" t="str">
        <f>VLOOKUP(S1346,'[5]2 Digit SIC 2007'!$A$2:$B$89,2,FALSE)</f>
        <v>Wholesale and retail trade and repair of motor vehicles and motorcycles</v>
      </c>
      <c r="U1346" s="17" t="str">
        <f>VLOOKUP(T1346,'[5]2 Digit SIC 2007'!$B$2:$D$89, 2,FALSE)</f>
        <v xml:space="preserve"> G</v>
      </c>
      <c r="V1346" s="26" t="s">
        <v>487</v>
      </c>
      <c r="W1346" s="26" t="s">
        <v>486</v>
      </c>
      <c r="X1346" s="28">
        <v>0</v>
      </c>
      <c r="Y1346" s="26" t="s">
        <v>502</v>
      </c>
      <c r="Z1346" s="17" t="s">
        <v>487</v>
      </c>
      <c r="AA1346" s="26" t="s">
        <v>487</v>
      </c>
      <c r="AB1346" s="26">
        <v>0</v>
      </c>
      <c r="AE1346" s="2" t="s">
        <v>487</v>
      </c>
    </row>
    <row r="1347" spans="1:31" s="2" customFormat="1" x14ac:dyDescent="0.3">
      <c r="A1347" s="26" t="s">
        <v>102</v>
      </c>
      <c r="B1347" s="26" t="s">
        <v>4514</v>
      </c>
      <c r="C1347" s="26" t="s">
        <v>4515</v>
      </c>
      <c r="D1347" s="26" t="s">
        <v>4516</v>
      </c>
      <c r="E1347" s="14" t="e">
        <f>VLOOKUP(B1347,#REF!,2,FALSE)</f>
        <v>#REF!</v>
      </c>
      <c r="F1347" s="17" t="e">
        <f>VLOOKUP(E1347,[4]Combined!$C$2:$D$375,2,FALSE)</f>
        <v>#REF!</v>
      </c>
      <c r="G1347" s="27">
        <v>44146</v>
      </c>
      <c r="H1347" s="27"/>
      <c r="I1347" s="27">
        <v>42941</v>
      </c>
      <c r="J1347" s="28">
        <v>159892</v>
      </c>
      <c r="K1347" s="29" t="s">
        <v>486</v>
      </c>
      <c r="L1347" s="28">
        <v>52281</v>
      </c>
      <c r="M1347" s="28">
        <v>107611</v>
      </c>
      <c r="N1347" s="26">
        <v>3225</v>
      </c>
      <c r="O1347" s="26">
        <v>1181</v>
      </c>
      <c r="P1347" s="26">
        <v>2044</v>
      </c>
      <c r="Q1347" s="26">
        <v>79110</v>
      </c>
      <c r="R1347" s="17" t="str">
        <f>VLOOKUP(Q1347,'[5]Numerical Index (LOOKUP)'!$A$2:$B$731, 2,FALSE)</f>
        <v>Travel agency activities</v>
      </c>
      <c r="S1347" s="17">
        <v>79</v>
      </c>
      <c r="T1347" s="47" t="str">
        <f>VLOOKUP(S1347,'[5]2 Digit SIC 2007'!$A$2:$B$89,2,FALSE)</f>
        <v>Travel agency, tour operator and other reservation service and related activities</v>
      </c>
      <c r="U1347" s="17" t="str">
        <f>VLOOKUP(T1347,'[5]2 Digit SIC 2007'!$B$2:$D$89, 2,FALSE)</f>
        <v xml:space="preserve"> N</v>
      </c>
      <c r="V1347" s="26" t="s">
        <v>486</v>
      </c>
      <c r="W1347" s="26" t="s">
        <v>487</v>
      </c>
      <c r="X1347" s="28">
        <v>173127</v>
      </c>
      <c r="Y1347" s="26" t="s">
        <v>492</v>
      </c>
      <c r="Z1347" s="17" t="s">
        <v>486</v>
      </c>
      <c r="AA1347" s="26" t="s">
        <v>487</v>
      </c>
      <c r="AB1347" s="26">
        <v>14808</v>
      </c>
      <c r="AE1347" s="2" t="s">
        <v>487</v>
      </c>
    </row>
    <row r="1348" spans="1:31" s="2" customFormat="1" x14ac:dyDescent="0.3">
      <c r="A1348" s="26" t="s">
        <v>102</v>
      </c>
      <c r="B1348" s="26" t="s">
        <v>4517</v>
      </c>
      <c r="C1348" s="26" t="s">
        <v>4518</v>
      </c>
      <c r="D1348" s="26" t="s">
        <v>4519</v>
      </c>
      <c r="E1348" s="14" t="e">
        <f>VLOOKUP(B1348,#REF!,2,FALSE)</f>
        <v>#REF!</v>
      </c>
      <c r="F1348" s="17" t="e">
        <f>VLOOKUP(E1348,[4]Combined!$C$2:$D$375,2,FALSE)</f>
        <v>#REF!</v>
      </c>
      <c r="G1348" s="27">
        <v>44145</v>
      </c>
      <c r="H1348" s="27"/>
      <c r="I1348" s="27">
        <v>43007</v>
      </c>
      <c r="J1348" s="28">
        <v>0</v>
      </c>
      <c r="K1348" s="29" t="s">
        <v>487</v>
      </c>
      <c r="L1348" s="28">
        <v>0</v>
      </c>
      <c r="M1348" s="28">
        <v>0</v>
      </c>
      <c r="N1348" s="26">
        <v>0</v>
      </c>
      <c r="O1348" s="26">
        <v>0</v>
      </c>
      <c r="P1348" s="26">
        <v>0</v>
      </c>
      <c r="Q1348" s="26">
        <v>82990</v>
      </c>
      <c r="R1348" s="17" t="str">
        <f>VLOOKUP(Q1348,'[5]Numerical Index (LOOKUP)'!$A$2:$B$731, 2,FALSE)</f>
        <v>Other business support service activities n.e.c.</v>
      </c>
      <c r="S1348" s="17">
        <v>82</v>
      </c>
      <c r="T1348" s="47" t="str">
        <f>VLOOKUP(S1348,'[5]2 Digit SIC 2007'!$A$2:$B$89,2,FALSE)</f>
        <v>Office administrative, office support and other business support activities</v>
      </c>
      <c r="U1348" s="17" t="str">
        <f>VLOOKUP(T1348,'[5]2 Digit SIC 2007'!$B$2:$D$89, 2,FALSE)</f>
        <v xml:space="preserve"> N</v>
      </c>
      <c r="V1348" s="26" t="s">
        <v>486</v>
      </c>
      <c r="W1348" s="26" t="s">
        <v>487</v>
      </c>
      <c r="X1348" s="28">
        <v>0</v>
      </c>
      <c r="Y1348" s="26" t="s">
        <v>502</v>
      </c>
      <c r="Z1348" s="17" t="s">
        <v>487</v>
      </c>
      <c r="AA1348" s="26" t="s">
        <v>487</v>
      </c>
      <c r="AB1348" s="26">
        <v>3576</v>
      </c>
      <c r="AE1348" s="2" t="s">
        <v>487</v>
      </c>
    </row>
    <row r="1349" spans="1:31" s="2" customFormat="1" x14ac:dyDescent="0.3">
      <c r="A1349" s="26" t="s">
        <v>102</v>
      </c>
      <c r="B1349" s="26" t="s">
        <v>4520</v>
      </c>
      <c r="C1349" s="26" t="s">
        <v>4521</v>
      </c>
      <c r="D1349" s="26" t="s">
        <v>4522</v>
      </c>
      <c r="E1349" s="14" t="e">
        <f>VLOOKUP(B1349,#REF!,2,FALSE)</f>
        <v>#REF!</v>
      </c>
      <c r="F1349" s="17" t="e">
        <f>VLOOKUP(E1349,[4]Combined!$C$2:$D$375,2,FALSE)</f>
        <v>#REF!</v>
      </c>
      <c r="G1349" s="27">
        <v>44147</v>
      </c>
      <c r="H1349" s="27"/>
      <c r="I1349" s="27">
        <v>43171</v>
      </c>
      <c r="J1349" s="28">
        <v>1832</v>
      </c>
      <c r="K1349" s="29" t="s">
        <v>486</v>
      </c>
      <c r="L1349" s="28">
        <v>0</v>
      </c>
      <c r="M1349" s="28">
        <v>1832</v>
      </c>
      <c r="N1349" s="26">
        <v>92</v>
      </c>
      <c r="O1349" s="26">
        <v>0</v>
      </c>
      <c r="P1349" s="26">
        <v>92</v>
      </c>
      <c r="Q1349" s="26">
        <v>85100</v>
      </c>
      <c r="R1349" s="17" t="str">
        <f>VLOOKUP(Q1349,'[5]Numerical Index (LOOKUP)'!$A$2:$B$731, 2,FALSE)</f>
        <v>Pre-primary education</v>
      </c>
      <c r="S1349" s="17">
        <v>85</v>
      </c>
      <c r="T1349" s="47" t="str">
        <f>VLOOKUP(S1349,'[5]2 Digit SIC 2007'!$A$2:$B$89,2,FALSE)</f>
        <v>Education</v>
      </c>
      <c r="U1349" s="17" t="str">
        <f>VLOOKUP(T1349,'[5]2 Digit SIC 2007'!$B$2:$D$89, 2,FALSE)</f>
        <v xml:space="preserve"> P</v>
      </c>
      <c r="V1349" s="26" t="s">
        <v>487</v>
      </c>
      <c r="W1349" s="26" t="s">
        <v>486</v>
      </c>
      <c r="X1349" s="28">
        <v>3134</v>
      </c>
      <c r="Y1349" s="26" t="s">
        <v>492</v>
      </c>
      <c r="Z1349" s="17" t="s">
        <v>486</v>
      </c>
      <c r="AA1349" s="26" t="s">
        <v>487</v>
      </c>
      <c r="AB1349" s="26">
        <v>74</v>
      </c>
      <c r="AE1349" s="2" t="s">
        <v>487</v>
      </c>
    </row>
    <row r="1350" spans="1:31" s="2" customFormat="1" x14ac:dyDescent="0.3">
      <c r="A1350" s="26" t="s">
        <v>102</v>
      </c>
      <c r="B1350" s="26" t="s">
        <v>4523</v>
      </c>
      <c r="C1350" s="26" t="s">
        <v>4524</v>
      </c>
      <c r="D1350" s="26" t="s">
        <v>4525</v>
      </c>
      <c r="E1350" s="14" t="e">
        <f>VLOOKUP(B1350,#REF!,2,FALSE)</f>
        <v>#REF!</v>
      </c>
      <c r="F1350" s="17" t="e">
        <f>VLOOKUP(E1350,[4]Combined!$C$2:$D$375,2,FALSE)</f>
        <v>#REF!</v>
      </c>
      <c r="G1350" s="27">
        <v>44146</v>
      </c>
      <c r="H1350" s="27"/>
      <c r="I1350" s="27">
        <v>43363</v>
      </c>
      <c r="J1350" s="28">
        <v>6844</v>
      </c>
      <c r="K1350" s="29" t="s">
        <v>486</v>
      </c>
      <c r="L1350" s="28">
        <v>6844</v>
      </c>
      <c r="M1350" s="28">
        <v>0</v>
      </c>
      <c r="N1350" s="26">
        <v>115</v>
      </c>
      <c r="O1350" s="26">
        <v>115</v>
      </c>
      <c r="P1350" s="26">
        <v>0</v>
      </c>
      <c r="Q1350" s="26">
        <v>87300</v>
      </c>
      <c r="R1350" s="17" t="str">
        <f>VLOOKUP(Q1350,'[5]Numerical Index (LOOKUP)'!$A$2:$B$731, 2,FALSE)</f>
        <v>Residential care activities for the elderly and disabled</v>
      </c>
      <c r="S1350" s="17">
        <v>87</v>
      </c>
      <c r="T1350" s="47" t="str">
        <f>VLOOKUP(S1350,'[5]2 Digit SIC 2007'!$A$2:$B$89,2,FALSE)</f>
        <v>Residential care activities</v>
      </c>
      <c r="U1350" s="17" t="str">
        <f>VLOOKUP(T1350,'[5]2 Digit SIC 2007'!$B$2:$D$89, 2,FALSE)</f>
        <v xml:space="preserve"> Q</v>
      </c>
      <c r="V1350" s="26" t="s">
        <v>487</v>
      </c>
      <c r="W1350" s="26" t="s">
        <v>486</v>
      </c>
      <c r="X1350" s="28">
        <v>0</v>
      </c>
      <c r="Y1350" s="26" t="s">
        <v>677</v>
      </c>
      <c r="Z1350" s="17" t="s">
        <v>487</v>
      </c>
      <c r="AA1350" s="26" t="s">
        <v>487</v>
      </c>
      <c r="AB1350" s="26">
        <v>51</v>
      </c>
      <c r="AE1350" s="2" t="s">
        <v>487</v>
      </c>
    </row>
    <row r="1351" spans="1:31" s="2" customFormat="1" x14ac:dyDescent="0.3">
      <c r="A1351" s="26" t="s">
        <v>102</v>
      </c>
      <c r="B1351" s="26" t="s">
        <v>4526</v>
      </c>
      <c r="C1351" s="26" t="s">
        <v>4527</v>
      </c>
      <c r="D1351" s="26" t="s">
        <v>4528</v>
      </c>
      <c r="E1351" s="14" t="e">
        <f>VLOOKUP(B1351,#REF!,2,FALSE)</f>
        <v>#REF!</v>
      </c>
      <c r="F1351" s="17" t="e">
        <f>VLOOKUP(E1351,[4]Combined!$C$2:$D$375,2,FALSE)</f>
        <v>#REF!</v>
      </c>
      <c r="G1351" s="27">
        <v>44146</v>
      </c>
      <c r="H1351" s="27"/>
      <c r="I1351" s="27">
        <v>43385</v>
      </c>
      <c r="J1351" s="28">
        <v>1667</v>
      </c>
      <c r="K1351" s="29" t="s">
        <v>486</v>
      </c>
      <c r="L1351" s="28">
        <v>0</v>
      </c>
      <c r="M1351" s="28">
        <v>1667</v>
      </c>
      <c r="N1351" s="26">
        <v>79</v>
      </c>
      <c r="O1351" s="26">
        <v>0</v>
      </c>
      <c r="P1351" s="26">
        <v>79</v>
      </c>
      <c r="Q1351" s="26">
        <v>88990</v>
      </c>
      <c r="R1351" s="17" t="str">
        <f>VLOOKUP(Q1351,'[5]Numerical Index (LOOKUP)'!$A$2:$B$731, 2,FALSE)</f>
        <v>Other social work activities without accommodation n.e.c.</v>
      </c>
      <c r="S1351" s="17">
        <v>88</v>
      </c>
      <c r="T1351" s="47" t="str">
        <f>VLOOKUP(S1351,'[5]2 Digit SIC 2007'!$A$2:$B$89,2,FALSE)</f>
        <v>Social work activities without accommodation</v>
      </c>
      <c r="U1351" s="17" t="str">
        <f>VLOOKUP(T1351,'[5]2 Digit SIC 2007'!$B$2:$D$89, 2,FALSE)</f>
        <v xml:space="preserve"> Q</v>
      </c>
      <c r="V1351" s="26" t="s">
        <v>487</v>
      </c>
      <c r="W1351" s="26" t="s">
        <v>486</v>
      </c>
      <c r="X1351" s="28">
        <v>2786</v>
      </c>
      <c r="Y1351" s="26" t="s">
        <v>492</v>
      </c>
      <c r="Z1351" s="17" t="s">
        <v>486</v>
      </c>
      <c r="AA1351" s="26" t="s">
        <v>487</v>
      </c>
      <c r="AB1351" s="26">
        <v>42</v>
      </c>
      <c r="AE1351" s="2" t="s">
        <v>487</v>
      </c>
    </row>
    <row r="1352" spans="1:31" s="2" customFormat="1" x14ac:dyDescent="0.3">
      <c r="A1352" s="26" t="s">
        <v>102</v>
      </c>
      <c r="B1352" s="26" t="s">
        <v>4529</v>
      </c>
      <c r="C1352" s="26" t="s">
        <v>4530</v>
      </c>
      <c r="D1352" s="26" t="s">
        <v>4531</v>
      </c>
      <c r="E1352" s="14" t="e">
        <f>VLOOKUP(B1352,#REF!,2,FALSE)</f>
        <v>#REF!</v>
      </c>
      <c r="F1352" s="17" t="e">
        <f>VLOOKUP(E1352,[4]Combined!$C$2:$D$375,2,FALSE)</f>
        <v>#REF!</v>
      </c>
      <c r="G1352" s="27">
        <v>44145</v>
      </c>
      <c r="H1352" s="27"/>
      <c r="I1352" s="27">
        <v>43570</v>
      </c>
      <c r="J1352" s="28">
        <v>188</v>
      </c>
      <c r="K1352" s="29" t="s">
        <v>486</v>
      </c>
      <c r="L1352" s="28">
        <v>0</v>
      </c>
      <c r="M1352" s="28">
        <v>188</v>
      </c>
      <c r="N1352" s="26">
        <v>10</v>
      </c>
      <c r="O1352" s="26">
        <v>0</v>
      </c>
      <c r="P1352" s="26">
        <v>10</v>
      </c>
      <c r="Q1352" s="26">
        <v>56102</v>
      </c>
      <c r="R1352" s="17" t="str">
        <f>VLOOKUP(Q1352,'[5]Numerical Index (LOOKUP)'!$A$2:$B$731, 2,FALSE)</f>
        <v>Unlicensed restaurants and cafes</v>
      </c>
      <c r="S1352" s="17">
        <v>56</v>
      </c>
      <c r="T1352" s="47" t="str">
        <f>VLOOKUP(S1352,'[5]2 Digit SIC 2007'!$A$2:$B$89,2,FALSE)</f>
        <v>Food and beverage service activities</v>
      </c>
      <c r="U1352" s="17" t="str">
        <f>VLOOKUP(T1352,'[5]2 Digit SIC 2007'!$B$2:$D$89, 2,FALSE)</f>
        <v xml:space="preserve"> I</v>
      </c>
      <c r="V1352" s="26" t="s">
        <v>487</v>
      </c>
      <c r="W1352" s="26" t="s">
        <v>486</v>
      </c>
      <c r="X1352" s="28">
        <v>349</v>
      </c>
      <c r="Y1352" s="26" t="s">
        <v>492</v>
      </c>
      <c r="Z1352" s="17" t="s">
        <v>486</v>
      </c>
      <c r="AA1352" s="26" t="s">
        <v>486</v>
      </c>
      <c r="AB1352" s="26">
        <v>11</v>
      </c>
      <c r="AE1352" s="2" t="s">
        <v>487</v>
      </c>
    </row>
    <row r="1353" spans="1:31" s="2" customFormat="1" x14ac:dyDescent="0.3">
      <c r="A1353" s="26" t="s">
        <v>102</v>
      </c>
      <c r="B1353" s="26" t="s">
        <v>4532</v>
      </c>
      <c r="C1353" s="26" t="s">
        <v>4533</v>
      </c>
      <c r="D1353" s="26" t="s">
        <v>4534</v>
      </c>
      <c r="E1353" s="14" t="e">
        <f>VLOOKUP(B1353,#REF!,2,FALSE)</f>
        <v>#REF!</v>
      </c>
      <c r="F1353" s="17" t="e">
        <f>VLOOKUP(E1353,[4]Combined!$C$2:$D$375,2,FALSE)</f>
        <v>#REF!</v>
      </c>
      <c r="G1353" s="27">
        <v>44144</v>
      </c>
      <c r="H1353" s="27"/>
      <c r="I1353" s="27">
        <v>43600</v>
      </c>
      <c r="J1353" s="28">
        <v>0</v>
      </c>
      <c r="K1353" s="29" t="s">
        <v>487</v>
      </c>
      <c r="L1353" s="28">
        <v>0</v>
      </c>
      <c r="M1353" s="28">
        <v>0</v>
      </c>
      <c r="N1353" s="26">
        <v>0</v>
      </c>
      <c r="O1353" s="26">
        <v>0</v>
      </c>
      <c r="P1353" s="26">
        <v>0</v>
      </c>
      <c r="Q1353" s="26">
        <v>45200</v>
      </c>
      <c r="R1353" s="17" t="str">
        <f>VLOOKUP(Q1353,'[5]Numerical Index (LOOKUP)'!$A$2:$B$731, 2,FALSE)</f>
        <v>Maintenance and repair of motor vehicles</v>
      </c>
      <c r="S1353" s="17">
        <v>45</v>
      </c>
      <c r="T1353" s="47" t="str">
        <f>VLOOKUP(S1353,'[5]2 Digit SIC 2007'!$A$2:$B$89,2,FALSE)</f>
        <v>Wholesale and retail trade and repair of motor vehicles and motorcycles</v>
      </c>
      <c r="U1353" s="17" t="str">
        <f>VLOOKUP(T1353,'[5]2 Digit SIC 2007'!$B$2:$D$89, 2,FALSE)</f>
        <v xml:space="preserve"> G</v>
      </c>
      <c r="V1353" s="26" t="s">
        <v>486</v>
      </c>
      <c r="W1353" s="26" t="s">
        <v>487</v>
      </c>
      <c r="X1353" s="28">
        <v>0</v>
      </c>
      <c r="Y1353" s="26" t="s">
        <v>502</v>
      </c>
      <c r="Z1353" s="17" t="s">
        <v>487</v>
      </c>
      <c r="AA1353" s="26" t="s">
        <v>487</v>
      </c>
      <c r="AB1353" s="26">
        <v>2472</v>
      </c>
      <c r="AE1353" s="2" t="s">
        <v>487</v>
      </c>
    </row>
    <row r="1354" spans="1:31" s="2" customFormat="1" x14ac:dyDescent="0.3">
      <c r="A1354" s="26" t="s">
        <v>102</v>
      </c>
      <c r="B1354" s="26" t="s">
        <v>4535</v>
      </c>
      <c r="C1354" s="26" t="s">
        <v>4536</v>
      </c>
      <c r="D1354" s="26" t="s">
        <v>4537</v>
      </c>
      <c r="E1354" s="14" t="e">
        <f>VLOOKUP(B1354,#REF!,2,FALSE)</f>
        <v>#REF!</v>
      </c>
      <c r="F1354" s="17" t="e">
        <f>VLOOKUP(E1354,[4]Combined!$C$2:$D$375,2,FALSE)</f>
        <v>#REF!</v>
      </c>
      <c r="G1354" s="27">
        <v>44148</v>
      </c>
      <c r="H1354" s="27"/>
      <c r="I1354" s="27">
        <v>43650</v>
      </c>
      <c r="J1354" s="28">
        <v>412</v>
      </c>
      <c r="K1354" s="29" t="s">
        <v>486</v>
      </c>
      <c r="L1354" s="28">
        <v>0</v>
      </c>
      <c r="M1354" s="28">
        <v>412</v>
      </c>
      <c r="N1354" s="26">
        <v>9</v>
      </c>
      <c r="O1354" s="26">
        <v>0</v>
      </c>
      <c r="P1354" s="26">
        <v>9</v>
      </c>
      <c r="Q1354" s="26">
        <v>55100</v>
      </c>
      <c r="R1354" s="17" t="str">
        <f>VLOOKUP(Q1354,'[5]Numerical Index (LOOKUP)'!$A$2:$B$731, 2,FALSE)</f>
        <v>Hotels and similar accommodation</v>
      </c>
      <c r="S1354" s="17">
        <v>55</v>
      </c>
      <c r="T1354" s="47" t="str">
        <f>VLOOKUP(S1354,'[5]2 Digit SIC 2007'!$A$2:$B$89,2,FALSE)</f>
        <v>Accommodation</v>
      </c>
      <c r="U1354" s="17" t="str">
        <f>VLOOKUP(T1354,'[5]2 Digit SIC 2007'!$B$2:$D$89, 2,FALSE)</f>
        <v xml:space="preserve"> I</v>
      </c>
      <c r="V1354" s="26" t="s">
        <v>486</v>
      </c>
      <c r="W1354" s="26" t="s">
        <v>487</v>
      </c>
      <c r="X1354" s="28">
        <v>743</v>
      </c>
      <c r="Y1354" s="26" t="s">
        <v>492</v>
      </c>
      <c r="Z1354" s="17" t="s">
        <v>486</v>
      </c>
      <c r="AA1354" s="26" t="s">
        <v>487</v>
      </c>
      <c r="AB1354" s="26">
        <v>76</v>
      </c>
      <c r="AE1354" s="2" t="s">
        <v>487</v>
      </c>
    </row>
    <row r="1355" spans="1:31" s="2" customFormat="1" x14ac:dyDescent="0.3">
      <c r="A1355" s="26" t="s">
        <v>102</v>
      </c>
      <c r="B1355" s="26" t="s">
        <v>4538</v>
      </c>
      <c r="C1355" s="26" t="s">
        <v>4539</v>
      </c>
      <c r="D1355" s="26" t="s">
        <v>4540</v>
      </c>
      <c r="E1355" s="14" t="e">
        <f>VLOOKUP(B1355,#REF!,2,FALSE)</f>
        <v>#REF!</v>
      </c>
      <c r="F1355" s="17" t="e">
        <f>VLOOKUP(E1355,[4]Combined!$C$2:$D$375,2,FALSE)</f>
        <v>#REF!</v>
      </c>
      <c r="G1355" s="27">
        <v>44146</v>
      </c>
      <c r="H1355" s="27"/>
      <c r="I1355" s="27">
        <v>43648</v>
      </c>
      <c r="J1355" s="28">
        <v>1366</v>
      </c>
      <c r="K1355" s="29" t="s">
        <v>486</v>
      </c>
      <c r="L1355" s="28">
        <v>0</v>
      </c>
      <c r="M1355" s="28">
        <v>1366</v>
      </c>
      <c r="N1355" s="26">
        <v>65</v>
      </c>
      <c r="O1355" s="26">
        <v>0</v>
      </c>
      <c r="P1355" s="26">
        <v>65</v>
      </c>
      <c r="Q1355" s="26">
        <v>55100</v>
      </c>
      <c r="R1355" s="17" t="str">
        <f>VLOOKUP(Q1355,'[5]Numerical Index (LOOKUP)'!$A$2:$B$731, 2,FALSE)</f>
        <v>Hotels and similar accommodation</v>
      </c>
      <c r="S1355" s="17">
        <v>55</v>
      </c>
      <c r="T1355" s="47" t="str">
        <f>VLOOKUP(S1355,'[5]2 Digit SIC 2007'!$A$2:$B$89,2,FALSE)</f>
        <v>Accommodation</v>
      </c>
      <c r="U1355" s="17" t="str">
        <f>VLOOKUP(T1355,'[5]2 Digit SIC 2007'!$B$2:$D$89, 2,FALSE)</f>
        <v xml:space="preserve"> I</v>
      </c>
      <c r="V1355" s="26" t="s">
        <v>486</v>
      </c>
      <c r="W1355" s="26" t="s">
        <v>487</v>
      </c>
      <c r="X1355" s="28">
        <v>2210</v>
      </c>
      <c r="Y1355" s="26" t="s">
        <v>492</v>
      </c>
      <c r="Z1355" s="17" t="s">
        <v>486</v>
      </c>
      <c r="AA1355" s="26" t="s">
        <v>487</v>
      </c>
      <c r="AB1355" s="26">
        <v>49</v>
      </c>
      <c r="AE1355" s="2" t="s">
        <v>487</v>
      </c>
    </row>
    <row r="1356" spans="1:31" s="2" customFormat="1" x14ac:dyDescent="0.3">
      <c r="A1356" s="26" t="s">
        <v>102</v>
      </c>
      <c r="B1356" s="26" t="s">
        <v>4541</v>
      </c>
      <c r="C1356" s="26" t="s">
        <v>4542</v>
      </c>
      <c r="D1356" s="26" t="s">
        <v>4543</v>
      </c>
      <c r="E1356" s="14" t="e">
        <f>VLOOKUP(B1356,#REF!,2,FALSE)</f>
        <v>#REF!</v>
      </c>
      <c r="F1356" s="17" t="e">
        <f>VLOOKUP(E1356,[4]Combined!$C$2:$D$375,2,FALSE)</f>
        <v>#REF!</v>
      </c>
      <c r="G1356" s="27">
        <v>44146</v>
      </c>
      <c r="H1356" s="27"/>
      <c r="I1356" s="27">
        <v>43706</v>
      </c>
      <c r="J1356" s="28">
        <v>74</v>
      </c>
      <c r="K1356" s="29" t="s">
        <v>486</v>
      </c>
      <c r="L1356" s="28">
        <v>0</v>
      </c>
      <c r="M1356" s="28">
        <v>74</v>
      </c>
      <c r="N1356" s="26">
        <v>11</v>
      </c>
      <c r="O1356" s="26">
        <v>0</v>
      </c>
      <c r="P1356" s="26">
        <v>11</v>
      </c>
      <c r="Q1356" s="26">
        <v>55100</v>
      </c>
      <c r="R1356" s="17" t="str">
        <f>VLOOKUP(Q1356,'[5]Numerical Index (LOOKUP)'!$A$2:$B$731, 2,FALSE)</f>
        <v>Hotels and similar accommodation</v>
      </c>
      <c r="S1356" s="17">
        <v>55</v>
      </c>
      <c r="T1356" s="47" t="str">
        <f>VLOOKUP(S1356,'[5]2 Digit SIC 2007'!$A$2:$B$89,2,FALSE)</f>
        <v>Accommodation</v>
      </c>
      <c r="U1356" s="17" t="str">
        <f>VLOOKUP(T1356,'[5]2 Digit SIC 2007'!$B$2:$D$89, 2,FALSE)</f>
        <v xml:space="preserve"> I</v>
      </c>
      <c r="V1356" s="26" t="s">
        <v>486</v>
      </c>
      <c r="W1356" s="26" t="s">
        <v>487</v>
      </c>
      <c r="X1356" s="28">
        <v>0</v>
      </c>
      <c r="Y1356" s="26" t="s">
        <v>488</v>
      </c>
      <c r="Z1356" s="17" t="s">
        <v>487</v>
      </c>
      <c r="AA1356" s="26" t="s">
        <v>487</v>
      </c>
      <c r="AB1356" s="26">
        <v>12</v>
      </c>
      <c r="AE1356" s="2" t="s">
        <v>487</v>
      </c>
    </row>
    <row r="1357" spans="1:31" s="2" customFormat="1" x14ac:dyDescent="0.3">
      <c r="A1357" s="26" t="s">
        <v>102</v>
      </c>
      <c r="B1357" s="26" t="s">
        <v>4544</v>
      </c>
      <c r="C1357" s="26" t="s">
        <v>4545</v>
      </c>
      <c r="D1357" s="26" t="s">
        <v>4546</v>
      </c>
      <c r="E1357" s="14" t="e">
        <f>VLOOKUP(B1357,#REF!,2,FALSE)</f>
        <v>#REF!</v>
      </c>
      <c r="F1357" s="17" t="e">
        <f>VLOOKUP(E1357,[4]Combined!$C$2:$D$375,2,FALSE)</f>
        <v>#REF!</v>
      </c>
      <c r="G1357" s="27">
        <v>44147</v>
      </c>
      <c r="H1357" s="27"/>
      <c r="I1357" s="27">
        <v>43811</v>
      </c>
      <c r="J1357" s="28">
        <v>18533</v>
      </c>
      <c r="K1357" s="29" t="s">
        <v>486</v>
      </c>
      <c r="L1357" s="28">
        <v>449</v>
      </c>
      <c r="M1357" s="28">
        <v>18084</v>
      </c>
      <c r="N1357" s="26">
        <v>499</v>
      </c>
      <c r="O1357" s="26">
        <v>14</v>
      </c>
      <c r="P1357" s="26">
        <v>485</v>
      </c>
      <c r="Q1357" s="26">
        <v>56102</v>
      </c>
      <c r="R1357" s="17" t="str">
        <f>VLOOKUP(Q1357,'[5]Numerical Index (LOOKUP)'!$A$2:$B$731, 2,FALSE)</f>
        <v>Unlicensed restaurants and cafes</v>
      </c>
      <c r="S1357" s="17">
        <v>56</v>
      </c>
      <c r="T1357" s="47" t="str">
        <f>VLOOKUP(S1357,'[5]2 Digit SIC 2007'!$A$2:$B$89,2,FALSE)</f>
        <v>Food and beverage service activities</v>
      </c>
      <c r="U1357" s="17" t="str">
        <f>VLOOKUP(T1357,'[5]2 Digit SIC 2007'!$B$2:$D$89, 2,FALSE)</f>
        <v xml:space="preserve"> I</v>
      </c>
      <c r="V1357" s="26" t="s">
        <v>486</v>
      </c>
      <c r="W1357" s="26" t="s">
        <v>487</v>
      </c>
      <c r="X1357" s="28">
        <v>25382</v>
      </c>
      <c r="Y1357" s="26" t="s">
        <v>492</v>
      </c>
      <c r="Z1357" s="17" t="s">
        <v>486</v>
      </c>
      <c r="AA1357" s="26" t="s">
        <v>487</v>
      </c>
      <c r="AB1357" s="26" t="s">
        <v>492</v>
      </c>
      <c r="AE1357" s="2" t="s">
        <v>487</v>
      </c>
    </row>
    <row r="1358" spans="1:31" s="2" customFormat="1" x14ac:dyDescent="0.3">
      <c r="A1358" s="26" t="s">
        <v>102</v>
      </c>
      <c r="B1358" s="26" t="s">
        <v>4547</v>
      </c>
      <c r="C1358" s="26" t="s">
        <v>4548</v>
      </c>
      <c r="D1358" s="26" t="s">
        <v>4549</v>
      </c>
      <c r="E1358" s="14" t="e">
        <f>VLOOKUP(B1358,#REF!,2,FALSE)</f>
        <v>#REF!</v>
      </c>
      <c r="F1358" s="17" t="e">
        <f>VLOOKUP(E1358,[4]Combined!$C$2:$D$375,2,FALSE)</f>
        <v>#REF!</v>
      </c>
      <c r="G1358" s="27">
        <v>44145</v>
      </c>
      <c r="H1358" s="27"/>
      <c r="I1358" s="27">
        <v>43742</v>
      </c>
      <c r="J1358" s="28">
        <v>1841</v>
      </c>
      <c r="K1358" s="29" t="s">
        <v>486</v>
      </c>
      <c r="L1358" s="28">
        <v>0</v>
      </c>
      <c r="M1358" s="28">
        <v>1841</v>
      </c>
      <c r="N1358" s="26">
        <v>1</v>
      </c>
      <c r="O1358" s="26">
        <v>0</v>
      </c>
      <c r="P1358" s="26">
        <v>1</v>
      </c>
      <c r="Q1358" s="26">
        <v>56103</v>
      </c>
      <c r="R1358" s="17" t="str">
        <f>VLOOKUP(Q1358,'[5]Numerical Index (LOOKUP)'!$A$2:$B$731, 2,FALSE)</f>
        <v>Take away food shops and mobile food stands</v>
      </c>
      <c r="S1358" s="17">
        <v>56</v>
      </c>
      <c r="T1358" s="47" t="str">
        <f>VLOOKUP(S1358,'[5]2 Digit SIC 2007'!$A$2:$B$89,2,FALSE)</f>
        <v>Food and beverage service activities</v>
      </c>
      <c r="U1358" s="17" t="str">
        <f>VLOOKUP(T1358,'[5]2 Digit SIC 2007'!$B$2:$D$89, 2,FALSE)</f>
        <v xml:space="preserve"> I</v>
      </c>
      <c r="V1358" s="26" t="s">
        <v>486</v>
      </c>
      <c r="W1358" s="26" t="s">
        <v>487</v>
      </c>
      <c r="X1358" s="28">
        <v>3458</v>
      </c>
      <c r="Y1358" s="26" t="s">
        <v>492</v>
      </c>
      <c r="Z1358" s="17" t="s">
        <v>486</v>
      </c>
      <c r="AA1358" s="26" t="s">
        <v>487</v>
      </c>
      <c r="AB1358" s="26">
        <v>7</v>
      </c>
      <c r="AE1358" s="2" t="s">
        <v>487</v>
      </c>
    </row>
    <row r="1359" spans="1:31" s="2" customFormat="1" x14ac:dyDescent="0.3">
      <c r="A1359" s="26" t="s">
        <v>102</v>
      </c>
      <c r="B1359" s="26" t="s">
        <v>4550</v>
      </c>
      <c r="C1359" s="26" t="s">
        <v>4551</v>
      </c>
      <c r="D1359" s="26" t="s">
        <v>4552</v>
      </c>
      <c r="E1359" s="14" t="e">
        <f>VLOOKUP(B1359,#REF!,2,FALSE)</f>
        <v>#REF!</v>
      </c>
      <c r="F1359" s="17" t="e">
        <f>VLOOKUP(E1359,[4]Combined!$C$2:$D$375,2,FALSE)</f>
        <v>#REF!</v>
      </c>
      <c r="G1359" s="27">
        <v>44145</v>
      </c>
      <c r="H1359" s="27"/>
      <c r="I1359" s="27">
        <v>43753</v>
      </c>
      <c r="J1359" s="28">
        <v>219</v>
      </c>
      <c r="K1359" s="29" t="s">
        <v>486</v>
      </c>
      <c r="L1359" s="28">
        <v>0</v>
      </c>
      <c r="M1359" s="28">
        <v>219</v>
      </c>
      <c r="N1359" s="26">
        <v>15</v>
      </c>
      <c r="O1359" s="26">
        <v>0</v>
      </c>
      <c r="P1359" s="26">
        <v>15</v>
      </c>
      <c r="Q1359" s="26">
        <v>80100</v>
      </c>
      <c r="R1359" s="17" t="str">
        <f>VLOOKUP(Q1359,'[5]Numerical Index (LOOKUP)'!$A$2:$B$731, 2,FALSE)</f>
        <v>Private security activities</v>
      </c>
      <c r="S1359" s="17">
        <v>80</v>
      </c>
      <c r="T1359" s="47" t="str">
        <f>VLOOKUP(S1359,'[5]2 Digit SIC 2007'!$A$2:$B$89,2,FALSE)</f>
        <v>Security and investigation activities</v>
      </c>
      <c r="U1359" s="17" t="str">
        <f>VLOOKUP(T1359,'[5]2 Digit SIC 2007'!$B$2:$D$89, 2,FALSE)</f>
        <v xml:space="preserve"> N</v>
      </c>
      <c r="V1359" s="26" t="s">
        <v>486</v>
      </c>
      <c r="W1359" s="26" t="s">
        <v>487</v>
      </c>
      <c r="X1359" s="28">
        <v>413</v>
      </c>
      <c r="Y1359" s="26" t="s">
        <v>492</v>
      </c>
      <c r="Z1359" s="17" t="s">
        <v>486</v>
      </c>
      <c r="AA1359" s="26" t="s">
        <v>487</v>
      </c>
      <c r="AB1359" s="26">
        <v>15</v>
      </c>
      <c r="AE1359" s="2" t="s">
        <v>487</v>
      </c>
    </row>
    <row r="1360" spans="1:31" s="2" customFormat="1" x14ac:dyDescent="0.3">
      <c r="A1360" s="26" t="s">
        <v>102</v>
      </c>
      <c r="B1360" s="26" t="s">
        <v>4553</v>
      </c>
      <c r="C1360" s="26" t="s">
        <v>4554</v>
      </c>
      <c r="D1360" s="26" t="s">
        <v>4555</v>
      </c>
      <c r="E1360" s="14" t="e">
        <f>VLOOKUP(B1360,#REF!,2,FALSE)</f>
        <v>#REF!</v>
      </c>
      <c r="F1360" s="17" t="e">
        <f>VLOOKUP(E1360,[4]Combined!$C$2:$D$375,2,FALSE)</f>
        <v>#REF!</v>
      </c>
      <c r="G1360" s="27">
        <v>44144</v>
      </c>
      <c r="H1360" s="27"/>
      <c r="I1360" s="27">
        <v>43840</v>
      </c>
      <c r="J1360" s="28">
        <v>0</v>
      </c>
      <c r="K1360" s="29" t="s">
        <v>487</v>
      </c>
      <c r="L1360" s="28">
        <v>0</v>
      </c>
      <c r="M1360" s="28">
        <v>0</v>
      </c>
      <c r="N1360" s="26">
        <v>0</v>
      </c>
      <c r="O1360" s="26">
        <v>0</v>
      </c>
      <c r="P1360" s="26">
        <v>0</v>
      </c>
      <c r="Q1360" s="26">
        <v>56101</v>
      </c>
      <c r="R1360" s="17" t="str">
        <f>VLOOKUP(Q1360,'[5]Numerical Index (LOOKUP)'!$A$2:$B$731, 2,FALSE)</f>
        <v>Licensed restaurants</v>
      </c>
      <c r="S1360" s="17">
        <v>56</v>
      </c>
      <c r="T1360" s="47" t="str">
        <f>VLOOKUP(S1360,'[5]2 Digit SIC 2007'!$A$2:$B$89,2,FALSE)</f>
        <v>Food and beverage service activities</v>
      </c>
      <c r="U1360" s="17" t="str">
        <f>VLOOKUP(T1360,'[5]2 Digit SIC 2007'!$B$2:$D$89, 2,FALSE)</f>
        <v xml:space="preserve"> I</v>
      </c>
      <c r="V1360" s="26" t="s">
        <v>486</v>
      </c>
      <c r="W1360" s="26" t="s">
        <v>487</v>
      </c>
      <c r="X1360" s="28">
        <v>0</v>
      </c>
      <c r="Y1360" s="26" t="s">
        <v>502</v>
      </c>
      <c r="Z1360" s="17" t="s">
        <v>487</v>
      </c>
      <c r="AA1360" s="26" t="s">
        <v>487</v>
      </c>
      <c r="AB1360" s="26">
        <v>15</v>
      </c>
      <c r="AE1360" s="2" t="s">
        <v>487</v>
      </c>
    </row>
    <row r="1361" spans="1:31" s="2" customFormat="1" x14ac:dyDescent="0.3">
      <c r="A1361" s="26" t="s">
        <v>102</v>
      </c>
      <c r="B1361" s="26" t="s">
        <v>4556</v>
      </c>
      <c r="C1361" s="26" t="s">
        <v>4557</v>
      </c>
      <c r="D1361" s="26" t="s">
        <v>4558</v>
      </c>
      <c r="E1361" s="14" t="e">
        <f>VLOOKUP(B1361,#REF!,2,FALSE)</f>
        <v>#REF!</v>
      </c>
      <c r="F1361" s="17" t="e">
        <f>VLOOKUP(E1361,[4]Combined!$C$2:$D$375,2,FALSE)</f>
        <v>#REF!</v>
      </c>
      <c r="G1361" s="27">
        <v>44144</v>
      </c>
      <c r="H1361" s="27"/>
      <c r="I1361" s="27">
        <v>43755</v>
      </c>
      <c r="J1361" s="28">
        <v>1811</v>
      </c>
      <c r="K1361" s="29" t="s">
        <v>486</v>
      </c>
      <c r="L1361" s="28">
        <v>0</v>
      </c>
      <c r="M1361" s="28">
        <v>1811</v>
      </c>
      <c r="N1361" s="26">
        <v>5</v>
      </c>
      <c r="O1361" s="26">
        <v>0</v>
      </c>
      <c r="P1361" s="26">
        <v>5</v>
      </c>
      <c r="Q1361" s="26">
        <v>56290</v>
      </c>
      <c r="R1361" s="17" t="str">
        <f>VLOOKUP(Q1361,'[5]Numerical Index (LOOKUP)'!$A$2:$B$731, 2,FALSE)</f>
        <v>Other food service activities</v>
      </c>
      <c r="S1361" s="17">
        <v>56</v>
      </c>
      <c r="T1361" s="47" t="str">
        <f>VLOOKUP(S1361,'[5]2 Digit SIC 2007'!$A$2:$B$89,2,FALSE)</f>
        <v>Food and beverage service activities</v>
      </c>
      <c r="U1361" s="17" t="str">
        <f>VLOOKUP(T1361,'[5]2 Digit SIC 2007'!$B$2:$D$89, 2,FALSE)</f>
        <v xml:space="preserve"> I</v>
      </c>
      <c r="V1361" s="26" t="s">
        <v>487</v>
      </c>
      <c r="W1361" s="26" t="s">
        <v>486</v>
      </c>
      <c r="X1361" s="28">
        <v>3310</v>
      </c>
      <c r="Y1361" s="26" t="s">
        <v>492</v>
      </c>
      <c r="Z1361" s="17" t="s">
        <v>486</v>
      </c>
      <c r="AA1361" s="26" t="s">
        <v>487</v>
      </c>
      <c r="AB1361" s="26">
        <v>9</v>
      </c>
      <c r="AE1361" s="2" t="s">
        <v>487</v>
      </c>
    </row>
    <row r="1362" spans="1:31" s="2" customFormat="1" x14ac:dyDescent="0.3">
      <c r="A1362" s="26" t="s">
        <v>102</v>
      </c>
      <c r="B1362" s="26" t="s">
        <v>4559</v>
      </c>
      <c r="C1362" s="26" t="s">
        <v>4560</v>
      </c>
      <c r="D1362" s="26" t="s">
        <v>4561</v>
      </c>
      <c r="E1362" s="14" t="e">
        <f>VLOOKUP(B1362,#REF!,2,FALSE)</f>
        <v>#REF!</v>
      </c>
      <c r="F1362" s="17" t="e">
        <f>VLOOKUP(E1362,[4]Combined!$C$2:$D$375,2,FALSE)</f>
        <v>#REF!</v>
      </c>
      <c r="G1362" s="27">
        <v>44144</v>
      </c>
      <c r="H1362" s="27"/>
      <c r="I1362" s="27">
        <v>43808</v>
      </c>
      <c r="J1362" s="28">
        <v>98</v>
      </c>
      <c r="K1362" s="29" t="s">
        <v>486</v>
      </c>
      <c r="L1362" s="28">
        <v>98</v>
      </c>
      <c r="M1362" s="28">
        <v>0</v>
      </c>
      <c r="N1362" s="26">
        <v>8</v>
      </c>
      <c r="O1362" s="26">
        <v>8</v>
      </c>
      <c r="P1362" s="26">
        <v>0</v>
      </c>
      <c r="Q1362" s="26">
        <v>56302</v>
      </c>
      <c r="R1362" s="17" t="str">
        <f>VLOOKUP(Q1362,'[5]Numerical Index (LOOKUP)'!$A$2:$B$731, 2,FALSE)</f>
        <v>Public houses and bars</v>
      </c>
      <c r="S1362" s="17">
        <v>56</v>
      </c>
      <c r="T1362" s="47" t="str">
        <f>VLOOKUP(S1362,'[5]2 Digit SIC 2007'!$A$2:$B$89,2,FALSE)</f>
        <v>Food and beverage service activities</v>
      </c>
      <c r="U1362" s="17" t="str">
        <f>VLOOKUP(T1362,'[5]2 Digit SIC 2007'!$B$2:$D$89, 2,FALSE)</f>
        <v xml:space="preserve"> I</v>
      </c>
      <c r="V1362" s="26" t="s">
        <v>486</v>
      </c>
      <c r="W1362" s="26" t="s">
        <v>487</v>
      </c>
      <c r="X1362" s="28">
        <v>0</v>
      </c>
      <c r="Y1362" s="26" t="s">
        <v>677</v>
      </c>
      <c r="Z1362" s="17" t="s">
        <v>487</v>
      </c>
      <c r="AA1362" s="26" t="s">
        <v>487</v>
      </c>
      <c r="AB1362" s="26">
        <v>125</v>
      </c>
      <c r="AE1362" s="2" t="s">
        <v>487</v>
      </c>
    </row>
    <row r="1363" spans="1:31" s="2" customFormat="1" x14ac:dyDescent="0.3">
      <c r="A1363" s="26" t="s">
        <v>102</v>
      </c>
      <c r="B1363" s="26" t="s">
        <v>4562</v>
      </c>
      <c r="C1363" s="26" t="s">
        <v>4563</v>
      </c>
      <c r="D1363" s="26" t="s">
        <v>4564</v>
      </c>
      <c r="E1363" s="14" t="e">
        <f>VLOOKUP(B1363,#REF!,2,FALSE)</f>
        <v>#REF!</v>
      </c>
      <c r="F1363" s="17" t="e">
        <f>VLOOKUP(E1363,[4]Combined!$C$2:$D$375,2,FALSE)</f>
        <v>#REF!</v>
      </c>
      <c r="G1363" s="27">
        <v>44145</v>
      </c>
      <c r="H1363" s="27"/>
      <c r="I1363" s="27">
        <v>43797</v>
      </c>
      <c r="J1363" s="28">
        <v>32</v>
      </c>
      <c r="K1363" s="29" t="s">
        <v>486</v>
      </c>
      <c r="L1363" s="28">
        <v>0</v>
      </c>
      <c r="M1363" s="28">
        <v>32</v>
      </c>
      <c r="N1363" s="26">
        <v>1</v>
      </c>
      <c r="O1363" s="26">
        <v>0</v>
      </c>
      <c r="P1363" s="26">
        <v>1</v>
      </c>
      <c r="Q1363" s="26">
        <v>47710</v>
      </c>
      <c r="R1363" s="17" t="str">
        <f>VLOOKUP(Q1363,'[5]Numerical Index (LOOKUP)'!$A$2:$B$731, 2,FALSE)</f>
        <v>Retail sale of clothing in specialised stores</v>
      </c>
      <c r="S1363" s="17">
        <v>47</v>
      </c>
      <c r="T1363" s="47" t="str">
        <f>VLOOKUP(S1363,'[5]2 Digit SIC 2007'!$A$2:$B$89,2,FALSE)</f>
        <v>Retail trade, except of motor vehicles and motorcycles</v>
      </c>
      <c r="U1363" s="17" t="str">
        <f>VLOOKUP(T1363,'[5]2 Digit SIC 2007'!$B$2:$D$89, 2,FALSE)</f>
        <v xml:space="preserve"> G</v>
      </c>
      <c r="V1363" s="26" t="s">
        <v>487</v>
      </c>
      <c r="W1363" s="26" t="s">
        <v>486</v>
      </c>
      <c r="X1363" s="28">
        <v>100</v>
      </c>
      <c r="Y1363" s="26" t="s">
        <v>492</v>
      </c>
      <c r="Z1363" s="17" t="s">
        <v>486</v>
      </c>
      <c r="AA1363" s="26" t="s">
        <v>487</v>
      </c>
      <c r="AB1363" s="26">
        <v>12</v>
      </c>
      <c r="AE1363" s="2" t="s">
        <v>487</v>
      </c>
    </row>
    <row r="1364" spans="1:31" s="2" customFormat="1" x14ac:dyDescent="0.3">
      <c r="A1364" s="26" t="s">
        <v>102</v>
      </c>
      <c r="B1364" s="26" t="s">
        <v>4565</v>
      </c>
      <c r="C1364" s="26" t="s">
        <v>4566</v>
      </c>
      <c r="D1364" s="26" t="s">
        <v>4567</v>
      </c>
      <c r="E1364" s="14" t="e">
        <f>VLOOKUP(B1364,#REF!,2,FALSE)</f>
        <v>#REF!</v>
      </c>
      <c r="F1364" s="17" t="e">
        <f>VLOOKUP(E1364,[4]Combined!$C$2:$D$375,2,FALSE)</f>
        <v>#REF!</v>
      </c>
      <c r="G1364" s="27">
        <v>44145</v>
      </c>
      <c r="H1364" s="27"/>
      <c r="I1364" s="27">
        <v>43816</v>
      </c>
      <c r="J1364" s="28">
        <v>811</v>
      </c>
      <c r="K1364" s="29" t="s">
        <v>486</v>
      </c>
      <c r="L1364" s="28">
        <v>0</v>
      </c>
      <c r="M1364" s="28">
        <v>811</v>
      </c>
      <c r="N1364" s="26">
        <v>3</v>
      </c>
      <c r="O1364" s="26">
        <v>0</v>
      </c>
      <c r="P1364" s="26">
        <v>3</v>
      </c>
      <c r="Q1364" s="26">
        <v>56102</v>
      </c>
      <c r="R1364" s="17" t="str">
        <f>VLOOKUP(Q1364,'[5]Numerical Index (LOOKUP)'!$A$2:$B$731, 2,FALSE)</f>
        <v>Unlicensed restaurants and cafes</v>
      </c>
      <c r="S1364" s="17">
        <v>56</v>
      </c>
      <c r="T1364" s="47" t="str">
        <f>VLOOKUP(S1364,'[5]2 Digit SIC 2007'!$A$2:$B$89,2,FALSE)</f>
        <v>Food and beverage service activities</v>
      </c>
      <c r="U1364" s="17" t="str">
        <f>VLOOKUP(T1364,'[5]2 Digit SIC 2007'!$B$2:$D$89, 2,FALSE)</f>
        <v xml:space="preserve"> I</v>
      </c>
      <c r="V1364" s="26" t="s">
        <v>486</v>
      </c>
      <c r="W1364" s="26" t="s">
        <v>487</v>
      </c>
      <c r="X1364" s="28">
        <v>1527</v>
      </c>
      <c r="Y1364" s="26" t="s">
        <v>492</v>
      </c>
      <c r="Z1364" s="17" t="s">
        <v>486</v>
      </c>
      <c r="AA1364" s="26" t="s">
        <v>487</v>
      </c>
      <c r="AB1364" s="26">
        <v>5</v>
      </c>
      <c r="AE1364" s="2" t="s">
        <v>487</v>
      </c>
    </row>
    <row r="1365" spans="1:31" s="2" customFormat="1" x14ac:dyDescent="0.3">
      <c r="A1365" s="26" t="s">
        <v>102</v>
      </c>
      <c r="B1365" s="26" t="s">
        <v>4568</v>
      </c>
      <c r="C1365" s="26" t="s">
        <v>4569</v>
      </c>
      <c r="D1365" s="26" t="s">
        <v>4570</v>
      </c>
      <c r="E1365" s="14" t="e">
        <f>VLOOKUP(B1365,#REF!,2,FALSE)</f>
        <v>#REF!</v>
      </c>
      <c r="F1365" s="17" t="e">
        <f>VLOOKUP(E1365,[4]Combined!$C$2:$D$375,2,FALSE)</f>
        <v>#REF!</v>
      </c>
      <c r="G1365" s="27">
        <v>44147</v>
      </c>
      <c r="H1365" s="27"/>
      <c r="I1365" s="27">
        <v>43816</v>
      </c>
      <c r="J1365" s="28">
        <v>154</v>
      </c>
      <c r="K1365" s="29" t="s">
        <v>486</v>
      </c>
      <c r="L1365" s="28">
        <v>154</v>
      </c>
      <c r="M1365" s="28">
        <v>0</v>
      </c>
      <c r="N1365" s="26">
        <v>1</v>
      </c>
      <c r="O1365" s="26">
        <v>1</v>
      </c>
      <c r="P1365" s="26">
        <v>0</v>
      </c>
      <c r="Q1365" s="26">
        <v>84120</v>
      </c>
      <c r="R1365" s="17" t="str">
        <f>VLOOKUP(Q1365,'[5]Numerical Index (LOOKUP)'!$A$2:$B$731, 2,FALSE)</f>
        <v>Regulation of the activities of providing health care, education, cultural services and other social services, excluding social security</v>
      </c>
      <c r="S1365" s="17">
        <v>84</v>
      </c>
      <c r="T1365" s="47" t="str">
        <f>VLOOKUP(S1365,'[5]2 Digit SIC 2007'!$A$2:$B$89,2,FALSE)</f>
        <v>Public administration and defence; compulsory social security</v>
      </c>
      <c r="U1365" s="17" t="str">
        <f>VLOOKUP(T1365,'[5]2 Digit SIC 2007'!$B$2:$D$89, 2,FALSE)</f>
        <v xml:space="preserve"> O</v>
      </c>
      <c r="V1365" s="26" t="s">
        <v>487</v>
      </c>
      <c r="W1365" s="26" t="s">
        <v>486</v>
      </c>
      <c r="X1365" s="28">
        <v>0</v>
      </c>
      <c r="Y1365" s="26" t="s">
        <v>677</v>
      </c>
      <c r="Z1365" s="17" t="s">
        <v>487</v>
      </c>
      <c r="AA1365" s="26" t="s">
        <v>487</v>
      </c>
      <c r="AB1365" s="26">
        <v>44</v>
      </c>
      <c r="AE1365" s="2" t="s">
        <v>487</v>
      </c>
    </row>
    <row r="1366" spans="1:31" s="2" customFormat="1" x14ac:dyDescent="0.3">
      <c r="A1366" s="26" t="s">
        <v>102</v>
      </c>
      <c r="B1366" s="26" t="s">
        <v>4571</v>
      </c>
      <c r="C1366" s="26" t="s">
        <v>4572</v>
      </c>
      <c r="D1366" s="26" t="s">
        <v>4573</v>
      </c>
      <c r="E1366" s="14" t="e">
        <f>VLOOKUP(B1366,#REF!,2,FALSE)</f>
        <v>#REF!</v>
      </c>
      <c r="F1366" s="17" t="e">
        <f>VLOOKUP(E1366,[4]Combined!$C$2:$D$375,2,FALSE)</f>
        <v>#REF!</v>
      </c>
      <c r="G1366" s="27">
        <v>44147</v>
      </c>
      <c r="H1366" s="27"/>
      <c r="I1366" s="27">
        <v>43846</v>
      </c>
      <c r="J1366" s="28">
        <v>263</v>
      </c>
      <c r="K1366" s="29" t="s">
        <v>486</v>
      </c>
      <c r="L1366" s="28">
        <v>0</v>
      </c>
      <c r="M1366" s="28">
        <v>263</v>
      </c>
      <c r="N1366" s="26">
        <v>1</v>
      </c>
      <c r="O1366" s="26">
        <v>0</v>
      </c>
      <c r="P1366" s="26">
        <v>1</v>
      </c>
      <c r="Q1366" s="26">
        <v>81210</v>
      </c>
      <c r="R1366" s="17" t="str">
        <f>VLOOKUP(Q1366,'[5]Numerical Index (LOOKUP)'!$A$2:$B$731, 2,FALSE)</f>
        <v>General cleaning of buildings</v>
      </c>
      <c r="S1366" s="17">
        <v>81</v>
      </c>
      <c r="T1366" s="47" t="str">
        <f>VLOOKUP(S1366,'[5]2 Digit SIC 2007'!$A$2:$B$89,2,FALSE)</f>
        <v>Services to buildings and landscape activities</v>
      </c>
      <c r="U1366" s="17" t="str">
        <f>VLOOKUP(T1366,'[5]2 Digit SIC 2007'!$B$2:$D$89, 2,FALSE)</f>
        <v xml:space="preserve"> N</v>
      </c>
      <c r="V1366" s="26" t="s">
        <v>486</v>
      </c>
      <c r="W1366" s="26" t="s">
        <v>487</v>
      </c>
      <c r="X1366" s="28">
        <v>485</v>
      </c>
      <c r="Y1366" s="26" t="s">
        <v>492</v>
      </c>
      <c r="Z1366" s="17" t="s">
        <v>486</v>
      </c>
      <c r="AA1366" s="26" t="s">
        <v>487</v>
      </c>
      <c r="AB1366" s="26">
        <v>4</v>
      </c>
      <c r="AE1366" s="2" t="s">
        <v>487</v>
      </c>
    </row>
    <row r="1367" spans="1:31" s="2" customFormat="1" x14ac:dyDescent="0.3">
      <c r="A1367" s="26" t="s">
        <v>102</v>
      </c>
      <c r="B1367" s="26" t="s">
        <v>4574</v>
      </c>
      <c r="C1367" s="26" t="s">
        <v>4575</v>
      </c>
      <c r="D1367" s="26" t="s">
        <v>4576</v>
      </c>
      <c r="E1367" s="14" t="e">
        <f>VLOOKUP(B1367,#REF!,2,FALSE)</f>
        <v>#REF!</v>
      </c>
      <c r="F1367" s="17" t="e">
        <f>VLOOKUP(E1367,[4]Combined!$C$2:$D$375,2,FALSE)</f>
        <v>#REF!</v>
      </c>
      <c r="G1367" s="27">
        <v>44146</v>
      </c>
      <c r="H1367" s="27"/>
      <c r="I1367" s="27">
        <v>43850</v>
      </c>
      <c r="J1367" s="28">
        <v>0</v>
      </c>
      <c r="K1367" s="29" t="s">
        <v>487</v>
      </c>
      <c r="L1367" s="28">
        <v>0</v>
      </c>
      <c r="M1367" s="28">
        <v>0</v>
      </c>
      <c r="N1367" s="26">
        <v>0</v>
      </c>
      <c r="O1367" s="26">
        <v>0</v>
      </c>
      <c r="P1367" s="26">
        <v>0</v>
      </c>
      <c r="Q1367" s="26">
        <v>56103</v>
      </c>
      <c r="R1367" s="17" t="str">
        <f>VLOOKUP(Q1367,'[5]Numerical Index (LOOKUP)'!$A$2:$B$731, 2,FALSE)</f>
        <v>Take away food shops and mobile food stands</v>
      </c>
      <c r="S1367" s="17">
        <v>56</v>
      </c>
      <c r="T1367" s="47" t="str">
        <f>VLOOKUP(S1367,'[5]2 Digit SIC 2007'!$A$2:$B$89,2,FALSE)</f>
        <v>Food and beverage service activities</v>
      </c>
      <c r="U1367" s="17" t="str">
        <f>VLOOKUP(T1367,'[5]2 Digit SIC 2007'!$B$2:$D$89, 2,FALSE)</f>
        <v xml:space="preserve"> I</v>
      </c>
      <c r="V1367" s="26" t="s">
        <v>486</v>
      </c>
      <c r="W1367" s="26" t="s">
        <v>487</v>
      </c>
      <c r="X1367" s="28">
        <v>0</v>
      </c>
      <c r="Y1367" s="26" t="s">
        <v>502</v>
      </c>
      <c r="Z1367" s="17" t="s">
        <v>487</v>
      </c>
      <c r="AA1367" s="26" t="s">
        <v>487</v>
      </c>
      <c r="AB1367" s="26" t="s">
        <v>492</v>
      </c>
      <c r="AE1367" s="2" t="s">
        <v>487</v>
      </c>
    </row>
    <row r="1368" spans="1:31" s="2" customFormat="1" x14ac:dyDescent="0.3">
      <c r="A1368" s="26" t="s">
        <v>102</v>
      </c>
      <c r="B1368" s="26" t="s">
        <v>4577</v>
      </c>
      <c r="C1368" s="26" t="s">
        <v>4578</v>
      </c>
      <c r="D1368" s="26" t="s">
        <v>4579</v>
      </c>
      <c r="E1368" s="14" t="e">
        <f>VLOOKUP(B1368,#REF!,2,FALSE)</f>
        <v>#REF!</v>
      </c>
      <c r="F1368" s="17" t="e">
        <f>VLOOKUP(E1368,[4]Combined!$C$2:$D$375,2,FALSE)</f>
        <v>#REF!</v>
      </c>
      <c r="G1368" s="27">
        <v>44145</v>
      </c>
      <c r="H1368" s="27"/>
      <c r="I1368" s="27">
        <v>43851</v>
      </c>
      <c r="J1368" s="28">
        <v>20270</v>
      </c>
      <c r="K1368" s="29" t="s">
        <v>486</v>
      </c>
      <c r="L1368" s="28">
        <v>9126</v>
      </c>
      <c r="M1368" s="28">
        <v>11144</v>
      </c>
      <c r="N1368" s="26">
        <v>6</v>
      </c>
      <c r="O1368" s="26">
        <v>1</v>
      </c>
      <c r="P1368" s="26">
        <v>5</v>
      </c>
      <c r="Q1368" s="26">
        <v>11050</v>
      </c>
      <c r="R1368" s="17" t="e">
        <f>VLOOKUP(Q1368,'[5]Numerical Index (LOOKUP)'!$A$2:$B$731, 2,FALSE)</f>
        <v>#N/A</v>
      </c>
      <c r="S1368" s="17">
        <v>11</v>
      </c>
      <c r="T1368" s="47" t="str">
        <f>VLOOKUP(S1368,'[5]2 Digit SIC 2007'!$A$2:$B$89,2,FALSE)</f>
        <v>Manufacture of beverages</v>
      </c>
      <c r="U1368" s="17" t="str">
        <f>VLOOKUP(T1368,'[5]2 Digit SIC 2007'!$B$2:$D$89, 2,FALSE)</f>
        <v xml:space="preserve"> C</v>
      </c>
      <c r="V1368" s="26" t="s">
        <v>486</v>
      </c>
      <c r="W1368" s="26" t="s">
        <v>487</v>
      </c>
      <c r="X1368" s="28">
        <v>20489</v>
      </c>
      <c r="Y1368" s="26" t="s">
        <v>492</v>
      </c>
      <c r="Z1368" s="17" t="s">
        <v>486</v>
      </c>
      <c r="AA1368" s="26" t="s">
        <v>487</v>
      </c>
      <c r="AB1368" s="26">
        <v>502</v>
      </c>
      <c r="AE1368" s="2" t="s">
        <v>487</v>
      </c>
    </row>
    <row r="1369" spans="1:31" s="2" customFormat="1" x14ac:dyDescent="0.3">
      <c r="A1369" s="26" t="s">
        <v>102</v>
      </c>
      <c r="B1369" s="26" t="s">
        <v>4580</v>
      </c>
      <c r="C1369" s="26" t="s">
        <v>4581</v>
      </c>
      <c r="D1369" s="26" t="s">
        <v>4582</v>
      </c>
      <c r="E1369" s="14" t="e">
        <f>VLOOKUP(B1369,#REF!,2,FALSE)</f>
        <v>#REF!</v>
      </c>
      <c r="F1369" s="17" t="e">
        <f>VLOOKUP(E1369,[4]Combined!$C$2:$D$375,2,FALSE)</f>
        <v>#REF!</v>
      </c>
      <c r="G1369" s="27">
        <v>44145</v>
      </c>
      <c r="H1369" s="27"/>
      <c r="I1369" s="27">
        <v>43857</v>
      </c>
      <c r="J1369" s="28">
        <v>0</v>
      </c>
      <c r="K1369" s="29" t="s">
        <v>487</v>
      </c>
      <c r="L1369" s="28">
        <v>0</v>
      </c>
      <c r="M1369" s="28">
        <v>0</v>
      </c>
      <c r="N1369" s="26">
        <v>0</v>
      </c>
      <c r="O1369" s="26">
        <v>0</v>
      </c>
      <c r="P1369" s="26">
        <v>0</v>
      </c>
      <c r="Q1369" s="26">
        <v>81210</v>
      </c>
      <c r="R1369" s="17" t="str">
        <f>VLOOKUP(Q1369,'[5]Numerical Index (LOOKUP)'!$A$2:$B$731, 2,FALSE)</f>
        <v>General cleaning of buildings</v>
      </c>
      <c r="S1369" s="17">
        <v>81</v>
      </c>
      <c r="T1369" s="47" t="str">
        <f>VLOOKUP(S1369,'[5]2 Digit SIC 2007'!$A$2:$B$89,2,FALSE)</f>
        <v>Services to buildings and landscape activities</v>
      </c>
      <c r="U1369" s="17" t="str">
        <f>VLOOKUP(T1369,'[5]2 Digit SIC 2007'!$B$2:$D$89, 2,FALSE)</f>
        <v xml:space="preserve"> N</v>
      </c>
      <c r="V1369" s="26" t="s">
        <v>486</v>
      </c>
      <c r="W1369" s="26" t="s">
        <v>487</v>
      </c>
      <c r="X1369" s="28">
        <v>0</v>
      </c>
      <c r="Y1369" s="26" t="s">
        <v>502</v>
      </c>
      <c r="Z1369" s="17" t="s">
        <v>487</v>
      </c>
      <c r="AA1369" s="26" t="s">
        <v>487</v>
      </c>
      <c r="AB1369" s="26">
        <v>1</v>
      </c>
      <c r="AE1369" s="2" t="s">
        <v>487</v>
      </c>
    </row>
    <row r="1370" spans="1:31" s="2" customFormat="1" x14ac:dyDescent="0.3">
      <c r="A1370" s="26" t="s">
        <v>102</v>
      </c>
      <c r="B1370" s="26" t="s">
        <v>4583</v>
      </c>
      <c r="C1370" s="26" t="s">
        <v>4584</v>
      </c>
      <c r="D1370" s="26" t="s">
        <v>4585</v>
      </c>
      <c r="E1370" s="14" t="e">
        <f>VLOOKUP(B1370,#REF!,2,FALSE)</f>
        <v>#REF!</v>
      </c>
      <c r="F1370" s="17" t="e">
        <f>VLOOKUP(E1370,[4]Combined!$C$2:$D$375,2,FALSE)</f>
        <v>#REF!</v>
      </c>
      <c r="G1370" s="27">
        <v>44145</v>
      </c>
      <c r="H1370" s="27"/>
      <c r="I1370" s="27">
        <v>43879</v>
      </c>
      <c r="J1370" s="28">
        <v>481</v>
      </c>
      <c r="K1370" s="29" t="s">
        <v>486</v>
      </c>
      <c r="L1370" s="28">
        <v>0</v>
      </c>
      <c r="M1370" s="28">
        <v>481</v>
      </c>
      <c r="N1370" s="26">
        <v>3</v>
      </c>
      <c r="O1370" s="26">
        <v>0</v>
      </c>
      <c r="P1370" s="26">
        <v>3</v>
      </c>
      <c r="Q1370" s="26">
        <v>81299</v>
      </c>
      <c r="R1370" s="17" t="str">
        <f>VLOOKUP(Q1370,'[5]Numerical Index (LOOKUP)'!$A$2:$B$731, 2,FALSE)</f>
        <v>Cleaning services (other than disinfecting and extermination services) n.e.c.</v>
      </c>
      <c r="S1370" s="17">
        <v>81</v>
      </c>
      <c r="T1370" s="47" t="str">
        <f>VLOOKUP(S1370,'[5]2 Digit SIC 2007'!$A$2:$B$89,2,FALSE)</f>
        <v>Services to buildings and landscape activities</v>
      </c>
      <c r="U1370" s="17" t="str">
        <f>VLOOKUP(T1370,'[5]2 Digit SIC 2007'!$B$2:$D$89, 2,FALSE)</f>
        <v xml:space="preserve"> N</v>
      </c>
      <c r="V1370" s="26" t="s">
        <v>486</v>
      </c>
      <c r="W1370" s="26" t="s">
        <v>487</v>
      </c>
      <c r="X1370" s="28">
        <v>906</v>
      </c>
      <c r="Y1370" s="26" t="s">
        <v>492</v>
      </c>
      <c r="Z1370" s="17" t="s">
        <v>486</v>
      </c>
      <c r="AA1370" s="26" t="s">
        <v>487</v>
      </c>
      <c r="AB1370" s="26">
        <v>15</v>
      </c>
      <c r="AE1370" s="2" t="s">
        <v>487</v>
      </c>
    </row>
    <row r="1371" spans="1:31" s="2" customFormat="1" x14ac:dyDescent="0.3">
      <c r="A1371" s="26" t="s">
        <v>102</v>
      </c>
      <c r="B1371" s="26" t="s">
        <v>4586</v>
      </c>
      <c r="C1371" s="26" t="s">
        <v>4587</v>
      </c>
      <c r="D1371" s="26" t="s">
        <v>4588</v>
      </c>
      <c r="E1371" s="14" t="e">
        <f>VLOOKUP(B1371,#REF!,2,FALSE)</f>
        <v>#REF!</v>
      </c>
      <c r="F1371" s="17" t="e">
        <f>VLOOKUP(E1371,[4]Combined!$C$2:$D$375,2,FALSE)</f>
        <v>#REF!</v>
      </c>
      <c r="G1371" s="27">
        <v>44145</v>
      </c>
      <c r="H1371" s="27"/>
      <c r="I1371" s="27">
        <v>43887</v>
      </c>
      <c r="J1371" s="28">
        <v>0</v>
      </c>
      <c r="K1371" s="29" t="s">
        <v>487</v>
      </c>
      <c r="L1371" s="28">
        <v>0</v>
      </c>
      <c r="M1371" s="28">
        <v>0</v>
      </c>
      <c r="N1371" s="26">
        <v>0</v>
      </c>
      <c r="O1371" s="26">
        <v>0</v>
      </c>
      <c r="P1371" s="26">
        <v>0</v>
      </c>
      <c r="Q1371" s="26">
        <v>10920</v>
      </c>
      <c r="R1371" s="17" t="e">
        <f>VLOOKUP(Q1371,'[5]Numerical Index (LOOKUP)'!$A$2:$B$731, 2,FALSE)</f>
        <v>#N/A</v>
      </c>
      <c r="S1371" s="17">
        <v>10</v>
      </c>
      <c r="T1371" s="47" t="str">
        <f>VLOOKUP(S1371,'[5]2 Digit SIC 2007'!$A$2:$B$89,2,FALSE)</f>
        <v>Manufacture of food products</v>
      </c>
      <c r="U1371" s="17" t="str">
        <f>VLOOKUP(T1371,'[5]2 Digit SIC 2007'!$B$2:$D$89, 2,FALSE)</f>
        <v xml:space="preserve"> C</v>
      </c>
      <c r="V1371" s="26" t="s">
        <v>486</v>
      </c>
      <c r="W1371" s="26" t="s">
        <v>487</v>
      </c>
      <c r="X1371" s="28">
        <v>0</v>
      </c>
      <c r="Y1371" s="26" t="s">
        <v>502</v>
      </c>
      <c r="Z1371" s="17" t="s">
        <v>487</v>
      </c>
      <c r="AA1371" s="26" t="s">
        <v>487</v>
      </c>
      <c r="AB1371" s="26">
        <v>158</v>
      </c>
      <c r="AE1371" s="2" t="s">
        <v>487</v>
      </c>
    </row>
    <row r="1372" spans="1:31" s="2" customFormat="1" x14ac:dyDescent="0.3">
      <c r="A1372" s="26" t="s">
        <v>102</v>
      </c>
      <c r="B1372" s="26" t="s">
        <v>4589</v>
      </c>
      <c r="C1372" s="26" t="s">
        <v>4590</v>
      </c>
      <c r="D1372" s="26" t="s">
        <v>4591</v>
      </c>
      <c r="E1372" s="14" t="e">
        <f>VLOOKUP(B1372,#REF!,2,FALSE)</f>
        <v>#REF!</v>
      </c>
      <c r="F1372" s="17" t="e">
        <f>VLOOKUP(E1372,[4]Combined!$C$2:$D$375,2,FALSE)</f>
        <v>#REF!</v>
      </c>
      <c r="G1372" s="27">
        <v>44145</v>
      </c>
      <c r="H1372" s="27"/>
      <c r="I1372" s="27">
        <v>43859</v>
      </c>
      <c r="J1372" s="28">
        <v>281</v>
      </c>
      <c r="K1372" s="29" t="s">
        <v>486</v>
      </c>
      <c r="L1372" s="28">
        <v>0</v>
      </c>
      <c r="M1372" s="28">
        <v>281</v>
      </c>
      <c r="N1372" s="26">
        <v>2</v>
      </c>
      <c r="O1372" s="26">
        <v>0</v>
      </c>
      <c r="P1372" s="26">
        <v>2</v>
      </c>
      <c r="Q1372" s="26">
        <v>45200</v>
      </c>
      <c r="R1372" s="17" t="str">
        <f>VLOOKUP(Q1372,'[5]Numerical Index (LOOKUP)'!$A$2:$B$731, 2,FALSE)</f>
        <v>Maintenance and repair of motor vehicles</v>
      </c>
      <c r="S1372" s="17">
        <v>45</v>
      </c>
      <c r="T1372" s="47" t="str">
        <f>VLOOKUP(S1372,'[5]2 Digit SIC 2007'!$A$2:$B$89,2,FALSE)</f>
        <v>Wholesale and retail trade and repair of motor vehicles and motorcycles</v>
      </c>
      <c r="U1372" s="17" t="str">
        <f>VLOOKUP(T1372,'[5]2 Digit SIC 2007'!$B$2:$D$89, 2,FALSE)</f>
        <v xml:space="preserve"> G</v>
      </c>
      <c r="V1372" s="26" t="s">
        <v>487</v>
      </c>
      <c r="W1372" s="26" t="s">
        <v>486</v>
      </c>
      <c r="X1372" s="28">
        <v>532</v>
      </c>
      <c r="Y1372" s="26" t="s">
        <v>492</v>
      </c>
      <c r="Z1372" s="17" t="s">
        <v>486</v>
      </c>
      <c r="AA1372" s="26" t="s">
        <v>487</v>
      </c>
      <c r="AB1372" s="26">
        <v>1</v>
      </c>
      <c r="AE1372" s="2" t="s">
        <v>487</v>
      </c>
    </row>
    <row r="1373" spans="1:31" s="2" customFormat="1" x14ac:dyDescent="0.3">
      <c r="A1373" s="26" t="s">
        <v>102</v>
      </c>
      <c r="B1373" s="26" t="s">
        <v>4592</v>
      </c>
      <c r="C1373" s="26" t="s">
        <v>4593</v>
      </c>
      <c r="D1373" s="26" t="s">
        <v>4594</v>
      </c>
      <c r="E1373" s="14" t="e">
        <f>VLOOKUP(B1373,#REF!,2,FALSE)</f>
        <v>#REF!</v>
      </c>
      <c r="F1373" s="17" t="e">
        <f>VLOOKUP(E1373,[4]Combined!$C$2:$D$375,2,FALSE)</f>
        <v>#REF!</v>
      </c>
      <c r="G1373" s="27">
        <v>44145</v>
      </c>
      <c r="H1373" s="27"/>
      <c r="I1373" s="27">
        <v>43887</v>
      </c>
      <c r="J1373" s="28">
        <v>0</v>
      </c>
      <c r="K1373" s="29" t="s">
        <v>487</v>
      </c>
      <c r="L1373" s="28">
        <v>0</v>
      </c>
      <c r="M1373" s="28">
        <v>0</v>
      </c>
      <c r="N1373" s="26">
        <v>0</v>
      </c>
      <c r="O1373" s="26">
        <v>0</v>
      </c>
      <c r="P1373" s="26">
        <v>0</v>
      </c>
      <c r="Q1373" s="26">
        <v>49390</v>
      </c>
      <c r="R1373" s="17" t="str">
        <f>VLOOKUP(Q1373,'[5]Numerical Index (LOOKUP)'!$A$2:$B$731, 2,FALSE)</f>
        <v>Other passenger land transport n.e.c.</v>
      </c>
      <c r="S1373" s="17">
        <v>49</v>
      </c>
      <c r="T1373" s="47" t="str">
        <f>VLOOKUP(S1373,'[5]2 Digit SIC 2007'!$A$2:$B$89,2,FALSE)</f>
        <v>Land transport and transport via pipelines</v>
      </c>
      <c r="U1373" s="17" t="str">
        <f>VLOOKUP(T1373,'[5]2 Digit SIC 2007'!$B$2:$D$89, 2,FALSE)</f>
        <v xml:space="preserve"> H</v>
      </c>
      <c r="V1373" s="26" t="s">
        <v>486</v>
      </c>
      <c r="W1373" s="26" t="s">
        <v>487</v>
      </c>
      <c r="X1373" s="28">
        <v>0</v>
      </c>
      <c r="Y1373" s="26" t="s">
        <v>502</v>
      </c>
      <c r="Z1373" s="17" t="s">
        <v>487</v>
      </c>
      <c r="AA1373" s="26" t="s">
        <v>487</v>
      </c>
      <c r="AB1373" s="26">
        <v>22</v>
      </c>
      <c r="AE1373" s="2" t="s">
        <v>487</v>
      </c>
    </row>
    <row r="1374" spans="1:31" s="2" customFormat="1" x14ac:dyDescent="0.3">
      <c r="A1374" s="26" t="s">
        <v>102</v>
      </c>
      <c r="B1374" s="26" t="s">
        <v>4595</v>
      </c>
      <c r="C1374" s="26" t="s">
        <v>4596</v>
      </c>
      <c r="D1374" s="26" t="s">
        <v>4597</v>
      </c>
      <c r="E1374" s="14" t="e">
        <f>VLOOKUP(B1374,#REF!,2,FALSE)</f>
        <v>#REF!</v>
      </c>
      <c r="F1374" s="17" t="e">
        <f>VLOOKUP(E1374,[4]Combined!$C$2:$D$375,2,FALSE)</f>
        <v>#REF!</v>
      </c>
      <c r="G1374" s="27">
        <v>44145</v>
      </c>
      <c r="H1374" s="27"/>
      <c r="I1374" s="27">
        <v>43885</v>
      </c>
      <c r="J1374" s="28">
        <v>0</v>
      </c>
      <c r="K1374" s="29" t="s">
        <v>487</v>
      </c>
      <c r="L1374" s="28">
        <v>0</v>
      </c>
      <c r="M1374" s="28">
        <v>0</v>
      </c>
      <c r="N1374" s="26">
        <v>0</v>
      </c>
      <c r="O1374" s="26">
        <v>0</v>
      </c>
      <c r="P1374" s="26">
        <v>0</v>
      </c>
      <c r="Q1374" s="26">
        <v>45200</v>
      </c>
      <c r="R1374" s="17" t="str">
        <f>VLOOKUP(Q1374,'[5]Numerical Index (LOOKUP)'!$A$2:$B$731, 2,FALSE)</f>
        <v>Maintenance and repair of motor vehicles</v>
      </c>
      <c r="S1374" s="17">
        <v>45</v>
      </c>
      <c r="T1374" s="47" t="str">
        <f>VLOOKUP(S1374,'[5]2 Digit SIC 2007'!$A$2:$B$89,2,FALSE)</f>
        <v>Wholesale and retail trade and repair of motor vehicles and motorcycles</v>
      </c>
      <c r="U1374" s="17" t="str">
        <f>VLOOKUP(T1374,'[5]2 Digit SIC 2007'!$B$2:$D$89, 2,FALSE)</f>
        <v xml:space="preserve"> G</v>
      </c>
      <c r="V1374" s="26" t="s">
        <v>486</v>
      </c>
      <c r="W1374" s="26" t="s">
        <v>487</v>
      </c>
      <c r="X1374" s="28">
        <v>0</v>
      </c>
      <c r="Y1374" s="26" t="s">
        <v>502</v>
      </c>
      <c r="Z1374" s="17" t="s">
        <v>487</v>
      </c>
      <c r="AA1374" s="26" t="s">
        <v>487</v>
      </c>
      <c r="AB1374" s="26">
        <v>27</v>
      </c>
      <c r="AE1374" s="2" t="s">
        <v>487</v>
      </c>
    </row>
    <row r="1375" spans="1:31" s="2" customFormat="1" x14ac:dyDescent="0.3">
      <c r="A1375" s="26" t="s">
        <v>102</v>
      </c>
      <c r="B1375" s="26" t="s">
        <v>4598</v>
      </c>
      <c r="C1375" s="26" t="s">
        <v>4599</v>
      </c>
      <c r="D1375" s="26" t="s">
        <v>4600</v>
      </c>
      <c r="E1375" s="14" t="e">
        <f>VLOOKUP(B1375,#REF!,2,FALSE)</f>
        <v>#REF!</v>
      </c>
      <c r="F1375" s="17" t="e">
        <f>VLOOKUP(E1375,[4]Combined!$C$2:$D$375,2,FALSE)</f>
        <v>#REF!</v>
      </c>
      <c r="G1375" s="27">
        <v>44144</v>
      </c>
      <c r="H1375" s="27"/>
      <c r="I1375" s="27">
        <v>43871</v>
      </c>
      <c r="J1375" s="28">
        <v>2387</v>
      </c>
      <c r="K1375" s="29" t="s">
        <v>486</v>
      </c>
      <c r="L1375" s="28">
        <v>0</v>
      </c>
      <c r="M1375" s="28">
        <v>2387</v>
      </c>
      <c r="N1375" s="26">
        <v>1</v>
      </c>
      <c r="O1375" s="26">
        <v>0</v>
      </c>
      <c r="P1375" s="26">
        <v>1</v>
      </c>
      <c r="Q1375" s="26">
        <v>96020</v>
      </c>
      <c r="R1375" s="17" t="str">
        <f>VLOOKUP(Q1375,'[5]Numerical Index (LOOKUP)'!$A$2:$B$731, 2,FALSE)</f>
        <v>Hairdressing and other beauty treatment</v>
      </c>
      <c r="S1375" s="17">
        <v>96</v>
      </c>
      <c r="T1375" s="47" t="str">
        <f>VLOOKUP(S1375,'[5]2 Digit SIC 2007'!$A$2:$B$89,2,FALSE)</f>
        <v>Other personal service activities</v>
      </c>
      <c r="U1375" s="17" t="str">
        <f>VLOOKUP(T1375,'[5]2 Digit SIC 2007'!$B$2:$D$89, 2,FALSE)</f>
        <v xml:space="preserve"> S</v>
      </c>
      <c r="V1375" s="26" t="s">
        <v>487</v>
      </c>
      <c r="W1375" s="26" t="s">
        <v>486</v>
      </c>
      <c r="X1375" s="28">
        <v>4508</v>
      </c>
      <c r="Y1375" s="26" t="s">
        <v>492</v>
      </c>
      <c r="Z1375" s="17" t="s">
        <v>486</v>
      </c>
      <c r="AA1375" s="26" t="s">
        <v>486</v>
      </c>
      <c r="AB1375" s="26">
        <v>1</v>
      </c>
      <c r="AE1375" s="2" t="s">
        <v>487</v>
      </c>
    </row>
    <row r="1376" spans="1:31" s="2" customFormat="1" x14ac:dyDescent="0.3">
      <c r="A1376" s="26" t="s">
        <v>102</v>
      </c>
      <c r="B1376" s="26" t="s">
        <v>4601</v>
      </c>
      <c r="C1376" s="26" t="s">
        <v>4602</v>
      </c>
      <c r="D1376" s="26" t="s">
        <v>4603</v>
      </c>
      <c r="E1376" s="14" t="e">
        <f>VLOOKUP(B1376,#REF!,2,FALSE)</f>
        <v>#REF!</v>
      </c>
      <c r="F1376" s="17" t="e">
        <f>VLOOKUP(E1376,[4]Combined!$C$2:$D$375,2,FALSE)</f>
        <v>#REF!</v>
      </c>
      <c r="G1376" s="27">
        <v>44147</v>
      </c>
      <c r="H1376" s="27"/>
      <c r="I1376" s="27">
        <v>43893</v>
      </c>
      <c r="J1376" s="28">
        <v>0</v>
      </c>
      <c r="K1376" s="29" t="s">
        <v>487</v>
      </c>
      <c r="L1376" s="28">
        <v>0</v>
      </c>
      <c r="M1376" s="28">
        <v>0</v>
      </c>
      <c r="N1376" s="26">
        <v>0</v>
      </c>
      <c r="O1376" s="26">
        <v>0</v>
      </c>
      <c r="P1376" s="26">
        <v>0</v>
      </c>
      <c r="Q1376" s="26">
        <v>96020</v>
      </c>
      <c r="R1376" s="17" t="str">
        <f>VLOOKUP(Q1376,'[5]Numerical Index (LOOKUP)'!$A$2:$B$731, 2,FALSE)</f>
        <v>Hairdressing and other beauty treatment</v>
      </c>
      <c r="S1376" s="17">
        <v>96</v>
      </c>
      <c r="T1376" s="47" t="str">
        <f>VLOOKUP(S1376,'[5]2 Digit SIC 2007'!$A$2:$B$89,2,FALSE)</f>
        <v>Other personal service activities</v>
      </c>
      <c r="U1376" s="17" t="str">
        <f>VLOOKUP(T1376,'[5]2 Digit SIC 2007'!$B$2:$D$89, 2,FALSE)</f>
        <v xml:space="preserve"> S</v>
      </c>
      <c r="V1376" s="26" t="s">
        <v>486</v>
      </c>
      <c r="W1376" s="26" t="s">
        <v>487</v>
      </c>
      <c r="X1376" s="28">
        <v>0</v>
      </c>
      <c r="Y1376" s="26" t="s">
        <v>502</v>
      </c>
      <c r="Z1376" s="17" t="s">
        <v>487</v>
      </c>
      <c r="AA1376" s="26" t="s">
        <v>487</v>
      </c>
      <c r="AB1376" s="26">
        <v>3</v>
      </c>
      <c r="AE1376" s="2" t="s">
        <v>487</v>
      </c>
    </row>
    <row r="1377" spans="1:31" s="2" customFormat="1" x14ac:dyDescent="0.3">
      <c r="A1377" s="26" t="s">
        <v>102</v>
      </c>
      <c r="B1377" s="26" t="s">
        <v>4604</v>
      </c>
      <c r="C1377" s="26" t="s">
        <v>4605</v>
      </c>
      <c r="D1377" s="26" t="s">
        <v>4606</v>
      </c>
      <c r="E1377" s="14" t="e">
        <f>VLOOKUP(B1377,#REF!,2,FALSE)</f>
        <v>#REF!</v>
      </c>
      <c r="F1377" s="17" t="e">
        <f>VLOOKUP(E1377,[4]Combined!$C$2:$D$375,2,FALSE)</f>
        <v>#REF!</v>
      </c>
      <c r="G1377" s="27">
        <v>44144</v>
      </c>
      <c r="H1377" s="27"/>
      <c r="I1377" s="27">
        <v>43900</v>
      </c>
      <c r="J1377" s="28">
        <v>0</v>
      </c>
      <c r="K1377" s="29" t="s">
        <v>487</v>
      </c>
      <c r="L1377" s="28">
        <v>0</v>
      </c>
      <c r="M1377" s="28">
        <v>0</v>
      </c>
      <c r="N1377" s="26">
        <v>0</v>
      </c>
      <c r="O1377" s="26">
        <v>0</v>
      </c>
      <c r="P1377" s="26">
        <v>0</v>
      </c>
      <c r="Q1377" s="26">
        <v>55100</v>
      </c>
      <c r="R1377" s="17" t="str">
        <f>VLOOKUP(Q1377,'[5]Numerical Index (LOOKUP)'!$A$2:$B$731, 2,FALSE)</f>
        <v>Hotels and similar accommodation</v>
      </c>
      <c r="S1377" s="17">
        <v>55</v>
      </c>
      <c r="T1377" s="47" t="str">
        <f>VLOOKUP(S1377,'[5]2 Digit SIC 2007'!$A$2:$B$89,2,FALSE)</f>
        <v>Accommodation</v>
      </c>
      <c r="U1377" s="17" t="str">
        <f>VLOOKUP(T1377,'[5]2 Digit SIC 2007'!$B$2:$D$89, 2,FALSE)</f>
        <v xml:space="preserve"> I</v>
      </c>
      <c r="V1377" s="26" t="s">
        <v>486</v>
      </c>
      <c r="W1377" s="26" t="s">
        <v>487</v>
      </c>
      <c r="X1377" s="28">
        <v>0</v>
      </c>
      <c r="Y1377" s="26" t="s">
        <v>502</v>
      </c>
      <c r="Z1377" s="17" t="s">
        <v>487</v>
      </c>
      <c r="AA1377" s="26" t="s">
        <v>487</v>
      </c>
      <c r="AB1377" s="26">
        <v>8</v>
      </c>
      <c r="AE1377" s="2" t="s">
        <v>487</v>
      </c>
    </row>
    <row r="1378" spans="1:31" s="2" customFormat="1" x14ac:dyDescent="0.3">
      <c r="A1378" s="26" t="s">
        <v>102</v>
      </c>
      <c r="B1378" s="26" t="s">
        <v>4607</v>
      </c>
      <c r="C1378" s="26" t="s">
        <v>4608</v>
      </c>
      <c r="D1378" s="26" t="s">
        <v>4609</v>
      </c>
      <c r="E1378" s="14" t="e">
        <f>VLOOKUP(B1378,#REF!,2,FALSE)</f>
        <v>#REF!</v>
      </c>
      <c r="F1378" s="17" t="e">
        <f>VLOOKUP(E1378,[4]Combined!$C$2:$D$375,2,FALSE)</f>
        <v>#REF!</v>
      </c>
      <c r="G1378" s="27">
        <v>44148</v>
      </c>
      <c r="H1378" s="27"/>
      <c r="I1378" s="27">
        <v>43900</v>
      </c>
      <c r="J1378" s="28">
        <v>0</v>
      </c>
      <c r="K1378" s="29" t="s">
        <v>487</v>
      </c>
      <c r="L1378" s="28">
        <v>0</v>
      </c>
      <c r="M1378" s="28">
        <v>0</v>
      </c>
      <c r="N1378" s="26">
        <v>0</v>
      </c>
      <c r="O1378" s="26">
        <v>0</v>
      </c>
      <c r="P1378" s="26">
        <v>0</v>
      </c>
      <c r="Q1378" s="26">
        <v>79120</v>
      </c>
      <c r="R1378" s="17" t="str">
        <f>VLOOKUP(Q1378,'[5]Numerical Index (LOOKUP)'!$A$2:$B$731, 2,FALSE)</f>
        <v>Tour operator activities</v>
      </c>
      <c r="S1378" s="17">
        <v>79</v>
      </c>
      <c r="T1378" s="47" t="str">
        <f>VLOOKUP(S1378,'[5]2 Digit SIC 2007'!$A$2:$B$89,2,FALSE)</f>
        <v>Travel agency, tour operator and other reservation service and related activities</v>
      </c>
      <c r="U1378" s="17" t="str">
        <f>VLOOKUP(T1378,'[5]2 Digit SIC 2007'!$B$2:$D$89, 2,FALSE)</f>
        <v xml:space="preserve"> N</v>
      </c>
      <c r="V1378" s="26" t="s">
        <v>487</v>
      </c>
      <c r="W1378" s="26" t="s">
        <v>486</v>
      </c>
      <c r="X1378" s="28">
        <v>0</v>
      </c>
      <c r="Y1378" s="26" t="s">
        <v>502</v>
      </c>
      <c r="Z1378" s="17" t="s">
        <v>487</v>
      </c>
      <c r="AA1378" s="26" t="s">
        <v>487</v>
      </c>
      <c r="AB1378" s="26">
        <v>19</v>
      </c>
      <c r="AE1378" s="2" t="s">
        <v>487</v>
      </c>
    </row>
    <row r="1379" spans="1:31" s="2" customFormat="1" x14ac:dyDescent="0.3">
      <c r="A1379" s="26" t="s">
        <v>102</v>
      </c>
      <c r="B1379" s="26" t="s">
        <v>4610</v>
      </c>
      <c r="C1379" s="26" t="s">
        <v>4611</v>
      </c>
      <c r="D1379" s="26" t="s">
        <v>4612</v>
      </c>
      <c r="E1379" s="14" t="e">
        <f>VLOOKUP(B1379,#REF!,2,FALSE)</f>
        <v>#REF!</v>
      </c>
      <c r="F1379" s="17" t="e">
        <f>VLOOKUP(E1379,[4]Combined!$C$2:$D$375,2,FALSE)</f>
        <v>#REF!</v>
      </c>
      <c r="G1379" s="27">
        <v>44145</v>
      </c>
      <c r="H1379" s="27"/>
      <c r="I1379" s="27">
        <v>43993</v>
      </c>
      <c r="J1379" s="28">
        <v>0</v>
      </c>
      <c r="K1379" s="29" t="s">
        <v>487</v>
      </c>
      <c r="L1379" s="28">
        <v>0</v>
      </c>
      <c r="M1379" s="28">
        <v>0</v>
      </c>
      <c r="N1379" s="26">
        <v>0</v>
      </c>
      <c r="O1379" s="26">
        <v>0</v>
      </c>
      <c r="P1379" s="26">
        <v>0</v>
      </c>
      <c r="Q1379" s="26">
        <v>81299</v>
      </c>
      <c r="R1379" s="17" t="str">
        <f>VLOOKUP(Q1379,'[5]Numerical Index (LOOKUP)'!$A$2:$B$731, 2,FALSE)</f>
        <v>Cleaning services (other than disinfecting and extermination services) n.e.c.</v>
      </c>
      <c r="S1379" s="17">
        <v>81</v>
      </c>
      <c r="T1379" s="47" t="str">
        <f>VLOOKUP(S1379,'[5]2 Digit SIC 2007'!$A$2:$B$89,2,FALSE)</f>
        <v>Services to buildings and landscape activities</v>
      </c>
      <c r="U1379" s="17" t="str">
        <f>VLOOKUP(T1379,'[5]2 Digit SIC 2007'!$B$2:$D$89, 2,FALSE)</f>
        <v xml:space="preserve"> N</v>
      </c>
      <c r="V1379" s="26" t="s">
        <v>486</v>
      </c>
      <c r="W1379" s="26" t="s">
        <v>487</v>
      </c>
      <c r="X1379" s="28">
        <v>0</v>
      </c>
      <c r="Y1379" s="26" t="s">
        <v>502</v>
      </c>
      <c r="Z1379" s="17" t="s">
        <v>487</v>
      </c>
      <c r="AA1379" s="26" t="s">
        <v>487</v>
      </c>
      <c r="AB1379" s="26">
        <v>17</v>
      </c>
      <c r="AE1379" s="2" t="s">
        <v>487</v>
      </c>
    </row>
    <row r="1380" spans="1:31" s="2" customFormat="1" x14ac:dyDescent="0.3">
      <c r="A1380" s="26" t="s">
        <v>102</v>
      </c>
      <c r="B1380" s="26" t="s">
        <v>4613</v>
      </c>
      <c r="C1380" s="26" t="s">
        <v>4614</v>
      </c>
      <c r="D1380" s="26" t="s">
        <v>4615</v>
      </c>
      <c r="E1380" s="14" t="e">
        <f>VLOOKUP(B1380,#REF!,2,FALSE)</f>
        <v>#REF!</v>
      </c>
      <c r="F1380" s="17" t="e">
        <f>VLOOKUP(E1380,[4]Combined!$C$2:$D$375,2,FALSE)</f>
        <v>#REF!</v>
      </c>
      <c r="G1380" s="27">
        <v>44147</v>
      </c>
      <c r="H1380" s="27"/>
      <c r="I1380" s="27">
        <v>43984</v>
      </c>
      <c r="J1380" s="28">
        <v>36</v>
      </c>
      <c r="K1380" s="29" t="s">
        <v>486</v>
      </c>
      <c r="L1380" s="28">
        <v>0</v>
      </c>
      <c r="M1380" s="28">
        <v>36</v>
      </c>
      <c r="N1380" s="26">
        <v>2</v>
      </c>
      <c r="O1380" s="26">
        <v>0</v>
      </c>
      <c r="P1380" s="26">
        <v>2</v>
      </c>
      <c r="Q1380" s="26">
        <v>81210</v>
      </c>
      <c r="R1380" s="17" t="str">
        <f>VLOOKUP(Q1380,'[5]Numerical Index (LOOKUP)'!$A$2:$B$731, 2,FALSE)</f>
        <v>General cleaning of buildings</v>
      </c>
      <c r="S1380" s="17">
        <v>81</v>
      </c>
      <c r="T1380" s="47" t="str">
        <f>VLOOKUP(S1380,'[5]2 Digit SIC 2007'!$A$2:$B$89,2,FALSE)</f>
        <v>Services to buildings and landscape activities</v>
      </c>
      <c r="U1380" s="17" t="str">
        <f>VLOOKUP(T1380,'[5]2 Digit SIC 2007'!$B$2:$D$89, 2,FALSE)</f>
        <v xml:space="preserve"> N</v>
      </c>
      <c r="V1380" s="26" t="s">
        <v>486</v>
      </c>
      <c r="W1380" s="26" t="s">
        <v>487</v>
      </c>
      <c r="X1380" s="28">
        <v>100</v>
      </c>
      <c r="Y1380" s="26" t="s">
        <v>492</v>
      </c>
      <c r="Z1380" s="17" t="s">
        <v>486</v>
      </c>
      <c r="AA1380" s="26" t="s">
        <v>487</v>
      </c>
      <c r="AB1380" s="26">
        <v>5</v>
      </c>
      <c r="AE1380" s="2" t="s">
        <v>487</v>
      </c>
    </row>
    <row r="1381" spans="1:31" s="2" customFormat="1" x14ac:dyDescent="0.3">
      <c r="A1381" s="26" t="s">
        <v>102</v>
      </c>
      <c r="B1381" s="26" t="s">
        <v>4616</v>
      </c>
      <c r="C1381" s="26" t="s">
        <v>4617</v>
      </c>
      <c r="D1381" s="26" t="s">
        <v>4618</v>
      </c>
      <c r="E1381" s="14" t="e">
        <f>VLOOKUP(B1381,#REF!,2,FALSE)</f>
        <v>#REF!</v>
      </c>
      <c r="F1381" s="17" t="e">
        <f>VLOOKUP(E1381,[4]Combined!$C$2:$D$375,2,FALSE)</f>
        <v>#REF!</v>
      </c>
      <c r="G1381" s="27">
        <v>44146</v>
      </c>
      <c r="H1381" s="27"/>
      <c r="I1381" s="27">
        <v>44007</v>
      </c>
      <c r="J1381" s="28">
        <v>0</v>
      </c>
      <c r="K1381" s="29" t="s">
        <v>487</v>
      </c>
      <c r="L1381" s="28">
        <v>0</v>
      </c>
      <c r="M1381" s="28">
        <v>0</v>
      </c>
      <c r="N1381" s="26">
        <v>0</v>
      </c>
      <c r="O1381" s="26">
        <v>0</v>
      </c>
      <c r="P1381" s="26">
        <v>0</v>
      </c>
      <c r="Q1381" s="26">
        <v>81210</v>
      </c>
      <c r="R1381" s="17" t="str">
        <f>VLOOKUP(Q1381,'[5]Numerical Index (LOOKUP)'!$A$2:$B$731, 2,FALSE)</f>
        <v>General cleaning of buildings</v>
      </c>
      <c r="S1381" s="17">
        <v>81</v>
      </c>
      <c r="T1381" s="47" t="str">
        <f>VLOOKUP(S1381,'[5]2 Digit SIC 2007'!$A$2:$B$89,2,FALSE)</f>
        <v>Services to buildings and landscape activities</v>
      </c>
      <c r="U1381" s="17" t="str">
        <f>VLOOKUP(T1381,'[5]2 Digit SIC 2007'!$B$2:$D$89, 2,FALSE)</f>
        <v xml:space="preserve"> N</v>
      </c>
      <c r="V1381" s="26" t="s">
        <v>486</v>
      </c>
      <c r="W1381" s="26" t="s">
        <v>487</v>
      </c>
      <c r="X1381" s="28">
        <v>0</v>
      </c>
      <c r="Y1381" s="26" t="s">
        <v>502</v>
      </c>
      <c r="Z1381" s="17" t="s">
        <v>487</v>
      </c>
      <c r="AA1381" s="26" t="s">
        <v>487</v>
      </c>
      <c r="AB1381" s="26">
        <v>53</v>
      </c>
      <c r="AE1381" s="2" t="s">
        <v>487</v>
      </c>
    </row>
    <row r="1382" spans="1:31" s="2" customFormat="1" x14ac:dyDescent="0.3">
      <c r="A1382" s="26" t="s">
        <v>102</v>
      </c>
      <c r="B1382" s="26" t="s">
        <v>4619</v>
      </c>
      <c r="C1382" s="26" t="s">
        <v>4620</v>
      </c>
      <c r="D1382" s="26" t="s">
        <v>4621</v>
      </c>
      <c r="E1382" s="14" t="e">
        <f>VLOOKUP(B1382,#REF!,2,FALSE)</f>
        <v>#REF!</v>
      </c>
      <c r="F1382" s="17" t="e">
        <f>VLOOKUP(E1382,[4]Combined!$C$2:$D$375,2,FALSE)</f>
        <v>#REF!</v>
      </c>
      <c r="G1382" s="27">
        <v>44146</v>
      </c>
      <c r="H1382" s="27"/>
      <c r="I1382" s="27">
        <v>43977</v>
      </c>
      <c r="J1382" s="28">
        <v>0</v>
      </c>
      <c r="K1382" s="29" t="s">
        <v>487</v>
      </c>
      <c r="L1382" s="28">
        <v>0</v>
      </c>
      <c r="M1382" s="28">
        <v>0</v>
      </c>
      <c r="N1382" s="26">
        <v>0</v>
      </c>
      <c r="O1382" s="26">
        <v>0</v>
      </c>
      <c r="P1382" s="26">
        <v>0</v>
      </c>
      <c r="Q1382" s="26">
        <v>47110</v>
      </c>
      <c r="R1382" s="17" t="str">
        <f>VLOOKUP(Q1382,'[5]Numerical Index (LOOKUP)'!$A$2:$B$731, 2,FALSE)</f>
        <v>Retail sale in non-specialised stores with food, beverages or tobacco predominating</v>
      </c>
      <c r="S1382" s="17">
        <v>47</v>
      </c>
      <c r="T1382" s="47" t="str">
        <f>VLOOKUP(S1382,'[5]2 Digit SIC 2007'!$A$2:$B$89,2,FALSE)</f>
        <v>Retail trade, except of motor vehicles and motorcycles</v>
      </c>
      <c r="U1382" s="17" t="str">
        <f>VLOOKUP(T1382,'[5]2 Digit SIC 2007'!$B$2:$D$89, 2,FALSE)</f>
        <v xml:space="preserve"> G</v>
      </c>
      <c r="V1382" s="26" t="s">
        <v>487</v>
      </c>
      <c r="W1382" s="26" t="s">
        <v>486</v>
      </c>
      <c r="X1382" s="28">
        <v>0</v>
      </c>
      <c r="Y1382" s="26" t="s">
        <v>502</v>
      </c>
      <c r="Z1382" s="17" t="s">
        <v>487</v>
      </c>
      <c r="AA1382" s="26" t="s">
        <v>487</v>
      </c>
      <c r="AB1382" s="26" t="s">
        <v>492</v>
      </c>
      <c r="AE1382" s="2" t="s">
        <v>487</v>
      </c>
    </row>
    <row r="1383" spans="1:31" s="2" customFormat="1" x14ac:dyDescent="0.3">
      <c r="A1383" s="26" t="s">
        <v>102</v>
      </c>
      <c r="B1383" s="26" t="s">
        <v>4622</v>
      </c>
      <c r="C1383" s="26" t="s">
        <v>4623</v>
      </c>
      <c r="D1383" s="26" t="s">
        <v>4624</v>
      </c>
      <c r="E1383" s="14" t="e">
        <f>VLOOKUP(B1383,#REF!,2,FALSE)</f>
        <v>#REF!</v>
      </c>
      <c r="F1383" s="17" t="e">
        <f>VLOOKUP(E1383,[4]Combined!$C$2:$D$375,2,FALSE)</f>
        <v>#REF!</v>
      </c>
      <c r="G1383" s="27">
        <v>44144</v>
      </c>
      <c r="H1383" s="27"/>
      <c r="I1383" s="27">
        <v>44012</v>
      </c>
      <c r="J1383" s="28">
        <v>73</v>
      </c>
      <c r="K1383" s="29" t="s">
        <v>486</v>
      </c>
      <c r="L1383" s="28">
        <v>0</v>
      </c>
      <c r="M1383" s="28">
        <v>73</v>
      </c>
      <c r="N1383" s="26">
        <v>1</v>
      </c>
      <c r="O1383" s="26">
        <v>0</v>
      </c>
      <c r="P1383" s="26">
        <v>1</v>
      </c>
      <c r="Q1383" s="26">
        <v>47110</v>
      </c>
      <c r="R1383" s="17" t="str">
        <f>VLOOKUP(Q1383,'[5]Numerical Index (LOOKUP)'!$A$2:$B$731, 2,FALSE)</f>
        <v>Retail sale in non-specialised stores with food, beverages or tobacco predominating</v>
      </c>
      <c r="S1383" s="17">
        <v>47</v>
      </c>
      <c r="T1383" s="47" t="str">
        <f>VLOOKUP(S1383,'[5]2 Digit SIC 2007'!$A$2:$B$89,2,FALSE)</f>
        <v>Retail trade, except of motor vehicles and motorcycles</v>
      </c>
      <c r="U1383" s="17" t="str">
        <f>VLOOKUP(T1383,'[5]2 Digit SIC 2007'!$B$2:$D$89, 2,FALSE)</f>
        <v xml:space="preserve"> G</v>
      </c>
      <c r="V1383" s="26" t="s">
        <v>486</v>
      </c>
      <c r="W1383" s="26" t="s">
        <v>487</v>
      </c>
      <c r="X1383" s="28">
        <v>125</v>
      </c>
      <c r="Y1383" s="26" t="s">
        <v>492</v>
      </c>
      <c r="Z1383" s="17" t="s">
        <v>486</v>
      </c>
      <c r="AA1383" s="26" t="s">
        <v>486</v>
      </c>
      <c r="AB1383" s="26">
        <v>3</v>
      </c>
      <c r="AE1383" s="2" t="s">
        <v>487</v>
      </c>
    </row>
    <row r="1384" spans="1:31" s="2" customFormat="1" x14ac:dyDescent="0.3">
      <c r="A1384" s="26" t="s">
        <v>102</v>
      </c>
      <c r="B1384" s="26" t="s">
        <v>4625</v>
      </c>
      <c r="C1384" s="26" t="s">
        <v>4626</v>
      </c>
      <c r="D1384" s="26" t="s">
        <v>4627</v>
      </c>
      <c r="E1384" s="14" t="e">
        <f>VLOOKUP(B1384,#REF!,2,FALSE)</f>
        <v>#REF!</v>
      </c>
      <c r="F1384" s="17" t="e">
        <f>VLOOKUP(E1384,[4]Combined!$C$2:$D$375,2,FALSE)</f>
        <v>#REF!</v>
      </c>
      <c r="G1384" s="27">
        <v>44148</v>
      </c>
      <c r="H1384" s="27"/>
      <c r="I1384" s="27">
        <v>44039</v>
      </c>
      <c r="J1384" s="28">
        <v>0</v>
      </c>
      <c r="K1384" s="29" t="s">
        <v>487</v>
      </c>
      <c r="L1384" s="28">
        <v>0</v>
      </c>
      <c r="M1384" s="28">
        <v>0</v>
      </c>
      <c r="N1384" s="26">
        <v>0</v>
      </c>
      <c r="O1384" s="26">
        <v>0</v>
      </c>
      <c r="P1384" s="26">
        <v>0</v>
      </c>
      <c r="Q1384" s="26">
        <v>81299</v>
      </c>
      <c r="R1384" s="17" t="str">
        <f>VLOOKUP(Q1384,'[5]Numerical Index (LOOKUP)'!$A$2:$B$731, 2,FALSE)</f>
        <v>Cleaning services (other than disinfecting and extermination services) n.e.c.</v>
      </c>
      <c r="S1384" s="17">
        <v>81</v>
      </c>
      <c r="T1384" s="47" t="str">
        <f>VLOOKUP(S1384,'[5]2 Digit SIC 2007'!$A$2:$B$89,2,FALSE)</f>
        <v>Services to buildings and landscape activities</v>
      </c>
      <c r="U1384" s="17" t="str">
        <f>VLOOKUP(T1384,'[5]2 Digit SIC 2007'!$B$2:$D$89, 2,FALSE)</f>
        <v xml:space="preserve"> N</v>
      </c>
      <c r="V1384" s="26" t="s">
        <v>486</v>
      </c>
      <c r="W1384" s="26" t="s">
        <v>487</v>
      </c>
      <c r="X1384" s="28">
        <v>0</v>
      </c>
      <c r="Y1384" s="26" t="s">
        <v>502</v>
      </c>
      <c r="Z1384" s="17" t="s">
        <v>487</v>
      </c>
      <c r="AA1384" s="26" t="s">
        <v>487</v>
      </c>
      <c r="AB1384" s="26">
        <v>8</v>
      </c>
      <c r="AE1384" s="2" t="s">
        <v>487</v>
      </c>
    </row>
    <row r="1385" spans="1:31" s="2" customFormat="1" x14ac:dyDescent="0.3">
      <c r="A1385" s="26" t="s">
        <v>102</v>
      </c>
      <c r="B1385" s="26" t="s">
        <v>4628</v>
      </c>
      <c r="C1385" s="26" t="s">
        <v>4629</v>
      </c>
      <c r="D1385" s="26" t="s">
        <v>4630</v>
      </c>
      <c r="E1385" s="14" t="e">
        <f>VLOOKUP(B1385,#REF!,2,FALSE)</f>
        <v>#REF!</v>
      </c>
      <c r="F1385" s="17" t="e">
        <f>VLOOKUP(E1385,[4]Combined!$C$2:$D$375,2,FALSE)</f>
        <v>#REF!</v>
      </c>
      <c r="G1385" s="27">
        <v>44146</v>
      </c>
      <c r="H1385" s="27"/>
      <c r="I1385" s="27">
        <v>44036</v>
      </c>
      <c r="J1385" s="28">
        <v>0</v>
      </c>
      <c r="K1385" s="29" t="s">
        <v>487</v>
      </c>
      <c r="L1385" s="28">
        <v>0</v>
      </c>
      <c r="M1385" s="28">
        <v>0</v>
      </c>
      <c r="N1385" s="26">
        <v>0</v>
      </c>
      <c r="O1385" s="26">
        <v>0</v>
      </c>
      <c r="P1385" s="26">
        <v>0</v>
      </c>
      <c r="Q1385" s="26">
        <v>81210</v>
      </c>
      <c r="R1385" s="17" t="str">
        <f>VLOOKUP(Q1385,'[5]Numerical Index (LOOKUP)'!$A$2:$B$731, 2,FALSE)</f>
        <v>General cleaning of buildings</v>
      </c>
      <c r="S1385" s="17">
        <v>81</v>
      </c>
      <c r="T1385" s="47" t="str">
        <f>VLOOKUP(S1385,'[5]2 Digit SIC 2007'!$A$2:$B$89,2,FALSE)</f>
        <v>Services to buildings and landscape activities</v>
      </c>
      <c r="U1385" s="17" t="str">
        <f>VLOOKUP(T1385,'[5]2 Digit SIC 2007'!$B$2:$D$89, 2,FALSE)</f>
        <v xml:space="preserve"> N</v>
      </c>
      <c r="V1385" s="26" t="s">
        <v>486</v>
      </c>
      <c r="W1385" s="26" t="s">
        <v>487</v>
      </c>
      <c r="X1385" s="28">
        <v>0</v>
      </c>
      <c r="Y1385" s="26" t="s">
        <v>502</v>
      </c>
      <c r="Z1385" s="17" t="s">
        <v>487</v>
      </c>
      <c r="AA1385" s="26" t="s">
        <v>487</v>
      </c>
      <c r="AB1385" s="26">
        <v>32</v>
      </c>
      <c r="AE1385" s="2" t="s">
        <v>487</v>
      </c>
    </row>
    <row r="1386" spans="1:31" s="2" customFormat="1" x14ac:dyDescent="0.3">
      <c r="A1386" s="26" t="s">
        <v>102</v>
      </c>
      <c r="B1386" s="26" t="s">
        <v>4631</v>
      </c>
      <c r="C1386" s="26" t="s">
        <v>4632</v>
      </c>
      <c r="D1386" s="26" t="s">
        <v>4633</v>
      </c>
      <c r="E1386" s="14" t="e">
        <f>VLOOKUP(B1386,#REF!,2,FALSE)</f>
        <v>#REF!</v>
      </c>
      <c r="F1386" s="17" t="e">
        <f>VLOOKUP(E1386,[4]Combined!$C$2:$D$375,2,FALSE)</f>
        <v>#REF!</v>
      </c>
      <c r="G1386" s="27">
        <v>44147</v>
      </c>
      <c r="H1386" s="27"/>
      <c r="I1386" s="27">
        <v>44032</v>
      </c>
      <c r="J1386" s="28">
        <v>57</v>
      </c>
      <c r="K1386" s="29" t="s">
        <v>486</v>
      </c>
      <c r="L1386" s="28">
        <v>57</v>
      </c>
      <c r="M1386" s="28">
        <v>0</v>
      </c>
      <c r="N1386" s="26">
        <v>1</v>
      </c>
      <c r="O1386" s="26">
        <v>1</v>
      </c>
      <c r="P1386" s="26">
        <v>0</v>
      </c>
      <c r="Q1386" s="26">
        <v>81210</v>
      </c>
      <c r="R1386" s="17" t="str">
        <f>VLOOKUP(Q1386,'[5]Numerical Index (LOOKUP)'!$A$2:$B$731, 2,FALSE)</f>
        <v>General cleaning of buildings</v>
      </c>
      <c r="S1386" s="17">
        <v>81</v>
      </c>
      <c r="T1386" s="47" t="str">
        <f>VLOOKUP(S1386,'[5]2 Digit SIC 2007'!$A$2:$B$89,2,FALSE)</f>
        <v>Services to buildings and landscape activities</v>
      </c>
      <c r="U1386" s="17" t="str">
        <f>VLOOKUP(T1386,'[5]2 Digit SIC 2007'!$B$2:$D$89, 2,FALSE)</f>
        <v xml:space="preserve"> N</v>
      </c>
      <c r="V1386" s="26" t="s">
        <v>486</v>
      </c>
      <c r="W1386" s="26" t="s">
        <v>487</v>
      </c>
      <c r="X1386" s="28">
        <v>0</v>
      </c>
      <c r="Y1386" s="26" t="s">
        <v>677</v>
      </c>
      <c r="Z1386" s="17" t="s">
        <v>487</v>
      </c>
      <c r="AA1386" s="26" t="s">
        <v>487</v>
      </c>
      <c r="AB1386" s="26">
        <v>8</v>
      </c>
      <c r="AE1386" s="2" t="s">
        <v>487</v>
      </c>
    </row>
    <row r="1387" spans="1:31" s="2" customFormat="1" x14ac:dyDescent="0.3">
      <c r="A1387" s="26" t="s">
        <v>102</v>
      </c>
      <c r="B1387" s="26" t="s">
        <v>4634</v>
      </c>
      <c r="C1387" s="26" t="s">
        <v>4635</v>
      </c>
      <c r="D1387" s="26" t="s">
        <v>4636</v>
      </c>
      <c r="E1387" s="14" t="e">
        <f>VLOOKUP(B1387,#REF!,2,FALSE)</f>
        <v>#REF!</v>
      </c>
      <c r="F1387" s="17" t="e">
        <f>VLOOKUP(E1387,[4]Combined!$C$2:$D$375,2,FALSE)</f>
        <v>#REF!</v>
      </c>
      <c r="G1387" s="27">
        <v>44145</v>
      </c>
      <c r="H1387" s="27"/>
      <c r="I1387" s="27">
        <v>44036</v>
      </c>
      <c r="J1387" s="28">
        <v>0</v>
      </c>
      <c r="K1387" s="29" t="s">
        <v>487</v>
      </c>
      <c r="L1387" s="28">
        <v>0</v>
      </c>
      <c r="M1387" s="28">
        <v>0</v>
      </c>
      <c r="N1387" s="26">
        <v>0</v>
      </c>
      <c r="O1387" s="26">
        <v>0</v>
      </c>
      <c r="P1387" s="26">
        <v>0</v>
      </c>
      <c r="Q1387" s="26">
        <v>32990</v>
      </c>
      <c r="R1387" s="17" t="str">
        <f>VLOOKUP(Q1387,'[5]Numerical Index (LOOKUP)'!$A$2:$B$731, 2,FALSE)</f>
        <v>Other manufacturing n.e.c.</v>
      </c>
      <c r="S1387" s="17">
        <v>32</v>
      </c>
      <c r="T1387" s="47" t="str">
        <f>VLOOKUP(S1387,'[5]2 Digit SIC 2007'!$A$2:$B$89,2,FALSE)</f>
        <v>Other manufacturing</v>
      </c>
      <c r="U1387" s="17" t="str">
        <f>VLOOKUP(T1387,'[5]2 Digit SIC 2007'!$B$2:$D$89, 2,FALSE)</f>
        <v xml:space="preserve"> C</v>
      </c>
      <c r="V1387" s="26" t="s">
        <v>486</v>
      </c>
      <c r="W1387" s="26" t="s">
        <v>487</v>
      </c>
      <c r="X1387" s="28">
        <v>0</v>
      </c>
      <c r="Y1387" s="26" t="s">
        <v>502</v>
      </c>
      <c r="Z1387" s="17" t="s">
        <v>487</v>
      </c>
      <c r="AA1387" s="26" t="s">
        <v>487</v>
      </c>
      <c r="AB1387" s="26">
        <v>15</v>
      </c>
      <c r="AE1387" s="2" t="s">
        <v>487</v>
      </c>
    </row>
    <row r="1388" spans="1:31" s="2" customFormat="1" x14ac:dyDescent="0.3">
      <c r="A1388" s="26" t="s">
        <v>102</v>
      </c>
      <c r="B1388" s="26" t="s">
        <v>4637</v>
      </c>
      <c r="C1388" s="26" t="s">
        <v>4638</v>
      </c>
      <c r="D1388" s="26" t="s">
        <v>4639</v>
      </c>
      <c r="E1388" s="14" t="e">
        <f>VLOOKUP(B1388,#REF!,2,FALSE)</f>
        <v>#REF!</v>
      </c>
      <c r="F1388" s="17" t="e">
        <f>VLOOKUP(E1388,[4]Combined!$C$2:$D$375,2,FALSE)</f>
        <v>#REF!</v>
      </c>
      <c r="G1388" s="27">
        <v>44146</v>
      </c>
      <c r="H1388" s="27"/>
      <c r="I1388" s="27">
        <v>44018</v>
      </c>
      <c r="J1388" s="28">
        <v>0</v>
      </c>
      <c r="K1388" s="29" t="s">
        <v>487</v>
      </c>
      <c r="L1388" s="28">
        <v>0</v>
      </c>
      <c r="M1388" s="28">
        <v>0</v>
      </c>
      <c r="N1388" s="26">
        <v>0</v>
      </c>
      <c r="O1388" s="26">
        <v>0</v>
      </c>
      <c r="P1388" s="26">
        <v>0</v>
      </c>
      <c r="Q1388" s="26">
        <v>56103</v>
      </c>
      <c r="R1388" s="17" t="str">
        <f>VLOOKUP(Q1388,'[5]Numerical Index (LOOKUP)'!$A$2:$B$731, 2,FALSE)</f>
        <v>Take away food shops and mobile food stands</v>
      </c>
      <c r="S1388" s="17">
        <v>56</v>
      </c>
      <c r="T1388" s="47" t="str">
        <f>VLOOKUP(S1388,'[5]2 Digit SIC 2007'!$A$2:$B$89,2,FALSE)</f>
        <v>Food and beverage service activities</v>
      </c>
      <c r="U1388" s="17" t="str">
        <f>VLOOKUP(T1388,'[5]2 Digit SIC 2007'!$B$2:$D$89, 2,FALSE)</f>
        <v xml:space="preserve"> I</v>
      </c>
      <c r="V1388" s="26" t="s">
        <v>487</v>
      </c>
      <c r="W1388" s="26" t="s">
        <v>486</v>
      </c>
      <c r="X1388" s="28">
        <v>0</v>
      </c>
      <c r="Y1388" s="26" t="s">
        <v>502</v>
      </c>
      <c r="Z1388" s="17" t="s">
        <v>487</v>
      </c>
      <c r="AA1388" s="26" t="s">
        <v>487</v>
      </c>
      <c r="AB1388" s="26">
        <v>2</v>
      </c>
      <c r="AE1388" s="2" t="s">
        <v>487</v>
      </c>
    </row>
    <row r="1389" spans="1:31" s="2" customFormat="1" x14ac:dyDescent="0.3">
      <c r="A1389" s="26" t="s">
        <v>102</v>
      </c>
      <c r="B1389" s="26" t="s">
        <v>4640</v>
      </c>
      <c r="C1389" s="26" t="s">
        <v>4641</v>
      </c>
      <c r="D1389" s="26" t="s">
        <v>4642</v>
      </c>
      <c r="E1389" s="14" t="e">
        <f>VLOOKUP(B1389,#REF!,2,FALSE)</f>
        <v>#REF!</v>
      </c>
      <c r="F1389" s="17" t="e">
        <f>VLOOKUP(E1389,[4]Combined!$C$2:$D$375,2,FALSE)</f>
        <v>#REF!</v>
      </c>
      <c r="G1389" s="27">
        <v>44147</v>
      </c>
      <c r="H1389" s="27"/>
      <c r="I1389" s="27">
        <v>44027</v>
      </c>
      <c r="J1389" s="28">
        <v>0</v>
      </c>
      <c r="K1389" s="29" t="s">
        <v>487</v>
      </c>
      <c r="L1389" s="28">
        <v>0</v>
      </c>
      <c r="M1389" s="28">
        <v>0</v>
      </c>
      <c r="N1389" s="26">
        <v>0</v>
      </c>
      <c r="O1389" s="26">
        <v>0</v>
      </c>
      <c r="P1389" s="26">
        <v>0</v>
      </c>
      <c r="Q1389" s="26">
        <v>38110</v>
      </c>
      <c r="R1389" s="17" t="str">
        <f>VLOOKUP(Q1389,'[5]Numerical Index (LOOKUP)'!$A$2:$B$731, 2,FALSE)</f>
        <v>Collection of non-hazardous waste</v>
      </c>
      <c r="S1389" s="17">
        <v>38</v>
      </c>
      <c r="T1389" s="47" t="str">
        <f>VLOOKUP(S1389,'[5]2 Digit SIC 2007'!$A$2:$B$89,2,FALSE)</f>
        <v>Waste collection, treatment and disposal activities; materials recovery</v>
      </c>
      <c r="U1389" s="17" t="str">
        <f>VLOOKUP(T1389,'[5]2 Digit SIC 2007'!$B$2:$D$89, 2,FALSE)</f>
        <v>E</v>
      </c>
      <c r="V1389" s="26" t="s">
        <v>487</v>
      </c>
      <c r="W1389" s="26" t="s">
        <v>486</v>
      </c>
      <c r="X1389" s="28">
        <v>0</v>
      </c>
      <c r="Y1389" s="26" t="s">
        <v>502</v>
      </c>
      <c r="Z1389" s="17" t="s">
        <v>487</v>
      </c>
      <c r="AA1389" s="26" t="s">
        <v>487</v>
      </c>
      <c r="AB1389" s="26">
        <v>6</v>
      </c>
      <c r="AE1389" s="2" t="s">
        <v>487</v>
      </c>
    </row>
    <row r="1390" spans="1:31" s="2" customFormat="1" x14ac:dyDescent="0.3">
      <c r="A1390" s="26" t="s">
        <v>102</v>
      </c>
      <c r="B1390" s="26" t="s">
        <v>4643</v>
      </c>
      <c r="C1390" s="26" t="s">
        <v>4644</v>
      </c>
      <c r="D1390" s="26" t="s">
        <v>4645</v>
      </c>
      <c r="E1390" s="14" t="e">
        <f>VLOOKUP(B1390,#REF!,2,FALSE)</f>
        <v>#REF!</v>
      </c>
      <c r="F1390" s="17" t="e">
        <f>VLOOKUP(E1390,[4]Combined!$C$2:$D$375,2,FALSE)</f>
        <v>#REF!</v>
      </c>
      <c r="G1390" s="27">
        <v>44148</v>
      </c>
      <c r="H1390" s="27"/>
      <c r="I1390" s="27">
        <v>44027</v>
      </c>
      <c r="J1390" s="28">
        <v>0</v>
      </c>
      <c r="K1390" s="29" t="s">
        <v>487</v>
      </c>
      <c r="L1390" s="28">
        <v>0</v>
      </c>
      <c r="M1390" s="28">
        <v>0</v>
      </c>
      <c r="N1390" s="26">
        <v>0</v>
      </c>
      <c r="O1390" s="26">
        <v>0</v>
      </c>
      <c r="P1390" s="26">
        <v>0</v>
      </c>
      <c r="Q1390" s="26">
        <v>38110</v>
      </c>
      <c r="R1390" s="17" t="str">
        <f>VLOOKUP(Q1390,'[5]Numerical Index (LOOKUP)'!$A$2:$B$731, 2,FALSE)</f>
        <v>Collection of non-hazardous waste</v>
      </c>
      <c r="S1390" s="17">
        <v>38</v>
      </c>
      <c r="T1390" s="47" t="str">
        <f>VLOOKUP(S1390,'[5]2 Digit SIC 2007'!$A$2:$B$89,2,FALSE)</f>
        <v>Waste collection, treatment and disposal activities; materials recovery</v>
      </c>
      <c r="U1390" s="17" t="str">
        <f>VLOOKUP(T1390,'[5]2 Digit SIC 2007'!$B$2:$D$89, 2,FALSE)</f>
        <v>E</v>
      </c>
      <c r="V1390" s="26" t="s">
        <v>487</v>
      </c>
      <c r="W1390" s="26" t="s">
        <v>486</v>
      </c>
      <c r="X1390" s="28">
        <v>0</v>
      </c>
      <c r="Y1390" s="26" t="s">
        <v>502</v>
      </c>
      <c r="Z1390" s="17" t="s">
        <v>487</v>
      </c>
      <c r="AA1390" s="26" t="s">
        <v>487</v>
      </c>
      <c r="AB1390" s="26">
        <v>2</v>
      </c>
      <c r="AE1390" s="2" t="s">
        <v>487</v>
      </c>
    </row>
    <row r="1391" spans="1:31" s="2" customFormat="1" x14ac:dyDescent="0.3">
      <c r="A1391" s="26" t="s">
        <v>102</v>
      </c>
      <c r="B1391" s="26" t="s">
        <v>4646</v>
      </c>
      <c r="C1391" s="26" t="s">
        <v>4647</v>
      </c>
      <c r="D1391" s="26" t="s">
        <v>4648</v>
      </c>
      <c r="E1391" s="14" t="e">
        <f>VLOOKUP(B1391,#REF!,2,FALSE)</f>
        <v>#REF!</v>
      </c>
      <c r="F1391" s="17" t="e">
        <f>VLOOKUP(E1391,[4]Combined!$C$2:$D$375,2,FALSE)</f>
        <v>#REF!</v>
      </c>
      <c r="G1391" s="27">
        <v>44145</v>
      </c>
      <c r="H1391" s="27"/>
      <c r="I1391" s="27">
        <v>44071</v>
      </c>
      <c r="J1391" s="28">
        <v>0</v>
      </c>
      <c r="K1391" s="29" t="s">
        <v>487</v>
      </c>
      <c r="L1391" s="28">
        <v>0</v>
      </c>
      <c r="M1391" s="28">
        <v>0</v>
      </c>
      <c r="N1391" s="26">
        <v>0</v>
      </c>
      <c r="O1391" s="26">
        <v>0</v>
      </c>
      <c r="P1391" s="26">
        <v>0</v>
      </c>
      <c r="Q1391" s="26">
        <v>47240</v>
      </c>
      <c r="R1391" s="17" t="str">
        <f>VLOOKUP(Q1391,'[5]Numerical Index (LOOKUP)'!$A$2:$B$731, 2,FALSE)</f>
        <v>Retail sale of bread, cakes, flour confectionery and sugar confectionery in specialised stores</v>
      </c>
      <c r="S1391" s="17">
        <v>47</v>
      </c>
      <c r="T1391" s="47" t="str">
        <f>VLOOKUP(S1391,'[5]2 Digit SIC 2007'!$A$2:$B$89,2,FALSE)</f>
        <v>Retail trade, except of motor vehicles and motorcycles</v>
      </c>
      <c r="U1391" s="17" t="str">
        <f>VLOOKUP(T1391,'[5]2 Digit SIC 2007'!$B$2:$D$89, 2,FALSE)</f>
        <v xml:space="preserve"> G</v>
      </c>
      <c r="V1391" s="26" t="s">
        <v>486</v>
      </c>
      <c r="W1391" s="26" t="s">
        <v>487</v>
      </c>
      <c r="X1391" s="28">
        <v>0</v>
      </c>
      <c r="Y1391" s="26" t="s">
        <v>502</v>
      </c>
      <c r="Z1391" s="17" t="s">
        <v>487</v>
      </c>
      <c r="AA1391" s="26" t="s">
        <v>487</v>
      </c>
      <c r="AB1391" s="26">
        <v>2</v>
      </c>
      <c r="AE1391" s="2" t="s">
        <v>487</v>
      </c>
    </row>
    <row r="1392" spans="1:31" s="2" customFormat="1" x14ac:dyDescent="0.3">
      <c r="A1392" s="26" t="s">
        <v>102</v>
      </c>
      <c r="B1392" s="26" t="s">
        <v>4649</v>
      </c>
      <c r="C1392" s="26" t="s">
        <v>4650</v>
      </c>
      <c r="D1392" s="26" t="s">
        <v>4651</v>
      </c>
      <c r="E1392" s="14" t="e">
        <f>VLOOKUP(B1392,#REF!,2,FALSE)</f>
        <v>#REF!</v>
      </c>
      <c r="F1392" s="17" t="e">
        <f>VLOOKUP(E1392,[4]Combined!$C$2:$D$375,2,FALSE)</f>
        <v>#REF!</v>
      </c>
      <c r="G1392" s="27">
        <v>44144</v>
      </c>
      <c r="H1392" s="27"/>
      <c r="I1392" s="27">
        <v>44076</v>
      </c>
      <c r="J1392" s="28">
        <v>0</v>
      </c>
      <c r="K1392" s="29" t="s">
        <v>487</v>
      </c>
      <c r="L1392" s="28">
        <v>0</v>
      </c>
      <c r="M1392" s="28">
        <v>0</v>
      </c>
      <c r="N1392" s="26">
        <v>0</v>
      </c>
      <c r="O1392" s="26">
        <v>0</v>
      </c>
      <c r="P1392" s="26">
        <v>0</v>
      </c>
      <c r="Q1392" s="26">
        <v>41100</v>
      </c>
      <c r="R1392" s="17" t="str">
        <f>VLOOKUP(Q1392,'[5]Numerical Index (LOOKUP)'!$A$2:$B$731, 2,FALSE)</f>
        <v>Development of building projects</v>
      </c>
      <c r="S1392" s="17">
        <v>41</v>
      </c>
      <c r="T1392" s="47" t="str">
        <f>VLOOKUP(S1392,'[5]2 Digit SIC 2007'!$A$2:$B$89,2,FALSE)</f>
        <v>Construction of buildings</v>
      </c>
      <c r="U1392" s="17" t="str">
        <f>VLOOKUP(T1392,'[5]2 Digit SIC 2007'!$B$2:$D$89, 2,FALSE)</f>
        <v xml:space="preserve"> F</v>
      </c>
      <c r="V1392" s="26" t="s">
        <v>486</v>
      </c>
      <c r="W1392" s="26" t="s">
        <v>487</v>
      </c>
      <c r="X1392" s="28">
        <v>0</v>
      </c>
      <c r="Y1392" s="26" t="s">
        <v>502</v>
      </c>
      <c r="Z1392" s="17" t="s">
        <v>487</v>
      </c>
      <c r="AA1392" s="26" t="s">
        <v>487</v>
      </c>
      <c r="AB1392" s="26">
        <v>12</v>
      </c>
      <c r="AE1392" s="2" t="s">
        <v>487</v>
      </c>
    </row>
    <row r="1393" spans="1:31" s="2" customFormat="1" x14ac:dyDescent="0.3">
      <c r="A1393" s="26" t="s">
        <v>102</v>
      </c>
      <c r="B1393" s="26" t="s">
        <v>4652</v>
      </c>
      <c r="C1393" s="26" t="s">
        <v>4653</v>
      </c>
      <c r="D1393" s="26" t="s">
        <v>4654</v>
      </c>
      <c r="E1393" s="14" t="e">
        <f>VLOOKUP(B1393,#REF!,2,FALSE)</f>
        <v>#REF!</v>
      </c>
      <c r="F1393" s="17" t="e">
        <f>VLOOKUP(E1393,[4]Combined!$C$2:$D$375,2,FALSE)</f>
        <v>#REF!</v>
      </c>
      <c r="G1393" s="27">
        <v>44148</v>
      </c>
      <c r="H1393" s="27"/>
      <c r="I1393" s="27">
        <v>44085</v>
      </c>
      <c r="J1393" s="28">
        <v>0</v>
      </c>
      <c r="K1393" s="29" t="s">
        <v>487</v>
      </c>
      <c r="L1393" s="28">
        <v>0</v>
      </c>
      <c r="M1393" s="28">
        <v>0</v>
      </c>
      <c r="N1393" s="26">
        <v>0</v>
      </c>
      <c r="O1393" s="26">
        <v>0</v>
      </c>
      <c r="P1393" s="26">
        <v>0</v>
      </c>
      <c r="Q1393" s="26">
        <v>43310</v>
      </c>
      <c r="R1393" s="17" t="str">
        <f>VLOOKUP(Q1393,'[5]Numerical Index (LOOKUP)'!$A$2:$B$731, 2,FALSE)</f>
        <v>Plastering</v>
      </c>
      <c r="S1393" s="17">
        <v>43</v>
      </c>
      <c r="T1393" s="47" t="str">
        <f>VLOOKUP(S1393,'[5]2 Digit SIC 2007'!$A$2:$B$89,2,FALSE)</f>
        <v>Specialised construction activities</v>
      </c>
      <c r="U1393" s="17" t="str">
        <f>VLOOKUP(T1393,'[5]2 Digit SIC 2007'!$B$2:$D$89, 2,FALSE)</f>
        <v xml:space="preserve"> F</v>
      </c>
      <c r="V1393" s="26" t="s">
        <v>486</v>
      </c>
      <c r="W1393" s="26" t="s">
        <v>487</v>
      </c>
      <c r="X1393" s="28">
        <v>0</v>
      </c>
      <c r="Y1393" s="26" t="s">
        <v>502</v>
      </c>
      <c r="Z1393" s="17" t="s">
        <v>487</v>
      </c>
      <c r="AA1393" s="26" t="s">
        <v>487</v>
      </c>
      <c r="AB1393" s="26">
        <v>8</v>
      </c>
      <c r="AE1393" s="2" t="s">
        <v>487</v>
      </c>
    </row>
    <row r="1394" spans="1:31" s="2" customFormat="1" x14ac:dyDescent="0.3">
      <c r="A1394" s="26" t="s">
        <v>102</v>
      </c>
      <c r="B1394" s="26" t="s">
        <v>4655</v>
      </c>
      <c r="C1394" s="26" t="s">
        <v>4656</v>
      </c>
      <c r="D1394" s="26" t="s">
        <v>4657</v>
      </c>
      <c r="E1394" s="14" t="e">
        <f>VLOOKUP(B1394,#REF!,2,FALSE)</f>
        <v>#REF!</v>
      </c>
      <c r="F1394" s="17" t="e">
        <f>VLOOKUP(E1394,[4]Combined!$C$2:$D$375,2,FALSE)</f>
        <v>#REF!</v>
      </c>
      <c r="G1394" s="27">
        <v>44148</v>
      </c>
      <c r="H1394" s="27"/>
      <c r="I1394" s="27">
        <v>44061</v>
      </c>
      <c r="J1394" s="28">
        <v>0</v>
      </c>
      <c r="K1394" s="29" t="s">
        <v>487</v>
      </c>
      <c r="L1394" s="28">
        <v>0</v>
      </c>
      <c r="M1394" s="28">
        <v>0</v>
      </c>
      <c r="N1394" s="26">
        <v>0</v>
      </c>
      <c r="O1394" s="26">
        <v>0</v>
      </c>
      <c r="P1394" s="26">
        <v>0</v>
      </c>
      <c r="Q1394" s="26">
        <v>47990</v>
      </c>
      <c r="R1394" s="17" t="str">
        <f>VLOOKUP(Q1394,'[5]Numerical Index (LOOKUP)'!$A$2:$B$731, 2,FALSE)</f>
        <v>Other retail sale not in stores, stalls or markets</v>
      </c>
      <c r="S1394" s="17">
        <v>47</v>
      </c>
      <c r="T1394" s="47" t="str">
        <f>VLOOKUP(S1394,'[5]2 Digit SIC 2007'!$A$2:$B$89,2,FALSE)</f>
        <v>Retail trade, except of motor vehicles and motorcycles</v>
      </c>
      <c r="U1394" s="17" t="str">
        <f>VLOOKUP(T1394,'[5]2 Digit SIC 2007'!$B$2:$D$89, 2,FALSE)</f>
        <v xml:space="preserve"> G</v>
      </c>
      <c r="V1394" s="26" t="s">
        <v>487</v>
      </c>
      <c r="W1394" s="26" t="s">
        <v>486</v>
      </c>
      <c r="X1394" s="28">
        <v>0</v>
      </c>
      <c r="Y1394" s="26" t="s">
        <v>502</v>
      </c>
      <c r="Z1394" s="17" t="s">
        <v>487</v>
      </c>
      <c r="AA1394" s="26" t="s">
        <v>487</v>
      </c>
      <c r="AB1394" s="26">
        <v>6</v>
      </c>
      <c r="AE1394" s="2" t="s">
        <v>487</v>
      </c>
    </row>
    <row r="1395" spans="1:31" s="2" customFormat="1" x14ac:dyDescent="0.3">
      <c r="A1395" s="26" t="s">
        <v>102</v>
      </c>
      <c r="B1395" s="26" t="s">
        <v>4658</v>
      </c>
      <c r="C1395" s="26" t="s">
        <v>4659</v>
      </c>
      <c r="D1395" s="26" t="s">
        <v>4660</v>
      </c>
      <c r="E1395" s="14" t="e">
        <f>VLOOKUP(B1395,#REF!,2,FALSE)</f>
        <v>#REF!</v>
      </c>
      <c r="F1395" s="17" t="e">
        <f>VLOOKUP(E1395,[4]Combined!$C$2:$D$375,2,FALSE)</f>
        <v>#REF!</v>
      </c>
      <c r="G1395" s="27">
        <v>44146</v>
      </c>
      <c r="H1395" s="27"/>
      <c r="I1395" s="27">
        <v>44118</v>
      </c>
      <c r="J1395" s="28">
        <v>366</v>
      </c>
      <c r="K1395" s="29" t="s">
        <v>486</v>
      </c>
      <c r="L1395" s="28">
        <v>0</v>
      </c>
      <c r="M1395" s="28">
        <v>366</v>
      </c>
      <c r="N1395" s="26">
        <v>1</v>
      </c>
      <c r="O1395" s="26">
        <v>0</v>
      </c>
      <c r="P1395" s="26">
        <v>1</v>
      </c>
      <c r="Q1395" s="26">
        <v>81210</v>
      </c>
      <c r="R1395" s="17" t="str">
        <f>VLOOKUP(Q1395,'[5]Numerical Index (LOOKUP)'!$A$2:$B$731, 2,FALSE)</f>
        <v>General cleaning of buildings</v>
      </c>
      <c r="S1395" s="17">
        <v>81</v>
      </c>
      <c r="T1395" s="47" t="str">
        <f>VLOOKUP(S1395,'[5]2 Digit SIC 2007'!$A$2:$B$89,2,FALSE)</f>
        <v>Services to buildings and landscape activities</v>
      </c>
      <c r="U1395" s="17" t="str">
        <f>VLOOKUP(T1395,'[5]2 Digit SIC 2007'!$B$2:$D$89, 2,FALSE)</f>
        <v xml:space="preserve"> N</v>
      </c>
      <c r="V1395" s="26" t="s">
        <v>486</v>
      </c>
      <c r="W1395" s="26" t="s">
        <v>487</v>
      </c>
      <c r="X1395" s="28">
        <v>0</v>
      </c>
      <c r="Y1395" s="26" t="s">
        <v>488</v>
      </c>
      <c r="Z1395" s="17" t="s">
        <v>487</v>
      </c>
      <c r="AA1395" s="26" t="s">
        <v>487</v>
      </c>
      <c r="AB1395" s="26">
        <v>0</v>
      </c>
      <c r="AE1395" s="2" t="s">
        <v>487</v>
      </c>
    </row>
    <row r="1396" spans="1:31" s="2" customFormat="1" x14ac:dyDescent="0.3">
      <c r="A1396" s="26" t="s">
        <v>102</v>
      </c>
      <c r="B1396" s="26" t="s">
        <v>4661</v>
      </c>
      <c r="C1396" s="26" t="s">
        <v>4662</v>
      </c>
      <c r="D1396" s="26" t="s">
        <v>4663</v>
      </c>
      <c r="E1396" s="14" t="e">
        <f>VLOOKUP(B1396,#REF!,2,FALSE)</f>
        <v>#REF!</v>
      </c>
      <c r="F1396" s="17" t="e">
        <f>VLOOKUP(E1396,[4]Combined!$C$2:$D$375,2,FALSE)</f>
        <v>#REF!</v>
      </c>
      <c r="G1396" s="27">
        <v>44145</v>
      </c>
      <c r="H1396" s="27"/>
      <c r="I1396" s="27">
        <v>44124.856990740744</v>
      </c>
      <c r="J1396" s="28">
        <v>1050</v>
      </c>
      <c r="K1396" s="29" t="s">
        <v>486</v>
      </c>
      <c r="L1396" s="28">
        <v>1050</v>
      </c>
      <c r="M1396" s="28">
        <v>0</v>
      </c>
      <c r="N1396" s="26">
        <v>1</v>
      </c>
      <c r="O1396" s="26">
        <v>1</v>
      </c>
      <c r="P1396" s="26">
        <v>0</v>
      </c>
      <c r="Q1396" s="26">
        <v>46390</v>
      </c>
      <c r="R1396" s="17" t="str">
        <f>VLOOKUP(Q1396,'[5]Numerical Index (LOOKUP)'!$A$2:$B$731, 2,FALSE)</f>
        <v>Non-specialised wholesale of food, beverages and tobacco</v>
      </c>
      <c r="S1396" s="17">
        <v>46</v>
      </c>
      <c r="T1396" s="47" t="str">
        <f>VLOOKUP(S1396,'[5]2 Digit SIC 2007'!$A$2:$B$89,2,FALSE)</f>
        <v>Wholesale trade, except of motor vehicles and motorcycles</v>
      </c>
      <c r="U1396" s="17" t="str">
        <f>VLOOKUP(T1396,'[5]2 Digit SIC 2007'!$B$2:$D$89, 2,FALSE)</f>
        <v xml:space="preserve"> G</v>
      </c>
      <c r="V1396" s="26" t="s">
        <v>487</v>
      </c>
      <c r="W1396" s="26" t="s">
        <v>486</v>
      </c>
      <c r="X1396" s="28">
        <v>0</v>
      </c>
      <c r="Y1396" s="26" t="s">
        <v>677</v>
      </c>
      <c r="Z1396" s="17" t="s">
        <v>487</v>
      </c>
      <c r="AA1396" s="26" t="s">
        <v>487</v>
      </c>
      <c r="AB1396" s="26">
        <v>0</v>
      </c>
      <c r="AE1396" s="2" t="s">
        <v>487</v>
      </c>
    </row>
    <row r="1397" spans="1:31" s="2" customFormat="1" x14ac:dyDescent="0.3">
      <c r="A1397" s="26" t="s">
        <v>102</v>
      </c>
      <c r="B1397" s="26" t="s">
        <v>4664</v>
      </c>
      <c r="C1397" s="26" t="s">
        <v>4665</v>
      </c>
      <c r="D1397" s="26" t="s">
        <v>4666</v>
      </c>
      <c r="E1397" s="14" t="e">
        <f>VLOOKUP(B1397,#REF!,2,FALSE)</f>
        <v>#REF!</v>
      </c>
      <c r="F1397" s="17" t="e">
        <f>VLOOKUP(E1397,[4]Combined!$C$2:$D$375,2,FALSE)</f>
        <v>#REF!</v>
      </c>
      <c r="G1397" s="27">
        <v>44154</v>
      </c>
      <c r="H1397" s="27"/>
      <c r="I1397" s="27">
        <v>42929</v>
      </c>
      <c r="J1397" s="28">
        <v>13200</v>
      </c>
      <c r="K1397" s="29" t="s">
        <v>486</v>
      </c>
      <c r="L1397" s="28">
        <v>4793</v>
      </c>
      <c r="M1397" s="28">
        <v>8407</v>
      </c>
      <c r="N1397" s="26">
        <v>825</v>
      </c>
      <c r="O1397" s="26">
        <v>203</v>
      </c>
      <c r="P1397" s="26">
        <v>622</v>
      </c>
      <c r="Q1397" s="26">
        <v>56290</v>
      </c>
      <c r="R1397" s="17" t="str">
        <f>VLOOKUP(Q1397,'[5]Numerical Index (LOOKUP)'!$A$2:$B$731, 2,FALSE)</f>
        <v>Other food service activities</v>
      </c>
      <c r="S1397" s="17">
        <v>56</v>
      </c>
      <c r="T1397" s="47" t="str">
        <f>VLOOKUP(S1397,'[5]2 Digit SIC 2007'!$A$2:$B$89,2,FALSE)</f>
        <v>Food and beverage service activities</v>
      </c>
      <c r="U1397" s="17" t="str">
        <f>VLOOKUP(T1397,'[5]2 Digit SIC 2007'!$B$2:$D$89, 2,FALSE)</f>
        <v xml:space="preserve"> I</v>
      </c>
      <c r="V1397" s="26" t="s">
        <v>486</v>
      </c>
      <c r="W1397" s="26" t="s">
        <v>487</v>
      </c>
      <c r="X1397" s="28">
        <v>15296</v>
      </c>
      <c r="Y1397" s="26" t="s">
        <v>492</v>
      </c>
      <c r="Z1397" s="17" t="s">
        <v>486</v>
      </c>
      <c r="AA1397" s="26" t="s">
        <v>487</v>
      </c>
      <c r="AB1397" s="26">
        <v>6750</v>
      </c>
      <c r="AE1397" s="2" t="s">
        <v>487</v>
      </c>
    </row>
    <row r="1398" spans="1:31" s="2" customFormat="1" x14ac:dyDescent="0.3">
      <c r="A1398" s="26" t="s">
        <v>102</v>
      </c>
      <c r="B1398" s="26" t="s">
        <v>4667</v>
      </c>
      <c r="C1398" s="26" t="s">
        <v>4668</v>
      </c>
      <c r="D1398" s="26" t="s">
        <v>4669</v>
      </c>
      <c r="E1398" s="14" t="e">
        <f>VLOOKUP(B1398,#REF!,2,FALSE)</f>
        <v>#REF!</v>
      </c>
      <c r="F1398" s="17" t="e">
        <f>VLOOKUP(E1398,[4]Combined!$C$2:$D$375,2,FALSE)</f>
        <v>#REF!</v>
      </c>
      <c r="G1398" s="27">
        <v>44153</v>
      </c>
      <c r="H1398" s="27"/>
      <c r="I1398" s="27">
        <v>42923</v>
      </c>
      <c r="J1398" s="28">
        <v>226157</v>
      </c>
      <c r="K1398" s="29" t="s">
        <v>486</v>
      </c>
      <c r="L1398" s="28">
        <v>48889</v>
      </c>
      <c r="M1398" s="28">
        <v>177268</v>
      </c>
      <c r="N1398" s="26">
        <v>2708</v>
      </c>
      <c r="O1398" s="26">
        <v>411</v>
      </c>
      <c r="P1398" s="26">
        <v>2297</v>
      </c>
      <c r="Q1398" s="26">
        <v>81100</v>
      </c>
      <c r="R1398" s="17" t="str">
        <f>VLOOKUP(Q1398,'[5]Numerical Index (LOOKUP)'!$A$2:$B$731, 2,FALSE)</f>
        <v>Combined facilities support activities</v>
      </c>
      <c r="S1398" s="17">
        <v>81</v>
      </c>
      <c r="T1398" s="47" t="str">
        <f>VLOOKUP(S1398,'[5]2 Digit SIC 2007'!$A$2:$B$89,2,FALSE)</f>
        <v>Services to buildings and landscape activities</v>
      </c>
      <c r="U1398" s="17" t="str">
        <f>VLOOKUP(T1398,'[5]2 Digit SIC 2007'!$B$2:$D$89, 2,FALSE)</f>
        <v xml:space="preserve"> N</v>
      </c>
      <c r="V1398" s="26" t="s">
        <v>486</v>
      </c>
      <c r="W1398" s="26" t="s">
        <v>487</v>
      </c>
      <c r="X1398" s="28">
        <v>247123</v>
      </c>
      <c r="Y1398" s="26" t="s">
        <v>492</v>
      </c>
      <c r="Z1398" s="17" t="s">
        <v>486</v>
      </c>
      <c r="AA1398" s="26" t="s">
        <v>487</v>
      </c>
      <c r="AB1398" s="26">
        <v>36080</v>
      </c>
      <c r="AE1398" s="2" t="s">
        <v>487</v>
      </c>
    </row>
    <row r="1399" spans="1:31" s="2" customFormat="1" x14ac:dyDescent="0.3">
      <c r="A1399" s="26" t="s">
        <v>102</v>
      </c>
      <c r="B1399" s="26" t="s">
        <v>4670</v>
      </c>
      <c r="C1399" s="26" t="s">
        <v>4671</v>
      </c>
      <c r="D1399" s="26" t="s">
        <v>4672</v>
      </c>
      <c r="E1399" s="14" t="e">
        <f>VLOOKUP(B1399,#REF!,2,FALSE)</f>
        <v>#REF!</v>
      </c>
      <c r="F1399" s="17" t="e">
        <f>VLOOKUP(E1399,[4]Combined!$C$2:$D$375,2,FALSE)</f>
        <v>#REF!</v>
      </c>
      <c r="G1399" s="27">
        <v>44154</v>
      </c>
      <c r="H1399" s="27"/>
      <c r="I1399" s="27">
        <v>43479</v>
      </c>
      <c r="J1399" s="28">
        <v>31419</v>
      </c>
      <c r="K1399" s="29" t="s">
        <v>486</v>
      </c>
      <c r="L1399" s="28">
        <v>7852</v>
      </c>
      <c r="M1399" s="28">
        <v>23567</v>
      </c>
      <c r="N1399" s="26">
        <v>285</v>
      </c>
      <c r="O1399" s="26">
        <v>117</v>
      </c>
      <c r="P1399" s="26">
        <v>168</v>
      </c>
      <c r="Q1399" s="26">
        <v>87300</v>
      </c>
      <c r="R1399" s="17" t="str">
        <f>VLOOKUP(Q1399,'[5]Numerical Index (LOOKUP)'!$A$2:$B$731, 2,FALSE)</f>
        <v>Residential care activities for the elderly and disabled</v>
      </c>
      <c r="S1399" s="17">
        <v>87</v>
      </c>
      <c r="T1399" s="47" t="str">
        <f>VLOOKUP(S1399,'[5]2 Digit SIC 2007'!$A$2:$B$89,2,FALSE)</f>
        <v>Residential care activities</v>
      </c>
      <c r="U1399" s="17" t="str">
        <f>VLOOKUP(T1399,'[5]2 Digit SIC 2007'!$B$2:$D$89, 2,FALSE)</f>
        <v xml:space="preserve"> Q</v>
      </c>
      <c r="V1399" s="26" t="s">
        <v>487</v>
      </c>
      <c r="W1399" s="26" t="s">
        <v>486</v>
      </c>
      <c r="X1399" s="28">
        <v>36806</v>
      </c>
      <c r="Y1399" s="26" t="s">
        <v>492</v>
      </c>
      <c r="Z1399" s="17" t="s">
        <v>486</v>
      </c>
      <c r="AA1399" s="26" t="s">
        <v>487</v>
      </c>
      <c r="AB1399" s="26">
        <v>178</v>
      </c>
      <c r="AE1399" s="2" t="s">
        <v>487</v>
      </c>
    </row>
    <row r="1400" spans="1:31" s="2" customFormat="1" x14ac:dyDescent="0.3">
      <c r="A1400" s="26" t="s">
        <v>102</v>
      </c>
      <c r="B1400" s="26" t="s">
        <v>4673</v>
      </c>
      <c r="C1400" s="26" t="s">
        <v>4674</v>
      </c>
      <c r="D1400" s="26" t="s">
        <v>4675</v>
      </c>
      <c r="E1400" s="14" t="e">
        <f>VLOOKUP(B1400,#REF!,2,FALSE)</f>
        <v>#REF!</v>
      </c>
      <c r="F1400" s="17" t="e">
        <f>VLOOKUP(E1400,[4]Combined!$C$2:$D$375,2,FALSE)</f>
        <v>#REF!</v>
      </c>
      <c r="G1400" s="27">
        <v>44154</v>
      </c>
      <c r="H1400" s="27"/>
      <c r="I1400" s="27">
        <v>43514</v>
      </c>
      <c r="J1400" s="28">
        <v>50127</v>
      </c>
      <c r="K1400" s="29" t="s">
        <v>486</v>
      </c>
      <c r="L1400" s="28">
        <v>0</v>
      </c>
      <c r="M1400" s="28">
        <v>50127</v>
      </c>
      <c r="N1400" s="26">
        <v>8</v>
      </c>
      <c r="O1400" s="26">
        <v>0</v>
      </c>
      <c r="P1400" s="26">
        <v>8</v>
      </c>
      <c r="Q1400" s="26">
        <v>85310</v>
      </c>
      <c r="R1400" s="17" t="str">
        <f>VLOOKUP(Q1400,'[5]Numerical Index (LOOKUP)'!$A$2:$B$731, 2,FALSE)</f>
        <v>General secondary education</v>
      </c>
      <c r="S1400" s="17">
        <v>85</v>
      </c>
      <c r="T1400" s="47" t="str">
        <f>VLOOKUP(S1400,'[5]2 Digit SIC 2007'!$A$2:$B$89,2,FALSE)</f>
        <v>Education</v>
      </c>
      <c r="U1400" s="17" t="str">
        <f>VLOOKUP(T1400,'[5]2 Digit SIC 2007'!$B$2:$D$89, 2,FALSE)</f>
        <v xml:space="preserve"> P</v>
      </c>
      <c r="V1400" s="26" t="s">
        <v>486</v>
      </c>
      <c r="W1400" s="26" t="s">
        <v>487</v>
      </c>
      <c r="X1400" s="28">
        <v>0</v>
      </c>
      <c r="Y1400" s="26" t="s">
        <v>4676</v>
      </c>
      <c r="Z1400" s="17" t="s">
        <v>487</v>
      </c>
      <c r="AA1400" s="26" t="s">
        <v>487</v>
      </c>
      <c r="AB1400" s="26">
        <v>372</v>
      </c>
      <c r="AE1400" s="2" t="s">
        <v>487</v>
      </c>
    </row>
    <row r="1401" spans="1:31" s="2" customFormat="1" x14ac:dyDescent="0.3">
      <c r="A1401" s="26" t="s">
        <v>102</v>
      </c>
      <c r="B1401" s="26" t="s">
        <v>4677</v>
      </c>
      <c r="C1401" s="26" t="s">
        <v>4678</v>
      </c>
      <c r="D1401" s="26" t="s">
        <v>4679</v>
      </c>
      <c r="E1401" s="14" t="e">
        <f>VLOOKUP(B1401,#REF!,2,FALSE)</f>
        <v>#REF!</v>
      </c>
      <c r="F1401" s="17" t="e">
        <f>VLOOKUP(E1401,[4]Combined!$C$2:$D$375,2,FALSE)</f>
        <v>#REF!</v>
      </c>
      <c r="G1401" s="27">
        <v>44153</v>
      </c>
      <c r="H1401" s="27"/>
      <c r="I1401" s="27">
        <v>43538</v>
      </c>
      <c r="J1401" s="28">
        <v>15412</v>
      </c>
      <c r="K1401" s="29" t="s">
        <v>486</v>
      </c>
      <c r="L1401" s="28">
        <v>0</v>
      </c>
      <c r="M1401" s="28">
        <v>15412</v>
      </c>
      <c r="N1401" s="26">
        <v>72</v>
      </c>
      <c r="O1401" s="26">
        <v>0</v>
      </c>
      <c r="P1401" s="26">
        <v>72</v>
      </c>
      <c r="Q1401" s="26">
        <v>69102</v>
      </c>
      <c r="R1401" s="17" t="str">
        <f>VLOOKUP(Q1401,'[5]Numerical Index (LOOKUP)'!$A$2:$B$731, 2,FALSE)</f>
        <v>Solicitors</v>
      </c>
      <c r="S1401" s="17">
        <v>69</v>
      </c>
      <c r="T1401" s="47" t="str">
        <f>VLOOKUP(S1401,'[5]2 Digit SIC 2007'!$A$2:$B$89,2,FALSE)</f>
        <v>Legal and accounting activities</v>
      </c>
      <c r="U1401" s="17" t="str">
        <f>VLOOKUP(T1401,'[5]2 Digit SIC 2007'!$B$2:$D$89, 2,FALSE)</f>
        <v xml:space="preserve"> M</v>
      </c>
      <c r="V1401" s="26" t="s">
        <v>487</v>
      </c>
      <c r="W1401" s="26" t="s">
        <v>486</v>
      </c>
      <c r="X1401" s="28">
        <v>27571</v>
      </c>
      <c r="Y1401" s="26" t="s">
        <v>492</v>
      </c>
      <c r="Z1401" s="17" t="s">
        <v>486</v>
      </c>
      <c r="AA1401" s="26" t="s">
        <v>487</v>
      </c>
      <c r="AB1401" s="26">
        <v>48</v>
      </c>
      <c r="AE1401" s="2" t="s">
        <v>487</v>
      </c>
    </row>
    <row r="1402" spans="1:31" s="2" customFormat="1" x14ac:dyDescent="0.3">
      <c r="A1402" s="26" t="s">
        <v>102</v>
      </c>
      <c r="B1402" s="26" t="s">
        <v>4680</v>
      </c>
      <c r="C1402" s="26" t="s">
        <v>4681</v>
      </c>
      <c r="D1402" s="26" t="s">
        <v>4682</v>
      </c>
      <c r="E1402" s="14" t="e">
        <f>VLOOKUP(B1402,#REF!,2,FALSE)</f>
        <v>#REF!</v>
      </c>
      <c r="F1402" s="17" t="e">
        <f>VLOOKUP(E1402,[4]Combined!$C$2:$D$375,2,FALSE)</f>
        <v>#REF!</v>
      </c>
      <c r="G1402" s="27">
        <v>44151</v>
      </c>
      <c r="H1402" s="27"/>
      <c r="I1402" s="27">
        <v>43549</v>
      </c>
      <c r="J1402" s="28">
        <v>1115</v>
      </c>
      <c r="K1402" s="29" t="s">
        <v>486</v>
      </c>
      <c r="L1402" s="28">
        <v>0</v>
      </c>
      <c r="M1402" s="28">
        <v>1115</v>
      </c>
      <c r="N1402" s="26">
        <v>2</v>
      </c>
      <c r="O1402" s="26">
        <v>0</v>
      </c>
      <c r="P1402" s="26">
        <v>2</v>
      </c>
      <c r="Q1402" s="26">
        <v>56302</v>
      </c>
      <c r="R1402" s="17" t="str">
        <f>VLOOKUP(Q1402,'[5]Numerical Index (LOOKUP)'!$A$2:$B$731, 2,FALSE)</f>
        <v>Public houses and bars</v>
      </c>
      <c r="S1402" s="17">
        <v>56</v>
      </c>
      <c r="T1402" s="47" t="str">
        <f>VLOOKUP(S1402,'[5]2 Digit SIC 2007'!$A$2:$B$89,2,FALSE)</f>
        <v>Food and beverage service activities</v>
      </c>
      <c r="U1402" s="17" t="str">
        <f>VLOOKUP(T1402,'[5]2 Digit SIC 2007'!$B$2:$D$89, 2,FALSE)</f>
        <v xml:space="preserve"> I</v>
      </c>
      <c r="V1402" s="26" t="s">
        <v>487</v>
      </c>
      <c r="W1402" s="26" t="s">
        <v>486</v>
      </c>
      <c r="X1402" s="28">
        <v>1863</v>
      </c>
      <c r="Y1402" s="26" t="s">
        <v>492</v>
      </c>
      <c r="Z1402" s="17" t="s">
        <v>486</v>
      </c>
      <c r="AA1402" s="26" t="s">
        <v>487</v>
      </c>
      <c r="AB1402" s="26">
        <v>7</v>
      </c>
      <c r="AE1402" s="2" t="s">
        <v>487</v>
      </c>
    </row>
    <row r="1403" spans="1:31" s="2" customFormat="1" x14ac:dyDescent="0.3">
      <c r="A1403" s="26" t="s">
        <v>102</v>
      </c>
      <c r="B1403" s="26" t="s">
        <v>4683</v>
      </c>
      <c r="C1403" s="26" t="s">
        <v>4684</v>
      </c>
      <c r="D1403" s="26" t="s">
        <v>4685</v>
      </c>
      <c r="E1403" s="14" t="e">
        <f>VLOOKUP(B1403,#REF!,2,FALSE)</f>
        <v>#REF!</v>
      </c>
      <c r="F1403" s="17" t="e">
        <f>VLOOKUP(E1403,[4]Combined!$C$2:$D$375,2,FALSE)</f>
        <v>#REF!</v>
      </c>
      <c r="G1403" s="27">
        <v>44153</v>
      </c>
      <c r="H1403" s="27"/>
      <c r="I1403" s="27">
        <v>43439</v>
      </c>
      <c r="J1403" s="28">
        <v>0</v>
      </c>
      <c r="K1403" s="29" t="s">
        <v>487</v>
      </c>
      <c r="L1403" s="28">
        <v>0</v>
      </c>
      <c r="M1403" s="28">
        <v>0</v>
      </c>
      <c r="N1403" s="26">
        <v>0</v>
      </c>
      <c r="O1403" s="26">
        <v>0</v>
      </c>
      <c r="P1403" s="26">
        <v>0</v>
      </c>
      <c r="Q1403" s="26">
        <v>82990</v>
      </c>
      <c r="R1403" s="17" t="str">
        <f>VLOOKUP(Q1403,'[5]Numerical Index (LOOKUP)'!$A$2:$B$731, 2,FALSE)</f>
        <v>Other business support service activities n.e.c.</v>
      </c>
      <c r="S1403" s="17">
        <v>82</v>
      </c>
      <c r="T1403" s="47" t="str">
        <f>VLOOKUP(S1403,'[5]2 Digit SIC 2007'!$A$2:$B$89,2,FALSE)</f>
        <v>Office administrative, office support and other business support activities</v>
      </c>
      <c r="U1403" s="17" t="str">
        <f>VLOOKUP(T1403,'[5]2 Digit SIC 2007'!$B$2:$D$89, 2,FALSE)</f>
        <v xml:space="preserve"> N</v>
      </c>
      <c r="V1403" s="26" t="s">
        <v>487</v>
      </c>
      <c r="W1403" s="26" t="s">
        <v>486</v>
      </c>
      <c r="X1403" s="28">
        <v>0</v>
      </c>
      <c r="Y1403" s="26" t="s">
        <v>502</v>
      </c>
      <c r="Z1403" s="17" t="s">
        <v>487</v>
      </c>
      <c r="AA1403" s="26" t="s">
        <v>487</v>
      </c>
      <c r="AB1403" s="26">
        <v>162</v>
      </c>
      <c r="AE1403" s="2" t="s">
        <v>487</v>
      </c>
    </row>
    <row r="1404" spans="1:31" s="2" customFormat="1" x14ac:dyDescent="0.3">
      <c r="A1404" s="26" t="s">
        <v>102</v>
      </c>
      <c r="B1404" s="26" t="s">
        <v>4686</v>
      </c>
      <c r="C1404" s="26" t="s">
        <v>4687</v>
      </c>
      <c r="D1404" s="26" t="s">
        <v>4688</v>
      </c>
      <c r="E1404" s="14" t="e">
        <f>VLOOKUP(B1404,#REF!,2,FALSE)</f>
        <v>#REF!</v>
      </c>
      <c r="F1404" s="17" t="e">
        <f>VLOOKUP(E1404,[4]Combined!$C$2:$D$375,2,FALSE)</f>
        <v>#REF!</v>
      </c>
      <c r="G1404" s="27">
        <v>44152</v>
      </c>
      <c r="H1404" s="27"/>
      <c r="I1404" s="27">
        <v>43616</v>
      </c>
      <c r="J1404" s="28">
        <v>1059</v>
      </c>
      <c r="K1404" s="29" t="s">
        <v>486</v>
      </c>
      <c r="L1404" s="28">
        <v>976</v>
      </c>
      <c r="M1404" s="28">
        <v>83</v>
      </c>
      <c r="N1404" s="26">
        <v>6</v>
      </c>
      <c r="O1404" s="26">
        <v>2</v>
      </c>
      <c r="P1404" s="26">
        <v>4</v>
      </c>
      <c r="Q1404" s="26">
        <v>88910</v>
      </c>
      <c r="R1404" s="17" t="str">
        <f>VLOOKUP(Q1404,'[5]Numerical Index (LOOKUP)'!$A$2:$B$731, 2,FALSE)</f>
        <v>Child day-care activities</v>
      </c>
      <c r="S1404" s="17">
        <v>88</v>
      </c>
      <c r="T1404" s="47" t="str">
        <f>VLOOKUP(S1404,'[5]2 Digit SIC 2007'!$A$2:$B$89,2,FALSE)</f>
        <v>Social work activities without accommodation</v>
      </c>
      <c r="U1404" s="17" t="str">
        <f>VLOOKUP(T1404,'[5]2 Digit SIC 2007'!$B$2:$D$89, 2,FALSE)</f>
        <v xml:space="preserve"> Q</v>
      </c>
      <c r="V1404" s="26" t="s">
        <v>487</v>
      </c>
      <c r="W1404" s="26" t="s">
        <v>486</v>
      </c>
      <c r="X1404" s="28">
        <v>158</v>
      </c>
      <c r="Y1404" s="26" t="s">
        <v>492</v>
      </c>
      <c r="Z1404" s="17" t="s">
        <v>486</v>
      </c>
      <c r="AA1404" s="26" t="s">
        <v>487</v>
      </c>
      <c r="AB1404" s="26">
        <v>8</v>
      </c>
      <c r="AE1404" s="2" t="s">
        <v>487</v>
      </c>
    </row>
    <row r="1405" spans="1:31" s="2" customFormat="1" x14ac:dyDescent="0.3">
      <c r="A1405" s="26" t="s">
        <v>102</v>
      </c>
      <c r="B1405" s="26" t="s">
        <v>4689</v>
      </c>
      <c r="C1405" s="26" t="s">
        <v>4690</v>
      </c>
      <c r="D1405" s="26" t="s">
        <v>4691</v>
      </c>
      <c r="E1405" s="14" t="e">
        <f>VLOOKUP(B1405,#REF!,2,FALSE)</f>
        <v>#REF!</v>
      </c>
      <c r="F1405" s="17" t="e">
        <f>VLOOKUP(E1405,[4]Combined!$C$2:$D$375,2,FALSE)</f>
        <v>#REF!</v>
      </c>
      <c r="G1405" s="27">
        <v>44151</v>
      </c>
      <c r="H1405" s="27"/>
      <c r="I1405" s="27">
        <v>43636</v>
      </c>
      <c r="J1405" s="28">
        <v>0</v>
      </c>
      <c r="K1405" s="29" t="s">
        <v>487</v>
      </c>
      <c r="L1405" s="28">
        <v>0</v>
      </c>
      <c r="M1405" s="28">
        <v>0</v>
      </c>
      <c r="N1405" s="26">
        <v>0</v>
      </c>
      <c r="O1405" s="26">
        <v>0</v>
      </c>
      <c r="P1405" s="26">
        <v>0</v>
      </c>
      <c r="Q1405" s="26">
        <v>74909</v>
      </c>
      <c r="R1405" s="17" t="str">
        <f>VLOOKUP(Q1405,'[5]Numerical Index (LOOKUP)'!$A$2:$B$731, 2,FALSE)</f>
        <v>Other professional, scientific and technical activities (not including environmental consultancy or quantity surveying) n.e.c.</v>
      </c>
      <c r="S1405" s="17">
        <v>74</v>
      </c>
      <c r="T1405" s="47" t="str">
        <f>VLOOKUP(S1405,'[5]2 Digit SIC 2007'!$A$2:$B$89,2,FALSE)</f>
        <v>Other professional, scientific and technical activities</v>
      </c>
      <c r="U1405" s="17" t="str">
        <f>VLOOKUP(T1405,'[5]2 Digit SIC 2007'!$B$2:$D$89, 2,FALSE)</f>
        <v xml:space="preserve"> M</v>
      </c>
      <c r="V1405" s="26" t="s">
        <v>487</v>
      </c>
      <c r="W1405" s="26" t="s">
        <v>486</v>
      </c>
      <c r="X1405" s="28">
        <v>0</v>
      </c>
      <c r="Y1405" s="26" t="s">
        <v>502</v>
      </c>
      <c r="Z1405" s="17" t="s">
        <v>487</v>
      </c>
      <c r="AA1405" s="26" t="s">
        <v>487</v>
      </c>
      <c r="AB1405" s="26">
        <v>1672</v>
      </c>
      <c r="AE1405" s="2" t="s">
        <v>487</v>
      </c>
    </row>
    <row r="1406" spans="1:31" s="2" customFormat="1" x14ac:dyDescent="0.3">
      <c r="A1406" s="26" t="s">
        <v>102</v>
      </c>
      <c r="B1406" s="26" t="s">
        <v>4692</v>
      </c>
      <c r="C1406" s="26" t="s">
        <v>4693</v>
      </c>
      <c r="D1406" s="26" t="s">
        <v>4694</v>
      </c>
      <c r="E1406" s="14" t="e">
        <f>VLOOKUP(B1406,#REF!,2,FALSE)</f>
        <v>#REF!</v>
      </c>
      <c r="F1406" s="17" t="e">
        <f>VLOOKUP(E1406,[4]Combined!$C$2:$D$375,2,FALSE)</f>
        <v>#REF!</v>
      </c>
      <c r="G1406" s="27">
        <v>44154</v>
      </c>
      <c r="H1406" s="27"/>
      <c r="I1406" s="27">
        <v>43640</v>
      </c>
      <c r="J1406" s="28">
        <v>514</v>
      </c>
      <c r="K1406" s="29" t="s">
        <v>486</v>
      </c>
      <c r="L1406" s="28">
        <v>0</v>
      </c>
      <c r="M1406" s="28">
        <v>514</v>
      </c>
      <c r="N1406" s="26">
        <v>20</v>
      </c>
      <c r="O1406" s="26">
        <v>0</v>
      </c>
      <c r="P1406" s="26">
        <v>20</v>
      </c>
      <c r="Q1406" s="26">
        <v>56101</v>
      </c>
      <c r="R1406" s="17" t="str">
        <f>VLOOKUP(Q1406,'[5]Numerical Index (LOOKUP)'!$A$2:$B$731, 2,FALSE)</f>
        <v>Licensed restaurants</v>
      </c>
      <c r="S1406" s="17">
        <v>56</v>
      </c>
      <c r="T1406" s="47" t="str">
        <f>VLOOKUP(S1406,'[5]2 Digit SIC 2007'!$A$2:$B$89,2,FALSE)</f>
        <v>Food and beverage service activities</v>
      </c>
      <c r="U1406" s="17" t="str">
        <f>VLOOKUP(T1406,'[5]2 Digit SIC 2007'!$B$2:$D$89, 2,FALSE)</f>
        <v xml:space="preserve"> I</v>
      </c>
      <c r="V1406" s="26" t="s">
        <v>487</v>
      </c>
      <c r="W1406" s="26" t="s">
        <v>486</v>
      </c>
      <c r="X1406" s="28">
        <v>959</v>
      </c>
      <c r="Y1406" s="26" t="s">
        <v>492</v>
      </c>
      <c r="Z1406" s="17" t="s">
        <v>486</v>
      </c>
      <c r="AA1406" s="26" t="s">
        <v>487</v>
      </c>
      <c r="AB1406" s="26">
        <v>29</v>
      </c>
      <c r="AE1406" s="2" t="s">
        <v>487</v>
      </c>
    </row>
    <row r="1407" spans="1:31" s="2" customFormat="1" x14ac:dyDescent="0.3">
      <c r="A1407" s="26" t="s">
        <v>102</v>
      </c>
      <c r="B1407" s="26" t="s">
        <v>4695</v>
      </c>
      <c r="C1407" s="26" t="s">
        <v>4696</v>
      </c>
      <c r="D1407" s="26" t="s">
        <v>4697</v>
      </c>
      <c r="E1407" s="14" t="e">
        <f>VLOOKUP(B1407,#REF!,2,FALSE)</f>
        <v>#REF!</v>
      </c>
      <c r="F1407" s="17" t="e">
        <f>VLOOKUP(E1407,[4]Combined!$C$2:$D$375,2,FALSE)</f>
        <v>#REF!</v>
      </c>
      <c r="G1407" s="27">
        <v>44153</v>
      </c>
      <c r="H1407" s="27"/>
      <c r="I1407" s="27">
        <v>43678</v>
      </c>
      <c r="J1407" s="28">
        <v>6739</v>
      </c>
      <c r="K1407" s="29" t="s">
        <v>486</v>
      </c>
      <c r="L1407" s="28">
        <v>0</v>
      </c>
      <c r="M1407" s="28">
        <v>6739</v>
      </c>
      <c r="N1407" s="26">
        <v>4</v>
      </c>
      <c r="O1407" s="26">
        <v>0</v>
      </c>
      <c r="P1407" s="26">
        <v>4</v>
      </c>
      <c r="Q1407" s="26">
        <v>88910</v>
      </c>
      <c r="R1407" s="17" t="str">
        <f>VLOOKUP(Q1407,'[5]Numerical Index (LOOKUP)'!$A$2:$B$731, 2,FALSE)</f>
        <v>Child day-care activities</v>
      </c>
      <c r="S1407" s="17">
        <v>88</v>
      </c>
      <c r="T1407" s="47" t="str">
        <f>VLOOKUP(S1407,'[5]2 Digit SIC 2007'!$A$2:$B$89,2,FALSE)</f>
        <v>Social work activities without accommodation</v>
      </c>
      <c r="U1407" s="17" t="str">
        <f>VLOOKUP(T1407,'[5]2 Digit SIC 2007'!$B$2:$D$89, 2,FALSE)</f>
        <v xml:space="preserve"> Q</v>
      </c>
      <c r="V1407" s="26" t="s">
        <v>487</v>
      </c>
      <c r="W1407" s="26" t="s">
        <v>486</v>
      </c>
      <c r="X1407" s="28">
        <v>0</v>
      </c>
      <c r="Y1407" s="26" t="s">
        <v>4698</v>
      </c>
      <c r="Z1407" s="17" t="s">
        <v>487</v>
      </c>
      <c r="AA1407" s="26" t="s">
        <v>487</v>
      </c>
      <c r="AB1407" s="26">
        <v>19</v>
      </c>
      <c r="AE1407" s="2" t="s">
        <v>487</v>
      </c>
    </row>
    <row r="1408" spans="1:31" s="2" customFormat="1" x14ac:dyDescent="0.3">
      <c r="A1408" s="26" t="s">
        <v>102</v>
      </c>
      <c r="B1408" s="26" t="s">
        <v>4699</v>
      </c>
      <c r="C1408" s="26" t="s">
        <v>4700</v>
      </c>
      <c r="D1408" s="26" t="s">
        <v>4701</v>
      </c>
      <c r="E1408" s="14" t="e">
        <f>VLOOKUP(B1408,#REF!,2,FALSE)</f>
        <v>#REF!</v>
      </c>
      <c r="F1408" s="17" t="e">
        <f>VLOOKUP(E1408,[4]Combined!$C$2:$D$375,2,FALSE)</f>
        <v>#REF!</v>
      </c>
      <c r="G1408" s="27">
        <v>44153</v>
      </c>
      <c r="H1408" s="27"/>
      <c r="I1408" s="27">
        <v>43713</v>
      </c>
      <c r="J1408" s="28">
        <v>232</v>
      </c>
      <c r="K1408" s="29" t="s">
        <v>486</v>
      </c>
      <c r="L1408" s="28">
        <v>0</v>
      </c>
      <c r="M1408" s="28">
        <v>232</v>
      </c>
      <c r="N1408" s="26">
        <v>1</v>
      </c>
      <c r="O1408" s="26">
        <v>0</v>
      </c>
      <c r="P1408" s="26">
        <v>1</v>
      </c>
      <c r="Q1408" s="26">
        <v>96020</v>
      </c>
      <c r="R1408" s="17" t="str">
        <f>VLOOKUP(Q1408,'[5]Numerical Index (LOOKUP)'!$A$2:$B$731, 2,FALSE)</f>
        <v>Hairdressing and other beauty treatment</v>
      </c>
      <c r="S1408" s="17">
        <v>96</v>
      </c>
      <c r="T1408" s="47" t="str">
        <f>VLOOKUP(S1408,'[5]2 Digit SIC 2007'!$A$2:$B$89,2,FALSE)</f>
        <v>Other personal service activities</v>
      </c>
      <c r="U1408" s="17" t="str">
        <f>VLOOKUP(T1408,'[5]2 Digit SIC 2007'!$B$2:$D$89, 2,FALSE)</f>
        <v xml:space="preserve"> S</v>
      </c>
      <c r="V1408" s="26" t="s">
        <v>487</v>
      </c>
      <c r="W1408" s="26" t="s">
        <v>486</v>
      </c>
      <c r="X1408" s="28">
        <v>0</v>
      </c>
      <c r="Y1408" s="26">
        <v>0</v>
      </c>
      <c r="Z1408" s="17" t="s">
        <v>487</v>
      </c>
      <c r="AA1408" s="26" t="s">
        <v>487</v>
      </c>
      <c r="AB1408" s="26">
        <v>3</v>
      </c>
      <c r="AE1408" s="2" t="s">
        <v>487</v>
      </c>
    </row>
    <row r="1409" spans="1:31" s="2" customFormat="1" x14ac:dyDescent="0.3">
      <c r="A1409" s="26" t="s">
        <v>102</v>
      </c>
      <c r="B1409" s="26" t="s">
        <v>4702</v>
      </c>
      <c r="C1409" s="26" t="s">
        <v>4703</v>
      </c>
      <c r="D1409" s="26" t="s">
        <v>4385</v>
      </c>
      <c r="E1409" s="14" t="e">
        <f>VLOOKUP(B1409,#REF!,2,FALSE)</f>
        <v>#REF!</v>
      </c>
      <c r="F1409" s="17" t="e">
        <f>VLOOKUP(E1409,[4]Combined!$C$2:$D$375,2,FALSE)</f>
        <v>#REF!</v>
      </c>
      <c r="G1409" s="27">
        <v>44152</v>
      </c>
      <c r="H1409" s="27"/>
      <c r="I1409" s="27">
        <v>43811</v>
      </c>
      <c r="J1409" s="28">
        <v>40</v>
      </c>
      <c r="K1409" s="29" t="s">
        <v>486</v>
      </c>
      <c r="L1409" s="28">
        <v>0</v>
      </c>
      <c r="M1409" s="28">
        <v>40</v>
      </c>
      <c r="N1409" s="26">
        <v>3</v>
      </c>
      <c r="O1409" s="26">
        <v>0</v>
      </c>
      <c r="P1409" s="26">
        <v>3</v>
      </c>
      <c r="Q1409" s="26">
        <v>56102</v>
      </c>
      <c r="R1409" s="17" t="str">
        <f>VLOOKUP(Q1409,'[5]Numerical Index (LOOKUP)'!$A$2:$B$731, 2,FALSE)</f>
        <v>Unlicensed restaurants and cafes</v>
      </c>
      <c r="S1409" s="17">
        <v>56</v>
      </c>
      <c r="T1409" s="47" t="str">
        <f>VLOOKUP(S1409,'[5]2 Digit SIC 2007'!$A$2:$B$89,2,FALSE)</f>
        <v>Food and beverage service activities</v>
      </c>
      <c r="U1409" s="17" t="str">
        <f>VLOOKUP(T1409,'[5]2 Digit SIC 2007'!$B$2:$D$89, 2,FALSE)</f>
        <v xml:space="preserve"> I</v>
      </c>
      <c r="V1409" s="26" t="s">
        <v>486</v>
      </c>
      <c r="W1409" s="26" t="s">
        <v>487</v>
      </c>
      <c r="X1409" s="28">
        <v>200</v>
      </c>
      <c r="Y1409" s="26" t="s">
        <v>492</v>
      </c>
      <c r="Z1409" s="17" t="s">
        <v>486</v>
      </c>
      <c r="AA1409" s="26" t="s">
        <v>487</v>
      </c>
      <c r="AB1409" s="26" t="s">
        <v>492</v>
      </c>
      <c r="AE1409" s="2" t="s">
        <v>487</v>
      </c>
    </row>
    <row r="1410" spans="1:31" s="2" customFormat="1" x14ac:dyDescent="0.3">
      <c r="A1410" s="26" t="s">
        <v>102</v>
      </c>
      <c r="B1410" s="26" t="s">
        <v>4704</v>
      </c>
      <c r="C1410" s="26" t="s">
        <v>4705</v>
      </c>
      <c r="D1410" s="26" t="s">
        <v>4706</v>
      </c>
      <c r="E1410" s="14" t="e">
        <f>VLOOKUP(B1410,#REF!,2,FALSE)</f>
        <v>#REF!</v>
      </c>
      <c r="F1410" s="17" t="e">
        <f>VLOOKUP(E1410,[4]Combined!$C$2:$D$375,2,FALSE)</f>
        <v>#REF!</v>
      </c>
      <c r="G1410" s="27">
        <v>44152</v>
      </c>
      <c r="H1410" s="27"/>
      <c r="I1410" s="27">
        <v>43753</v>
      </c>
      <c r="J1410" s="28">
        <v>3125</v>
      </c>
      <c r="K1410" s="29" t="s">
        <v>486</v>
      </c>
      <c r="L1410" s="28">
        <v>0</v>
      </c>
      <c r="M1410" s="28">
        <v>3125</v>
      </c>
      <c r="N1410" s="26">
        <v>1</v>
      </c>
      <c r="O1410" s="26">
        <v>0</v>
      </c>
      <c r="P1410" s="26">
        <v>1</v>
      </c>
      <c r="Q1410" s="26">
        <v>1630</v>
      </c>
      <c r="R1410" s="17" t="e">
        <f>VLOOKUP(Q1410,'[5]Numerical Index (LOOKUP)'!$A$2:$B$731, 2,FALSE)</f>
        <v>#N/A</v>
      </c>
      <c r="S1410" s="17">
        <v>1</v>
      </c>
      <c r="T1410" s="47" t="str">
        <f>VLOOKUP(S1410,'[5]2 Digit SIC 2007'!$A$2:$B$89,2,FALSE)</f>
        <v>Crop and animal production, hunting and related service activities</v>
      </c>
      <c r="U1410" s="17" t="str">
        <f>VLOOKUP(T1410,'[5]2 Digit SIC 2007'!$B$2:$D$89, 2,FALSE)</f>
        <v xml:space="preserve"> A</v>
      </c>
      <c r="V1410" s="26" t="s">
        <v>487</v>
      </c>
      <c r="W1410" s="26" t="s">
        <v>486</v>
      </c>
      <c r="X1410" s="28">
        <v>5620</v>
      </c>
      <c r="Y1410" s="26" t="s">
        <v>492</v>
      </c>
      <c r="Z1410" s="17" t="s">
        <v>486</v>
      </c>
      <c r="AA1410" s="26" t="s">
        <v>487</v>
      </c>
      <c r="AB1410" s="26">
        <v>1</v>
      </c>
      <c r="AE1410" s="2" t="s">
        <v>487</v>
      </c>
    </row>
    <row r="1411" spans="1:31" s="2" customFormat="1" x14ac:dyDescent="0.3">
      <c r="A1411" s="26" t="s">
        <v>102</v>
      </c>
      <c r="B1411" s="26" t="s">
        <v>4707</v>
      </c>
      <c r="C1411" s="26" t="s">
        <v>4708</v>
      </c>
      <c r="D1411" s="26" t="s">
        <v>4709</v>
      </c>
      <c r="E1411" s="14" t="e">
        <f>VLOOKUP(B1411,#REF!,2,FALSE)</f>
        <v>#REF!</v>
      </c>
      <c r="F1411" s="17" t="e">
        <f>VLOOKUP(E1411,[4]Combined!$C$2:$D$375,2,FALSE)</f>
        <v>#REF!</v>
      </c>
      <c r="G1411" s="27">
        <v>44153</v>
      </c>
      <c r="H1411" s="27"/>
      <c r="I1411" s="27">
        <v>43768</v>
      </c>
      <c r="J1411" s="28">
        <v>2417</v>
      </c>
      <c r="K1411" s="29" t="s">
        <v>486</v>
      </c>
      <c r="L1411" s="28">
        <v>0</v>
      </c>
      <c r="M1411" s="28">
        <v>2417</v>
      </c>
      <c r="N1411" s="26">
        <v>3</v>
      </c>
      <c r="O1411" s="26">
        <v>0</v>
      </c>
      <c r="P1411" s="26">
        <v>3</v>
      </c>
      <c r="Q1411" s="26">
        <v>88910</v>
      </c>
      <c r="R1411" s="17" t="str">
        <f>VLOOKUP(Q1411,'[5]Numerical Index (LOOKUP)'!$A$2:$B$731, 2,FALSE)</f>
        <v>Child day-care activities</v>
      </c>
      <c r="S1411" s="17">
        <v>88</v>
      </c>
      <c r="T1411" s="47" t="str">
        <f>VLOOKUP(S1411,'[5]2 Digit SIC 2007'!$A$2:$B$89,2,FALSE)</f>
        <v>Social work activities without accommodation</v>
      </c>
      <c r="U1411" s="17" t="str">
        <f>VLOOKUP(T1411,'[5]2 Digit SIC 2007'!$B$2:$D$89, 2,FALSE)</f>
        <v xml:space="preserve"> Q</v>
      </c>
      <c r="V1411" s="26" t="s">
        <v>487</v>
      </c>
      <c r="W1411" s="26" t="s">
        <v>486</v>
      </c>
      <c r="X1411" s="28">
        <v>4587</v>
      </c>
      <c r="Y1411" s="26" t="s">
        <v>492</v>
      </c>
      <c r="Z1411" s="17" t="s">
        <v>486</v>
      </c>
      <c r="AA1411" s="26" t="s">
        <v>486</v>
      </c>
      <c r="AB1411" s="26" t="s">
        <v>492</v>
      </c>
      <c r="AE1411" s="2" t="s">
        <v>487</v>
      </c>
    </row>
    <row r="1412" spans="1:31" s="2" customFormat="1" x14ac:dyDescent="0.3">
      <c r="A1412" s="26" t="s">
        <v>102</v>
      </c>
      <c r="B1412" s="26" t="s">
        <v>4710</v>
      </c>
      <c r="C1412" s="26" t="s">
        <v>4711</v>
      </c>
      <c r="D1412" s="26" t="s">
        <v>4712</v>
      </c>
      <c r="E1412" s="14" t="e">
        <f>VLOOKUP(B1412,#REF!,2,FALSE)</f>
        <v>#REF!</v>
      </c>
      <c r="F1412" s="17" t="e">
        <f>VLOOKUP(E1412,[4]Combined!$C$2:$D$375,2,FALSE)</f>
        <v>#REF!</v>
      </c>
      <c r="G1412" s="27">
        <v>44153</v>
      </c>
      <c r="H1412" s="27"/>
      <c r="I1412" s="27">
        <v>43784</v>
      </c>
      <c r="J1412" s="28">
        <v>0</v>
      </c>
      <c r="K1412" s="29" t="s">
        <v>487</v>
      </c>
      <c r="L1412" s="28">
        <v>0</v>
      </c>
      <c r="M1412" s="28">
        <v>0</v>
      </c>
      <c r="N1412" s="26">
        <v>0</v>
      </c>
      <c r="O1412" s="26">
        <v>0</v>
      </c>
      <c r="P1412" s="26">
        <v>0</v>
      </c>
      <c r="Q1412" s="26">
        <v>96090</v>
      </c>
      <c r="R1412" s="17" t="str">
        <f>VLOOKUP(Q1412,'[5]Numerical Index (LOOKUP)'!$A$2:$B$731, 2,FALSE)</f>
        <v>Other personal service activities n.e.c.</v>
      </c>
      <c r="S1412" s="17">
        <v>96</v>
      </c>
      <c r="T1412" s="47" t="str">
        <f>VLOOKUP(S1412,'[5]2 Digit SIC 2007'!$A$2:$B$89,2,FALSE)</f>
        <v>Other personal service activities</v>
      </c>
      <c r="U1412" s="17" t="str">
        <f>VLOOKUP(T1412,'[5]2 Digit SIC 2007'!$B$2:$D$89, 2,FALSE)</f>
        <v xml:space="preserve"> S</v>
      </c>
      <c r="V1412" s="26" t="s">
        <v>487</v>
      </c>
      <c r="W1412" s="26" t="s">
        <v>486</v>
      </c>
      <c r="X1412" s="28">
        <v>0</v>
      </c>
      <c r="Y1412" s="26" t="s">
        <v>502</v>
      </c>
      <c r="Z1412" s="17" t="s">
        <v>487</v>
      </c>
      <c r="AA1412" s="26" t="s">
        <v>487</v>
      </c>
      <c r="AB1412" s="26">
        <v>4</v>
      </c>
      <c r="AE1412" s="2" t="s">
        <v>487</v>
      </c>
    </row>
    <row r="1413" spans="1:31" s="2" customFormat="1" x14ac:dyDescent="0.3">
      <c r="A1413" s="26" t="s">
        <v>102</v>
      </c>
      <c r="B1413" s="26" t="s">
        <v>4713</v>
      </c>
      <c r="C1413" s="26" t="s">
        <v>4714</v>
      </c>
      <c r="D1413" s="26" t="s">
        <v>4715</v>
      </c>
      <c r="E1413" s="14" t="e">
        <f>VLOOKUP(B1413,#REF!,2,FALSE)</f>
        <v>#REF!</v>
      </c>
      <c r="F1413" s="17" t="e">
        <f>VLOOKUP(E1413,[4]Combined!$C$2:$D$375,2,FALSE)</f>
        <v>#REF!</v>
      </c>
      <c r="G1413" s="27">
        <v>44154</v>
      </c>
      <c r="H1413" s="27"/>
      <c r="I1413" s="27">
        <v>43782</v>
      </c>
      <c r="J1413" s="28">
        <v>384</v>
      </c>
      <c r="K1413" s="29" t="s">
        <v>486</v>
      </c>
      <c r="L1413" s="28">
        <v>0</v>
      </c>
      <c r="M1413" s="28">
        <v>384</v>
      </c>
      <c r="N1413" s="26">
        <v>1</v>
      </c>
      <c r="O1413" s="26">
        <v>0</v>
      </c>
      <c r="P1413" s="26">
        <v>1</v>
      </c>
      <c r="Q1413" s="26">
        <v>80100</v>
      </c>
      <c r="R1413" s="17" t="str">
        <f>VLOOKUP(Q1413,'[5]Numerical Index (LOOKUP)'!$A$2:$B$731, 2,FALSE)</f>
        <v>Private security activities</v>
      </c>
      <c r="S1413" s="17">
        <v>80</v>
      </c>
      <c r="T1413" s="47" t="str">
        <f>VLOOKUP(S1413,'[5]2 Digit SIC 2007'!$A$2:$B$89,2,FALSE)</f>
        <v>Security and investigation activities</v>
      </c>
      <c r="U1413" s="17" t="str">
        <f>VLOOKUP(T1413,'[5]2 Digit SIC 2007'!$B$2:$D$89, 2,FALSE)</f>
        <v xml:space="preserve"> N</v>
      </c>
      <c r="V1413" s="26" t="s">
        <v>487</v>
      </c>
      <c r="W1413" s="26" t="s">
        <v>486</v>
      </c>
      <c r="X1413" s="28">
        <v>722</v>
      </c>
      <c r="Y1413" s="26" t="s">
        <v>492</v>
      </c>
      <c r="Z1413" s="17" t="s">
        <v>486</v>
      </c>
      <c r="AA1413" s="26" t="s">
        <v>486</v>
      </c>
      <c r="AB1413" s="26">
        <v>10</v>
      </c>
      <c r="AE1413" s="2" t="s">
        <v>487</v>
      </c>
    </row>
    <row r="1414" spans="1:31" s="2" customFormat="1" x14ac:dyDescent="0.3">
      <c r="A1414" s="26" t="s">
        <v>102</v>
      </c>
      <c r="B1414" s="26" t="s">
        <v>4716</v>
      </c>
      <c r="C1414" s="26" t="s">
        <v>4717</v>
      </c>
      <c r="D1414" s="26" t="s">
        <v>4718</v>
      </c>
      <c r="E1414" s="14" t="e">
        <f>VLOOKUP(B1414,#REF!,2,FALSE)</f>
        <v>#REF!</v>
      </c>
      <c r="F1414" s="17" t="e">
        <f>VLOOKUP(E1414,[4]Combined!$C$2:$D$375,2,FALSE)</f>
        <v>#REF!</v>
      </c>
      <c r="G1414" s="27">
        <v>44154</v>
      </c>
      <c r="H1414" s="27"/>
      <c r="I1414" s="27">
        <v>43838</v>
      </c>
      <c r="J1414" s="28">
        <v>0</v>
      </c>
      <c r="K1414" s="29" t="s">
        <v>487</v>
      </c>
      <c r="L1414" s="28">
        <v>0</v>
      </c>
      <c r="M1414" s="28">
        <v>0</v>
      </c>
      <c r="N1414" s="26">
        <v>0</v>
      </c>
      <c r="O1414" s="26">
        <v>0</v>
      </c>
      <c r="P1414" s="26">
        <v>0</v>
      </c>
      <c r="Q1414" s="26">
        <v>78109</v>
      </c>
      <c r="R1414" s="17" t="str">
        <f>VLOOKUP(Q1414,'[5]Numerical Index (LOOKUP)'!$A$2:$B$731, 2,FALSE)</f>
        <v>Activities of employment placement agencies (other than motion picture, television and other theatrical casting) n.e.c.</v>
      </c>
      <c r="S1414" s="17">
        <v>78</v>
      </c>
      <c r="T1414" s="47" t="str">
        <f>VLOOKUP(S1414,'[5]2 Digit SIC 2007'!$A$2:$B$89,2,FALSE)</f>
        <v>Employment activities</v>
      </c>
      <c r="U1414" s="17" t="str">
        <f>VLOOKUP(T1414,'[5]2 Digit SIC 2007'!$B$2:$D$89, 2,FALSE)</f>
        <v xml:space="preserve"> N</v>
      </c>
      <c r="V1414" s="26" t="s">
        <v>486</v>
      </c>
      <c r="W1414" s="26" t="s">
        <v>487</v>
      </c>
      <c r="X1414" s="28">
        <v>0</v>
      </c>
      <c r="Y1414" s="26" t="s">
        <v>502</v>
      </c>
      <c r="Z1414" s="17" t="s">
        <v>487</v>
      </c>
      <c r="AA1414" s="26" t="s">
        <v>487</v>
      </c>
      <c r="AB1414" s="26">
        <v>219</v>
      </c>
      <c r="AE1414" s="2" t="s">
        <v>487</v>
      </c>
    </row>
    <row r="1415" spans="1:31" s="2" customFormat="1" x14ac:dyDescent="0.3">
      <c r="A1415" s="26" t="s">
        <v>102</v>
      </c>
      <c r="B1415" s="26" t="s">
        <v>4719</v>
      </c>
      <c r="C1415" s="26" t="s">
        <v>4720</v>
      </c>
      <c r="D1415" s="26" t="s">
        <v>4721</v>
      </c>
      <c r="E1415" s="14" t="e">
        <f>VLOOKUP(B1415,#REF!,2,FALSE)</f>
        <v>#REF!</v>
      </c>
      <c r="F1415" s="17" t="e">
        <f>VLOOKUP(E1415,[4]Combined!$C$2:$D$375,2,FALSE)</f>
        <v>#REF!</v>
      </c>
      <c r="G1415" s="27">
        <v>44152</v>
      </c>
      <c r="H1415" s="27"/>
      <c r="I1415" s="27">
        <v>43789</v>
      </c>
      <c r="J1415" s="28">
        <v>16</v>
      </c>
      <c r="K1415" s="29" t="s">
        <v>486</v>
      </c>
      <c r="L1415" s="28">
        <v>0</v>
      </c>
      <c r="M1415" s="28">
        <v>16</v>
      </c>
      <c r="N1415" s="26">
        <v>1</v>
      </c>
      <c r="O1415" s="26">
        <v>0</v>
      </c>
      <c r="P1415" s="26">
        <v>1</v>
      </c>
      <c r="Q1415" s="26">
        <v>56102</v>
      </c>
      <c r="R1415" s="17" t="str">
        <f>VLOOKUP(Q1415,'[5]Numerical Index (LOOKUP)'!$A$2:$B$731, 2,FALSE)</f>
        <v>Unlicensed restaurants and cafes</v>
      </c>
      <c r="S1415" s="17">
        <v>56</v>
      </c>
      <c r="T1415" s="47" t="str">
        <f>VLOOKUP(S1415,'[5]2 Digit SIC 2007'!$A$2:$B$89,2,FALSE)</f>
        <v>Food and beverage service activities</v>
      </c>
      <c r="U1415" s="17" t="str">
        <f>VLOOKUP(T1415,'[5]2 Digit SIC 2007'!$B$2:$D$89, 2,FALSE)</f>
        <v xml:space="preserve"> I</v>
      </c>
      <c r="V1415" s="26" t="s">
        <v>487</v>
      </c>
      <c r="W1415" s="26" t="s">
        <v>486</v>
      </c>
      <c r="X1415" s="28">
        <v>100</v>
      </c>
      <c r="Y1415" s="26" t="s">
        <v>492</v>
      </c>
      <c r="Z1415" s="17" t="s">
        <v>486</v>
      </c>
      <c r="AA1415" s="26" t="s">
        <v>487</v>
      </c>
      <c r="AB1415" s="26">
        <v>28</v>
      </c>
      <c r="AE1415" s="2" t="s">
        <v>487</v>
      </c>
    </row>
    <row r="1416" spans="1:31" s="2" customFormat="1" x14ac:dyDescent="0.3">
      <c r="A1416" s="26" t="s">
        <v>102</v>
      </c>
      <c r="B1416" s="26" t="s">
        <v>4722</v>
      </c>
      <c r="C1416" s="26" t="s">
        <v>4723</v>
      </c>
      <c r="D1416" s="26" t="s">
        <v>4724</v>
      </c>
      <c r="E1416" s="14" t="e">
        <f>VLOOKUP(B1416,#REF!,2,FALSE)</f>
        <v>#REF!</v>
      </c>
      <c r="F1416" s="17" t="e">
        <f>VLOOKUP(E1416,[4]Combined!$C$2:$D$375,2,FALSE)</f>
        <v>#REF!</v>
      </c>
      <c r="G1416" s="27">
        <v>44154</v>
      </c>
      <c r="H1416" s="27"/>
      <c r="I1416" s="27">
        <v>43826</v>
      </c>
      <c r="J1416" s="28">
        <v>0</v>
      </c>
      <c r="K1416" s="29" t="s">
        <v>487</v>
      </c>
      <c r="L1416" s="28">
        <v>0</v>
      </c>
      <c r="M1416" s="28">
        <v>0</v>
      </c>
      <c r="N1416" s="26">
        <v>0</v>
      </c>
      <c r="O1416" s="26">
        <v>0</v>
      </c>
      <c r="P1416" s="26">
        <v>0</v>
      </c>
      <c r="Q1416" s="26">
        <v>56103</v>
      </c>
      <c r="R1416" s="17" t="str">
        <f>VLOOKUP(Q1416,'[5]Numerical Index (LOOKUP)'!$A$2:$B$731, 2,FALSE)</f>
        <v>Take away food shops and mobile food stands</v>
      </c>
      <c r="S1416" s="17">
        <v>56</v>
      </c>
      <c r="T1416" s="47" t="str">
        <f>VLOOKUP(S1416,'[5]2 Digit SIC 2007'!$A$2:$B$89,2,FALSE)</f>
        <v>Food and beverage service activities</v>
      </c>
      <c r="U1416" s="17" t="str">
        <f>VLOOKUP(T1416,'[5]2 Digit SIC 2007'!$B$2:$D$89, 2,FALSE)</f>
        <v xml:space="preserve"> I</v>
      </c>
      <c r="V1416" s="26" t="s">
        <v>486</v>
      </c>
      <c r="W1416" s="26" t="s">
        <v>487</v>
      </c>
      <c r="X1416" s="28">
        <v>0</v>
      </c>
      <c r="Y1416" s="26" t="s">
        <v>502</v>
      </c>
      <c r="Z1416" s="17" t="s">
        <v>487</v>
      </c>
      <c r="AA1416" s="26" t="s">
        <v>487</v>
      </c>
      <c r="AB1416" s="26">
        <v>1</v>
      </c>
      <c r="AE1416" s="2" t="s">
        <v>487</v>
      </c>
    </row>
    <row r="1417" spans="1:31" s="2" customFormat="1" x14ac:dyDescent="0.3">
      <c r="A1417" s="26" t="s">
        <v>102</v>
      </c>
      <c r="B1417" s="26" t="s">
        <v>4725</v>
      </c>
      <c r="C1417" s="26" t="s">
        <v>4726</v>
      </c>
      <c r="D1417" s="26" t="s">
        <v>4727</v>
      </c>
      <c r="E1417" s="14" t="e">
        <f>VLOOKUP(B1417,#REF!,2,FALSE)</f>
        <v>#REF!</v>
      </c>
      <c r="F1417" s="17" t="e">
        <f>VLOOKUP(E1417,[4]Combined!$C$2:$D$375,2,FALSE)</f>
        <v>#REF!</v>
      </c>
      <c r="G1417" s="27">
        <v>44153</v>
      </c>
      <c r="H1417" s="27"/>
      <c r="I1417" s="27">
        <v>43815</v>
      </c>
      <c r="J1417" s="28">
        <v>12</v>
      </c>
      <c r="K1417" s="29" t="s">
        <v>486</v>
      </c>
      <c r="L1417" s="28">
        <v>0</v>
      </c>
      <c r="M1417" s="28">
        <v>12</v>
      </c>
      <c r="N1417" s="26">
        <v>1</v>
      </c>
      <c r="O1417" s="26">
        <v>0</v>
      </c>
      <c r="P1417" s="26">
        <v>1</v>
      </c>
      <c r="Q1417" s="26">
        <v>56103</v>
      </c>
      <c r="R1417" s="17" t="str">
        <f>VLOOKUP(Q1417,'[5]Numerical Index (LOOKUP)'!$A$2:$B$731, 2,FALSE)</f>
        <v>Take away food shops and mobile food stands</v>
      </c>
      <c r="S1417" s="17">
        <v>56</v>
      </c>
      <c r="T1417" s="47" t="str">
        <f>VLOOKUP(S1417,'[5]2 Digit SIC 2007'!$A$2:$B$89,2,FALSE)</f>
        <v>Food and beverage service activities</v>
      </c>
      <c r="U1417" s="17" t="str">
        <f>VLOOKUP(T1417,'[5]2 Digit SIC 2007'!$B$2:$D$89, 2,FALSE)</f>
        <v xml:space="preserve"> I</v>
      </c>
      <c r="V1417" s="26" t="s">
        <v>487</v>
      </c>
      <c r="W1417" s="26" t="s">
        <v>486</v>
      </c>
      <c r="X1417" s="28">
        <v>100</v>
      </c>
      <c r="Y1417" s="26" t="s">
        <v>492</v>
      </c>
      <c r="Z1417" s="17" t="s">
        <v>486</v>
      </c>
      <c r="AA1417" s="26" t="s">
        <v>487</v>
      </c>
      <c r="AB1417" s="26">
        <v>9</v>
      </c>
      <c r="AE1417" s="2" t="s">
        <v>487</v>
      </c>
    </row>
    <row r="1418" spans="1:31" s="2" customFormat="1" x14ac:dyDescent="0.3">
      <c r="A1418" s="26" t="s">
        <v>102</v>
      </c>
      <c r="B1418" s="26" t="s">
        <v>4728</v>
      </c>
      <c r="C1418" s="26" t="s">
        <v>4729</v>
      </c>
      <c r="D1418" s="26" t="s">
        <v>4730</v>
      </c>
      <c r="E1418" s="14" t="e">
        <f>VLOOKUP(B1418,#REF!,2,FALSE)</f>
        <v>#REF!</v>
      </c>
      <c r="F1418" s="17" t="e">
        <f>VLOOKUP(E1418,[4]Combined!$C$2:$D$375,2,FALSE)</f>
        <v>#REF!</v>
      </c>
      <c r="G1418" s="27">
        <v>44154</v>
      </c>
      <c r="H1418" s="27"/>
      <c r="I1418" s="27">
        <v>43900</v>
      </c>
      <c r="J1418" s="28">
        <v>0</v>
      </c>
      <c r="K1418" s="29" t="s">
        <v>487</v>
      </c>
      <c r="L1418" s="28">
        <v>0</v>
      </c>
      <c r="M1418" s="28">
        <v>0</v>
      </c>
      <c r="N1418" s="26">
        <v>0</v>
      </c>
      <c r="O1418" s="26">
        <v>0</v>
      </c>
      <c r="P1418" s="26">
        <v>0</v>
      </c>
      <c r="Q1418" s="26">
        <v>81210</v>
      </c>
      <c r="R1418" s="17" t="str">
        <f>VLOOKUP(Q1418,'[5]Numerical Index (LOOKUP)'!$A$2:$B$731, 2,FALSE)</f>
        <v>General cleaning of buildings</v>
      </c>
      <c r="S1418" s="17">
        <v>81</v>
      </c>
      <c r="T1418" s="47" t="str">
        <f>VLOOKUP(S1418,'[5]2 Digit SIC 2007'!$A$2:$B$89,2,FALSE)</f>
        <v>Services to buildings and landscape activities</v>
      </c>
      <c r="U1418" s="17" t="str">
        <f>VLOOKUP(T1418,'[5]2 Digit SIC 2007'!$B$2:$D$89, 2,FALSE)</f>
        <v xml:space="preserve"> N</v>
      </c>
      <c r="V1418" s="26" t="s">
        <v>486</v>
      </c>
      <c r="W1418" s="26" t="s">
        <v>487</v>
      </c>
      <c r="X1418" s="28">
        <v>0</v>
      </c>
      <c r="Y1418" s="26" t="s">
        <v>502</v>
      </c>
      <c r="Z1418" s="17" t="s">
        <v>487</v>
      </c>
      <c r="AA1418" s="26" t="s">
        <v>487</v>
      </c>
      <c r="AB1418" s="26">
        <v>7</v>
      </c>
      <c r="AE1418" s="2" t="s">
        <v>487</v>
      </c>
    </row>
    <row r="1419" spans="1:31" s="2" customFormat="1" x14ac:dyDescent="0.3">
      <c r="A1419" s="26" t="s">
        <v>102</v>
      </c>
      <c r="B1419" s="26" t="s">
        <v>4731</v>
      </c>
      <c r="C1419" s="26" t="s">
        <v>4732</v>
      </c>
      <c r="D1419" s="26" t="s">
        <v>4733</v>
      </c>
      <c r="E1419" s="14" t="e">
        <f>VLOOKUP(B1419,#REF!,2,FALSE)</f>
        <v>#REF!</v>
      </c>
      <c r="F1419" s="17" t="e">
        <f>VLOOKUP(E1419,[4]Combined!$C$2:$D$375,2,FALSE)</f>
        <v>#REF!</v>
      </c>
      <c r="G1419" s="27">
        <v>44154</v>
      </c>
      <c r="H1419" s="27"/>
      <c r="I1419" s="27">
        <v>43823</v>
      </c>
      <c r="J1419" s="28">
        <v>156</v>
      </c>
      <c r="K1419" s="29" t="s">
        <v>486</v>
      </c>
      <c r="L1419" s="28">
        <v>0</v>
      </c>
      <c r="M1419" s="28">
        <v>156</v>
      </c>
      <c r="N1419" s="26">
        <v>1</v>
      </c>
      <c r="O1419" s="26">
        <v>0</v>
      </c>
      <c r="P1419" s="26">
        <v>1</v>
      </c>
      <c r="Q1419" s="26">
        <v>74909</v>
      </c>
      <c r="R1419" s="17" t="str">
        <f>VLOOKUP(Q1419,'[5]Numerical Index (LOOKUP)'!$A$2:$B$731, 2,FALSE)</f>
        <v>Other professional, scientific and technical activities (not including environmental consultancy or quantity surveying) n.e.c.</v>
      </c>
      <c r="S1419" s="17">
        <v>74</v>
      </c>
      <c r="T1419" s="47" t="str">
        <f>VLOOKUP(S1419,'[5]2 Digit SIC 2007'!$A$2:$B$89,2,FALSE)</f>
        <v>Other professional, scientific and technical activities</v>
      </c>
      <c r="U1419" s="17" t="str">
        <f>VLOOKUP(T1419,'[5]2 Digit SIC 2007'!$B$2:$D$89, 2,FALSE)</f>
        <v xml:space="preserve"> M</v>
      </c>
      <c r="V1419" s="26" t="s">
        <v>487</v>
      </c>
      <c r="W1419" s="26" t="s">
        <v>486</v>
      </c>
      <c r="X1419" s="28">
        <v>286</v>
      </c>
      <c r="Y1419" s="26" t="s">
        <v>492</v>
      </c>
      <c r="Z1419" s="17" t="s">
        <v>486</v>
      </c>
      <c r="AA1419" s="26" t="s">
        <v>487</v>
      </c>
      <c r="AB1419" s="26">
        <v>2</v>
      </c>
      <c r="AE1419" s="2" t="s">
        <v>487</v>
      </c>
    </row>
    <row r="1420" spans="1:31" s="2" customFormat="1" x14ac:dyDescent="0.3">
      <c r="A1420" s="26" t="s">
        <v>102</v>
      </c>
      <c r="B1420" s="26" t="s">
        <v>4734</v>
      </c>
      <c r="C1420" s="26" t="s">
        <v>4735</v>
      </c>
      <c r="D1420" s="26" t="s">
        <v>4736</v>
      </c>
      <c r="E1420" s="14" t="e">
        <f>VLOOKUP(B1420,#REF!,2,FALSE)</f>
        <v>#REF!</v>
      </c>
      <c r="F1420" s="17" t="e">
        <f>VLOOKUP(E1420,[4]Combined!$C$2:$D$375,2,FALSE)</f>
        <v>#REF!</v>
      </c>
      <c r="G1420" s="27">
        <v>44153</v>
      </c>
      <c r="H1420" s="27"/>
      <c r="I1420" s="27">
        <v>43875</v>
      </c>
      <c r="J1420" s="28">
        <v>0</v>
      </c>
      <c r="K1420" s="29" t="s">
        <v>487</v>
      </c>
      <c r="L1420" s="28">
        <v>0</v>
      </c>
      <c r="M1420" s="28">
        <v>0</v>
      </c>
      <c r="N1420" s="26">
        <v>0</v>
      </c>
      <c r="O1420" s="26">
        <v>0</v>
      </c>
      <c r="P1420" s="26">
        <v>0</v>
      </c>
      <c r="Q1420" s="26">
        <v>81210</v>
      </c>
      <c r="R1420" s="17" t="str">
        <f>VLOOKUP(Q1420,'[5]Numerical Index (LOOKUP)'!$A$2:$B$731, 2,FALSE)</f>
        <v>General cleaning of buildings</v>
      </c>
      <c r="S1420" s="17">
        <v>81</v>
      </c>
      <c r="T1420" s="47" t="str">
        <f>VLOOKUP(S1420,'[5]2 Digit SIC 2007'!$A$2:$B$89,2,FALSE)</f>
        <v>Services to buildings and landscape activities</v>
      </c>
      <c r="U1420" s="17" t="str">
        <f>VLOOKUP(T1420,'[5]2 Digit SIC 2007'!$B$2:$D$89, 2,FALSE)</f>
        <v xml:space="preserve"> N</v>
      </c>
      <c r="V1420" s="26" t="s">
        <v>486</v>
      </c>
      <c r="W1420" s="26" t="s">
        <v>487</v>
      </c>
      <c r="X1420" s="28">
        <v>0</v>
      </c>
      <c r="Y1420" s="26" t="s">
        <v>502</v>
      </c>
      <c r="Z1420" s="17" t="s">
        <v>487</v>
      </c>
      <c r="AA1420" s="26" t="s">
        <v>487</v>
      </c>
      <c r="AB1420" s="26">
        <v>56</v>
      </c>
      <c r="AE1420" s="2" t="s">
        <v>487</v>
      </c>
    </row>
    <row r="1421" spans="1:31" s="2" customFormat="1" x14ac:dyDescent="0.3">
      <c r="A1421" s="26" t="s">
        <v>102</v>
      </c>
      <c r="B1421" s="26" t="s">
        <v>4737</v>
      </c>
      <c r="C1421" s="26" t="s">
        <v>4738</v>
      </c>
      <c r="D1421" s="26" t="s">
        <v>4739</v>
      </c>
      <c r="E1421" s="14" t="e">
        <f>VLOOKUP(B1421,#REF!,2,FALSE)</f>
        <v>#REF!</v>
      </c>
      <c r="F1421" s="17" t="e">
        <f>VLOOKUP(E1421,[4]Combined!$C$2:$D$375,2,FALSE)</f>
        <v>#REF!</v>
      </c>
      <c r="G1421" s="27">
        <v>44154</v>
      </c>
      <c r="H1421" s="27"/>
      <c r="I1421" s="27">
        <v>44099</v>
      </c>
      <c r="J1421" s="28">
        <v>0</v>
      </c>
      <c r="K1421" s="29" t="s">
        <v>487</v>
      </c>
      <c r="L1421" s="28">
        <v>0</v>
      </c>
      <c r="M1421" s="28">
        <v>0</v>
      </c>
      <c r="N1421" s="26">
        <v>0</v>
      </c>
      <c r="O1421" s="26">
        <v>0</v>
      </c>
      <c r="P1421" s="26">
        <v>0</v>
      </c>
      <c r="Q1421" s="26">
        <v>55100</v>
      </c>
      <c r="R1421" s="17" t="str">
        <f>VLOOKUP(Q1421,'[5]Numerical Index (LOOKUP)'!$A$2:$B$731, 2,FALSE)</f>
        <v>Hotels and similar accommodation</v>
      </c>
      <c r="S1421" s="17">
        <v>55</v>
      </c>
      <c r="T1421" s="47" t="str">
        <f>VLOOKUP(S1421,'[5]2 Digit SIC 2007'!$A$2:$B$89,2,FALSE)</f>
        <v>Accommodation</v>
      </c>
      <c r="U1421" s="17" t="str">
        <f>VLOOKUP(T1421,'[5]2 Digit SIC 2007'!$B$2:$D$89, 2,FALSE)</f>
        <v xml:space="preserve"> I</v>
      </c>
      <c r="V1421" s="26" t="s">
        <v>486</v>
      </c>
      <c r="W1421" s="26" t="s">
        <v>487</v>
      </c>
      <c r="X1421" s="28">
        <v>0</v>
      </c>
      <c r="Y1421" s="26" t="s">
        <v>502</v>
      </c>
      <c r="Z1421" s="17" t="s">
        <v>487</v>
      </c>
      <c r="AA1421" s="26" t="s">
        <v>487</v>
      </c>
      <c r="AB1421" s="26">
        <v>13</v>
      </c>
      <c r="AE1421" s="2" t="s">
        <v>487</v>
      </c>
    </row>
    <row r="1422" spans="1:31" s="2" customFormat="1" x14ac:dyDescent="0.3">
      <c r="A1422" s="26" t="s">
        <v>102</v>
      </c>
      <c r="B1422" s="26" t="s">
        <v>4740</v>
      </c>
      <c r="C1422" s="26" t="s">
        <v>4741</v>
      </c>
      <c r="D1422" s="26" t="s">
        <v>4742</v>
      </c>
      <c r="E1422" s="14" t="e">
        <f>VLOOKUP(B1422,#REF!,2,FALSE)</f>
        <v>#REF!</v>
      </c>
      <c r="F1422" s="17" t="e">
        <f>VLOOKUP(E1422,[4]Combined!$C$2:$D$375,2,FALSE)</f>
        <v>#REF!</v>
      </c>
      <c r="G1422" s="27">
        <v>44151</v>
      </c>
      <c r="H1422" s="27"/>
      <c r="I1422" s="27">
        <v>43928</v>
      </c>
      <c r="J1422" s="28">
        <v>0</v>
      </c>
      <c r="K1422" s="29" t="s">
        <v>487</v>
      </c>
      <c r="L1422" s="28">
        <v>0</v>
      </c>
      <c r="M1422" s="28">
        <v>0</v>
      </c>
      <c r="N1422" s="26">
        <v>0</v>
      </c>
      <c r="O1422" s="26">
        <v>0</v>
      </c>
      <c r="P1422" s="26">
        <v>0</v>
      </c>
      <c r="Q1422" s="26">
        <v>85590</v>
      </c>
      <c r="R1422" s="17" t="str">
        <f>VLOOKUP(Q1422,'[5]Numerical Index (LOOKUP)'!$A$2:$B$731, 2,FALSE)</f>
        <v>Other education n.e.c.</v>
      </c>
      <c r="S1422" s="17">
        <v>85</v>
      </c>
      <c r="T1422" s="47" t="str">
        <f>VLOOKUP(S1422,'[5]2 Digit SIC 2007'!$A$2:$B$89,2,FALSE)</f>
        <v>Education</v>
      </c>
      <c r="U1422" s="17" t="str">
        <f>VLOOKUP(T1422,'[5]2 Digit SIC 2007'!$B$2:$D$89, 2,FALSE)</f>
        <v xml:space="preserve"> P</v>
      </c>
      <c r="V1422" s="26" t="s">
        <v>487</v>
      </c>
      <c r="W1422" s="26" t="s">
        <v>486</v>
      </c>
      <c r="X1422" s="28">
        <v>0</v>
      </c>
      <c r="Y1422" s="26" t="s">
        <v>502</v>
      </c>
      <c r="Z1422" s="17" t="s">
        <v>487</v>
      </c>
      <c r="AA1422" s="26" t="s">
        <v>487</v>
      </c>
      <c r="AB1422" s="26">
        <v>3520</v>
      </c>
      <c r="AE1422" s="2" t="s">
        <v>487</v>
      </c>
    </row>
    <row r="1423" spans="1:31" s="2" customFormat="1" x14ac:dyDescent="0.3">
      <c r="A1423" s="26" t="s">
        <v>102</v>
      </c>
      <c r="B1423" s="26" t="s">
        <v>4743</v>
      </c>
      <c r="C1423" s="26" t="s">
        <v>4744</v>
      </c>
      <c r="D1423" s="26" t="s">
        <v>4745</v>
      </c>
      <c r="E1423" s="14" t="e">
        <f>VLOOKUP(B1423,#REF!,2,FALSE)</f>
        <v>#REF!</v>
      </c>
      <c r="F1423" s="17" t="e">
        <f>VLOOKUP(E1423,[4]Combined!$C$2:$D$375,2,FALSE)</f>
        <v>#REF!</v>
      </c>
      <c r="G1423" s="27">
        <v>44151</v>
      </c>
      <c r="H1423" s="27"/>
      <c r="I1423" s="27">
        <v>44015</v>
      </c>
      <c r="J1423" s="28">
        <v>0</v>
      </c>
      <c r="K1423" s="29" t="s">
        <v>487</v>
      </c>
      <c r="L1423" s="28">
        <v>0</v>
      </c>
      <c r="M1423" s="28">
        <v>0</v>
      </c>
      <c r="N1423" s="26">
        <v>0</v>
      </c>
      <c r="O1423" s="26">
        <v>0</v>
      </c>
      <c r="P1423" s="26">
        <v>0</v>
      </c>
      <c r="Q1423" s="26">
        <v>10720</v>
      </c>
      <c r="R1423" s="17" t="e">
        <f>VLOOKUP(Q1423,'[5]Numerical Index (LOOKUP)'!$A$2:$B$731, 2,FALSE)</f>
        <v>#N/A</v>
      </c>
      <c r="S1423" s="17">
        <v>10</v>
      </c>
      <c r="T1423" s="47" t="str">
        <f>VLOOKUP(S1423,'[5]2 Digit SIC 2007'!$A$2:$B$89,2,FALSE)</f>
        <v>Manufacture of food products</v>
      </c>
      <c r="U1423" s="17" t="str">
        <f>VLOOKUP(T1423,'[5]2 Digit SIC 2007'!$B$2:$D$89, 2,FALSE)</f>
        <v xml:space="preserve"> C</v>
      </c>
      <c r="V1423" s="26" t="s">
        <v>486</v>
      </c>
      <c r="W1423" s="26" t="s">
        <v>487</v>
      </c>
      <c r="X1423" s="28">
        <v>0</v>
      </c>
      <c r="Y1423" s="26" t="s">
        <v>502</v>
      </c>
      <c r="Z1423" s="17" t="s">
        <v>487</v>
      </c>
      <c r="AA1423" s="26" t="s">
        <v>487</v>
      </c>
      <c r="AB1423" s="26">
        <v>128</v>
      </c>
      <c r="AE1423" s="2" t="s">
        <v>487</v>
      </c>
    </row>
    <row r="1424" spans="1:31" s="2" customFormat="1" x14ac:dyDescent="0.3">
      <c r="A1424" s="26" t="s">
        <v>102</v>
      </c>
      <c r="B1424" s="26" t="s">
        <v>4746</v>
      </c>
      <c r="C1424" s="26" t="s">
        <v>4747</v>
      </c>
      <c r="D1424" s="26" t="s">
        <v>4748</v>
      </c>
      <c r="E1424" s="14" t="e">
        <f>VLOOKUP(B1424,#REF!,2,FALSE)</f>
        <v>#REF!</v>
      </c>
      <c r="F1424" s="17" t="e">
        <f>VLOOKUP(E1424,[4]Combined!$C$2:$D$375,2,FALSE)</f>
        <v>#REF!</v>
      </c>
      <c r="G1424" s="27">
        <v>44151</v>
      </c>
      <c r="H1424" s="27"/>
      <c r="I1424" s="27">
        <v>44008</v>
      </c>
      <c r="J1424" s="28">
        <v>205</v>
      </c>
      <c r="K1424" s="29" t="s">
        <v>486</v>
      </c>
      <c r="L1424" s="28">
        <v>0</v>
      </c>
      <c r="M1424" s="28">
        <v>205</v>
      </c>
      <c r="N1424" s="26">
        <v>16</v>
      </c>
      <c r="O1424" s="26">
        <v>0</v>
      </c>
      <c r="P1424" s="26">
        <v>16</v>
      </c>
      <c r="Q1424" s="26">
        <v>81210</v>
      </c>
      <c r="R1424" s="17" t="str">
        <f>VLOOKUP(Q1424,'[5]Numerical Index (LOOKUP)'!$A$2:$B$731, 2,FALSE)</f>
        <v>General cleaning of buildings</v>
      </c>
      <c r="S1424" s="17">
        <v>81</v>
      </c>
      <c r="T1424" s="47" t="str">
        <f>VLOOKUP(S1424,'[5]2 Digit SIC 2007'!$A$2:$B$89,2,FALSE)</f>
        <v>Services to buildings and landscape activities</v>
      </c>
      <c r="U1424" s="17" t="str">
        <f>VLOOKUP(T1424,'[5]2 Digit SIC 2007'!$B$2:$D$89, 2,FALSE)</f>
        <v xml:space="preserve"> N</v>
      </c>
      <c r="V1424" s="26" t="s">
        <v>486</v>
      </c>
      <c r="W1424" s="26" t="s">
        <v>487</v>
      </c>
      <c r="X1424" s="28">
        <v>399</v>
      </c>
      <c r="Y1424" s="26" t="s">
        <v>492</v>
      </c>
      <c r="Z1424" s="17" t="s">
        <v>486</v>
      </c>
      <c r="AA1424" s="26" t="s">
        <v>487</v>
      </c>
      <c r="AB1424" s="26">
        <v>11</v>
      </c>
      <c r="AE1424" s="2" t="s">
        <v>487</v>
      </c>
    </row>
    <row r="1425" spans="1:31" s="2" customFormat="1" x14ac:dyDescent="0.3">
      <c r="A1425" s="26" t="s">
        <v>102</v>
      </c>
      <c r="B1425" s="26" t="s">
        <v>4749</v>
      </c>
      <c r="C1425" s="26" t="s">
        <v>4750</v>
      </c>
      <c r="D1425" s="26" t="s">
        <v>4751</v>
      </c>
      <c r="E1425" s="14" t="e">
        <f>VLOOKUP(B1425,#REF!,2,FALSE)</f>
        <v>#REF!</v>
      </c>
      <c r="F1425" s="17" t="e">
        <f>VLOOKUP(E1425,[4]Combined!$C$2:$D$375,2,FALSE)</f>
        <v>#REF!</v>
      </c>
      <c r="G1425" s="27">
        <v>44152</v>
      </c>
      <c r="H1425" s="27"/>
      <c r="I1425" s="27">
        <v>44015</v>
      </c>
      <c r="J1425" s="28">
        <v>0</v>
      </c>
      <c r="K1425" s="29" t="s">
        <v>487</v>
      </c>
      <c r="L1425" s="28">
        <v>0</v>
      </c>
      <c r="M1425" s="28">
        <v>0</v>
      </c>
      <c r="N1425" s="26">
        <v>0</v>
      </c>
      <c r="O1425" s="26">
        <v>0</v>
      </c>
      <c r="P1425" s="26">
        <v>0</v>
      </c>
      <c r="Q1425" s="26">
        <v>81229</v>
      </c>
      <c r="R1425" s="17" t="str">
        <f>VLOOKUP(Q1425,'[5]Numerical Index (LOOKUP)'!$A$2:$B$731, 2,FALSE)</f>
        <v>Building and industrial cleaning activities (other than window cleaning, specialised cleaning and furnace and chimney cleaning services) n.e.c.</v>
      </c>
      <c r="S1425" s="17">
        <v>81</v>
      </c>
      <c r="T1425" s="47" t="str">
        <f>VLOOKUP(S1425,'[5]2 Digit SIC 2007'!$A$2:$B$89,2,FALSE)</f>
        <v>Services to buildings and landscape activities</v>
      </c>
      <c r="U1425" s="17" t="str">
        <f>VLOOKUP(T1425,'[5]2 Digit SIC 2007'!$B$2:$D$89, 2,FALSE)</f>
        <v xml:space="preserve"> N</v>
      </c>
      <c r="V1425" s="26" t="s">
        <v>486</v>
      </c>
      <c r="W1425" s="26" t="s">
        <v>487</v>
      </c>
      <c r="X1425" s="28">
        <v>0</v>
      </c>
      <c r="Y1425" s="26" t="s">
        <v>502</v>
      </c>
      <c r="Z1425" s="17" t="s">
        <v>487</v>
      </c>
      <c r="AA1425" s="26" t="s">
        <v>487</v>
      </c>
      <c r="AB1425" s="26">
        <v>32</v>
      </c>
      <c r="AE1425" s="2" t="s">
        <v>487</v>
      </c>
    </row>
    <row r="1426" spans="1:31" s="2" customFormat="1" x14ac:dyDescent="0.3">
      <c r="A1426" s="26" t="s">
        <v>102</v>
      </c>
      <c r="B1426" s="26" t="s">
        <v>4752</v>
      </c>
      <c r="C1426" s="26" t="s">
        <v>4753</v>
      </c>
      <c r="D1426" s="26" t="s">
        <v>4754</v>
      </c>
      <c r="E1426" s="14" t="e">
        <f>VLOOKUP(B1426,#REF!,2,FALSE)</f>
        <v>#REF!</v>
      </c>
      <c r="F1426" s="17" t="e">
        <f>VLOOKUP(E1426,[4]Combined!$C$2:$D$375,2,FALSE)</f>
        <v>#REF!</v>
      </c>
      <c r="G1426" s="27">
        <v>44154</v>
      </c>
      <c r="H1426" s="27"/>
      <c r="I1426" s="27">
        <v>44026</v>
      </c>
      <c r="J1426" s="28">
        <v>0</v>
      </c>
      <c r="K1426" s="29" t="s">
        <v>487</v>
      </c>
      <c r="L1426" s="28">
        <v>0</v>
      </c>
      <c r="M1426" s="28">
        <v>0</v>
      </c>
      <c r="N1426" s="26">
        <v>0</v>
      </c>
      <c r="O1426" s="26">
        <v>0</v>
      </c>
      <c r="P1426" s="26">
        <v>0</v>
      </c>
      <c r="Q1426" s="26">
        <v>81210</v>
      </c>
      <c r="R1426" s="17" t="str">
        <f>VLOOKUP(Q1426,'[5]Numerical Index (LOOKUP)'!$A$2:$B$731, 2,FALSE)</f>
        <v>General cleaning of buildings</v>
      </c>
      <c r="S1426" s="17">
        <v>81</v>
      </c>
      <c r="T1426" s="47" t="str">
        <f>VLOOKUP(S1426,'[5]2 Digit SIC 2007'!$A$2:$B$89,2,FALSE)</f>
        <v>Services to buildings and landscape activities</v>
      </c>
      <c r="U1426" s="17" t="str">
        <f>VLOOKUP(T1426,'[5]2 Digit SIC 2007'!$B$2:$D$89, 2,FALSE)</f>
        <v xml:space="preserve"> N</v>
      </c>
      <c r="V1426" s="26" t="s">
        <v>486</v>
      </c>
      <c r="W1426" s="26" t="s">
        <v>487</v>
      </c>
      <c r="X1426" s="28">
        <v>0</v>
      </c>
      <c r="Y1426" s="26" t="s">
        <v>502</v>
      </c>
      <c r="Z1426" s="17" t="s">
        <v>487</v>
      </c>
      <c r="AA1426" s="26" t="s">
        <v>487</v>
      </c>
      <c r="AB1426" s="26">
        <v>39</v>
      </c>
      <c r="AE1426" s="2" t="s">
        <v>487</v>
      </c>
    </row>
    <row r="1427" spans="1:31" s="2" customFormat="1" x14ac:dyDescent="0.3">
      <c r="A1427" s="26" t="s">
        <v>102</v>
      </c>
      <c r="B1427" s="26" t="s">
        <v>4755</v>
      </c>
      <c r="C1427" s="26" t="s">
        <v>4756</v>
      </c>
      <c r="D1427" s="26" t="s">
        <v>4757</v>
      </c>
      <c r="E1427" s="14" t="e">
        <f>VLOOKUP(B1427,#REF!,2,FALSE)</f>
        <v>#REF!</v>
      </c>
      <c r="F1427" s="17" t="e">
        <f>VLOOKUP(E1427,[4]Combined!$C$2:$D$375,2,FALSE)</f>
        <v>#REF!</v>
      </c>
      <c r="G1427" s="27">
        <v>44151</v>
      </c>
      <c r="H1427" s="27"/>
      <c r="I1427" s="27">
        <v>43991</v>
      </c>
      <c r="J1427" s="28">
        <v>0</v>
      </c>
      <c r="K1427" s="29" t="s">
        <v>487</v>
      </c>
      <c r="L1427" s="28">
        <v>0</v>
      </c>
      <c r="M1427" s="28">
        <v>0</v>
      </c>
      <c r="N1427" s="26">
        <v>0</v>
      </c>
      <c r="O1427" s="26">
        <v>0</v>
      </c>
      <c r="P1427" s="26">
        <v>0</v>
      </c>
      <c r="Q1427" s="26">
        <v>93120</v>
      </c>
      <c r="R1427" s="17" t="str">
        <f>VLOOKUP(Q1427,'[5]Numerical Index (LOOKUP)'!$A$2:$B$731, 2,FALSE)</f>
        <v>Activities of sport clubs</v>
      </c>
      <c r="S1427" s="17">
        <v>93</v>
      </c>
      <c r="T1427" s="47" t="str">
        <f>VLOOKUP(S1427,'[5]2 Digit SIC 2007'!$A$2:$B$89,2,FALSE)</f>
        <v>Sports activities and amusement and recreation activities</v>
      </c>
      <c r="U1427" s="17" t="str">
        <f>VLOOKUP(T1427,'[5]2 Digit SIC 2007'!$B$2:$D$89, 2,FALSE)</f>
        <v xml:space="preserve"> R</v>
      </c>
      <c r="V1427" s="26" t="s">
        <v>487</v>
      </c>
      <c r="W1427" s="26" t="s">
        <v>486</v>
      </c>
      <c r="X1427" s="28">
        <v>0</v>
      </c>
      <c r="Y1427" s="26" t="s">
        <v>502</v>
      </c>
      <c r="Z1427" s="17" t="s">
        <v>487</v>
      </c>
      <c r="AA1427" s="26" t="s">
        <v>487</v>
      </c>
      <c r="AB1427" s="26">
        <v>527</v>
      </c>
      <c r="AE1427" s="2" t="s">
        <v>487</v>
      </c>
    </row>
    <row r="1428" spans="1:31" s="2" customFormat="1" x14ac:dyDescent="0.3">
      <c r="A1428" s="26" t="s">
        <v>102</v>
      </c>
      <c r="B1428" s="26" t="s">
        <v>4758</v>
      </c>
      <c r="C1428" s="26" t="s">
        <v>4759</v>
      </c>
      <c r="D1428" s="26" t="s">
        <v>4760</v>
      </c>
      <c r="E1428" s="14" t="e">
        <f>VLOOKUP(B1428,#REF!,2,FALSE)</f>
        <v>#REF!</v>
      </c>
      <c r="F1428" s="17" t="e">
        <f>VLOOKUP(E1428,[4]Combined!$C$2:$D$375,2,FALSE)</f>
        <v>#REF!</v>
      </c>
      <c r="G1428" s="27">
        <v>44152</v>
      </c>
      <c r="H1428" s="27"/>
      <c r="I1428" s="27">
        <v>44025</v>
      </c>
      <c r="J1428" s="28">
        <v>0</v>
      </c>
      <c r="K1428" s="29" t="s">
        <v>487</v>
      </c>
      <c r="L1428" s="28">
        <v>0</v>
      </c>
      <c r="M1428" s="28">
        <v>0</v>
      </c>
      <c r="N1428" s="26">
        <v>0</v>
      </c>
      <c r="O1428" s="26">
        <v>0</v>
      </c>
      <c r="P1428" s="26">
        <v>0</v>
      </c>
      <c r="Q1428" s="26">
        <v>81222</v>
      </c>
      <c r="R1428" s="17" t="str">
        <f>VLOOKUP(Q1428,'[5]Numerical Index (LOOKUP)'!$A$2:$B$731, 2,FALSE)</f>
        <v>Specialised cleaning services</v>
      </c>
      <c r="S1428" s="17">
        <v>81</v>
      </c>
      <c r="T1428" s="47" t="str">
        <f>VLOOKUP(S1428,'[5]2 Digit SIC 2007'!$A$2:$B$89,2,FALSE)</f>
        <v>Services to buildings and landscape activities</v>
      </c>
      <c r="U1428" s="17" t="str">
        <f>VLOOKUP(T1428,'[5]2 Digit SIC 2007'!$B$2:$D$89, 2,FALSE)</f>
        <v xml:space="preserve"> N</v>
      </c>
      <c r="V1428" s="26" t="s">
        <v>486</v>
      </c>
      <c r="W1428" s="26" t="s">
        <v>487</v>
      </c>
      <c r="X1428" s="28">
        <v>0</v>
      </c>
      <c r="Y1428" s="26" t="s">
        <v>502</v>
      </c>
      <c r="Z1428" s="17" t="s">
        <v>487</v>
      </c>
      <c r="AA1428" s="26" t="s">
        <v>487</v>
      </c>
      <c r="AB1428" s="26">
        <v>37</v>
      </c>
      <c r="AE1428" s="2" t="s">
        <v>487</v>
      </c>
    </row>
    <row r="1429" spans="1:31" s="2" customFormat="1" x14ac:dyDescent="0.3">
      <c r="A1429" s="26" t="s">
        <v>102</v>
      </c>
      <c r="B1429" s="26" t="s">
        <v>4761</v>
      </c>
      <c r="C1429" s="26" t="s">
        <v>4762</v>
      </c>
      <c r="D1429" s="26" t="s">
        <v>4763</v>
      </c>
      <c r="E1429" s="14" t="e">
        <f>VLOOKUP(B1429,#REF!,2,FALSE)</f>
        <v>#REF!</v>
      </c>
      <c r="F1429" s="17" t="e">
        <f>VLOOKUP(E1429,[4]Combined!$C$2:$D$375,2,FALSE)</f>
        <v>#REF!</v>
      </c>
      <c r="G1429" s="27">
        <v>44154</v>
      </c>
      <c r="H1429" s="27"/>
      <c r="I1429" s="27">
        <v>44027</v>
      </c>
      <c r="J1429" s="28">
        <v>0</v>
      </c>
      <c r="K1429" s="29" t="s">
        <v>487</v>
      </c>
      <c r="L1429" s="28">
        <v>0</v>
      </c>
      <c r="M1429" s="28">
        <v>0</v>
      </c>
      <c r="N1429" s="26">
        <v>0</v>
      </c>
      <c r="O1429" s="26">
        <v>0</v>
      </c>
      <c r="P1429" s="26">
        <v>0</v>
      </c>
      <c r="Q1429" s="26">
        <v>96090</v>
      </c>
      <c r="R1429" s="17" t="str">
        <f>VLOOKUP(Q1429,'[5]Numerical Index (LOOKUP)'!$A$2:$B$731, 2,FALSE)</f>
        <v>Other personal service activities n.e.c.</v>
      </c>
      <c r="S1429" s="17">
        <v>96</v>
      </c>
      <c r="T1429" s="47" t="str">
        <f>VLOOKUP(S1429,'[5]2 Digit SIC 2007'!$A$2:$B$89,2,FALSE)</f>
        <v>Other personal service activities</v>
      </c>
      <c r="U1429" s="17" t="str">
        <f>VLOOKUP(T1429,'[5]2 Digit SIC 2007'!$B$2:$D$89, 2,FALSE)</f>
        <v xml:space="preserve"> S</v>
      </c>
      <c r="V1429" s="26" t="s">
        <v>486</v>
      </c>
      <c r="W1429" s="26" t="s">
        <v>487</v>
      </c>
      <c r="X1429" s="28">
        <v>0</v>
      </c>
      <c r="Y1429" s="26" t="s">
        <v>502</v>
      </c>
      <c r="Z1429" s="17" t="s">
        <v>487</v>
      </c>
      <c r="AA1429" s="26" t="s">
        <v>487</v>
      </c>
      <c r="AB1429" s="26">
        <v>16</v>
      </c>
      <c r="AE1429" s="2" t="s">
        <v>487</v>
      </c>
    </row>
    <row r="1430" spans="1:31" s="2" customFormat="1" x14ac:dyDescent="0.3">
      <c r="A1430" s="26" t="s">
        <v>102</v>
      </c>
      <c r="B1430" s="26" t="s">
        <v>4764</v>
      </c>
      <c r="C1430" s="26" t="s">
        <v>4765</v>
      </c>
      <c r="D1430" s="26" t="s">
        <v>4766</v>
      </c>
      <c r="E1430" s="14" t="e">
        <f>VLOOKUP(B1430,#REF!,2,FALSE)</f>
        <v>#REF!</v>
      </c>
      <c r="F1430" s="17" t="e">
        <f>VLOOKUP(E1430,[4]Combined!$C$2:$D$375,2,FALSE)</f>
        <v>#REF!</v>
      </c>
      <c r="G1430" s="27">
        <v>44153</v>
      </c>
      <c r="H1430" s="27"/>
      <c r="I1430" s="27">
        <v>44047</v>
      </c>
      <c r="J1430" s="28">
        <v>0</v>
      </c>
      <c r="K1430" s="29" t="s">
        <v>487</v>
      </c>
      <c r="L1430" s="28">
        <v>0</v>
      </c>
      <c r="M1430" s="28">
        <v>0</v>
      </c>
      <c r="N1430" s="26">
        <v>0</v>
      </c>
      <c r="O1430" s="26">
        <v>0</v>
      </c>
      <c r="P1430" s="26">
        <v>0</v>
      </c>
      <c r="Q1430" s="26">
        <v>56102</v>
      </c>
      <c r="R1430" s="17" t="str">
        <f>VLOOKUP(Q1430,'[5]Numerical Index (LOOKUP)'!$A$2:$B$731, 2,FALSE)</f>
        <v>Unlicensed restaurants and cafes</v>
      </c>
      <c r="S1430" s="17">
        <v>56</v>
      </c>
      <c r="T1430" s="47" t="str">
        <f>VLOOKUP(S1430,'[5]2 Digit SIC 2007'!$A$2:$B$89,2,FALSE)</f>
        <v>Food and beverage service activities</v>
      </c>
      <c r="U1430" s="17" t="str">
        <f>VLOOKUP(T1430,'[5]2 Digit SIC 2007'!$B$2:$D$89, 2,FALSE)</f>
        <v xml:space="preserve"> I</v>
      </c>
      <c r="V1430" s="26" t="s">
        <v>486</v>
      </c>
      <c r="W1430" s="26" t="s">
        <v>487</v>
      </c>
      <c r="X1430" s="28">
        <v>0</v>
      </c>
      <c r="Y1430" s="26" t="s">
        <v>502</v>
      </c>
      <c r="Z1430" s="17" t="s">
        <v>487</v>
      </c>
      <c r="AA1430" s="26" t="s">
        <v>487</v>
      </c>
      <c r="AB1430" s="26">
        <v>3</v>
      </c>
      <c r="AE1430" s="2" t="s">
        <v>487</v>
      </c>
    </row>
    <row r="1431" spans="1:31" s="2" customFormat="1" x14ac:dyDescent="0.3">
      <c r="A1431" s="26" t="s">
        <v>102</v>
      </c>
      <c r="B1431" s="26" t="s">
        <v>4767</v>
      </c>
      <c r="C1431" s="26" t="s">
        <v>4768</v>
      </c>
      <c r="D1431" s="26" t="s">
        <v>4769</v>
      </c>
      <c r="E1431" s="14" t="e">
        <f>VLOOKUP(B1431,#REF!,2,FALSE)</f>
        <v>#REF!</v>
      </c>
      <c r="F1431" s="17" t="e">
        <f>VLOOKUP(E1431,[4]Combined!$C$2:$D$375,2,FALSE)</f>
        <v>#REF!</v>
      </c>
      <c r="G1431" s="27">
        <v>44154</v>
      </c>
      <c r="H1431" s="27"/>
      <c r="I1431" s="27">
        <v>44013</v>
      </c>
      <c r="J1431" s="28">
        <v>0</v>
      </c>
      <c r="K1431" s="29" t="s">
        <v>487</v>
      </c>
      <c r="L1431" s="28">
        <v>0</v>
      </c>
      <c r="M1431" s="28">
        <v>0</v>
      </c>
      <c r="N1431" s="26">
        <v>0</v>
      </c>
      <c r="O1431" s="26">
        <v>0</v>
      </c>
      <c r="P1431" s="26">
        <v>0</v>
      </c>
      <c r="Q1431" s="26">
        <v>68310</v>
      </c>
      <c r="R1431" s="17" t="str">
        <f>VLOOKUP(Q1431,'[5]Numerical Index (LOOKUP)'!$A$2:$B$731, 2,FALSE)</f>
        <v>Real estate agencies</v>
      </c>
      <c r="S1431" s="17">
        <v>68</v>
      </c>
      <c r="T1431" s="47" t="str">
        <f>VLOOKUP(S1431,'[5]2 Digit SIC 2007'!$A$2:$B$89,2,FALSE)</f>
        <v>Real estate activities</v>
      </c>
      <c r="U1431" s="17" t="str">
        <f>VLOOKUP(T1431,'[5]2 Digit SIC 2007'!$B$2:$D$89, 2,FALSE)</f>
        <v xml:space="preserve"> L</v>
      </c>
      <c r="V1431" s="26" t="s">
        <v>487</v>
      </c>
      <c r="W1431" s="26" t="s">
        <v>486</v>
      </c>
      <c r="X1431" s="28">
        <v>0</v>
      </c>
      <c r="Y1431" s="26" t="s">
        <v>502</v>
      </c>
      <c r="Z1431" s="17" t="s">
        <v>487</v>
      </c>
      <c r="AA1431" s="26" t="s">
        <v>487</v>
      </c>
      <c r="AB1431" s="26">
        <v>4</v>
      </c>
      <c r="AE1431" s="2" t="s">
        <v>487</v>
      </c>
    </row>
    <row r="1432" spans="1:31" s="2" customFormat="1" x14ac:dyDescent="0.3">
      <c r="A1432" s="26" t="s">
        <v>102</v>
      </c>
      <c r="B1432" s="26" t="s">
        <v>4770</v>
      </c>
      <c r="C1432" s="26" t="s">
        <v>4771</v>
      </c>
      <c r="D1432" s="26" t="s">
        <v>4772</v>
      </c>
      <c r="E1432" s="14" t="e">
        <f>VLOOKUP(B1432,#REF!,2,FALSE)</f>
        <v>#REF!</v>
      </c>
      <c r="F1432" s="17" t="e">
        <f>VLOOKUP(E1432,[4]Combined!$C$2:$D$375,2,FALSE)</f>
        <v>#REF!</v>
      </c>
      <c r="G1432" s="27">
        <v>44151</v>
      </c>
      <c r="H1432" s="27"/>
      <c r="I1432" s="27">
        <v>44125</v>
      </c>
      <c r="J1432" s="28">
        <v>0</v>
      </c>
      <c r="K1432" s="29" t="s">
        <v>487</v>
      </c>
      <c r="L1432" s="28">
        <v>0</v>
      </c>
      <c r="M1432" s="28">
        <v>0</v>
      </c>
      <c r="N1432" s="26">
        <v>0</v>
      </c>
      <c r="O1432" s="26">
        <v>0</v>
      </c>
      <c r="P1432" s="26">
        <v>0</v>
      </c>
      <c r="Q1432" s="26">
        <v>43220</v>
      </c>
      <c r="R1432" s="17" t="str">
        <f>VLOOKUP(Q1432,'[5]Numerical Index (LOOKUP)'!$A$2:$B$731, 2,FALSE)</f>
        <v>Plumbing, heat and air-conditioning installation</v>
      </c>
      <c r="S1432" s="17">
        <v>43</v>
      </c>
      <c r="T1432" s="47" t="str">
        <f>VLOOKUP(S1432,'[5]2 Digit SIC 2007'!$A$2:$B$89,2,FALSE)</f>
        <v>Specialised construction activities</v>
      </c>
      <c r="U1432" s="17" t="str">
        <f>VLOOKUP(T1432,'[5]2 Digit SIC 2007'!$B$2:$D$89, 2,FALSE)</f>
        <v xml:space="preserve"> F</v>
      </c>
      <c r="V1432" s="26" t="s">
        <v>486</v>
      </c>
      <c r="W1432" s="26" t="s">
        <v>487</v>
      </c>
      <c r="X1432" s="28">
        <v>0</v>
      </c>
      <c r="Y1432" s="26" t="s">
        <v>502</v>
      </c>
      <c r="Z1432" s="17" t="s">
        <v>487</v>
      </c>
      <c r="AA1432" s="26" t="s">
        <v>487</v>
      </c>
      <c r="AB1432" s="26">
        <v>13</v>
      </c>
      <c r="AE1432" s="2" t="s">
        <v>487</v>
      </c>
    </row>
    <row r="1433" spans="1:31" s="2" customFormat="1" x14ac:dyDescent="0.3">
      <c r="A1433" s="26" t="s">
        <v>102</v>
      </c>
      <c r="B1433" s="26" t="s">
        <v>4773</v>
      </c>
      <c r="C1433" s="26" t="s">
        <v>4774</v>
      </c>
      <c r="D1433" s="26" t="s">
        <v>4020</v>
      </c>
      <c r="E1433" s="14" t="e">
        <f>VLOOKUP(B1433,#REF!,2,FALSE)</f>
        <v>#REF!</v>
      </c>
      <c r="F1433" s="17" t="e">
        <f>VLOOKUP(E1433,[4]Combined!$C$2:$D$375,2,FALSE)</f>
        <v>#REF!</v>
      </c>
      <c r="G1433" s="27">
        <v>44151</v>
      </c>
      <c r="H1433" s="27"/>
      <c r="I1433" s="27">
        <v>44057</v>
      </c>
      <c r="J1433" s="28">
        <v>2560</v>
      </c>
      <c r="K1433" s="29" t="s">
        <v>486</v>
      </c>
      <c r="L1433" s="28">
        <v>0</v>
      </c>
      <c r="M1433" s="28">
        <v>2560</v>
      </c>
      <c r="N1433" s="26">
        <v>25</v>
      </c>
      <c r="O1433" s="26">
        <v>0</v>
      </c>
      <c r="P1433" s="26">
        <v>25</v>
      </c>
      <c r="Q1433" s="26">
        <v>93210</v>
      </c>
      <c r="R1433" s="17" t="str">
        <f>VLOOKUP(Q1433,'[5]Numerical Index (LOOKUP)'!$A$2:$B$731, 2,FALSE)</f>
        <v>Activities of amusement parks and theme parks</v>
      </c>
      <c r="S1433" s="17">
        <v>93</v>
      </c>
      <c r="T1433" s="47" t="str">
        <f>VLOOKUP(S1433,'[5]2 Digit SIC 2007'!$A$2:$B$89,2,FALSE)</f>
        <v>Sports activities and amusement and recreation activities</v>
      </c>
      <c r="U1433" s="17" t="str">
        <f>VLOOKUP(T1433,'[5]2 Digit SIC 2007'!$B$2:$D$89, 2,FALSE)</f>
        <v xml:space="preserve"> R</v>
      </c>
      <c r="V1433" s="26" t="s">
        <v>486</v>
      </c>
      <c r="W1433" s="26" t="s">
        <v>487</v>
      </c>
      <c r="X1433" s="28">
        <v>4160</v>
      </c>
      <c r="Y1433" s="26" t="s">
        <v>492</v>
      </c>
      <c r="Z1433" s="17" t="s">
        <v>486</v>
      </c>
      <c r="AA1433" s="26" t="s">
        <v>487</v>
      </c>
      <c r="AB1433" s="26" t="s">
        <v>492</v>
      </c>
      <c r="AE1433" s="2" t="s">
        <v>487</v>
      </c>
    </row>
    <row r="1434" spans="1:31" s="2" customFormat="1" x14ac:dyDescent="0.3">
      <c r="A1434" s="26" t="s">
        <v>102</v>
      </c>
      <c r="B1434" s="26" t="s">
        <v>4775</v>
      </c>
      <c r="C1434" s="26" t="s">
        <v>4776</v>
      </c>
      <c r="D1434" s="26" t="s">
        <v>2968</v>
      </c>
      <c r="E1434" s="14" t="e">
        <f>VLOOKUP(B1434,#REF!,2,FALSE)</f>
        <v>#REF!</v>
      </c>
      <c r="F1434" s="17" t="e">
        <f>VLOOKUP(E1434,[4]Combined!$C$2:$D$375,2,FALSE)</f>
        <v>#REF!</v>
      </c>
      <c r="G1434" s="27">
        <v>44154</v>
      </c>
      <c r="H1434" s="27"/>
      <c r="I1434" s="27">
        <v>43948</v>
      </c>
      <c r="J1434" s="28">
        <v>270</v>
      </c>
      <c r="K1434" s="29" t="s">
        <v>486</v>
      </c>
      <c r="L1434" s="28">
        <v>0</v>
      </c>
      <c r="M1434" s="28">
        <v>270</v>
      </c>
      <c r="N1434" s="26">
        <v>1</v>
      </c>
      <c r="O1434" s="26">
        <v>0</v>
      </c>
      <c r="P1434" s="26">
        <v>1</v>
      </c>
      <c r="Q1434" s="26">
        <v>78200</v>
      </c>
      <c r="R1434" s="17" t="str">
        <f>VLOOKUP(Q1434,'[5]Numerical Index (LOOKUP)'!$A$2:$B$731, 2,FALSE)</f>
        <v>Temporary employment agency activities</v>
      </c>
      <c r="S1434" s="17">
        <v>78</v>
      </c>
      <c r="T1434" s="47" t="str">
        <f>VLOOKUP(S1434,'[5]2 Digit SIC 2007'!$A$2:$B$89,2,FALSE)</f>
        <v>Employment activities</v>
      </c>
      <c r="U1434" s="17" t="str">
        <f>VLOOKUP(T1434,'[5]2 Digit SIC 2007'!$B$2:$D$89, 2,FALSE)</f>
        <v xml:space="preserve"> N</v>
      </c>
      <c r="V1434" s="26" t="s">
        <v>487</v>
      </c>
      <c r="W1434" s="26" t="s">
        <v>486</v>
      </c>
      <c r="X1434" s="28">
        <v>509</v>
      </c>
      <c r="Y1434" s="26" t="s">
        <v>492</v>
      </c>
      <c r="Z1434" s="17" t="s">
        <v>486</v>
      </c>
      <c r="AA1434" s="26" t="s">
        <v>487</v>
      </c>
      <c r="AB1434" s="26">
        <v>3129</v>
      </c>
      <c r="AE1434" s="2" t="s">
        <v>487</v>
      </c>
    </row>
    <row r="1435" spans="1:31" s="2" customFormat="1" x14ac:dyDescent="0.3">
      <c r="A1435" s="26" t="s">
        <v>102</v>
      </c>
      <c r="B1435" s="26" t="s">
        <v>4777</v>
      </c>
      <c r="C1435" s="26" t="s">
        <v>4778</v>
      </c>
      <c r="D1435" s="26" t="s">
        <v>4779</v>
      </c>
      <c r="E1435" s="14" t="e">
        <f>VLOOKUP(B1435,#REF!,2,FALSE)</f>
        <v>#REF!</v>
      </c>
      <c r="F1435" s="17" t="e">
        <f>VLOOKUP(E1435,[4]Combined!$C$2:$D$375,2,FALSE)</f>
        <v>#REF!</v>
      </c>
      <c r="G1435" s="27">
        <v>44151</v>
      </c>
      <c r="H1435" s="27"/>
      <c r="I1435" s="27">
        <v>44063.440150462964</v>
      </c>
      <c r="J1435" s="28">
        <v>42</v>
      </c>
      <c r="K1435" s="29" t="s">
        <v>486</v>
      </c>
      <c r="L1435" s="28">
        <v>0</v>
      </c>
      <c r="M1435" s="28">
        <v>42</v>
      </c>
      <c r="N1435" s="26">
        <v>1</v>
      </c>
      <c r="O1435" s="26">
        <v>0</v>
      </c>
      <c r="P1435" s="26">
        <v>1</v>
      </c>
      <c r="Q1435" s="26">
        <v>86230</v>
      </c>
      <c r="R1435" s="17" t="str">
        <f>VLOOKUP(Q1435,'[5]Numerical Index (LOOKUP)'!$A$2:$B$731, 2,FALSE)</f>
        <v>Dental practice activities</v>
      </c>
      <c r="S1435" s="17">
        <v>86</v>
      </c>
      <c r="T1435" s="47" t="str">
        <f>VLOOKUP(S1435,'[5]2 Digit SIC 2007'!$A$2:$B$89,2,FALSE)</f>
        <v>Human health activities</v>
      </c>
      <c r="U1435" s="17" t="str">
        <f>VLOOKUP(T1435,'[5]2 Digit SIC 2007'!$B$2:$D$89, 2,FALSE)</f>
        <v xml:space="preserve"> Q</v>
      </c>
      <c r="V1435" s="26" t="s">
        <v>487</v>
      </c>
      <c r="W1435" s="26" t="s">
        <v>486</v>
      </c>
      <c r="X1435" s="28">
        <v>100</v>
      </c>
      <c r="Y1435" s="26" t="s">
        <v>492</v>
      </c>
      <c r="Z1435" s="17" t="s">
        <v>486</v>
      </c>
      <c r="AA1435" s="26" t="s">
        <v>487</v>
      </c>
      <c r="AB1435" s="26">
        <v>11</v>
      </c>
      <c r="AE1435" s="2" t="s">
        <v>487</v>
      </c>
    </row>
    <row r="1436" spans="1:31" s="2" customFormat="1" x14ac:dyDescent="0.3">
      <c r="A1436" s="26" t="s">
        <v>102</v>
      </c>
      <c r="B1436" s="26" t="s">
        <v>4780</v>
      </c>
      <c r="C1436" s="26" t="s">
        <v>4781</v>
      </c>
      <c r="D1436" s="26" t="s">
        <v>4782</v>
      </c>
      <c r="E1436" s="14" t="e">
        <f>VLOOKUP(B1436,#REF!,2,FALSE)</f>
        <v>#REF!</v>
      </c>
      <c r="F1436" s="17" t="e">
        <f>VLOOKUP(E1436,[4]Combined!$C$2:$D$375,2,FALSE)</f>
        <v>#REF!</v>
      </c>
      <c r="G1436" s="27">
        <v>44154</v>
      </c>
      <c r="H1436" s="27"/>
      <c r="I1436" s="27">
        <v>44060</v>
      </c>
      <c r="J1436" s="28">
        <v>0</v>
      </c>
      <c r="K1436" s="29" t="s">
        <v>487</v>
      </c>
      <c r="L1436" s="28">
        <v>0</v>
      </c>
      <c r="M1436" s="28">
        <v>0</v>
      </c>
      <c r="N1436" s="26">
        <v>0</v>
      </c>
      <c r="O1436" s="26">
        <v>0</v>
      </c>
      <c r="P1436" s="26">
        <v>0</v>
      </c>
      <c r="Q1436" s="26">
        <v>58110</v>
      </c>
      <c r="R1436" s="17" t="str">
        <f>VLOOKUP(Q1436,'[5]Numerical Index (LOOKUP)'!$A$2:$B$731, 2,FALSE)</f>
        <v>Book publishing</v>
      </c>
      <c r="S1436" s="17">
        <v>58</v>
      </c>
      <c r="T1436" s="47" t="str">
        <f>VLOOKUP(S1436,'[5]2 Digit SIC 2007'!$A$2:$B$89,2,FALSE)</f>
        <v>Publishing activities</v>
      </c>
      <c r="U1436" s="17" t="str">
        <f>VLOOKUP(T1436,'[5]2 Digit SIC 2007'!$B$2:$D$89, 2,FALSE)</f>
        <v>J</v>
      </c>
      <c r="V1436" s="26" t="s">
        <v>487</v>
      </c>
      <c r="W1436" s="26" t="s">
        <v>486</v>
      </c>
      <c r="X1436" s="28">
        <v>0</v>
      </c>
      <c r="Y1436" s="26" t="s">
        <v>502</v>
      </c>
      <c r="Z1436" s="17" t="s">
        <v>487</v>
      </c>
      <c r="AA1436" s="26" t="s">
        <v>487</v>
      </c>
      <c r="AB1436" s="26">
        <v>2</v>
      </c>
      <c r="AE1436" s="2" t="s">
        <v>487</v>
      </c>
    </row>
    <row r="1437" spans="1:31" s="2" customFormat="1" x14ac:dyDescent="0.3">
      <c r="A1437" s="26" t="s">
        <v>102</v>
      </c>
      <c r="B1437" s="26" t="s">
        <v>4783</v>
      </c>
      <c r="C1437" s="26" t="s">
        <v>4784</v>
      </c>
      <c r="D1437" s="26" t="s">
        <v>4785</v>
      </c>
      <c r="E1437" s="14" t="e">
        <f>VLOOKUP(B1437,#REF!,2,FALSE)</f>
        <v>#REF!</v>
      </c>
      <c r="F1437" s="17" t="e">
        <f>VLOOKUP(E1437,[4]Combined!$C$2:$D$375,2,FALSE)</f>
        <v>#REF!</v>
      </c>
      <c r="G1437" s="27">
        <v>44152</v>
      </c>
      <c r="H1437" s="27"/>
      <c r="I1437" s="27">
        <v>44075</v>
      </c>
      <c r="J1437" s="28">
        <v>0</v>
      </c>
      <c r="K1437" s="29" t="s">
        <v>487</v>
      </c>
      <c r="L1437" s="28">
        <v>0</v>
      </c>
      <c r="M1437" s="28">
        <v>0</v>
      </c>
      <c r="N1437" s="26">
        <v>0</v>
      </c>
      <c r="O1437" s="26">
        <v>0</v>
      </c>
      <c r="P1437" s="26">
        <v>0</v>
      </c>
      <c r="Q1437" s="26">
        <v>46380</v>
      </c>
      <c r="R1437" s="17" t="str">
        <f>VLOOKUP(Q1437,'[5]Numerical Index (LOOKUP)'!$A$2:$B$731, 2,FALSE)</f>
        <v>Wholesale of other food, including fish, crustaceans and molluscs</v>
      </c>
      <c r="S1437" s="17">
        <v>46</v>
      </c>
      <c r="T1437" s="47" t="str">
        <f>VLOOKUP(S1437,'[5]2 Digit SIC 2007'!$A$2:$B$89,2,FALSE)</f>
        <v>Wholesale trade, except of motor vehicles and motorcycles</v>
      </c>
      <c r="U1437" s="17" t="str">
        <f>VLOOKUP(T1437,'[5]2 Digit SIC 2007'!$B$2:$D$89, 2,FALSE)</f>
        <v xml:space="preserve"> G</v>
      </c>
      <c r="V1437" s="26" t="s">
        <v>487</v>
      </c>
      <c r="W1437" s="26" t="s">
        <v>486</v>
      </c>
      <c r="X1437" s="28">
        <v>0</v>
      </c>
      <c r="Y1437" s="26" t="s">
        <v>502</v>
      </c>
      <c r="Z1437" s="17" t="s">
        <v>487</v>
      </c>
      <c r="AA1437" s="26" t="s">
        <v>487</v>
      </c>
      <c r="AB1437" s="26">
        <v>31</v>
      </c>
      <c r="AE1437" s="2" t="s">
        <v>487</v>
      </c>
    </row>
    <row r="1438" spans="1:31" s="2" customFormat="1" x14ac:dyDescent="0.3">
      <c r="A1438" s="26" t="s">
        <v>102</v>
      </c>
      <c r="B1438" s="26" t="s">
        <v>4786</v>
      </c>
      <c r="C1438" s="26" t="s">
        <v>4787</v>
      </c>
      <c r="D1438" s="26" t="s">
        <v>4788</v>
      </c>
      <c r="E1438" s="14" t="e">
        <f>VLOOKUP(B1438,#REF!,2,FALSE)</f>
        <v>#REF!</v>
      </c>
      <c r="F1438" s="17" t="e">
        <f>VLOOKUP(E1438,[4]Combined!$C$2:$D$375,2,FALSE)</f>
        <v>#REF!</v>
      </c>
      <c r="G1438" s="27">
        <v>44154</v>
      </c>
      <c r="H1438" s="27"/>
      <c r="I1438" s="27">
        <v>44078</v>
      </c>
      <c r="J1438" s="28">
        <v>0</v>
      </c>
      <c r="K1438" s="29" t="s">
        <v>487</v>
      </c>
      <c r="L1438" s="28">
        <v>0</v>
      </c>
      <c r="M1438" s="28">
        <v>0</v>
      </c>
      <c r="N1438" s="26">
        <v>0</v>
      </c>
      <c r="O1438" s="26">
        <v>0</v>
      </c>
      <c r="P1438" s="26">
        <v>0</v>
      </c>
      <c r="Q1438" s="26">
        <v>70229</v>
      </c>
      <c r="R1438" s="17" t="str">
        <f>VLOOKUP(Q1438,'[5]Numerical Index (LOOKUP)'!$A$2:$B$731, 2,FALSE)</f>
        <v>Management consultancy activities (other than financial management)</v>
      </c>
      <c r="S1438" s="17">
        <v>70</v>
      </c>
      <c r="T1438" s="47" t="str">
        <f>VLOOKUP(S1438,'[5]2 Digit SIC 2007'!$A$2:$B$89,2,FALSE)</f>
        <v>Activities of head offices; management consultancy activities</v>
      </c>
      <c r="U1438" s="17" t="str">
        <f>VLOOKUP(T1438,'[5]2 Digit SIC 2007'!$B$2:$D$89, 2,FALSE)</f>
        <v xml:space="preserve"> M</v>
      </c>
      <c r="V1438" s="26" t="s">
        <v>487</v>
      </c>
      <c r="W1438" s="26" t="s">
        <v>486</v>
      </c>
      <c r="X1438" s="28">
        <v>0</v>
      </c>
      <c r="Y1438" s="26" t="s">
        <v>502</v>
      </c>
      <c r="Z1438" s="17" t="s">
        <v>487</v>
      </c>
      <c r="AA1438" s="26" t="s">
        <v>487</v>
      </c>
      <c r="AB1438" s="26" t="s">
        <v>492</v>
      </c>
      <c r="AE1438" s="2" t="s">
        <v>487</v>
      </c>
    </row>
    <row r="1439" spans="1:31" s="2" customFormat="1" x14ac:dyDescent="0.3">
      <c r="A1439" s="26" t="s">
        <v>102</v>
      </c>
      <c r="B1439" s="26" t="s">
        <v>4789</v>
      </c>
      <c r="C1439" s="26" t="s">
        <v>4790</v>
      </c>
      <c r="D1439" s="26" t="s">
        <v>4791</v>
      </c>
      <c r="E1439" s="14" t="e">
        <f>VLOOKUP(B1439,#REF!,2,FALSE)</f>
        <v>#REF!</v>
      </c>
      <c r="F1439" s="17" t="e">
        <f>VLOOKUP(E1439,[4]Combined!$C$2:$D$375,2,FALSE)</f>
        <v>#REF!</v>
      </c>
      <c r="G1439" s="27">
        <v>44152</v>
      </c>
      <c r="H1439" s="27"/>
      <c r="I1439" s="27">
        <v>44079.339826388888</v>
      </c>
      <c r="J1439" s="28">
        <v>114</v>
      </c>
      <c r="K1439" s="29" t="s">
        <v>486</v>
      </c>
      <c r="L1439" s="28">
        <v>114</v>
      </c>
      <c r="M1439" s="28">
        <v>0</v>
      </c>
      <c r="N1439" s="26">
        <v>1</v>
      </c>
      <c r="O1439" s="26">
        <v>1</v>
      </c>
      <c r="P1439" s="26">
        <v>0</v>
      </c>
      <c r="Q1439" s="26">
        <v>96020</v>
      </c>
      <c r="R1439" s="17" t="str">
        <f>VLOOKUP(Q1439,'[5]Numerical Index (LOOKUP)'!$A$2:$B$731, 2,FALSE)</f>
        <v>Hairdressing and other beauty treatment</v>
      </c>
      <c r="S1439" s="17">
        <v>96</v>
      </c>
      <c r="T1439" s="47" t="str">
        <f>VLOOKUP(S1439,'[5]2 Digit SIC 2007'!$A$2:$B$89,2,FALSE)</f>
        <v>Other personal service activities</v>
      </c>
      <c r="U1439" s="17" t="str">
        <f>VLOOKUP(T1439,'[5]2 Digit SIC 2007'!$B$2:$D$89, 2,FALSE)</f>
        <v xml:space="preserve"> S</v>
      </c>
      <c r="V1439" s="26" t="s">
        <v>487</v>
      </c>
      <c r="W1439" s="26" t="s">
        <v>486</v>
      </c>
      <c r="X1439" s="28">
        <v>0</v>
      </c>
      <c r="Y1439" s="26" t="s">
        <v>677</v>
      </c>
      <c r="Z1439" s="17" t="s">
        <v>487</v>
      </c>
      <c r="AA1439" s="26" t="s">
        <v>487</v>
      </c>
      <c r="AB1439" s="26">
        <v>5</v>
      </c>
      <c r="AE1439" s="2" t="s">
        <v>487</v>
      </c>
    </row>
    <row r="1440" spans="1:31" s="2" customFormat="1" x14ac:dyDescent="0.3">
      <c r="A1440" s="26" t="s">
        <v>102</v>
      </c>
      <c r="B1440" s="26" t="s">
        <v>4792</v>
      </c>
      <c r="C1440" s="26" t="s">
        <v>4793</v>
      </c>
      <c r="D1440" s="26" t="s">
        <v>4794</v>
      </c>
      <c r="E1440" s="14" t="e">
        <f>VLOOKUP(B1440,#REF!,2,FALSE)</f>
        <v>#REF!</v>
      </c>
      <c r="F1440" s="17" t="e">
        <f>VLOOKUP(E1440,[4]Combined!$C$2:$D$375,2,FALSE)</f>
        <v>#REF!</v>
      </c>
      <c r="G1440" s="27">
        <v>44154</v>
      </c>
      <c r="H1440" s="27"/>
      <c r="I1440" s="27">
        <v>44094.641319444447</v>
      </c>
      <c r="J1440" s="28">
        <v>0</v>
      </c>
      <c r="K1440" s="29" t="s">
        <v>487</v>
      </c>
      <c r="L1440" s="28">
        <v>0</v>
      </c>
      <c r="M1440" s="28">
        <v>0</v>
      </c>
      <c r="N1440" s="26">
        <v>0</v>
      </c>
      <c r="O1440" s="26">
        <v>0</v>
      </c>
      <c r="P1440" s="26">
        <v>0</v>
      </c>
      <c r="Q1440" s="26">
        <v>69201</v>
      </c>
      <c r="R1440" s="17" t="str">
        <f>VLOOKUP(Q1440,'[5]Numerical Index (LOOKUP)'!$A$2:$B$731, 2,FALSE)</f>
        <v>Accounting, and auditing activities</v>
      </c>
      <c r="S1440" s="17">
        <v>69</v>
      </c>
      <c r="T1440" s="47" t="str">
        <f>VLOOKUP(S1440,'[5]2 Digit SIC 2007'!$A$2:$B$89,2,FALSE)</f>
        <v>Legal and accounting activities</v>
      </c>
      <c r="U1440" s="17" t="str">
        <f>VLOOKUP(T1440,'[5]2 Digit SIC 2007'!$B$2:$D$89, 2,FALSE)</f>
        <v xml:space="preserve"> M</v>
      </c>
      <c r="V1440" s="26" t="s">
        <v>487</v>
      </c>
      <c r="W1440" s="26" t="s">
        <v>486</v>
      </c>
      <c r="X1440" s="28">
        <v>0</v>
      </c>
      <c r="Y1440" s="26" t="s">
        <v>502</v>
      </c>
      <c r="Z1440" s="17" t="s">
        <v>487</v>
      </c>
      <c r="AA1440" s="26" t="s">
        <v>487</v>
      </c>
      <c r="AB1440" s="26">
        <v>3</v>
      </c>
      <c r="AE1440" s="2" t="s">
        <v>487</v>
      </c>
    </row>
    <row r="1441" spans="1:31" s="2" customFormat="1" x14ac:dyDescent="0.3">
      <c r="A1441" s="26" t="s">
        <v>102</v>
      </c>
      <c r="B1441" s="26" t="s">
        <v>4795</v>
      </c>
      <c r="C1441" s="26" t="s">
        <v>4796</v>
      </c>
      <c r="D1441" s="26" t="s">
        <v>3999</v>
      </c>
      <c r="E1441" s="14" t="e">
        <f>VLOOKUP(B1441,#REF!,2,FALSE)</f>
        <v>#REF!</v>
      </c>
      <c r="F1441" s="17" t="e">
        <f>VLOOKUP(E1441,[4]Combined!$C$2:$D$375,2,FALSE)</f>
        <v>#REF!</v>
      </c>
      <c r="G1441" s="27">
        <v>44154</v>
      </c>
      <c r="H1441" s="27"/>
      <c r="I1441" s="27">
        <v>44128.463368055556</v>
      </c>
      <c r="J1441" s="28">
        <v>0</v>
      </c>
      <c r="K1441" s="29" t="s">
        <v>487</v>
      </c>
      <c r="L1441" s="28">
        <v>0</v>
      </c>
      <c r="M1441" s="28">
        <v>0</v>
      </c>
      <c r="N1441" s="26">
        <v>0</v>
      </c>
      <c r="O1441" s="26">
        <v>0</v>
      </c>
      <c r="P1441" s="26">
        <v>0</v>
      </c>
      <c r="Q1441" s="26">
        <v>66220</v>
      </c>
      <c r="R1441" s="17" t="str">
        <f>VLOOKUP(Q1441,'[5]Numerical Index (LOOKUP)'!$A$2:$B$731, 2,FALSE)</f>
        <v>Activities of insurance agents and brokers</v>
      </c>
      <c r="S1441" s="17">
        <v>66</v>
      </c>
      <c r="T1441" s="47" t="str">
        <f>VLOOKUP(S1441,'[5]2 Digit SIC 2007'!$A$2:$B$89,2,FALSE)</f>
        <v>Activities auxiliary to financial services and insurance activities</v>
      </c>
      <c r="U1441" s="17" t="str">
        <f>VLOOKUP(T1441,'[5]2 Digit SIC 2007'!$B$2:$D$89, 2,FALSE)</f>
        <v xml:space="preserve"> K</v>
      </c>
      <c r="V1441" s="26" t="s">
        <v>487</v>
      </c>
      <c r="W1441" s="26" t="s">
        <v>486</v>
      </c>
      <c r="X1441" s="28">
        <v>0</v>
      </c>
      <c r="Y1441" s="26" t="s">
        <v>502</v>
      </c>
      <c r="Z1441" s="17" t="s">
        <v>487</v>
      </c>
      <c r="AA1441" s="26" t="s">
        <v>487</v>
      </c>
      <c r="AB1441" s="26">
        <v>0</v>
      </c>
      <c r="AE1441" s="2" t="s">
        <v>487</v>
      </c>
    </row>
    <row r="1442" spans="1:31" s="2" customFormat="1" x14ac:dyDescent="0.3">
      <c r="A1442" s="26" t="s">
        <v>102</v>
      </c>
      <c r="B1442" s="26" t="s">
        <v>4797</v>
      </c>
      <c r="C1442" s="26" t="s">
        <v>4798</v>
      </c>
      <c r="D1442" s="26" t="s">
        <v>4799</v>
      </c>
      <c r="E1442" s="14" t="e">
        <f>VLOOKUP(B1442,#REF!,2,FALSE)</f>
        <v>#REF!</v>
      </c>
      <c r="F1442" s="17" t="e">
        <f>VLOOKUP(E1442,[4]Combined!$C$2:$D$375,2,FALSE)</f>
        <v>#REF!</v>
      </c>
      <c r="G1442" s="27">
        <v>44151</v>
      </c>
      <c r="H1442" s="27"/>
      <c r="I1442" s="27">
        <v>44140</v>
      </c>
      <c r="J1442" s="28">
        <v>0</v>
      </c>
      <c r="K1442" s="29" t="s">
        <v>487</v>
      </c>
      <c r="L1442" s="28">
        <v>0</v>
      </c>
      <c r="M1442" s="28">
        <v>0</v>
      </c>
      <c r="N1442" s="26">
        <v>0</v>
      </c>
      <c r="O1442" s="26">
        <v>0</v>
      </c>
      <c r="P1442" s="26">
        <v>0</v>
      </c>
      <c r="Q1442" s="26">
        <v>1621</v>
      </c>
      <c r="R1442" s="17" t="e">
        <f>VLOOKUP(Q1442,'[5]Numerical Index (LOOKUP)'!$A$2:$B$731, 2,FALSE)</f>
        <v>#N/A</v>
      </c>
      <c r="S1442" s="17">
        <v>1</v>
      </c>
      <c r="T1442" s="47" t="str">
        <f>VLOOKUP(S1442,'[5]2 Digit SIC 2007'!$A$2:$B$89,2,FALSE)</f>
        <v>Crop and animal production, hunting and related service activities</v>
      </c>
      <c r="U1442" s="17" t="str">
        <f>VLOOKUP(T1442,'[5]2 Digit SIC 2007'!$B$2:$D$89, 2,FALSE)</f>
        <v xml:space="preserve"> A</v>
      </c>
      <c r="V1442" s="26" t="s">
        <v>486</v>
      </c>
      <c r="W1442" s="26" t="s">
        <v>487</v>
      </c>
      <c r="X1442" s="28">
        <v>0</v>
      </c>
      <c r="Y1442" s="26" t="s">
        <v>502</v>
      </c>
      <c r="Z1442" s="17" t="s">
        <v>487</v>
      </c>
      <c r="AA1442" s="26" t="s">
        <v>487</v>
      </c>
      <c r="AB1442" s="26">
        <v>0</v>
      </c>
      <c r="AE1442" s="2" t="s">
        <v>487</v>
      </c>
    </row>
    <row r="1443" spans="1:31" s="2" customFormat="1" x14ac:dyDescent="0.3">
      <c r="A1443" s="26" t="s">
        <v>102</v>
      </c>
      <c r="B1443" s="26" t="s">
        <v>4800</v>
      </c>
      <c r="C1443" s="26" t="s">
        <v>4801</v>
      </c>
      <c r="D1443" s="26" t="s">
        <v>4802</v>
      </c>
      <c r="E1443" s="14" t="e">
        <f>VLOOKUP(B1443,#REF!,2,FALSE)</f>
        <v>#REF!</v>
      </c>
      <c r="F1443" s="17" t="e">
        <f>VLOOKUP(E1443,[4]Combined!$C$2:$D$375,2,FALSE)</f>
        <v>#REF!</v>
      </c>
      <c r="G1443" s="27">
        <v>44158</v>
      </c>
      <c r="H1443" s="27"/>
      <c r="I1443" s="27">
        <v>42501</v>
      </c>
      <c r="J1443" s="28">
        <v>39132</v>
      </c>
      <c r="K1443" s="29" t="s">
        <v>486</v>
      </c>
      <c r="L1443" s="28">
        <v>20301</v>
      </c>
      <c r="M1443" s="28">
        <v>18831</v>
      </c>
      <c r="N1443" s="26">
        <v>249</v>
      </c>
      <c r="O1443" s="26">
        <v>123</v>
      </c>
      <c r="P1443" s="26">
        <v>126</v>
      </c>
      <c r="Q1443" s="26">
        <v>10850</v>
      </c>
      <c r="R1443" s="17" t="e">
        <f>VLOOKUP(Q1443,'[5]Numerical Index (LOOKUP)'!$A$2:$B$731, 2,FALSE)</f>
        <v>#N/A</v>
      </c>
      <c r="S1443" s="17">
        <v>10</v>
      </c>
      <c r="T1443" s="47" t="str">
        <f>VLOOKUP(S1443,'[5]2 Digit SIC 2007'!$A$2:$B$89,2,FALSE)</f>
        <v>Manufacture of food products</v>
      </c>
      <c r="U1443" s="17" t="str">
        <f>VLOOKUP(T1443,'[5]2 Digit SIC 2007'!$B$2:$D$89, 2,FALSE)</f>
        <v xml:space="preserve"> C</v>
      </c>
      <c r="V1443" s="26" t="s">
        <v>486</v>
      </c>
      <c r="W1443" s="26" t="s">
        <v>487</v>
      </c>
      <c r="X1443" s="28">
        <v>24097</v>
      </c>
      <c r="Y1443" s="26" t="s">
        <v>492</v>
      </c>
      <c r="Z1443" s="17" t="s">
        <v>486</v>
      </c>
      <c r="AA1443" s="26" t="s">
        <v>487</v>
      </c>
      <c r="AB1443" s="26">
        <v>771</v>
      </c>
      <c r="AE1443" s="2" t="s">
        <v>487</v>
      </c>
    </row>
    <row r="1444" spans="1:31" s="2" customFormat="1" x14ac:dyDescent="0.3">
      <c r="A1444" s="26" t="s">
        <v>102</v>
      </c>
      <c r="B1444" s="26" t="s">
        <v>4803</v>
      </c>
      <c r="C1444" s="26" t="s">
        <v>4804</v>
      </c>
      <c r="D1444" s="26" t="s">
        <v>4805</v>
      </c>
      <c r="E1444" s="14" t="e">
        <f>VLOOKUP(B1444,#REF!,2,FALSE)</f>
        <v>#REF!</v>
      </c>
      <c r="F1444" s="17" t="e">
        <f>VLOOKUP(E1444,[4]Combined!$C$2:$D$375,2,FALSE)</f>
        <v>#REF!</v>
      </c>
      <c r="G1444" s="27">
        <v>44160</v>
      </c>
      <c r="H1444" s="27"/>
      <c r="I1444" s="27">
        <v>42646</v>
      </c>
      <c r="J1444" s="28">
        <v>0</v>
      </c>
      <c r="K1444" s="29" t="s">
        <v>487</v>
      </c>
      <c r="L1444" s="28">
        <v>0</v>
      </c>
      <c r="M1444" s="28">
        <v>0</v>
      </c>
      <c r="N1444" s="26">
        <v>0</v>
      </c>
      <c r="O1444" s="26">
        <v>0</v>
      </c>
      <c r="P1444" s="26">
        <v>0</v>
      </c>
      <c r="Q1444" s="26">
        <v>49410</v>
      </c>
      <c r="R1444" s="17" t="str">
        <f>VLOOKUP(Q1444,'[5]Numerical Index (LOOKUP)'!$A$2:$B$731, 2,FALSE)</f>
        <v>Freight transport by road</v>
      </c>
      <c r="S1444" s="17">
        <v>49</v>
      </c>
      <c r="T1444" s="47" t="str">
        <f>VLOOKUP(S1444,'[5]2 Digit SIC 2007'!$A$2:$B$89,2,FALSE)</f>
        <v>Land transport and transport via pipelines</v>
      </c>
      <c r="U1444" s="17" t="str">
        <f>VLOOKUP(T1444,'[5]2 Digit SIC 2007'!$B$2:$D$89, 2,FALSE)</f>
        <v xml:space="preserve"> H</v>
      </c>
      <c r="V1444" s="26" t="s">
        <v>487</v>
      </c>
      <c r="W1444" s="26" t="s">
        <v>486</v>
      </c>
      <c r="X1444" s="28">
        <v>0</v>
      </c>
      <c r="Y1444" s="26" t="s">
        <v>502</v>
      </c>
      <c r="Z1444" s="17" t="s">
        <v>487</v>
      </c>
      <c r="AA1444" s="26" t="s">
        <v>487</v>
      </c>
      <c r="AB1444" s="26">
        <v>2315</v>
      </c>
      <c r="AE1444" s="2" t="s">
        <v>487</v>
      </c>
    </row>
    <row r="1445" spans="1:31" s="2" customFormat="1" x14ac:dyDescent="0.3">
      <c r="A1445" s="26" t="s">
        <v>102</v>
      </c>
      <c r="B1445" s="26" t="s">
        <v>4806</v>
      </c>
      <c r="C1445" s="26" t="s">
        <v>4807</v>
      </c>
      <c r="D1445" s="26" t="s">
        <v>4808</v>
      </c>
      <c r="E1445" s="14" t="e">
        <f>VLOOKUP(B1445,#REF!,2,FALSE)</f>
        <v>#REF!</v>
      </c>
      <c r="F1445" s="17" t="e">
        <f>VLOOKUP(E1445,[4]Combined!$C$2:$D$375,2,FALSE)</f>
        <v>#REF!</v>
      </c>
      <c r="G1445" s="27">
        <v>44161</v>
      </c>
      <c r="H1445" s="27"/>
      <c r="I1445" s="27">
        <v>42906</v>
      </c>
      <c r="J1445" s="28">
        <v>33151</v>
      </c>
      <c r="K1445" s="29" t="s">
        <v>486</v>
      </c>
      <c r="L1445" s="28">
        <v>0</v>
      </c>
      <c r="M1445" s="28">
        <v>33151</v>
      </c>
      <c r="N1445" s="26">
        <v>65</v>
      </c>
      <c r="O1445" s="26">
        <v>0</v>
      </c>
      <c r="P1445" s="26">
        <v>65</v>
      </c>
      <c r="Q1445" s="26">
        <v>75000</v>
      </c>
      <c r="R1445" s="17" t="str">
        <f>VLOOKUP(Q1445,'[5]Numerical Index (LOOKUP)'!$A$2:$B$731, 2,FALSE)</f>
        <v>Veterinary activities</v>
      </c>
      <c r="S1445" s="17">
        <v>75</v>
      </c>
      <c r="T1445" s="47" t="str">
        <f>VLOOKUP(S1445,'[5]2 Digit SIC 2007'!$A$2:$B$89,2,FALSE)</f>
        <v>Veterinary activities</v>
      </c>
      <c r="U1445" s="17" t="str">
        <f>VLOOKUP(T1445,'[5]2 Digit SIC 2007'!$B$2:$D$89, 2,FALSE)</f>
        <v xml:space="preserve"> M</v>
      </c>
      <c r="V1445" s="26" t="s">
        <v>487</v>
      </c>
      <c r="W1445" s="26" t="s">
        <v>486</v>
      </c>
      <c r="X1445" s="28">
        <v>42862</v>
      </c>
      <c r="Y1445" s="26" t="s">
        <v>492</v>
      </c>
      <c r="Z1445" s="17" t="s">
        <v>486</v>
      </c>
      <c r="AA1445" s="26" t="s">
        <v>487</v>
      </c>
      <c r="AB1445" s="26">
        <v>513</v>
      </c>
      <c r="AE1445" s="2" t="s">
        <v>487</v>
      </c>
    </row>
    <row r="1446" spans="1:31" s="2" customFormat="1" x14ac:dyDescent="0.3">
      <c r="A1446" s="26" t="s">
        <v>102</v>
      </c>
      <c r="B1446" s="26" t="s">
        <v>4809</v>
      </c>
      <c r="C1446" s="26" t="s">
        <v>4810</v>
      </c>
      <c r="D1446" s="26" t="s">
        <v>4811</v>
      </c>
      <c r="E1446" s="14" t="e">
        <f>VLOOKUP(B1446,#REF!,2,FALSE)</f>
        <v>#REF!</v>
      </c>
      <c r="F1446" s="17" t="e">
        <f>VLOOKUP(E1446,[4]Combined!$C$2:$D$375,2,FALSE)</f>
        <v>#REF!</v>
      </c>
      <c r="G1446" s="27">
        <v>44158</v>
      </c>
      <c r="H1446" s="27"/>
      <c r="I1446" s="27">
        <v>42997</v>
      </c>
      <c r="J1446" s="28">
        <v>28240</v>
      </c>
      <c r="K1446" s="29" t="s">
        <v>486</v>
      </c>
      <c r="L1446" s="28">
        <v>1526</v>
      </c>
      <c r="M1446" s="28">
        <v>26714</v>
      </c>
      <c r="N1446" s="26">
        <v>40</v>
      </c>
      <c r="O1446" s="26">
        <v>2</v>
      </c>
      <c r="P1446" s="26">
        <v>38</v>
      </c>
      <c r="Q1446" s="26">
        <v>55100</v>
      </c>
      <c r="R1446" s="17" t="str">
        <f>VLOOKUP(Q1446,'[5]Numerical Index (LOOKUP)'!$A$2:$B$731, 2,FALSE)</f>
        <v>Hotels and similar accommodation</v>
      </c>
      <c r="S1446" s="17">
        <v>55</v>
      </c>
      <c r="T1446" s="47" t="str">
        <f>VLOOKUP(S1446,'[5]2 Digit SIC 2007'!$A$2:$B$89,2,FALSE)</f>
        <v>Accommodation</v>
      </c>
      <c r="U1446" s="17" t="str">
        <f>VLOOKUP(T1446,'[5]2 Digit SIC 2007'!$B$2:$D$89, 2,FALSE)</f>
        <v xml:space="preserve"> I</v>
      </c>
      <c r="V1446" s="26" t="s">
        <v>486</v>
      </c>
      <c r="W1446" s="26" t="s">
        <v>487</v>
      </c>
      <c r="X1446" s="28">
        <v>26130</v>
      </c>
      <c r="Y1446" s="26" t="s">
        <v>492</v>
      </c>
      <c r="Z1446" s="17" t="s">
        <v>486</v>
      </c>
      <c r="AA1446" s="26" t="s">
        <v>487</v>
      </c>
      <c r="AB1446" s="26">
        <v>80</v>
      </c>
      <c r="AE1446" s="2" t="s">
        <v>487</v>
      </c>
    </row>
    <row r="1447" spans="1:31" s="2" customFormat="1" x14ac:dyDescent="0.3">
      <c r="A1447" s="26" t="s">
        <v>102</v>
      </c>
      <c r="B1447" s="26" t="s">
        <v>4812</v>
      </c>
      <c r="C1447" s="26" t="s">
        <v>4813</v>
      </c>
      <c r="D1447" s="26" t="s">
        <v>4814</v>
      </c>
      <c r="E1447" s="14" t="e">
        <f>VLOOKUP(B1447,#REF!,2,FALSE)</f>
        <v>#REF!</v>
      </c>
      <c r="F1447" s="17" t="e">
        <f>VLOOKUP(E1447,[4]Combined!$C$2:$D$375,2,FALSE)</f>
        <v>#REF!</v>
      </c>
      <c r="G1447" s="27">
        <v>44155</v>
      </c>
      <c r="H1447" s="27"/>
      <c r="I1447" s="27">
        <v>43565</v>
      </c>
      <c r="J1447" s="28">
        <v>0</v>
      </c>
      <c r="K1447" s="29" t="s">
        <v>487</v>
      </c>
      <c r="L1447" s="28">
        <v>0</v>
      </c>
      <c r="M1447" s="28">
        <v>0</v>
      </c>
      <c r="N1447" s="26">
        <v>0</v>
      </c>
      <c r="O1447" s="26">
        <v>0</v>
      </c>
      <c r="P1447" s="26">
        <v>0</v>
      </c>
      <c r="Q1447" s="26">
        <v>45200</v>
      </c>
      <c r="R1447" s="17" t="str">
        <f>VLOOKUP(Q1447,'[5]Numerical Index (LOOKUP)'!$A$2:$B$731, 2,FALSE)</f>
        <v>Maintenance and repair of motor vehicles</v>
      </c>
      <c r="S1447" s="17">
        <v>45</v>
      </c>
      <c r="T1447" s="47" t="str">
        <f>VLOOKUP(S1447,'[5]2 Digit SIC 2007'!$A$2:$B$89,2,FALSE)</f>
        <v>Wholesale and retail trade and repair of motor vehicles and motorcycles</v>
      </c>
      <c r="U1447" s="17" t="str">
        <f>VLOOKUP(T1447,'[5]2 Digit SIC 2007'!$B$2:$D$89, 2,FALSE)</f>
        <v xml:space="preserve"> G</v>
      </c>
      <c r="V1447" s="26" t="s">
        <v>486</v>
      </c>
      <c r="W1447" s="26" t="s">
        <v>487</v>
      </c>
      <c r="X1447" s="28">
        <v>0</v>
      </c>
      <c r="Y1447" s="26" t="s">
        <v>502</v>
      </c>
      <c r="Z1447" s="17" t="s">
        <v>487</v>
      </c>
      <c r="AA1447" s="26" t="s">
        <v>487</v>
      </c>
      <c r="AB1447" s="26" t="s">
        <v>492</v>
      </c>
      <c r="AE1447" s="2" t="s">
        <v>487</v>
      </c>
    </row>
    <row r="1448" spans="1:31" s="2" customFormat="1" x14ac:dyDescent="0.3">
      <c r="A1448" s="26" t="s">
        <v>102</v>
      </c>
      <c r="B1448" s="26" t="s">
        <v>4815</v>
      </c>
      <c r="C1448" s="26" t="s">
        <v>4816</v>
      </c>
      <c r="D1448" s="26" t="s">
        <v>4817</v>
      </c>
      <c r="E1448" s="14" t="e">
        <f>VLOOKUP(B1448,#REF!,2,FALSE)</f>
        <v>#REF!</v>
      </c>
      <c r="F1448" s="17" t="e">
        <f>VLOOKUP(E1448,[4]Combined!$C$2:$D$375,2,FALSE)</f>
        <v>#REF!</v>
      </c>
      <c r="G1448" s="27">
        <v>44160</v>
      </c>
      <c r="H1448" s="27"/>
      <c r="I1448" s="27">
        <v>43535</v>
      </c>
      <c r="J1448" s="28">
        <v>240</v>
      </c>
      <c r="K1448" s="29" t="s">
        <v>486</v>
      </c>
      <c r="L1448" s="28">
        <v>240</v>
      </c>
      <c r="M1448" s="28">
        <v>0</v>
      </c>
      <c r="N1448" s="26">
        <v>12</v>
      </c>
      <c r="O1448" s="26">
        <v>12</v>
      </c>
      <c r="P1448" s="26">
        <v>0</v>
      </c>
      <c r="Q1448" s="26">
        <v>56101</v>
      </c>
      <c r="R1448" s="17" t="str">
        <f>VLOOKUP(Q1448,'[5]Numerical Index (LOOKUP)'!$A$2:$B$731, 2,FALSE)</f>
        <v>Licensed restaurants</v>
      </c>
      <c r="S1448" s="17">
        <v>56</v>
      </c>
      <c r="T1448" s="47" t="str">
        <f>VLOOKUP(S1448,'[5]2 Digit SIC 2007'!$A$2:$B$89,2,FALSE)</f>
        <v>Food and beverage service activities</v>
      </c>
      <c r="U1448" s="17" t="str">
        <f>VLOOKUP(T1448,'[5]2 Digit SIC 2007'!$B$2:$D$89, 2,FALSE)</f>
        <v xml:space="preserve"> I</v>
      </c>
      <c r="V1448" s="26" t="s">
        <v>487</v>
      </c>
      <c r="W1448" s="26" t="s">
        <v>486</v>
      </c>
      <c r="X1448" s="28">
        <v>0</v>
      </c>
      <c r="Y1448" s="26" t="s">
        <v>677</v>
      </c>
      <c r="Z1448" s="17" t="s">
        <v>487</v>
      </c>
      <c r="AA1448" s="26" t="s">
        <v>487</v>
      </c>
      <c r="AB1448" s="26">
        <v>13</v>
      </c>
      <c r="AE1448" s="2" t="s">
        <v>487</v>
      </c>
    </row>
    <row r="1449" spans="1:31" s="2" customFormat="1" x14ac:dyDescent="0.3">
      <c r="A1449" s="26" t="s">
        <v>102</v>
      </c>
      <c r="B1449" s="26" t="s">
        <v>4818</v>
      </c>
      <c r="C1449" s="26" t="s">
        <v>4819</v>
      </c>
      <c r="D1449" s="26" t="s">
        <v>4820</v>
      </c>
      <c r="E1449" s="14" t="e">
        <f>VLOOKUP(B1449,#REF!,2,FALSE)</f>
        <v>#REF!</v>
      </c>
      <c r="F1449" s="17" t="e">
        <f>VLOOKUP(E1449,[4]Combined!$C$2:$D$375,2,FALSE)</f>
        <v>#REF!</v>
      </c>
      <c r="G1449" s="27">
        <v>44162</v>
      </c>
      <c r="H1449" s="27"/>
      <c r="I1449" s="27">
        <v>43571</v>
      </c>
      <c r="J1449" s="28">
        <v>5683</v>
      </c>
      <c r="K1449" s="29" t="s">
        <v>486</v>
      </c>
      <c r="L1449" s="28">
        <v>1986</v>
      </c>
      <c r="M1449" s="28">
        <v>3697</v>
      </c>
      <c r="N1449" s="26">
        <v>97</v>
      </c>
      <c r="O1449" s="26">
        <v>40</v>
      </c>
      <c r="P1449" s="26">
        <v>57</v>
      </c>
      <c r="Q1449" s="26">
        <v>47300</v>
      </c>
      <c r="R1449" s="17" t="str">
        <f>VLOOKUP(Q1449,'[5]Numerical Index (LOOKUP)'!$A$2:$B$731, 2,FALSE)</f>
        <v>Retail sale of automotive fuel in specialised stores</v>
      </c>
      <c r="S1449" s="17">
        <v>47</v>
      </c>
      <c r="T1449" s="47" t="str">
        <f>VLOOKUP(S1449,'[5]2 Digit SIC 2007'!$A$2:$B$89,2,FALSE)</f>
        <v>Retail trade, except of motor vehicles and motorcycles</v>
      </c>
      <c r="U1449" s="17" t="str">
        <f>VLOOKUP(T1449,'[5]2 Digit SIC 2007'!$B$2:$D$89, 2,FALSE)</f>
        <v xml:space="preserve"> G</v>
      </c>
      <c r="V1449" s="26" t="s">
        <v>487</v>
      </c>
      <c r="W1449" s="26" t="s">
        <v>486</v>
      </c>
      <c r="X1449" s="28">
        <v>10472</v>
      </c>
      <c r="Y1449" s="26" t="s">
        <v>492</v>
      </c>
      <c r="Z1449" s="17" t="s">
        <v>486</v>
      </c>
      <c r="AA1449" s="26" t="s">
        <v>487</v>
      </c>
      <c r="AB1449" s="26">
        <v>146</v>
      </c>
      <c r="AE1449" s="2" t="s">
        <v>487</v>
      </c>
    </row>
    <row r="1450" spans="1:31" s="2" customFormat="1" x14ac:dyDescent="0.3">
      <c r="A1450" s="26" t="s">
        <v>102</v>
      </c>
      <c r="B1450" s="26" t="s">
        <v>4821</v>
      </c>
      <c r="C1450" s="26" t="s">
        <v>4822</v>
      </c>
      <c r="D1450" s="26" t="s">
        <v>4823</v>
      </c>
      <c r="E1450" s="14" t="e">
        <f>VLOOKUP(B1450,#REF!,2,FALSE)</f>
        <v>#REF!</v>
      </c>
      <c r="F1450" s="17" t="e">
        <f>VLOOKUP(E1450,[4]Combined!$C$2:$D$375,2,FALSE)</f>
        <v>#REF!</v>
      </c>
      <c r="G1450" s="27">
        <v>44161</v>
      </c>
      <c r="H1450" s="27"/>
      <c r="I1450" s="27">
        <v>43600</v>
      </c>
      <c r="J1450" s="28">
        <v>0</v>
      </c>
      <c r="K1450" s="29" t="s">
        <v>487</v>
      </c>
      <c r="L1450" s="28">
        <v>0</v>
      </c>
      <c r="M1450" s="28">
        <v>0</v>
      </c>
      <c r="N1450" s="26">
        <v>0</v>
      </c>
      <c r="O1450" s="26">
        <v>0</v>
      </c>
      <c r="P1450" s="26">
        <v>0</v>
      </c>
      <c r="Q1450" s="26">
        <v>43290</v>
      </c>
      <c r="R1450" s="17" t="str">
        <f>VLOOKUP(Q1450,'[5]Numerical Index (LOOKUP)'!$A$2:$B$731, 2,FALSE)</f>
        <v>Other construction installation</v>
      </c>
      <c r="S1450" s="17">
        <v>43</v>
      </c>
      <c r="T1450" s="47" t="str">
        <f>VLOOKUP(S1450,'[5]2 Digit SIC 2007'!$A$2:$B$89,2,FALSE)</f>
        <v>Specialised construction activities</v>
      </c>
      <c r="U1450" s="17" t="str">
        <f>VLOOKUP(T1450,'[5]2 Digit SIC 2007'!$B$2:$D$89, 2,FALSE)</f>
        <v xml:space="preserve"> F</v>
      </c>
      <c r="V1450" s="26" t="s">
        <v>487</v>
      </c>
      <c r="W1450" s="26" t="s">
        <v>486</v>
      </c>
      <c r="X1450" s="28">
        <v>0</v>
      </c>
      <c r="Y1450" s="26" t="s">
        <v>502</v>
      </c>
      <c r="Z1450" s="17" t="s">
        <v>487</v>
      </c>
      <c r="AA1450" s="26" t="s">
        <v>487</v>
      </c>
      <c r="AB1450" s="26">
        <v>38</v>
      </c>
      <c r="AE1450" s="2" t="s">
        <v>487</v>
      </c>
    </row>
    <row r="1451" spans="1:31" s="2" customFormat="1" x14ac:dyDescent="0.3">
      <c r="A1451" s="26" t="s">
        <v>102</v>
      </c>
      <c r="B1451" s="26" t="s">
        <v>4824</v>
      </c>
      <c r="C1451" s="26" t="s">
        <v>2411</v>
      </c>
      <c r="D1451" s="26" t="s">
        <v>4825</v>
      </c>
      <c r="E1451" s="14" t="e">
        <f>VLOOKUP(B1451,#REF!,2,FALSE)</f>
        <v>#REF!</v>
      </c>
      <c r="F1451" s="17" t="e">
        <f>VLOOKUP(E1451,[4]Combined!$C$2:$D$375,2,FALSE)</f>
        <v>#REF!</v>
      </c>
      <c r="G1451" s="27">
        <v>44162</v>
      </c>
      <c r="H1451" s="27"/>
      <c r="I1451" s="27">
        <v>43648</v>
      </c>
      <c r="J1451" s="28">
        <v>2738</v>
      </c>
      <c r="K1451" s="29" t="s">
        <v>486</v>
      </c>
      <c r="L1451" s="28">
        <v>2738</v>
      </c>
      <c r="M1451" s="28">
        <v>0</v>
      </c>
      <c r="N1451" s="26">
        <v>50</v>
      </c>
      <c r="O1451" s="26">
        <v>50</v>
      </c>
      <c r="P1451" s="26">
        <v>0</v>
      </c>
      <c r="Q1451" s="26">
        <v>55100</v>
      </c>
      <c r="R1451" s="17" t="str">
        <f>VLOOKUP(Q1451,'[5]Numerical Index (LOOKUP)'!$A$2:$B$731, 2,FALSE)</f>
        <v>Hotels and similar accommodation</v>
      </c>
      <c r="S1451" s="17">
        <v>55</v>
      </c>
      <c r="T1451" s="47" t="str">
        <f>VLOOKUP(S1451,'[5]2 Digit SIC 2007'!$A$2:$B$89,2,FALSE)</f>
        <v>Accommodation</v>
      </c>
      <c r="U1451" s="17" t="str">
        <f>VLOOKUP(T1451,'[5]2 Digit SIC 2007'!$B$2:$D$89, 2,FALSE)</f>
        <v xml:space="preserve"> I</v>
      </c>
      <c r="V1451" s="26" t="s">
        <v>486</v>
      </c>
      <c r="W1451" s="26" t="s">
        <v>487</v>
      </c>
      <c r="X1451" s="28">
        <v>0</v>
      </c>
      <c r="Y1451" s="26" t="s">
        <v>677</v>
      </c>
      <c r="Z1451" s="17" t="s">
        <v>487</v>
      </c>
      <c r="AA1451" s="26" t="s">
        <v>487</v>
      </c>
      <c r="AB1451" s="26">
        <v>125</v>
      </c>
      <c r="AE1451" s="2" t="s">
        <v>487</v>
      </c>
    </row>
    <row r="1452" spans="1:31" s="2" customFormat="1" x14ac:dyDescent="0.3">
      <c r="A1452" s="26" t="s">
        <v>102</v>
      </c>
      <c r="B1452" s="26" t="s">
        <v>4826</v>
      </c>
      <c r="C1452" s="26" t="s">
        <v>4827</v>
      </c>
      <c r="D1452" s="26" t="s">
        <v>4828</v>
      </c>
      <c r="E1452" s="14" t="e">
        <f>VLOOKUP(B1452,#REF!,2,FALSE)</f>
        <v>#REF!</v>
      </c>
      <c r="F1452" s="17" t="e">
        <f>VLOOKUP(E1452,[4]Combined!$C$2:$D$375,2,FALSE)</f>
        <v>#REF!</v>
      </c>
      <c r="G1452" s="27">
        <v>44159</v>
      </c>
      <c r="H1452" s="27"/>
      <c r="I1452" s="27">
        <v>43643</v>
      </c>
      <c r="J1452" s="28">
        <v>0</v>
      </c>
      <c r="K1452" s="29" t="s">
        <v>487</v>
      </c>
      <c r="L1452" s="28">
        <v>0</v>
      </c>
      <c r="M1452" s="28">
        <v>0</v>
      </c>
      <c r="N1452" s="26">
        <v>0</v>
      </c>
      <c r="O1452" s="26">
        <v>0</v>
      </c>
      <c r="P1452" s="26">
        <v>0</v>
      </c>
      <c r="Q1452" s="26">
        <v>55100</v>
      </c>
      <c r="R1452" s="17" t="str">
        <f>VLOOKUP(Q1452,'[5]Numerical Index (LOOKUP)'!$A$2:$B$731, 2,FALSE)</f>
        <v>Hotels and similar accommodation</v>
      </c>
      <c r="S1452" s="17">
        <v>55</v>
      </c>
      <c r="T1452" s="47" t="str">
        <f>VLOOKUP(S1452,'[5]2 Digit SIC 2007'!$A$2:$B$89,2,FALSE)</f>
        <v>Accommodation</v>
      </c>
      <c r="U1452" s="17" t="str">
        <f>VLOOKUP(T1452,'[5]2 Digit SIC 2007'!$B$2:$D$89, 2,FALSE)</f>
        <v xml:space="preserve"> I</v>
      </c>
      <c r="V1452" s="26" t="s">
        <v>486</v>
      </c>
      <c r="W1452" s="26" t="s">
        <v>487</v>
      </c>
      <c r="X1452" s="28">
        <v>0</v>
      </c>
      <c r="Y1452" s="26" t="s">
        <v>502</v>
      </c>
      <c r="Z1452" s="17" t="s">
        <v>487</v>
      </c>
      <c r="AA1452" s="26" t="s">
        <v>487</v>
      </c>
      <c r="AB1452" s="26">
        <v>28</v>
      </c>
      <c r="AE1452" s="2" t="s">
        <v>487</v>
      </c>
    </row>
    <row r="1453" spans="1:31" s="2" customFormat="1" x14ac:dyDescent="0.3">
      <c r="A1453" s="26" t="s">
        <v>102</v>
      </c>
      <c r="B1453" s="26" t="s">
        <v>4829</v>
      </c>
      <c r="C1453" s="26" t="s">
        <v>4830</v>
      </c>
      <c r="D1453" s="26" t="s">
        <v>4831</v>
      </c>
      <c r="E1453" s="14" t="e">
        <f>VLOOKUP(B1453,#REF!,2,FALSE)</f>
        <v>#REF!</v>
      </c>
      <c r="F1453" s="17" t="e">
        <f>VLOOKUP(E1453,[4]Combined!$C$2:$D$375,2,FALSE)</f>
        <v>#REF!</v>
      </c>
      <c r="G1453" s="27">
        <v>44162</v>
      </c>
      <c r="H1453" s="27"/>
      <c r="I1453" s="27">
        <v>43633</v>
      </c>
      <c r="J1453" s="28">
        <v>0</v>
      </c>
      <c r="K1453" s="29" t="s">
        <v>487</v>
      </c>
      <c r="L1453" s="28">
        <v>0</v>
      </c>
      <c r="M1453" s="28">
        <v>0</v>
      </c>
      <c r="N1453" s="26">
        <v>0</v>
      </c>
      <c r="O1453" s="26">
        <v>0</v>
      </c>
      <c r="P1453" s="26">
        <v>0</v>
      </c>
      <c r="Q1453" s="26">
        <v>47190</v>
      </c>
      <c r="R1453" s="17" t="str">
        <f>VLOOKUP(Q1453,'[5]Numerical Index (LOOKUP)'!$A$2:$B$731, 2,FALSE)</f>
        <v>Other retail sale in non-specialised stores</v>
      </c>
      <c r="S1453" s="17">
        <v>47</v>
      </c>
      <c r="T1453" s="47" t="str">
        <f>VLOOKUP(S1453,'[5]2 Digit SIC 2007'!$A$2:$B$89,2,FALSE)</f>
        <v>Retail trade, except of motor vehicles and motorcycles</v>
      </c>
      <c r="U1453" s="17" t="str">
        <f>VLOOKUP(T1453,'[5]2 Digit SIC 2007'!$B$2:$D$89, 2,FALSE)</f>
        <v xml:space="preserve"> G</v>
      </c>
      <c r="V1453" s="26" t="s">
        <v>487</v>
      </c>
      <c r="W1453" s="26" t="s">
        <v>486</v>
      </c>
      <c r="X1453" s="28">
        <v>0</v>
      </c>
      <c r="Y1453" s="26" t="s">
        <v>502</v>
      </c>
      <c r="Z1453" s="17" t="s">
        <v>487</v>
      </c>
      <c r="AA1453" s="26" t="s">
        <v>487</v>
      </c>
      <c r="AB1453" s="26">
        <v>12841</v>
      </c>
      <c r="AE1453" s="2" t="s">
        <v>487</v>
      </c>
    </row>
    <row r="1454" spans="1:31" s="2" customFormat="1" x14ac:dyDescent="0.3">
      <c r="A1454" s="26" t="s">
        <v>102</v>
      </c>
      <c r="B1454" s="26" t="s">
        <v>4832</v>
      </c>
      <c r="C1454" s="26" t="s">
        <v>4833</v>
      </c>
      <c r="D1454" s="26" t="s">
        <v>4834</v>
      </c>
      <c r="E1454" s="14" t="e">
        <f>VLOOKUP(B1454,#REF!,2,FALSE)</f>
        <v>#REF!</v>
      </c>
      <c r="F1454" s="17" t="e">
        <f>VLOOKUP(E1454,[4]Combined!$C$2:$D$375,2,FALSE)</f>
        <v>#REF!</v>
      </c>
      <c r="G1454" s="27">
        <v>44162</v>
      </c>
      <c r="H1454" s="27"/>
      <c r="I1454" s="27">
        <v>43656</v>
      </c>
      <c r="J1454" s="28">
        <v>0</v>
      </c>
      <c r="K1454" s="29" t="s">
        <v>487</v>
      </c>
      <c r="L1454" s="28">
        <v>0</v>
      </c>
      <c r="M1454" s="28">
        <v>0</v>
      </c>
      <c r="N1454" s="26">
        <v>0</v>
      </c>
      <c r="O1454" s="26">
        <v>0</v>
      </c>
      <c r="P1454" s="26">
        <v>0</v>
      </c>
      <c r="Q1454" s="26">
        <v>56103</v>
      </c>
      <c r="R1454" s="17" t="str">
        <f>VLOOKUP(Q1454,'[5]Numerical Index (LOOKUP)'!$A$2:$B$731, 2,FALSE)</f>
        <v>Take away food shops and mobile food stands</v>
      </c>
      <c r="S1454" s="17">
        <v>56</v>
      </c>
      <c r="T1454" s="47" t="str">
        <f>VLOOKUP(S1454,'[5]2 Digit SIC 2007'!$A$2:$B$89,2,FALSE)</f>
        <v>Food and beverage service activities</v>
      </c>
      <c r="U1454" s="17" t="str">
        <f>VLOOKUP(T1454,'[5]2 Digit SIC 2007'!$B$2:$D$89, 2,FALSE)</f>
        <v xml:space="preserve"> I</v>
      </c>
      <c r="V1454" s="26" t="s">
        <v>487</v>
      </c>
      <c r="W1454" s="26" t="s">
        <v>486</v>
      </c>
      <c r="X1454" s="28">
        <v>0</v>
      </c>
      <c r="Y1454" s="26" t="s">
        <v>502</v>
      </c>
      <c r="Z1454" s="17" t="s">
        <v>487</v>
      </c>
      <c r="AA1454" s="26" t="s">
        <v>487</v>
      </c>
      <c r="AB1454" s="26">
        <v>3</v>
      </c>
      <c r="AE1454" s="2" t="s">
        <v>487</v>
      </c>
    </row>
    <row r="1455" spans="1:31" s="2" customFormat="1" x14ac:dyDescent="0.3">
      <c r="A1455" s="26" t="s">
        <v>102</v>
      </c>
      <c r="B1455" s="26" t="s">
        <v>4835</v>
      </c>
      <c r="C1455" s="26" t="s">
        <v>4836</v>
      </c>
      <c r="D1455" s="26" t="s">
        <v>4837</v>
      </c>
      <c r="E1455" s="14" t="e">
        <f>VLOOKUP(B1455,#REF!,2,FALSE)</f>
        <v>#REF!</v>
      </c>
      <c r="F1455" s="17" t="e">
        <f>VLOOKUP(E1455,[4]Combined!$C$2:$D$375,2,FALSE)</f>
        <v>#REF!</v>
      </c>
      <c r="G1455" s="27">
        <v>44155</v>
      </c>
      <c r="H1455" s="27"/>
      <c r="I1455" s="27">
        <v>43671</v>
      </c>
      <c r="J1455" s="28">
        <v>23</v>
      </c>
      <c r="K1455" s="29" t="s">
        <v>486</v>
      </c>
      <c r="L1455" s="28">
        <v>23</v>
      </c>
      <c r="M1455" s="28">
        <v>0</v>
      </c>
      <c r="N1455" s="26">
        <v>8</v>
      </c>
      <c r="O1455" s="26">
        <v>8</v>
      </c>
      <c r="P1455" s="26">
        <v>0</v>
      </c>
      <c r="Q1455" s="26">
        <v>22290</v>
      </c>
      <c r="R1455" s="17" t="str">
        <f>VLOOKUP(Q1455,'[5]Numerical Index (LOOKUP)'!$A$2:$B$731, 2,FALSE)</f>
        <v>Manufacture of other plastic products</v>
      </c>
      <c r="S1455" s="17">
        <v>22</v>
      </c>
      <c r="T1455" s="47" t="str">
        <f>VLOOKUP(S1455,'[5]2 Digit SIC 2007'!$A$2:$B$89,2,FALSE)</f>
        <v>Manufacture of rubber and plastic products</v>
      </c>
      <c r="U1455" s="17" t="str">
        <f>VLOOKUP(T1455,'[5]2 Digit SIC 2007'!$B$2:$D$89, 2,FALSE)</f>
        <v xml:space="preserve"> C</v>
      </c>
      <c r="V1455" s="26" t="s">
        <v>487</v>
      </c>
      <c r="W1455" s="26" t="s">
        <v>486</v>
      </c>
      <c r="X1455" s="28">
        <v>0</v>
      </c>
      <c r="Y1455" s="26" t="s">
        <v>677</v>
      </c>
      <c r="Z1455" s="17" t="s">
        <v>487</v>
      </c>
      <c r="AA1455" s="26" t="s">
        <v>487</v>
      </c>
      <c r="AB1455" s="26">
        <v>122</v>
      </c>
      <c r="AE1455" s="2" t="s">
        <v>487</v>
      </c>
    </row>
    <row r="1456" spans="1:31" s="2" customFormat="1" x14ac:dyDescent="0.3">
      <c r="A1456" s="26" t="s">
        <v>102</v>
      </c>
      <c r="B1456" s="26" t="s">
        <v>4838</v>
      </c>
      <c r="C1456" s="26" t="s">
        <v>4839</v>
      </c>
      <c r="D1456" s="26" t="s">
        <v>4840</v>
      </c>
      <c r="E1456" s="14" t="e">
        <f>VLOOKUP(B1456,#REF!,2,FALSE)</f>
        <v>#REF!</v>
      </c>
      <c r="F1456" s="17" t="e">
        <f>VLOOKUP(E1456,[4]Combined!$C$2:$D$375,2,FALSE)</f>
        <v>#REF!</v>
      </c>
      <c r="G1456" s="27">
        <v>44158</v>
      </c>
      <c r="H1456" s="27"/>
      <c r="I1456" s="27">
        <v>43680</v>
      </c>
      <c r="J1456" s="28">
        <v>10700</v>
      </c>
      <c r="K1456" s="29" t="s">
        <v>486</v>
      </c>
      <c r="L1456" s="28">
        <v>0</v>
      </c>
      <c r="M1456" s="28">
        <v>10700</v>
      </c>
      <c r="N1456" s="26">
        <v>21</v>
      </c>
      <c r="O1456" s="26">
        <v>0</v>
      </c>
      <c r="P1456" s="26">
        <v>21</v>
      </c>
      <c r="Q1456" s="26">
        <v>88910</v>
      </c>
      <c r="R1456" s="17" t="str">
        <f>VLOOKUP(Q1456,'[5]Numerical Index (LOOKUP)'!$A$2:$B$731, 2,FALSE)</f>
        <v>Child day-care activities</v>
      </c>
      <c r="S1456" s="17">
        <v>88</v>
      </c>
      <c r="T1456" s="47" t="str">
        <f>VLOOKUP(S1456,'[5]2 Digit SIC 2007'!$A$2:$B$89,2,FALSE)</f>
        <v>Social work activities without accommodation</v>
      </c>
      <c r="U1456" s="17" t="str">
        <f>VLOOKUP(T1456,'[5]2 Digit SIC 2007'!$B$2:$D$89, 2,FALSE)</f>
        <v xml:space="preserve"> Q</v>
      </c>
      <c r="V1456" s="26" t="s">
        <v>487</v>
      </c>
      <c r="W1456" s="26" t="s">
        <v>486</v>
      </c>
      <c r="X1456" s="28">
        <v>18850</v>
      </c>
      <c r="Y1456" s="26" t="s">
        <v>492</v>
      </c>
      <c r="Z1456" s="17" t="s">
        <v>486</v>
      </c>
      <c r="AA1456" s="26" t="s">
        <v>487</v>
      </c>
      <c r="AB1456" s="26" t="s">
        <v>492</v>
      </c>
      <c r="AE1456" s="2" t="s">
        <v>487</v>
      </c>
    </row>
    <row r="1457" spans="1:31" s="2" customFormat="1" x14ac:dyDescent="0.3">
      <c r="A1457" s="26" t="s">
        <v>102</v>
      </c>
      <c r="B1457" s="26" t="s">
        <v>4841</v>
      </c>
      <c r="C1457" s="26" t="s">
        <v>4842</v>
      </c>
      <c r="D1457" s="26" t="s">
        <v>4843</v>
      </c>
      <c r="E1457" s="14" t="e">
        <f>VLOOKUP(B1457,#REF!,2,FALSE)</f>
        <v>#REF!</v>
      </c>
      <c r="F1457" s="17" t="e">
        <f>VLOOKUP(E1457,[4]Combined!$C$2:$D$375,2,FALSE)</f>
        <v>#REF!</v>
      </c>
      <c r="G1457" s="27">
        <v>44161</v>
      </c>
      <c r="H1457" s="27"/>
      <c r="I1457" s="27">
        <v>43726</v>
      </c>
      <c r="J1457" s="28">
        <v>0</v>
      </c>
      <c r="K1457" s="29" t="s">
        <v>487</v>
      </c>
      <c r="L1457" s="28">
        <v>0</v>
      </c>
      <c r="M1457" s="28">
        <v>0</v>
      </c>
      <c r="N1457" s="26">
        <v>0</v>
      </c>
      <c r="O1457" s="26">
        <v>0</v>
      </c>
      <c r="P1457" s="26">
        <v>0</v>
      </c>
      <c r="Q1457" s="26">
        <v>41202</v>
      </c>
      <c r="R1457" s="17" t="str">
        <f>VLOOKUP(Q1457,'[5]Numerical Index (LOOKUP)'!$A$2:$B$731, 2,FALSE)</f>
        <v>Construction of domestic buildings</v>
      </c>
      <c r="S1457" s="17">
        <v>41</v>
      </c>
      <c r="T1457" s="47" t="str">
        <f>VLOOKUP(S1457,'[5]2 Digit SIC 2007'!$A$2:$B$89,2,FALSE)</f>
        <v>Construction of buildings</v>
      </c>
      <c r="U1457" s="17" t="str">
        <f>VLOOKUP(T1457,'[5]2 Digit SIC 2007'!$B$2:$D$89, 2,FALSE)</f>
        <v xml:space="preserve"> F</v>
      </c>
      <c r="V1457" s="26" t="s">
        <v>486</v>
      </c>
      <c r="W1457" s="26" t="s">
        <v>487</v>
      </c>
      <c r="X1457" s="28">
        <v>0</v>
      </c>
      <c r="Y1457" s="26" t="s">
        <v>502</v>
      </c>
      <c r="Z1457" s="17" t="s">
        <v>487</v>
      </c>
      <c r="AA1457" s="26" t="s">
        <v>487</v>
      </c>
      <c r="AB1457" s="26">
        <v>1103</v>
      </c>
      <c r="AE1457" s="2" t="s">
        <v>487</v>
      </c>
    </row>
    <row r="1458" spans="1:31" s="2" customFormat="1" x14ac:dyDescent="0.3">
      <c r="A1458" s="26" t="s">
        <v>102</v>
      </c>
      <c r="B1458" s="26" t="s">
        <v>4844</v>
      </c>
      <c r="C1458" s="26" t="s">
        <v>4845</v>
      </c>
      <c r="D1458" s="26" t="s">
        <v>4846</v>
      </c>
      <c r="E1458" s="14" t="e">
        <f>VLOOKUP(B1458,#REF!,2,FALSE)</f>
        <v>#REF!</v>
      </c>
      <c r="F1458" s="17" t="e">
        <f>VLOOKUP(E1458,[4]Combined!$C$2:$D$375,2,FALSE)</f>
        <v>#REF!</v>
      </c>
      <c r="G1458" s="27">
        <v>44162</v>
      </c>
      <c r="H1458" s="27"/>
      <c r="I1458" s="27">
        <v>43705</v>
      </c>
      <c r="J1458" s="28">
        <v>0</v>
      </c>
      <c r="K1458" s="29" t="s">
        <v>487</v>
      </c>
      <c r="L1458" s="28">
        <v>0</v>
      </c>
      <c r="M1458" s="28">
        <v>0</v>
      </c>
      <c r="N1458" s="26">
        <v>0</v>
      </c>
      <c r="O1458" s="26">
        <v>0</v>
      </c>
      <c r="P1458" s="26">
        <v>0</v>
      </c>
      <c r="Q1458" s="26">
        <v>50100</v>
      </c>
      <c r="R1458" s="17" t="str">
        <f>VLOOKUP(Q1458,'[5]Numerical Index (LOOKUP)'!$A$2:$B$731, 2,FALSE)</f>
        <v>Sea and coastal passenger water transport</v>
      </c>
      <c r="S1458" s="17">
        <v>50</v>
      </c>
      <c r="T1458" s="47" t="str">
        <f>VLOOKUP(S1458,'[5]2 Digit SIC 2007'!$A$2:$B$89,2,FALSE)</f>
        <v>Water transport</v>
      </c>
      <c r="U1458" s="17" t="str">
        <f>VLOOKUP(T1458,'[5]2 Digit SIC 2007'!$B$2:$D$89, 2,FALSE)</f>
        <v xml:space="preserve"> H</v>
      </c>
      <c r="V1458" s="26" t="s">
        <v>487</v>
      </c>
      <c r="W1458" s="26" t="s">
        <v>486</v>
      </c>
      <c r="X1458" s="28">
        <v>0</v>
      </c>
      <c r="Y1458" s="26" t="s">
        <v>502</v>
      </c>
      <c r="Z1458" s="17" t="s">
        <v>487</v>
      </c>
      <c r="AA1458" s="26" t="s">
        <v>487</v>
      </c>
      <c r="AB1458" s="26">
        <v>1063</v>
      </c>
      <c r="AE1458" s="2" t="s">
        <v>487</v>
      </c>
    </row>
    <row r="1459" spans="1:31" s="2" customFormat="1" x14ac:dyDescent="0.3">
      <c r="A1459" s="26" t="s">
        <v>102</v>
      </c>
      <c r="B1459" s="26" t="s">
        <v>4847</v>
      </c>
      <c r="C1459" s="26" t="s">
        <v>4848</v>
      </c>
      <c r="D1459" s="26" t="s">
        <v>4849</v>
      </c>
      <c r="E1459" s="14" t="e">
        <f>VLOOKUP(B1459,#REF!,2,FALSE)</f>
        <v>#REF!</v>
      </c>
      <c r="F1459" s="17" t="e">
        <f>VLOOKUP(E1459,[4]Combined!$C$2:$D$375,2,FALSE)</f>
        <v>#REF!</v>
      </c>
      <c r="G1459" s="27">
        <v>44155</v>
      </c>
      <c r="H1459" s="27"/>
      <c r="I1459" s="27">
        <v>43741</v>
      </c>
      <c r="J1459" s="28">
        <v>127</v>
      </c>
      <c r="K1459" s="29" t="s">
        <v>486</v>
      </c>
      <c r="L1459" s="28">
        <v>0</v>
      </c>
      <c r="M1459" s="28">
        <v>127</v>
      </c>
      <c r="N1459" s="26">
        <v>1</v>
      </c>
      <c r="O1459" s="26">
        <v>0</v>
      </c>
      <c r="P1459" s="26">
        <v>1</v>
      </c>
      <c r="Q1459" s="26">
        <v>45200</v>
      </c>
      <c r="R1459" s="17" t="str">
        <f>VLOOKUP(Q1459,'[5]Numerical Index (LOOKUP)'!$A$2:$B$731, 2,FALSE)</f>
        <v>Maintenance and repair of motor vehicles</v>
      </c>
      <c r="S1459" s="17">
        <v>45</v>
      </c>
      <c r="T1459" s="47" t="str">
        <f>VLOOKUP(S1459,'[5]2 Digit SIC 2007'!$A$2:$B$89,2,FALSE)</f>
        <v>Wholesale and retail trade and repair of motor vehicles and motorcycles</v>
      </c>
      <c r="U1459" s="17" t="str">
        <f>VLOOKUP(T1459,'[5]2 Digit SIC 2007'!$B$2:$D$89, 2,FALSE)</f>
        <v xml:space="preserve"> G</v>
      </c>
      <c r="V1459" s="26" t="s">
        <v>486</v>
      </c>
      <c r="W1459" s="26" t="s">
        <v>487</v>
      </c>
      <c r="X1459" s="28">
        <v>240</v>
      </c>
      <c r="Y1459" s="26" t="s">
        <v>492</v>
      </c>
      <c r="Z1459" s="17" t="s">
        <v>486</v>
      </c>
      <c r="AA1459" s="26" t="s">
        <v>487</v>
      </c>
      <c r="AB1459" s="26">
        <v>26</v>
      </c>
      <c r="AE1459" s="2" t="s">
        <v>487</v>
      </c>
    </row>
    <row r="1460" spans="1:31" s="2" customFormat="1" x14ac:dyDescent="0.3">
      <c r="A1460" s="26" t="s">
        <v>102</v>
      </c>
      <c r="B1460" s="26" t="s">
        <v>4850</v>
      </c>
      <c r="C1460" s="26" t="s">
        <v>4851</v>
      </c>
      <c r="D1460" s="26" t="s">
        <v>4852</v>
      </c>
      <c r="E1460" s="14" t="e">
        <f>VLOOKUP(B1460,#REF!,2,FALSE)</f>
        <v>#REF!</v>
      </c>
      <c r="F1460" s="17" t="e">
        <f>VLOOKUP(E1460,[4]Combined!$C$2:$D$375,2,FALSE)</f>
        <v>#REF!</v>
      </c>
      <c r="G1460" s="27">
        <v>44159</v>
      </c>
      <c r="H1460" s="27"/>
      <c r="I1460" s="27">
        <v>43795</v>
      </c>
      <c r="J1460" s="28">
        <v>1889</v>
      </c>
      <c r="K1460" s="29" t="s">
        <v>486</v>
      </c>
      <c r="L1460" s="28">
        <v>0</v>
      </c>
      <c r="M1460" s="28">
        <v>1889</v>
      </c>
      <c r="N1460" s="26">
        <v>1</v>
      </c>
      <c r="O1460" s="26">
        <v>0</v>
      </c>
      <c r="P1460" s="26">
        <v>1</v>
      </c>
      <c r="Q1460" s="26">
        <v>56101</v>
      </c>
      <c r="R1460" s="17" t="str">
        <f>VLOOKUP(Q1460,'[5]Numerical Index (LOOKUP)'!$A$2:$B$731, 2,FALSE)</f>
        <v>Licensed restaurants</v>
      </c>
      <c r="S1460" s="17">
        <v>56</v>
      </c>
      <c r="T1460" s="47" t="str">
        <f>VLOOKUP(S1460,'[5]2 Digit SIC 2007'!$A$2:$B$89,2,FALSE)</f>
        <v>Food and beverage service activities</v>
      </c>
      <c r="U1460" s="17" t="str">
        <f>VLOOKUP(T1460,'[5]2 Digit SIC 2007'!$B$2:$D$89, 2,FALSE)</f>
        <v xml:space="preserve"> I</v>
      </c>
      <c r="V1460" s="26" t="s">
        <v>486</v>
      </c>
      <c r="W1460" s="26" t="s">
        <v>487</v>
      </c>
      <c r="X1460" s="28">
        <v>3556</v>
      </c>
      <c r="Y1460" s="26" t="s">
        <v>492</v>
      </c>
      <c r="Z1460" s="17" t="s">
        <v>486</v>
      </c>
      <c r="AA1460" s="26" t="s">
        <v>487</v>
      </c>
      <c r="AB1460" s="26">
        <v>13</v>
      </c>
      <c r="AE1460" s="2" t="s">
        <v>487</v>
      </c>
    </row>
    <row r="1461" spans="1:31" s="2" customFormat="1" x14ac:dyDescent="0.3">
      <c r="A1461" s="26" t="s">
        <v>102</v>
      </c>
      <c r="B1461" s="26" t="s">
        <v>4853</v>
      </c>
      <c r="C1461" s="26" t="s">
        <v>4854</v>
      </c>
      <c r="D1461" s="26" t="s">
        <v>4855</v>
      </c>
      <c r="E1461" s="14" t="e">
        <f>VLOOKUP(B1461,#REF!,2,FALSE)</f>
        <v>#REF!</v>
      </c>
      <c r="F1461" s="17" t="e">
        <f>VLOOKUP(E1461,[4]Combined!$C$2:$D$375,2,FALSE)</f>
        <v>#REF!</v>
      </c>
      <c r="G1461" s="27">
        <v>44161</v>
      </c>
      <c r="H1461" s="27"/>
      <c r="I1461" s="27">
        <v>43797</v>
      </c>
      <c r="J1461" s="28">
        <v>0</v>
      </c>
      <c r="K1461" s="29" t="s">
        <v>487</v>
      </c>
      <c r="L1461" s="28">
        <v>0</v>
      </c>
      <c r="M1461" s="28">
        <v>0</v>
      </c>
      <c r="N1461" s="26">
        <v>0</v>
      </c>
      <c r="O1461" s="26">
        <v>0</v>
      </c>
      <c r="P1461" s="26">
        <v>0</v>
      </c>
      <c r="Q1461" s="26">
        <v>38110</v>
      </c>
      <c r="R1461" s="17" t="str">
        <f>VLOOKUP(Q1461,'[5]Numerical Index (LOOKUP)'!$A$2:$B$731, 2,FALSE)</f>
        <v>Collection of non-hazardous waste</v>
      </c>
      <c r="S1461" s="17">
        <v>38</v>
      </c>
      <c r="T1461" s="47" t="str">
        <f>VLOOKUP(S1461,'[5]2 Digit SIC 2007'!$A$2:$B$89,2,FALSE)</f>
        <v>Waste collection, treatment and disposal activities; materials recovery</v>
      </c>
      <c r="U1461" s="17" t="str">
        <f>VLOOKUP(T1461,'[5]2 Digit SIC 2007'!$B$2:$D$89, 2,FALSE)</f>
        <v>E</v>
      </c>
      <c r="V1461" s="26" t="s">
        <v>486</v>
      </c>
      <c r="W1461" s="26" t="s">
        <v>487</v>
      </c>
      <c r="X1461" s="28">
        <v>0</v>
      </c>
      <c r="Y1461" s="26" t="s">
        <v>502</v>
      </c>
      <c r="Z1461" s="17" t="s">
        <v>487</v>
      </c>
      <c r="AA1461" s="26" t="s">
        <v>487</v>
      </c>
      <c r="AB1461" s="26">
        <v>24</v>
      </c>
      <c r="AE1461" s="2" t="s">
        <v>487</v>
      </c>
    </row>
    <row r="1462" spans="1:31" s="2" customFormat="1" x14ac:dyDescent="0.3">
      <c r="A1462" s="26" t="s">
        <v>102</v>
      </c>
      <c r="B1462" s="26" t="s">
        <v>4856</v>
      </c>
      <c r="C1462" s="26" t="s">
        <v>4857</v>
      </c>
      <c r="D1462" s="26" t="s">
        <v>4858</v>
      </c>
      <c r="E1462" s="14" t="e">
        <f>VLOOKUP(B1462,#REF!,2,FALSE)</f>
        <v>#REF!</v>
      </c>
      <c r="F1462" s="17" t="e">
        <f>VLOOKUP(E1462,[4]Combined!$C$2:$D$375,2,FALSE)</f>
        <v>#REF!</v>
      </c>
      <c r="G1462" s="27">
        <v>44161</v>
      </c>
      <c r="H1462" s="27"/>
      <c r="I1462" s="27">
        <v>43857</v>
      </c>
      <c r="J1462" s="28">
        <v>0</v>
      </c>
      <c r="K1462" s="29" t="s">
        <v>487</v>
      </c>
      <c r="L1462" s="28">
        <v>0</v>
      </c>
      <c r="M1462" s="28">
        <v>0</v>
      </c>
      <c r="N1462" s="26">
        <v>0</v>
      </c>
      <c r="O1462" s="26">
        <v>0</v>
      </c>
      <c r="P1462" s="26">
        <v>0</v>
      </c>
      <c r="Q1462" s="26">
        <v>56103</v>
      </c>
      <c r="R1462" s="17" t="str">
        <f>VLOOKUP(Q1462,'[5]Numerical Index (LOOKUP)'!$A$2:$B$731, 2,FALSE)</f>
        <v>Take away food shops and mobile food stands</v>
      </c>
      <c r="S1462" s="17">
        <v>56</v>
      </c>
      <c r="T1462" s="47" t="str">
        <f>VLOOKUP(S1462,'[5]2 Digit SIC 2007'!$A$2:$B$89,2,FALSE)</f>
        <v>Food and beverage service activities</v>
      </c>
      <c r="U1462" s="17" t="str">
        <f>VLOOKUP(T1462,'[5]2 Digit SIC 2007'!$B$2:$D$89, 2,FALSE)</f>
        <v xml:space="preserve"> I</v>
      </c>
      <c r="V1462" s="26" t="s">
        <v>486</v>
      </c>
      <c r="W1462" s="26" t="s">
        <v>487</v>
      </c>
      <c r="X1462" s="28">
        <v>0</v>
      </c>
      <c r="Y1462" s="26" t="s">
        <v>502</v>
      </c>
      <c r="Z1462" s="17" t="s">
        <v>487</v>
      </c>
      <c r="AA1462" s="26" t="s">
        <v>487</v>
      </c>
      <c r="AB1462" s="26">
        <v>1</v>
      </c>
      <c r="AE1462" s="2" t="s">
        <v>487</v>
      </c>
    </row>
    <row r="1463" spans="1:31" s="2" customFormat="1" x14ac:dyDescent="0.3">
      <c r="A1463" s="26" t="s">
        <v>102</v>
      </c>
      <c r="B1463" s="26" t="s">
        <v>4859</v>
      </c>
      <c r="C1463" s="26" t="s">
        <v>4860</v>
      </c>
      <c r="D1463" s="26" t="s">
        <v>4861</v>
      </c>
      <c r="E1463" s="14" t="e">
        <f>VLOOKUP(B1463,#REF!,2,FALSE)</f>
        <v>#REF!</v>
      </c>
      <c r="F1463" s="17" t="e">
        <f>VLOOKUP(E1463,[4]Combined!$C$2:$D$375,2,FALSE)</f>
        <v>#REF!</v>
      </c>
      <c r="G1463" s="27">
        <v>44158</v>
      </c>
      <c r="H1463" s="27"/>
      <c r="I1463" s="27">
        <v>43735</v>
      </c>
      <c r="J1463" s="28">
        <v>0</v>
      </c>
      <c r="K1463" s="29" t="s">
        <v>487</v>
      </c>
      <c r="L1463" s="28">
        <v>0</v>
      </c>
      <c r="M1463" s="28">
        <v>0</v>
      </c>
      <c r="N1463" s="26">
        <v>0</v>
      </c>
      <c r="O1463" s="26">
        <v>0</v>
      </c>
      <c r="P1463" s="26">
        <v>0</v>
      </c>
      <c r="Q1463" s="26">
        <v>80100</v>
      </c>
      <c r="R1463" s="17" t="str">
        <f>VLOOKUP(Q1463,'[5]Numerical Index (LOOKUP)'!$A$2:$B$731, 2,FALSE)</f>
        <v>Private security activities</v>
      </c>
      <c r="S1463" s="17">
        <v>80</v>
      </c>
      <c r="T1463" s="47" t="str">
        <f>VLOOKUP(S1463,'[5]2 Digit SIC 2007'!$A$2:$B$89,2,FALSE)</f>
        <v>Security and investigation activities</v>
      </c>
      <c r="U1463" s="17" t="str">
        <f>VLOOKUP(T1463,'[5]2 Digit SIC 2007'!$B$2:$D$89, 2,FALSE)</f>
        <v xml:space="preserve"> N</v>
      </c>
      <c r="V1463" s="26" t="s">
        <v>486</v>
      </c>
      <c r="W1463" s="26" t="s">
        <v>487</v>
      </c>
      <c r="X1463" s="28">
        <v>0</v>
      </c>
      <c r="Y1463" s="26" t="s">
        <v>502</v>
      </c>
      <c r="Z1463" s="17" t="s">
        <v>487</v>
      </c>
      <c r="AA1463" s="26" t="s">
        <v>487</v>
      </c>
      <c r="AB1463" s="26">
        <v>352</v>
      </c>
      <c r="AE1463" s="2" t="s">
        <v>487</v>
      </c>
    </row>
    <row r="1464" spans="1:31" s="2" customFormat="1" x14ac:dyDescent="0.3">
      <c r="A1464" s="26" t="s">
        <v>102</v>
      </c>
      <c r="B1464" s="26" t="s">
        <v>4862</v>
      </c>
      <c r="C1464" s="26" t="s">
        <v>4863</v>
      </c>
      <c r="D1464" s="26" t="s">
        <v>4385</v>
      </c>
      <c r="E1464" s="14" t="e">
        <f>VLOOKUP(B1464,#REF!,2,FALSE)</f>
        <v>#REF!</v>
      </c>
      <c r="F1464" s="17" t="e">
        <f>VLOOKUP(E1464,[4]Combined!$C$2:$D$375,2,FALSE)</f>
        <v>#REF!</v>
      </c>
      <c r="G1464" s="27">
        <v>44155</v>
      </c>
      <c r="H1464" s="27"/>
      <c r="I1464" s="27">
        <v>43805</v>
      </c>
      <c r="J1464" s="28">
        <v>23277</v>
      </c>
      <c r="K1464" s="29" t="s">
        <v>486</v>
      </c>
      <c r="L1464" s="28">
        <v>1722</v>
      </c>
      <c r="M1464" s="28">
        <v>21555</v>
      </c>
      <c r="N1464" s="26">
        <v>529</v>
      </c>
      <c r="O1464" s="26">
        <v>42</v>
      </c>
      <c r="P1464" s="26">
        <v>487</v>
      </c>
      <c r="Q1464" s="26">
        <v>56102</v>
      </c>
      <c r="R1464" s="17" t="str">
        <f>VLOOKUP(Q1464,'[5]Numerical Index (LOOKUP)'!$A$2:$B$731, 2,FALSE)</f>
        <v>Unlicensed restaurants and cafes</v>
      </c>
      <c r="S1464" s="17">
        <v>56</v>
      </c>
      <c r="T1464" s="47" t="str">
        <f>VLOOKUP(S1464,'[5]2 Digit SIC 2007'!$A$2:$B$89,2,FALSE)</f>
        <v>Food and beverage service activities</v>
      </c>
      <c r="U1464" s="17" t="str">
        <f>VLOOKUP(T1464,'[5]2 Digit SIC 2007'!$B$2:$D$89, 2,FALSE)</f>
        <v xml:space="preserve"> I</v>
      </c>
      <c r="V1464" s="26" t="s">
        <v>486</v>
      </c>
      <c r="W1464" s="26" t="s">
        <v>487</v>
      </c>
      <c r="X1464" s="28">
        <v>30158</v>
      </c>
      <c r="Y1464" s="26" t="s">
        <v>492</v>
      </c>
      <c r="Z1464" s="17" t="s">
        <v>486</v>
      </c>
      <c r="AA1464" s="26" t="s">
        <v>487</v>
      </c>
      <c r="AB1464" s="26" t="s">
        <v>492</v>
      </c>
      <c r="AE1464" s="2" t="s">
        <v>487</v>
      </c>
    </row>
    <row r="1465" spans="1:31" s="2" customFormat="1" x14ac:dyDescent="0.3">
      <c r="A1465" s="26" t="s">
        <v>102</v>
      </c>
      <c r="B1465" s="26" t="s">
        <v>4864</v>
      </c>
      <c r="C1465" s="26" t="s">
        <v>4865</v>
      </c>
      <c r="D1465" s="26" t="s">
        <v>2382</v>
      </c>
      <c r="E1465" s="14" t="e">
        <f>VLOOKUP(B1465,#REF!,2,FALSE)</f>
        <v>#REF!</v>
      </c>
      <c r="F1465" s="17" t="e">
        <f>VLOOKUP(E1465,[4]Combined!$C$2:$D$375,2,FALSE)</f>
        <v>#REF!</v>
      </c>
      <c r="G1465" s="27">
        <v>44155</v>
      </c>
      <c r="H1465" s="27"/>
      <c r="I1465" s="27">
        <v>43718</v>
      </c>
      <c r="J1465" s="28">
        <v>369</v>
      </c>
      <c r="K1465" s="29" t="s">
        <v>486</v>
      </c>
      <c r="L1465" s="28">
        <v>0</v>
      </c>
      <c r="M1465" s="28">
        <v>369</v>
      </c>
      <c r="N1465" s="26">
        <v>26</v>
      </c>
      <c r="O1465" s="26">
        <v>0</v>
      </c>
      <c r="P1465" s="26">
        <v>26</v>
      </c>
      <c r="Q1465" s="26">
        <v>56101</v>
      </c>
      <c r="R1465" s="17" t="str">
        <f>VLOOKUP(Q1465,'[5]Numerical Index (LOOKUP)'!$A$2:$B$731, 2,FALSE)</f>
        <v>Licensed restaurants</v>
      </c>
      <c r="S1465" s="17">
        <v>56</v>
      </c>
      <c r="T1465" s="47" t="str">
        <f>VLOOKUP(S1465,'[5]2 Digit SIC 2007'!$A$2:$B$89,2,FALSE)</f>
        <v>Food and beverage service activities</v>
      </c>
      <c r="U1465" s="17" t="str">
        <f>VLOOKUP(T1465,'[5]2 Digit SIC 2007'!$B$2:$D$89, 2,FALSE)</f>
        <v xml:space="preserve"> I</v>
      </c>
      <c r="V1465" s="26" t="s">
        <v>487</v>
      </c>
      <c r="W1465" s="26" t="s">
        <v>486</v>
      </c>
      <c r="X1465" s="28">
        <v>682</v>
      </c>
      <c r="Y1465" s="26" t="s">
        <v>492</v>
      </c>
      <c r="Z1465" s="17" t="s">
        <v>486</v>
      </c>
      <c r="AA1465" s="26" t="s">
        <v>487</v>
      </c>
      <c r="AB1465" s="26">
        <v>22</v>
      </c>
      <c r="AE1465" s="2" t="s">
        <v>487</v>
      </c>
    </row>
    <row r="1466" spans="1:31" s="2" customFormat="1" x14ac:dyDescent="0.3">
      <c r="A1466" s="26" t="s">
        <v>102</v>
      </c>
      <c r="B1466" s="26" t="s">
        <v>4866</v>
      </c>
      <c r="C1466" s="26" t="s">
        <v>4867</v>
      </c>
      <c r="D1466" s="26" t="s">
        <v>4868</v>
      </c>
      <c r="E1466" s="14" t="e">
        <f>VLOOKUP(B1466,#REF!,2,FALSE)</f>
        <v>#REF!</v>
      </c>
      <c r="F1466" s="17" t="e">
        <f>VLOOKUP(E1466,[4]Combined!$C$2:$D$375,2,FALSE)</f>
        <v>#REF!</v>
      </c>
      <c r="G1466" s="27">
        <v>44162</v>
      </c>
      <c r="H1466" s="27"/>
      <c r="I1466" s="27">
        <v>43728</v>
      </c>
      <c r="J1466" s="28">
        <v>2335</v>
      </c>
      <c r="K1466" s="29" t="s">
        <v>486</v>
      </c>
      <c r="L1466" s="28">
        <v>0</v>
      </c>
      <c r="M1466" s="28">
        <v>2335</v>
      </c>
      <c r="N1466" s="26">
        <v>2</v>
      </c>
      <c r="O1466" s="26">
        <v>0</v>
      </c>
      <c r="P1466" s="26">
        <v>2</v>
      </c>
      <c r="Q1466" s="26">
        <v>68310</v>
      </c>
      <c r="R1466" s="17" t="str">
        <f>VLOOKUP(Q1466,'[5]Numerical Index (LOOKUP)'!$A$2:$B$731, 2,FALSE)</f>
        <v>Real estate agencies</v>
      </c>
      <c r="S1466" s="17">
        <v>68</v>
      </c>
      <c r="T1466" s="47" t="str">
        <f>VLOOKUP(S1466,'[5]2 Digit SIC 2007'!$A$2:$B$89,2,FALSE)</f>
        <v>Real estate activities</v>
      </c>
      <c r="U1466" s="17" t="str">
        <f>VLOOKUP(T1466,'[5]2 Digit SIC 2007'!$B$2:$D$89, 2,FALSE)</f>
        <v xml:space="preserve"> L</v>
      </c>
      <c r="V1466" s="26" t="s">
        <v>487</v>
      </c>
      <c r="W1466" s="26" t="s">
        <v>486</v>
      </c>
      <c r="X1466" s="28">
        <v>4181</v>
      </c>
      <c r="Y1466" s="26" t="s">
        <v>492</v>
      </c>
      <c r="Z1466" s="17" t="s">
        <v>486</v>
      </c>
      <c r="AA1466" s="26" t="s">
        <v>487</v>
      </c>
      <c r="AB1466" s="26">
        <v>4</v>
      </c>
      <c r="AE1466" s="2" t="s">
        <v>487</v>
      </c>
    </row>
    <row r="1467" spans="1:31" s="2" customFormat="1" x14ac:dyDescent="0.3">
      <c r="A1467" s="26" t="s">
        <v>102</v>
      </c>
      <c r="B1467" s="26" t="s">
        <v>4869</v>
      </c>
      <c r="C1467" s="26" t="s">
        <v>4870</v>
      </c>
      <c r="D1467" s="26" t="s">
        <v>4871</v>
      </c>
      <c r="E1467" s="14" t="e">
        <f>VLOOKUP(B1467,#REF!,2,FALSE)</f>
        <v>#REF!</v>
      </c>
      <c r="F1467" s="17" t="e">
        <f>VLOOKUP(E1467,[4]Combined!$C$2:$D$375,2,FALSE)</f>
        <v>#REF!</v>
      </c>
      <c r="G1467" s="27">
        <v>44159</v>
      </c>
      <c r="H1467" s="27"/>
      <c r="I1467" s="27">
        <v>43767</v>
      </c>
      <c r="J1467" s="28">
        <v>826</v>
      </c>
      <c r="K1467" s="29" t="s">
        <v>486</v>
      </c>
      <c r="L1467" s="28">
        <v>0</v>
      </c>
      <c r="M1467" s="28">
        <v>826</v>
      </c>
      <c r="N1467" s="26">
        <v>38</v>
      </c>
      <c r="O1467" s="26">
        <v>0</v>
      </c>
      <c r="P1467" s="26">
        <v>38</v>
      </c>
      <c r="Q1467" s="26">
        <v>47760</v>
      </c>
      <c r="R1467" s="17" t="str">
        <f>VLOOKUP(Q1467,'[5]Numerical Index (LOOKUP)'!$A$2:$B$731, 2,FALSE)</f>
        <v>Retail sale of flowers, plants, seeds, fertilisers, pet animals and pet food in specialised stores</v>
      </c>
      <c r="S1467" s="17">
        <v>47</v>
      </c>
      <c r="T1467" s="47" t="str">
        <f>VLOOKUP(S1467,'[5]2 Digit SIC 2007'!$A$2:$B$89,2,FALSE)</f>
        <v>Retail trade, except of motor vehicles and motorcycles</v>
      </c>
      <c r="U1467" s="17" t="str">
        <f>VLOOKUP(T1467,'[5]2 Digit SIC 2007'!$B$2:$D$89, 2,FALSE)</f>
        <v xml:space="preserve"> G</v>
      </c>
      <c r="V1467" s="26" t="s">
        <v>486</v>
      </c>
      <c r="W1467" s="26" t="s">
        <v>487</v>
      </c>
      <c r="X1467" s="28">
        <v>1468</v>
      </c>
      <c r="Y1467" s="26" t="s">
        <v>492</v>
      </c>
      <c r="Z1467" s="17" t="s">
        <v>486</v>
      </c>
      <c r="AA1467" s="26" t="s">
        <v>487</v>
      </c>
      <c r="AB1467" s="26">
        <v>69</v>
      </c>
      <c r="AE1467" s="2" t="s">
        <v>487</v>
      </c>
    </row>
    <row r="1468" spans="1:31" s="2" customFormat="1" x14ac:dyDescent="0.3">
      <c r="A1468" s="26" t="s">
        <v>102</v>
      </c>
      <c r="B1468" s="26" t="s">
        <v>4872</v>
      </c>
      <c r="C1468" s="26" t="s">
        <v>4873</v>
      </c>
      <c r="D1468" s="26" t="s">
        <v>4874</v>
      </c>
      <c r="E1468" s="14" t="e">
        <f>VLOOKUP(B1468,#REF!,2,FALSE)</f>
        <v>#REF!</v>
      </c>
      <c r="F1468" s="17" t="e">
        <f>VLOOKUP(E1468,[4]Combined!$C$2:$D$375,2,FALSE)</f>
        <v>#REF!</v>
      </c>
      <c r="G1468" s="27">
        <v>44162</v>
      </c>
      <c r="H1468" s="27"/>
      <c r="I1468" s="27">
        <v>43741</v>
      </c>
      <c r="J1468" s="28">
        <v>0</v>
      </c>
      <c r="K1468" s="29" t="s">
        <v>487</v>
      </c>
      <c r="L1468" s="28">
        <v>0</v>
      </c>
      <c r="M1468" s="28">
        <v>0</v>
      </c>
      <c r="N1468" s="26">
        <v>0</v>
      </c>
      <c r="O1468" s="26">
        <v>0</v>
      </c>
      <c r="P1468" s="26">
        <v>0</v>
      </c>
      <c r="Q1468" s="26">
        <v>78200</v>
      </c>
      <c r="R1468" s="17" t="str">
        <f>VLOOKUP(Q1468,'[5]Numerical Index (LOOKUP)'!$A$2:$B$731, 2,FALSE)</f>
        <v>Temporary employment agency activities</v>
      </c>
      <c r="S1468" s="17">
        <v>78</v>
      </c>
      <c r="T1468" s="47" t="str">
        <f>VLOOKUP(S1468,'[5]2 Digit SIC 2007'!$A$2:$B$89,2,FALSE)</f>
        <v>Employment activities</v>
      </c>
      <c r="U1468" s="17" t="str">
        <f>VLOOKUP(T1468,'[5]2 Digit SIC 2007'!$B$2:$D$89, 2,FALSE)</f>
        <v xml:space="preserve"> N</v>
      </c>
      <c r="V1468" s="26" t="s">
        <v>487</v>
      </c>
      <c r="W1468" s="26" t="s">
        <v>486</v>
      </c>
      <c r="X1468" s="28">
        <v>0</v>
      </c>
      <c r="Y1468" s="26" t="s">
        <v>502</v>
      </c>
      <c r="Z1468" s="17" t="s">
        <v>487</v>
      </c>
      <c r="AA1468" s="26" t="s">
        <v>487</v>
      </c>
      <c r="AB1468" s="26">
        <v>30</v>
      </c>
      <c r="AE1468" s="2" t="s">
        <v>487</v>
      </c>
    </row>
    <row r="1469" spans="1:31" s="2" customFormat="1" x14ac:dyDescent="0.3">
      <c r="A1469" s="26" t="s">
        <v>102</v>
      </c>
      <c r="B1469" s="26" t="s">
        <v>4875</v>
      </c>
      <c r="C1469" s="26" t="s">
        <v>4876</v>
      </c>
      <c r="D1469" s="26" t="s">
        <v>4877</v>
      </c>
      <c r="E1469" s="14" t="e">
        <f>VLOOKUP(B1469,#REF!,2,FALSE)</f>
        <v>#REF!</v>
      </c>
      <c r="F1469" s="17" t="e">
        <f>VLOOKUP(E1469,[4]Combined!$C$2:$D$375,2,FALSE)</f>
        <v>#REF!</v>
      </c>
      <c r="G1469" s="27">
        <v>44160</v>
      </c>
      <c r="H1469" s="27"/>
      <c r="I1469" s="27">
        <v>43783</v>
      </c>
      <c r="J1469" s="28">
        <v>0</v>
      </c>
      <c r="K1469" s="29" t="s">
        <v>487</v>
      </c>
      <c r="L1469" s="28">
        <v>0</v>
      </c>
      <c r="M1469" s="28">
        <v>0</v>
      </c>
      <c r="N1469" s="26">
        <v>0</v>
      </c>
      <c r="O1469" s="26">
        <v>0</v>
      </c>
      <c r="P1469" s="26">
        <v>0</v>
      </c>
      <c r="Q1469" s="26">
        <v>80100</v>
      </c>
      <c r="R1469" s="17" t="str">
        <f>VLOOKUP(Q1469,'[5]Numerical Index (LOOKUP)'!$A$2:$B$731, 2,FALSE)</f>
        <v>Private security activities</v>
      </c>
      <c r="S1469" s="17">
        <v>80</v>
      </c>
      <c r="T1469" s="47" t="str">
        <f>VLOOKUP(S1469,'[5]2 Digit SIC 2007'!$A$2:$B$89,2,FALSE)</f>
        <v>Security and investigation activities</v>
      </c>
      <c r="U1469" s="17" t="str">
        <f>VLOOKUP(T1469,'[5]2 Digit SIC 2007'!$B$2:$D$89, 2,FALSE)</f>
        <v xml:space="preserve"> N</v>
      </c>
      <c r="V1469" s="26" t="s">
        <v>486</v>
      </c>
      <c r="W1469" s="26" t="s">
        <v>487</v>
      </c>
      <c r="X1469" s="28">
        <v>0</v>
      </c>
      <c r="Y1469" s="26" t="s">
        <v>502</v>
      </c>
      <c r="Z1469" s="17" t="s">
        <v>487</v>
      </c>
      <c r="AA1469" s="26" t="s">
        <v>487</v>
      </c>
      <c r="AB1469" s="26">
        <v>115</v>
      </c>
      <c r="AE1469" s="2" t="s">
        <v>487</v>
      </c>
    </row>
    <row r="1470" spans="1:31" s="2" customFormat="1" x14ac:dyDescent="0.3">
      <c r="A1470" s="26" t="s">
        <v>102</v>
      </c>
      <c r="B1470" s="26" t="s">
        <v>4878</v>
      </c>
      <c r="C1470" s="26" t="s">
        <v>4879</v>
      </c>
      <c r="D1470" s="26" t="s">
        <v>4880</v>
      </c>
      <c r="E1470" s="14" t="e">
        <f>VLOOKUP(B1470,#REF!,2,FALSE)</f>
        <v>#REF!</v>
      </c>
      <c r="F1470" s="17" t="e">
        <f>VLOOKUP(E1470,[4]Combined!$C$2:$D$375,2,FALSE)</f>
        <v>#REF!</v>
      </c>
      <c r="G1470" s="27">
        <v>44161</v>
      </c>
      <c r="H1470" s="27"/>
      <c r="I1470" s="27">
        <v>43753</v>
      </c>
      <c r="J1470" s="28">
        <v>0</v>
      </c>
      <c r="K1470" s="29" t="s">
        <v>487</v>
      </c>
      <c r="L1470" s="28">
        <v>0</v>
      </c>
      <c r="M1470" s="28">
        <v>0</v>
      </c>
      <c r="N1470" s="26">
        <v>0</v>
      </c>
      <c r="O1470" s="26">
        <v>0</v>
      </c>
      <c r="P1470" s="26">
        <v>0</v>
      </c>
      <c r="Q1470" s="26">
        <v>56103</v>
      </c>
      <c r="R1470" s="17" t="str">
        <f>VLOOKUP(Q1470,'[5]Numerical Index (LOOKUP)'!$A$2:$B$731, 2,FALSE)</f>
        <v>Take away food shops and mobile food stands</v>
      </c>
      <c r="S1470" s="17">
        <v>56</v>
      </c>
      <c r="T1470" s="47" t="str">
        <f>VLOOKUP(S1470,'[5]2 Digit SIC 2007'!$A$2:$B$89,2,FALSE)</f>
        <v>Food and beverage service activities</v>
      </c>
      <c r="U1470" s="17" t="str">
        <f>VLOOKUP(T1470,'[5]2 Digit SIC 2007'!$B$2:$D$89, 2,FALSE)</f>
        <v xml:space="preserve"> I</v>
      </c>
      <c r="V1470" s="26" t="s">
        <v>486</v>
      </c>
      <c r="W1470" s="26" t="s">
        <v>487</v>
      </c>
      <c r="X1470" s="28">
        <v>0</v>
      </c>
      <c r="Y1470" s="26" t="s">
        <v>502</v>
      </c>
      <c r="Z1470" s="17" t="s">
        <v>487</v>
      </c>
      <c r="AA1470" s="26" t="s">
        <v>487</v>
      </c>
      <c r="AB1470" s="26">
        <v>1</v>
      </c>
      <c r="AE1470" s="2" t="s">
        <v>487</v>
      </c>
    </row>
    <row r="1471" spans="1:31" s="2" customFormat="1" x14ac:dyDescent="0.3">
      <c r="A1471" s="26" t="s">
        <v>102</v>
      </c>
      <c r="B1471" s="26" t="s">
        <v>4881</v>
      </c>
      <c r="C1471" s="26" t="s">
        <v>4882</v>
      </c>
      <c r="D1471" s="26" t="s">
        <v>4883</v>
      </c>
      <c r="E1471" s="14" t="e">
        <f>VLOOKUP(B1471,#REF!,2,FALSE)</f>
        <v>#REF!</v>
      </c>
      <c r="F1471" s="17" t="e">
        <f>VLOOKUP(E1471,[4]Combined!$C$2:$D$375,2,FALSE)</f>
        <v>#REF!</v>
      </c>
      <c r="G1471" s="27">
        <v>44162</v>
      </c>
      <c r="H1471" s="27"/>
      <c r="I1471" s="27">
        <v>43787</v>
      </c>
      <c r="J1471" s="28">
        <v>183</v>
      </c>
      <c r="K1471" s="29" t="s">
        <v>486</v>
      </c>
      <c r="L1471" s="28">
        <v>0</v>
      </c>
      <c r="M1471" s="28">
        <v>183</v>
      </c>
      <c r="N1471" s="26">
        <v>1</v>
      </c>
      <c r="O1471" s="26">
        <v>0</v>
      </c>
      <c r="P1471" s="26">
        <v>1</v>
      </c>
      <c r="Q1471" s="26">
        <v>43390</v>
      </c>
      <c r="R1471" s="17" t="str">
        <f>VLOOKUP(Q1471,'[5]Numerical Index (LOOKUP)'!$A$2:$B$731, 2,FALSE)</f>
        <v>Other building completion and finishing</v>
      </c>
      <c r="S1471" s="17">
        <v>43</v>
      </c>
      <c r="T1471" s="47" t="str">
        <f>VLOOKUP(S1471,'[5]2 Digit SIC 2007'!$A$2:$B$89,2,FALSE)</f>
        <v>Specialised construction activities</v>
      </c>
      <c r="U1471" s="17" t="str">
        <f>VLOOKUP(T1471,'[5]2 Digit SIC 2007'!$B$2:$D$89, 2,FALSE)</f>
        <v xml:space="preserve"> F</v>
      </c>
      <c r="V1471" s="26" t="s">
        <v>487</v>
      </c>
      <c r="W1471" s="26" t="s">
        <v>486</v>
      </c>
      <c r="X1471" s="28">
        <v>343</v>
      </c>
      <c r="Y1471" s="26" t="s">
        <v>492</v>
      </c>
      <c r="Z1471" s="17" t="s">
        <v>486</v>
      </c>
      <c r="AA1471" s="26" t="s">
        <v>487</v>
      </c>
      <c r="AB1471" s="26">
        <v>18</v>
      </c>
      <c r="AE1471" s="2" t="s">
        <v>487</v>
      </c>
    </row>
    <row r="1472" spans="1:31" s="2" customFormat="1" x14ac:dyDescent="0.3">
      <c r="A1472" s="26" t="s">
        <v>102</v>
      </c>
      <c r="B1472" s="26" t="s">
        <v>4884</v>
      </c>
      <c r="C1472" s="26" t="s">
        <v>4885</v>
      </c>
      <c r="D1472" s="26" t="s">
        <v>4886</v>
      </c>
      <c r="E1472" s="14" t="e">
        <f>VLOOKUP(B1472,#REF!,2,FALSE)</f>
        <v>#REF!</v>
      </c>
      <c r="F1472" s="17" t="e">
        <f>VLOOKUP(E1472,[4]Combined!$C$2:$D$375,2,FALSE)</f>
        <v>#REF!</v>
      </c>
      <c r="G1472" s="27">
        <v>44162</v>
      </c>
      <c r="H1472" s="27"/>
      <c r="I1472" s="27">
        <v>43808</v>
      </c>
      <c r="J1472" s="28">
        <v>1248</v>
      </c>
      <c r="K1472" s="29" t="s">
        <v>486</v>
      </c>
      <c r="L1472" s="28">
        <v>0</v>
      </c>
      <c r="M1472" s="28">
        <v>1248</v>
      </c>
      <c r="N1472" s="26">
        <v>1</v>
      </c>
      <c r="O1472" s="26">
        <v>0</v>
      </c>
      <c r="P1472" s="26">
        <v>1</v>
      </c>
      <c r="Q1472" s="26">
        <v>82990</v>
      </c>
      <c r="R1472" s="17" t="str">
        <f>VLOOKUP(Q1472,'[5]Numerical Index (LOOKUP)'!$A$2:$B$731, 2,FALSE)</f>
        <v>Other business support service activities n.e.c.</v>
      </c>
      <c r="S1472" s="17">
        <v>82</v>
      </c>
      <c r="T1472" s="47" t="str">
        <f>VLOOKUP(S1472,'[5]2 Digit SIC 2007'!$A$2:$B$89,2,FALSE)</f>
        <v>Office administrative, office support and other business support activities</v>
      </c>
      <c r="U1472" s="17" t="str">
        <f>VLOOKUP(T1472,'[5]2 Digit SIC 2007'!$B$2:$D$89, 2,FALSE)</f>
        <v xml:space="preserve"> N</v>
      </c>
      <c r="V1472" s="26" t="s">
        <v>487</v>
      </c>
      <c r="W1472" s="26" t="s">
        <v>486</v>
      </c>
      <c r="X1472" s="28">
        <v>2349</v>
      </c>
      <c r="Y1472" s="26" t="s">
        <v>492</v>
      </c>
      <c r="Z1472" s="17" t="s">
        <v>486</v>
      </c>
      <c r="AA1472" s="26" t="s">
        <v>487</v>
      </c>
      <c r="AB1472" s="26">
        <v>11</v>
      </c>
      <c r="AE1472" s="2" t="s">
        <v>487</v>
      </c>
    </row>
    <row r="1473" spans="1:31" s="2" customFormat="1" x14ac:dyDescent="0.3">
      <c r="A1473" s="26" t="s">
        <v>102</v>
      </c>
      <c r="B1473" s="26" t="s">
        <v>4887</v>
      </c>
      <c r="C1473" s="26" t="s">
        <v>4888</v>
      </c>
      <c r="D1473" s="26" t="s">
        <v>4889</v>
      </c>
      <c r="E1473" s="14" t="e">
        <f>VLOOKUP(B1473,#REF!,2,FALSE)</f>
        <v>#REF!</v>
      </c>
      <c r="F1473" s="17" t="e">
        <f>VLOOKUP(E1473,[4]Combined!$C$2:$D$375,2,FALSE)</f>
        <v>#REF!</v>
      </c>
      <c r="G1473" s="27">
        <v>44160</v>
      </c>
      <c r="H1473" s="27"/>
      <c r="I1473" s="27">
        <v>43888</v>
      </c>
      <c r="J1473" s="28">
        <v>0</v>
      </c>
      <c r="K1473" s="29" t="s">
        <v>487</v>
      </c>
      <c r="L1473" s="28">
        <v>0</v>
      </c>
      <c r="M1473" s="28">
        <v>0</v>
      </c>
      <c r="N1473" s="26">
        <v>0</v>
      </c>
      <c r="O1473" s="26">
        <v>0</v>
      </c>
      <c r="P1473" s="26">
        <v>0</v>
      </c>
      <c r="Q1473" s="26">
        <v>81222</v>
      </c>
      <c r="R1473" s="17" t="str">
        <f>VLOOKUP(Q1473,'[5]Numerical Index (LOOKUP)'!$A$2:$B$731, 2,FALSE)</f>
        <v>Specialised cleaning services</v>
      </c>
      <c r="S1473" s="17">
        <v>81</v>
      </c>
      <c r="T1473" s="47" t="str">
        <f>VLOOKUP(S1473,'[5]2 Digit SIC 2007'!$A$2:$B$89,2,FALSE)</f>
        <v>Services to buildings and landscape activities</v>
      </c>
      <c r="U1473" s="17" t="str">
        <f>VLOOKUP(T1473,'[5]2 Digit SIC 2007'!$B$2:$D$89, 2,FALSE)</f>
        <v xml:space="preserve"> N</v>
      </c>
      <c r="V1473" s="26" t="s">
        <v>486</v>
      </c>
      <c r="W1473" s="26" t="s">
        <v>487</v>
      </c>
      <c r="X1473" s="28">
        <v>0</v>
      </c>
      <c r="Y1473" s="26" t="s">
        <v>502</v>
      </c>
      <c r="Z1473" s="17" t="s">
        <v>487</v>
      </c>
      <c r="AA1473" s="26" t="s">
        <v>487</v>
      </c>
      <c r="AB1473" s="26">
        <v>13</v>
      </c>
      <c r="AE1473" s="2" t="s">
        <v>487</v>
      </c>
    </row>
    <row r="1474" spans="1:31" s="2" customFormat="1" x14ac:dyDescent="0.3">
      <c r="A1474" s="26" t="s">
        <v>102</v>
      </c>
      <c r="B1474" s="26" t="s">
        <v>4890</v>
      </c>
      <c r="C1474" s="26" t="s">
        <v>4891</v>
      </c>
      <c r="D1474" s="26" t="s">
        <v>4892</v>
      </c>
      <c r="E1474" s="14" t="e">
        <f>VLOOKUP(B1474,#REF!,2,FALSE)</f>
        <v>#REF!</v>
      </c>
      <c r="F1474" s="17" t="e">
        <f>VLOOKUP(E1474,[4]Combined!$C$2:$D$375,2,FALSE)</f>
        <v>#REF!</v>
      </c>
      <c r="G1474" s="27">
        <v>44160</v>
      </c>
      <c r="H1474" s="27"/>
      <c r="I1474" s="27">
        <v>43871</v>
      </c>
      <c r="J1474" s="28">
        <v>0</v>
      </c>
      <c r="K1474" s="29" t="s">
        <v>487</v>
      </c>
      <c r="L1474" s="28">
        <v>0</v>
      </c>
      <c r="M1474" s="28">
        <v>0</v>
      </c>
      <c r="N1474" s="26">
        <v>0</v>
      </c>
      <c r="O1474" s="26">
        <v>0</v>
      </c>
      <c r="P1474" s="26">
        <v>0</v>
      </c>
      <c r="Q1474" s="26">
        <v>81222</v>
      </c>
      <c r="R1474" s="17" t="str">
        <f>VLOOKUP(Q1474,'[5]Numerical Index (LOOKUP)'!$A$2:$B$731, 2,FALSE)</f>
        <v>Specialised cleaning services</v>
      </c>
      <c r="S1474" s="17">
        <v>81</v>
      </c>
      <c r="T1474" s="47" t="str">
        <f>VLOOKUP(S1474,'[5]2 Digit SIC 2007'!$A$2:$B$89,2,FALSE)</f>
        <v>Services to buildings and landscape activities</v>
      </c>
      <c r="U1474" s="17" t="str">
        <f>VLOOKUP(T1474,'[5]2 Digit SIC 2007'!$B$2:$D$89, 2,FALSE)</f>
        <v xml:space="preserve"> N</v>
      </c>
      <c r="V1474" s="26" t="s">
        <v>486</v>
      </c>
      <c r="W1474" s="26" t="s">
        <v>487</v>
      </c>
      <c r="X1474" s="28">
        <v>0</v>
      </c>
      <c r="Y1474" s="26" t="s">
        <v>502</v>
      </c>
      <c r="Z1474" s="17" t="s">
        <v>487</v>
      </c>
      <c r="AA1474" s="26" t="s">
        <v>487</v>
      </c>
      <c r="AB1474" s="26">
        <v>5</v>
      </c>
      <c r="AE1474" s="2" t="s">
        <v>487</v>
      </c>
    </row>
    <row r="1475" spans="1:31" s="2" customFormat="1" x14ac:dyDescent="0.3">
      <c r="A1475" s="26" t="s">
        <v>102</v>
      </c>
      <c r="B1475" s="26" t="s">
        <v>4893</v>
      </c>
      <c r="C1475" s="26" t="s">
        <v>4894</v>
      </c>
      <c r="D1475" s="26" t="s">
        <v>4895</v>
      </c>
      <c r="E1475" s="14" t="e">
        <f>VLOOKUP(B1475,#REF!,2,FALSE)</f>
        <v>#REF!</v>
      </c>
      <c r="F1475" s="17" t="e">
        <f>VLOOKUP(E1475,[4]Combined!$C$2:$D$375,2,FALSE)</f>
        <v>#REF!</v>
      </c>
      <c r="G1475" s="27">
        <v>44162</v>
      </c>
      <c r="H1475" s="27"/>
      <c r="I1475" s="27">
        <v>43830</v>
      </c>
      <c r="J1475" s="28">
        <v>0</v>
      </c>
      <c r="K1475" s="29" t="s">
        <v>487</v>
      </c>
      <c r="L1475" s="28">
        <v>0</v>
      </c>
      <c r="M1475" s="28">
        <v>0</v>
      </c>
      <c r="N1475" s="26">
        <v>0</v>
      </c>
      <c r="O1475" s="26">
        <v>0</v>
      </c>
      <c r="P1475" s="26">
        <v>0</v>
      </c>
      <c r="Q1475" s="26">
        <v>96020</v>
      </c>
      <c r="R1475" s="17" t="str">
        <f>VLOOKUP(Q1475,'[5]Numerical Index (LOOKUP)'!$A$2:$B$731, 2,FALSE)</f>
        <v>Hairdressing and other beauty treatment</v>
      </c>
      <c r="S1475" s="17">
        <v>96</v>
      </c>
      <c r="T1475" s="47" t="str">
        <f>VLOOKUP(S1475,'[5]2 Digit SIC 2007'!$A$2:$B$89,2,FALSE)</f>
        <v>Other personal service activities</v>
      </c>
      <c r="U1475" s="17" t="str">
        <f>VLOOKUP(T1475,'[5]2 Digit SIC 2007'!$B$2:$D$89, 2,FALSE)</f>
        <v xml:space="preserve"> S</v>
      </c>
      <c r="V1475" s="26" t="s">
        <v>487</v>
      </c>
      <c r="W1475" s="26" t="s">
        <v>486</v>
      </c>
      <c r="X1475" s="28">
        <v>0</v>
      </c>
      <c r="Y1475" s="26" t="s">
        <v>502</v>
      </c>
      <c r="Z1475" s="17" t="s">
        <v>487</v>
      </c>
      <c r="AA1475" s="26" t="s">
        <v>487</v>
      </c>
      <c r="AB1475" s="26">
        <v>2</v>
      </c>
      <c r="AE1475" s="2" t="s">
        <v>487</v>
      </c>
    </row>
    <row r="1476" spans="1:31" s="2" customFormat="1" x14ac:dyDescent="0.3">
      <c r="A1476" s="26" t="s">
        <v>102</v>
      </c>
      <c r="B1476" s="26" t="s">
        <v>4896</v>
      </c>
      <c r="C1476" s="26" t="s">
        <v>4897</v>
      </c>
      <c r="D1476" s="26" t="s">
        <v>4898</v>
      </c>
      <c r="E1476" s="14" t="e">
        <f>VLOOKUP(B1476,#REF!,2,FALSE)</f>
        <v>#REF!</v>
      </c>
      <c r="F1476" s="17" t="e">
        <f>VLOOKUP(E1476,[4]Combined!$C$2:$D$375,2,FALSE)</f>
        <v>#REF!</v>
      </c>
      <c r="G1476" s="27">
        <v>44158</v>
      </c>
      <c r="H1476" s="27"/>
      <c r="I1476" s="27">
        <v>43865</v>
      </c>
      <c r="J1476" s="28">
        <v>0</v>
      </c>
      <c r="K1476" s="29" t="s">
        <v>487</v>
      </c>
      <c r="L1476" s="28">
        <v>0</v>
      </c>
      <c r="M1476" s="28">
        <v>0</v>
      </c>
      <c r="N1476" s="26">
        <v>0</v>
      </c>
      <c r="O1476" s="26">
        <v>0</v>
      </c>
      <c r="P1476" s="26">
        <v>0</v>
      </c>
      <c r="Q1476" s="26">
        <v>45200</v>
      </c>
      <c r="R1476" s="17" t="str">
        <f>VLOOKUP(Q1476,'[5]Numerical Index (LOOKUP)'!$A$2:$B$731, 2,FALSE)</f>
        <v>Maintenance and repair of motor vehicles</v>
      </c>
      <c r="S1476" s="17">
        <v>45</v>
      </c>
      <c r="T1476" s="47" t="str">
        <f>VLOOKUP(S1476,'[5]2 Digit SIC 2007'!$A$2:$B$89,2,FALSE)</f>
        <v>Wholesale and retail trade and repair of motor vehicles and motorcycles</v>
      </c>
      <c r="U1476" s="17" t="str">
        <f>VLOOKUP(T1476,'[5]2 Digit SIC 2007'!$B$2:$D$89, 2,FALSE)</f>
        <v xml:space="preserve"> G</v>
      </c>
      <c r="V1476" s="26" t="s">
        <v>486</v>
      </c>
      <c r="W1476" s="26" t="s">
        <v>487</v>
      </c>
      <c r="X1476" s="28">
        <v>0</v>
      </c>
      <c r="Y1476" s="26" t="s">
        <v>502</v>
      </c>
      <c r="Z1476" s="17" t="s">
        <v>487</v>
      </c>
      <c r="AA1476" s="26" t="s">
        <v>487</v>
      </c>
      <c r="AB1476" s="26">
        <v>15</v>
      </c>
      <c r="AE1476" s="2" t="s">
        <v>487</v>
      </c>
    </row>
    <row r="1477" spans="1:31" s="2" customFormat="1" x14ac:dyDescent="0.3">
      <c r="A1477" s="26" t="s">
        <v>102</v>
      </c>
      <c r="B1477" s="26" t="s">
        <v>4899</v>
      </c>
      <c r="C1477" s="26" t="s">
        <v>4900</v>
      </c>
      <c r="D1477" s="26" t="s">
        <v>4901</v>
      </c>
      <c r="E1477" s="14" t="e">
        <f>VLOOKUP(B1477,#REF!,2,FALSE)</f>
        <v>#REF!</v>
      </c>
      <c r="F1477" s="17" t="e">
        <f>VLOOKUP(E1477,[4]Combined!$C$2:$D$375,2,FALSE)</f>
        <v>#REF!</v>
      </c>
      <c r="G1477" s="27">
        <v>44155</v>
      </c>
      <c r="H1477" s="27"/>
      <c r="I1477" s="27">
        <v>43872</v>
      </c>
      <c r="J1477" s="28">
        <v>0</v>
      </c>
      <c r="K1477" s="29" t="s">
        <v>487</v>
      </c>
      <c r="L1477" s="28">
        <v>0</v>
      </c>
      <c r="M1477" s="28">
        <v>0</v>
      </c>
      <c r="N1477" s="26">
        <v>0</v>
      </c>
      <c r="O1477" s="26">
        <v>0</v>
      </c>
      <c r="P1477" s="26">
        <v>0</v>
      </c>
      <c r="Q1477" s="26">
        <v>56103</v>
      </c>
      <c r="R1477" s="17" t="str">
        <f>VLOOKUP(Q1477,'[5]Numerical Index (LOOKUP)'!$A$2:$B$731, 2,FALSE)</f>
        <v>Take away food shops and mobile food stands</v>
      </c>
      <c r="S1477" s="17">
        <v>56</v>
      </c>
      <c r="T1477" s="47" t="str">
        <f>VLOOKUP(S1477,'[5]2 Digit SIC 2007'!$A$2:$B$89,2,FALSE)</f>
        <v>Food and beverage service activities</v>
      </c>
      <c r="U1477" s="17" t="str">
        <f>VLOOKUP(T1477,'[5]2 Digit SIC 2007'!$B$2:$D$89, 2,FALSE)</f>
        <v xml:space="preserve"> I</v>
      </c>
      <c r="V1477" s="26" t="s">
        <v>486</v>
      </c>
      <c r="W1477" s="26" t="s">
        <v>487</v>
      </c>
      <c r="X1477" s="28">
        <v>0</v>
      </c>
      <c r="Y1477" s="26" t="s">
        <v>502</v>
      </c>
      <c r="Z1477" s="17" t="s">
        <v>487</v>
      </c>
      <c r="AA1477" s="26" t="s">
        <v>487</v>
      </c>
      <c r="AB1477" s="26">
        <v>5</v>
      </c>
      <c r="AE1477" s="2" t="s">
        <v>487</v>
      </c>
    </row>
    <row r="1478" spans="1:31" s="2" customFormat="1" x14ac:dyDescent="0.3">
      <c r="A1478" s="26" t="s">
        <v>102</v>
      </c>
      <c r="B1478" s="26" t="s">
        <v>4902</v>
      </c>
      <c r="C1478" s="26" t="s">
        <v>4903</v>
      </c>
      <c r="D1478" s="26" t="s">
        <v>4904</v>
      </c>
      <c r="E1478" s="14" t="e">
        <f>VLOOKUP(B1478,#REF!,2,FALSE)</f>
        <v>#REF!</v>
      </c>
      <c r="F1478" s="17" t="e">
        <f>VLOOKUP(E1478,[4]Combined!$C$2:$D$375,2,FALSE)</f>
        <v>#REF!</v>
      </c>
      <c r="G1478" s="27">
        <v>44161</v>
      </c>
      <c r="H1478" s="27"/>
      <c r="I1478" s="27">
        <v>43900</v>
      </c>
      <c r="J1478" s="28">
        <v>0</v>
      </c>
      <c r="K1478" s="29" t="s">
        <v>487</v>
      </c>
      <c r="L1478" s="28">
        <v>0</v>
      </c>
      <c r="M1478" s="28">
        <v>0</v>
      </c>
      <c r="N1478" s="26">
        <v>0</v>
      </c>
      <c r="O1478" s="26">
        <v>0</v>
      </c>
      <c r="P1478" s="26">
        <v>0</v>
      </c>
      <c r="Q1478" s="26">
        <v>82990</v>
      </c>
      <c r="R1478" s="17" t="str">
        <f>VLOOKUP(Q1478,'[5]Numerical Index (LOOKUP)'!$A$2:$B$731, 2,FALSE)</f>
        <v>Other business support service activities n.e.c.</v>
      </c>
      <c r="S1478" s="17">
        <v>82</v>
      </c>
      <c r="T1478" s="47" t="str">
        <f>VLOOKUP(S1478,'[5]2 Digit SIC 2007'!$A$2:$B$89,2,FALSE)</f>
        <v>Office administrative, office support and other business support activities</v>
      </c>
      <c r="U1478" s="17" t="str">
        <f>VLOOKUP(T1478,'[5]2 Digit SIC 2007'!$B$2:$D$89, 2,FALSE)</f>
        <v xml:space="preserve"> N</v>
      </c>
      <c r="V1478" s="26" t="s">
        <v>486</v>
      </c>
      <c r="W1478" s="26" t="s">
        <v>487</v>
      </c>
      <c r="X1478" s="28">
        <v>0</v>
      </c>
      <c r="Y1478" s="26" t="s">
        <v>502</v>
      </c>
      <c r="Z1478" s="17" t="s">
        <v>487</v>
      </c>
      <c r="AA1478" s="26" t="s">
        <v>487</v>
      </c>
      <c r="AB1478" s="26">
        <v>193</v>
      </c>
      <c r="AE1478" s="2" t="s">
        <v>487</v>
      </c>
    </row>
    <row r="1479" spans="1:31" s="2" customFormat="1" x14ac:dyDescent="0.3">
      <c r="A1479" s="26" t="s">
        <v>102</v>
      </c>
      <c r="B1479" s="26" t="s">
        <v>4905</v>
      </c>
      <c r="C1479" s="26" t="s">
        <v>4906</v>
      </c>
      <c r="D1479" s="26" t="s">
        <v>4907</v>
      </c>
      <c r="E1479" s="14" t="e">
        <f>VLOOKUP(B1479,#REF!,2,FALSE)</f>
        <v>#REF!</v>
      </c>
      <c r="F1479" s="17" t="e">
        <f>VLOOKUP(E1479,[4]Combined!$C$2:$D$375,2,FALSE)</f>
        <v>#REF!</v>
      </c>
      <c r="G1479" s="27">
        <v>44162</v>
      </c>
      <c r="H1479" s="27"/>
      <c r="I1479" s="27">
        <v>43872</v>
      </c>
      <c r="J1479" s="28">
        <v>0</v>
      </c>
      <c r="K1479" s="29" t="s">
        <v>487</v>
      </c>
      <c r="L1479" s="28">
        <v>0</v>
      </c>
      <c r="M1479" s="28">
        <v>0</v>
      </c>
      <c r="N1479" s="26">
        <v>0</v>
      </c>
      <c r="O1479" s="26">
        <v>0</v>
      </c>
      <c r="P1479" s="26">
        <v>0</v>
      </c>
      <c r="Q1479" s="26">
        <v>45200</v>
      </c>
      <c r="R1479" s="17" t="str">
        <f>VLOOKUP(Q1479,'[5]Numerical Index (LOOKUP)'!$A$2:$B$731, 2,FALSE)</f>
        <v>Maintenance and repair of motor vehicles</v>
      </c>
      <c r="S1479" s="17">
        <v>45</v>
      </c>
      <c r="T1479" s="47" t="str">
        <f>VLOOKUP(S1479,'[5]2 Digit SIC 2007'!$A$2:$B$89,2,FALSE)</f>
        <v>Wholesale and retail trade and repair of motor vehicles and motorcycles</v>
      </c>
      <c r="U1479" s="17" t="str">
        <f>VLOOKUP(T1479,'[5]2 Digit SIC 2007'!$B$2:$D$89, 2,FALSE)</f>
        <v xml:space="preserve"> G</v>
      </c>
      <c r="V1479" s="26" t="s">
        <v>486</v>
      </c>
      <c r="W1479" s="26" t="s">
        <v>487</v>
      </c>
      <c r="X1479" s="28">
        <v>0</v>
      </c>
      <c r="Y1479" s="26" t="s">
        <v>502</v>
      </c>
      <c r="Z1479" s="17" t="s">
        <v>487</v>
      </c>
      <c r="AA1479" s="26" t="s">
        <v>487</v>
      </c>
      <c r="AB1479" s="26">
        <v>6</v>
      </c>
      <c r="AE1479" s="2" t="s">
        <v>487</v>
      </c>
    </row>
    <row r="1480" spans="1:31" s="2" customFormat="1" x14ac:dyDescent="0.3">
      <c r="A1480" s="26" t="s">
        <v>102</v>
      </c>
      <c r="B1480" s="26" t="s">
        <v>4908</v>
      </c>
      <c r="C1480" s="26" t="s">
        <v>4909</v>
      </c>
      <c r="D1480" s="26" t="s">
        <v>4910</v>
      </c>
      <c r="E1480" s="14" t="e">
        <f>VLOOKUP(B1480,#REF!,2,FALSE)</f>
        <v>#REF!</v>
      </c>
      <c r="F1480" s="17" t="e">
        <f>VLOOKUP(E1480,[4]Combined!$C$2:$D$375,2,FALSE)</f>
        <v>#REF!</v>
      </c>
      <c r="G1480" s="27">
        <v>44162</v>
      </c>
      <c r="H1480" s="27"/>
      <c r="I1480" s="27">
        <v>43840</v>
      </c>
      <c r="J1480" s="28">
        <v>2108</v>
      </c>
      <c r="K1480" s="29" t="s">
        <v>486</v>
      </c>
      <c r="L1480" s="28">
        <v>0</v>
      </c>
      <c r="M1480" s="28">
        <v>2108</v>
      </c>
      <c r="N1480" s="26">
        <v>9</v>
      </c>
      <c r="O1480" s="26">
        <v>0</v>
      </c>
      <c r="P1480" s="26">
        <v>9</v>
      </c>
      <c r="Q1480" s="26">
        <v>49410</v>
      </c>
      <c r="R1480" s="17" t="str">
        <f>VLOOKUP(Q1480,'[5]Numerical Index (LOOKUP)'!$A$2:$B$731, 2,FALSE)</f>
        <v>Freight transport by road</v>
      </c>
      <c r="S1480" s="17">
        <v>49</v>
      </c>
      <c r="T1480" s="47" t="str">
        <f>VLOOKUP(S1480,'[5]2 Digit SIC 2007'!$A$2:$B$89,2,FALSE)</f>
        <v>Land transport and transport via pipelines</v>
      </c>
      <c r="U1480" s="17" t="str">
        <f>VLOOKUP(T1480,'[5]2 Digit SIC 2007'!$B$2:$D$89, 2,FALSE)</f>
        <v xml:space="preserve"> H</v>
      </c>
      <c r="V1480" s="26" t="s">
        <v>487</v>
      </c>
      <c r="W1480" s="26" t="s">
        <v>486</v>
      </c>
      <c r="X1480" s="28">
        <v>3844</v>
      </c>
      <c r="Y1480" s="26" t="s">
        <v>492</v>
      </c>
      <c r="Z1480" s="17" t="s">
        <v>486</v>
      </c>
      <c r="AA1480" s="26" t="s">
        <v>487</v>
      </c>
      <c r="AB1480" s="26">
        <v>17</v>
      </c>
      <c r="AE1480" s="2" t="s">
        <v>487</v>
      </c>
    </row>
    <row r="1481" spans="1:31" s="2" customFormat="1" x14ac:dyDescent="0.3">
      <c r="A1481" s="26" t="s">
        <v>102</v>
      </c>
      <c r="B1481" s="26" t="s">
        <v>4911</v>
      </c>
      <c r="C1481" s="26" t="s">
        <v>4912</v>
      </c>
      <c r="D1481" s="26" t="s">
        <v>4913</v>
      </c>
      <c r="E1481" s="14" t="e">
        <f>VLOOKUP(B1481,#REF!,2,FALSE)</f>
        <v>#REF!</v>
      </c>
      <c r="F1481" s="17" t="e">
        <f>VLOOKUP(E1481,[4]Combined!$C$2:$D$375,2,FALSE)</f>
        <v>#REF!</v>
      </c>
      <c r="G1481" s="27">
        <v>44155</v>
      </c>
      <c r="H1481" s="27"/>
      <c r="I1481" s="27">
        <v>43865</v>
      </c>
      <c r="J1481" s="28">
        <v>0</v>
      </c>
      <c r="K1481" s="29" t="s">
        <v>487</v>
      </c>
      <c r="L1481" s="28">
        <v>0</v>
      </c>
      <c r="M1481" s="28">
        <v>0</v>
      </c>
      <c r="N1481" s="26">
        <v>0</v>
      </c>
      <c r="O1481" s="26">
        <v>0</v>
      </c>
      <c r="P1481" s="26">
        <v>0</v>
      </c>
      <c r="Q1481" s="26">
        <v>81210</v>
      </c>
      <c r="R1481" s="17" t="str">
        <f>VLOOKUP(Q1481,'[5]Numerical Index (LOOKUP)'!$A$2:$B$731, 2,FALSE)</f>
        <v>General cleaning of buildings</v>
      </c>
      <c r="S1481" s="17">
        <v>81</v>
      </c>
      <c r="T1481" s="47" t="str">
        <f>VLOOKUP(S1481,'[5]2 Digit SIC 2007'!$A$2:$B$89,2,FALSE)</f>
        <v>Services to buildings and landscape activities</v>
      </c>
      <c r="U1481" s="17" t="str">
        <f>VLOOKUP(T1481,'[5]2 Digit SIC 2007'!$B$2:$D$89, 2,FALSE)</f>
        <v xml:space="preserve"> N</v>
      </c>
      <c r="V1481" s="26" t="s">
        <v>486</v>
      </c>
      <c r="W1481" s="26" t="s">
        <v>487</v>
      </c>
      <c r="X1481" s="28">
        <v>0</v>
      </c>
      <c r="Y1481" s="26" t="s">
        <v>502</v>
      </c>
      <c r="Z1481" s="17" t="s">
        <v>487</v>
      </c>
      <c r="AA1481" s="26" t="s">
        <v>487</v>
      </c>
      <c r="AB1481" s="26">
        <v>36</v>
      </c>
      <c r="AE1481" s="2" t="s">
        <v>487</v>
      </c>
    </row>
    <row r="1482" spans="1:31" s="2" customFormat="1" x14ac:dyDescent="0.3">
      <c r="A1482" s="26" t="s">
        <v>102</v>
      </c>
      <c r="B1482" s="26" t="s">
        <v>4914</v>
      </c>
      <c r="C1482" s="26" t="s">
        <v>4915</v>
      </c>
      <c r="D1482" s="26" t="s">
        <v>4916</v>
      </c>
      <c r="E1482" s="14" t="e">
        <f>VLOOKUP(B1482,#REF!,2,FALSE)</f>
        <v>#REF!</v>
      </c>
      <c r="F1482" s="17" t="e">
        <f>VLOOKUP(E1482,[4]Combined!$C$2:$D$375,2,FALSE)</f>
        <v>#REF!</v>
      </c>
      <c r="G1482" s="27">
        <v>44155</v>
      </c>
      <c r="H1482" s="27"/>
      <c r="I1482" s="27">
        <v>43851</v>
      </c>
      <c r="J1482" s="28">
        <v>8513</v>
      </c>
      <c r="K1482" s="29" t="s">
        <v>486</v>
      </c>
      <c r="L1482" s="28">
        <v>0</v>
      </c>
      <c r="M1482" s="28">
        <v>8513</v>
      </c>
      <c r="N1482" s="26">
        <v>5</v>
      </c>
      <c r="O1482" s="26">
        <v>0</v>
      </c>
      <c r="P1482" s="26">
        <v>5</v>
      </c>
      <c r="Q1482" s="26">
        <v>45200</v>
      </c>
      <c r="R1482" s="17" t="str">
        <f>VLOOKUP(Q1482,'[5]Numerical Index (LOOKUP)'!$A$2:$B$731, 2,FALSE)</f>
        <v>Maintenance and repair of motor vehicles</v>
      </c>
      <c r="S1482" s="17">
        <v>45</v>
      </c>
      <c r="T1482" s="47" t="str">
        <f>VLOOKUP(S1482,'[5]2 Digit SIC 2007'!$A$2:$B$89,2,FALSE)</f>
        <v>Wholesale and retail trade and repair of motor vehicles and motorcycles</v>
      </c>
      <c r="U1482" s="17" t="str">
        <f>VLOOKUP(T1482,'[5]2 Digit SIC 2007'!$B$2:$D$89, 2,FALSE)</f>
        <v xml:space="preserve"> G</v>
      </c>
      <c r="V1482" s="26" t="s">
        <v>487</v>
      </c>
      <c r="W1482" s="26" t="s">
        <v>486</v>
      </c>
      <c r="X1482" s="28">
        <v>15887</v>
      </c>
      <c r="Y1482" s="26" t="s">
        <v>492</v>
      </c>
      <c r="Z1482" s="17" t="s">
        <v>486</v>
      </c>
      <c r="AA1482" s="26" t="s">
        <v>486</v>
      </c>
      <c r="AB1482" s="26">
        <v>2</v>
      </c>
      <c r="AE1482" s="2" t="s">
        <v>487</v>
      </c>
    </row>
    <row r="1483" spans="1:31" s="2" customFormat="1" x14ac:dyDescent="0.3">
      <c r="A1483" s="26" t="s">
        <v>102</v>
      </c>
      <c r="B1483" s="26" t="s">
        <v>4917</v>
      </c>
      <c r="C1483" s="26" t="s">
        <v>4918</v>
      </c>
      <c r="D1483" s="26" t="s">
        <v>4919</v>
      </c>
      <c r="E1483" s="14" t="e">
        <f>VLOOKUP(B1483,#REF!,2,FALSE)</f>
        <v>#REF!</v>
      </c>
      <c r="F1483" s="17" t="e">
        <f>VLOOKUP(E1483,[4]Combined!$C$2:$D$375,2,FALSE)</f>
        <v>#REF!</v>
      </c>
      <c r="G1483" s="27">
        <v>44159</v>
      </c>
      <c r="H1483" s="27"/>
      <c r="I1483" s="27">
        <v>43845</v>
      </c>
      <c r="J1483" s="28">
        <v>0</v>
      </c>
      <c r="K1483" s="29" t="s">
        <v>487</v>
      </c>
      <c r="L1483" s="28">
        <v>0</v>
      </c>
      <c r="M1483" s="28">
        <v>0</v>
      </c>
      <c r="N1483" s="26">
        <v>0</v>
      </c>
      <c r="O1483" s="26">
        <v>0</v>
      </c>
      <c r="P1483" s="26">
        <v>0</v>
      </c>
      <c r="Q1483" s="26">
        <v>81222</v>
      </c>
      <c r="R1483" s="17" t="str">
        <f>VLOOKUP(Q1483,'[5]Numerical Index (LOOKUP)'!$A$2:$B$731, 2,FALSE)</f>
        <v>Specialised cleaning services</v>
      </c>
      <c r="S1483" s="17">
        <v>81</v>
      </c>
      <c r="T1483" s="47" t="str">
        <f>VLOOKUP(S1483,'[5]2 Digit SIC 2007'!$A$2:$B$89,2,FALSE)</f>
        <v>Services to buildings and landscape activities</v>
      </c>
      <c r="U1483" s="17" t="str">
        <f>VLOOKUP(T1483,'[5]2 Digit SIC 2007'!$B$2:$D$89, 2,FALSE)</f>
        <v xml:space="preserve"> N</v>
      </c>
      <c r="V1483" s="26" t="s">
        <v>486</v>
      </c>
      <c r="W1483" s="26" t="s">
        <v>487</v>
      </c>
      <c r="X1483" s="28">
        <v>0</v>
      </c>
      <c r="Y1483" s="26" t="s">
        <v>502</v>
      </c>
      <c r="Z1483" s="17" t="s">
        <v>487</v>
      </c>
      <c r="AA1483" s="26" t="s">
        <v>487</v>
      </c>
      <c r="AB1483" s="26" t="s">
        <v>492</v>
      </c>
      <c r="AE1483" s="2" t="s">
        <v>487</v>
      </c>
    </row>
    <row r="1484" spans="1:31" s="2" customFormat="1" x14ac:dyDescent="0.3">
      <c r="A1484" s="26" t="s">
        <v>102</v>
      </c>
      <c r="B1484" s="26" t="s">
        <v>4920</v>
      </c>
      <c r="C1484" s="26" t="s">
        <v>4921</v>
      </c>
      <c r="D1484" s="26" t="s">
        <v>4922</v>
      </c>
      <c r="E1484" s="14" t="e">
        <f>VLOOKUP(B1484,#REF!,2,FALSE)</f>
        <v>#REF!</v>
      </c>
      <c r="F1484" s="17" t="e">
        <f>VLOOKUP(E1484,[4]Combined!$C$2:$D$375,2,FALSE)</f>
        <v>#REF!</v>
      </c>
      <c r="G1484" s="27">
        <v>44159</v>
      </c>
      <c r="H1484" s="27"/>
      <c r="I1484" s="27">
        <v>43859</v>
      </c>
      <c r="J1484" s="28">
        <v>0</v>
      </c>
      <c r="K1484" s="29" t="s">
        <v>487</v>
      </c>
      <c r="L1484" s="28">
        <v>0</v>
      </c>
      <c r="M1484" s="28">
        <v>0</v>
      </c>
      <c r="N1484" s="26">
        <v>0</v>
      </c>
      <c r="O1484" s="26">
        <v>0</v>
      </c>
      <c r="P1484" s="26">
        <v>0</v>
      </c>
      <c r="Q1484" s="26">
        <v>56302</v>
      </c>
      <c r="R1484" s="17" t="str">
        <f>VLOOKUP(Q1484,'[5]Numerical Index (LOOKUP)'!$A$2:$B$731, 2,FALSE)</f>
        <v>Public houses and bars</v>
      </c>
      <c r="S1484" s="17">
        <v>56</v>
      </c>
      <c r="T1484" s="47" t="str">
        <f>VLOOKUP(S1484,'[5]2 Digit SIC 2007'!$A$2:$B$89,2,FALSE)</f>
        <v>Food and beverage service activities</v>
      </c>
      <c r="U1484" s="17" t="str">
        <f>VLOOKUP(T1484,'[5]2 Digit SIC 2007'!$B$2:$D$89, 2,FALSE)</f>
        <v xml:space="preserve"> I</v>
      </c>
      <c r="V1484" s="26" t="s">
        <v>487</v>
      </c>
      <c r="W1484" s="26" t="s">
        <v>486</v>
      </c>
      <c r="X1484" s="28">
        <v>0</v>
      </c>
      <c r="Y1484" s="26" t="s">
        <v>502</v>
      </c>
      <c r="Z1484" s="17" t="s">
        <v>487</v>
      </c>
      <c r="AA1484" s="26" t="s">
        <v>487</v>
      </c>
      <c r="AB1484" s="26">
        <v>7</v>
      </c>
      <c r="AE1484" s="2" t="s">
        <v>487</v>
      </c>
    </row>
    <row r="1485" spans="1:31" s="2" customFormat="1" x14ac:dyDescent="0.3">
      <c r="A1485" s="26" t="s">
        <v>102</v>
      </c>
      <c r="B1485" s="26" t="s">
        <v>4923</v>
      </c>
      <c r="C1485" s="26" t="s">
        <v>4924</v>
      </c>
      <c r="D1485" s="26" t="s">
        <v>4925</v>
      </c>
      <c r="E1485" s="14" t="e">
        <f>VLOOKUP(B1485,#REF!,2,FALSE)</f>
        <v>#REF!</v>
      </c>
      <c r="F1485" s="17" t="e">
        <f>VLOOKUP(E1485,[4]Combined!$C$2:$D$375,2,FALSE)</f>
        <v>#REF!</v>
      </c>
      <c r="G1485" s="27">
        <v>44162</v>
      </c>
      <c r="H1485" s="27"/>
      <c r="I1485" s="27">
        <v>43861</v>
      </c>
      <c r="J1485" s="28">
        <v>0</v>
      </c>
      <c r="K1485" s="29" t="s">
        <v>487</v>
      </c>
      <c r="L1485" s="28">
        <v>0</v>
      </c>
      <c r="M1485" s="28">
        <v>0</v>
      </c>
      <c r="N1485" s="26">
        <v>0</v>
      </c>
      <c r="O1485" s="26">
        <v>0</v>
      </c>
      <c r="P1485" s="26">
        <v>0</v>
      </c>
      <c r="Q1485" s="26">
        <v>46310</v>
      </c>
      <c r="R1485" s="17" t="str">
        <f>VLOOKUP(Q1485,'[5]Numerical Index (LOOKUP)'!$A$2:$B$731, 2,FALSE)</f>
        <v>Wholesale of fruit and vegetables</v>
      </c>
      <c r="S1485" s="17">
        <v>46</v>
      </c>
      <c r="T1485" s="47" t="str">
        <f>VLOOKUP(S1485,'[5]2 Digit SIC 2007'!$A$2:$B$89,2,FALSE)</f>
        <v>Wholesale trade, except of motor vehicles and motorcycles</v>
      </c>
      <c r="U1485" s="17" t="str">
        <f>VLOOKUP(T1485,'[5]2 Digit SIC 2007'!$B$2:$D$89, 2,FALSE)</f>
        <v xml:space="preserve"> G</v>
      </c>
      <c r="V1485" s="26" t="s">
        <v>487</v>
      </c>
      <c r="W1485" s="26" t="s">
        <v>486</v>
      </c>
      <c r="X1485" s="28">
        <v>0</v>
      </c>
      <c r="Y1485" s="26" t="s">
        <v>502</v>
      </c>
      <c r="Z1485" s="17" t="s">
        <v>487</v>
      </c>
      <c r="AA1485" s="26" t="s">
        <v>487</v>
      </c>
      <c r="AB1485" s="26">
        <v>27</v>
      </c>
      <c r="AE1485" s="2" t="s">
        <v>487</v>
      </c>
    </row>
    <row r="1486" spans="1:31" s="2" customFormat="1" x14ac:dyDescent="0.3">
      <c r="A1486" s="26" t="s">
        <v>102</v>
      </c>
      <c r="B1486" s="26" t="s">
        <v>4926</v>
      </c>
      <c r="C1486" s="26" t="s">
        <v>4927</v>
      </c>
      <c r="D1486" s="26" t="s">
        <v>4928</v>
      </c>
      <c r="E1486" s="14" t="e">
        <f>VLOOKUP(B1486,#REF!,2,FALSE)</f>
        <v>#REF!</v>
      </c>
      <c r="F1486" s="17" t="e">
        <f>VLOOKUP(E1486,[4]Combined!$C$2:$D$375,2,FALSE)</f>
        <v>#REF!</v>
      </c>
      <c r="G1486" s="27">
        <v>44161</v>
      </c>
      <c r="H1486" s="27"/>
      <c r="I1486" s="27">
        <v>43889</v>
      </c>
      <c r="J1486" s="28">
        <v>1</v>
      </c>
      <c r="K1486" s="29" t="s">
        <v>486</v>
      </c>
      <c r="L1486" s="28">
        <v>0</v>
      </c>
      <c r="M1486" s="28">
        <v>1</v>
      </c>
      <c r="N1486" s="26">
        <v>1</v>
      </c>
      <c r="O1486" s="26">
        <v>0</v>
      </c>
      <c r="P1486" s="26">
        <v>1</v>
      </c>
      <c r="Q1486" s="26">
        <v>81210</v>
      </c>
      <c r="R1486" s="17" t="str">
        <f>VLOOKUP(Q1486,'[5]Numerical Index (LOOKUP)'!$A$2:$B$731, 2,FALSE)</f>
        <v>General cleaning of buildings</v>
      </c>
      <c r="S1486" s="17">
        <v>81</v>
      </c>
      <c r="T1486" s="47" t="str">
        <f>VLOOKUP(S1486,'[5]2 Digit SIC 2007'!$A$2:$B$89,2,FALSE)</f>
        <v>Services to buildings and landscape activities</v>
      </c>
      <c r="U1486" s="17" t="str">
        <f>VLOOKUP(T1486,'[5]2 Digit SIC 2007'!$B$2:$D$89, 2,FALSE)</f>
        <v xml:space="preserve"> N</v>
      </c>
      <c r="V1486" s="26" t="s">
        <v>486</v>
      </c>
      <c r="W1486" s="26" t="s">
        <v>487</v>
      </c>
      <c r="X1486" s="28">
        <v>0</v>
      </c>
      <c r="Y1486" s="26">
        <v>0</v>
      </c>
      <c r="Z1486" s="17" t="s">
        <v>487</v>
      </c>
      <c r="AA1486" s="26" t="s">
        <v>487</v>
      </c>
      <c r="AB1486" s="26">
        <v>5</v>
      </c>
      <c r="AE1486" s="2" t="s">
        <v>487</v>
      </c>
    </row>
    <row r="1487" spans="1:31" s="2" customFormat="1" x14ac:dyDescent="0.3">
      <c r="A1487" s="26" t="s">
        <v>102</v>
      </c>
      <c r="B1487" s="26" t="s">
        <v>4929</v>
      </c>
      <c r="C1487" s="26" t="s">
        <v>4930</v>
      </c>
      <c r="D1487" s="26" t="s">
        <v>4931</v>
      </c>
      <c r="E1487" s="14" t="e">
        <f>VLOOKUP(B1487,#REF!,2,FALSE)</f>
        <v>#REF!</v>
      </c>
      <c r="F1487" s="17" t="e">
        <f>VLOOKUP(E1487,[4]Combined!$C$2:$D$375,2,FALSE)</f>
        <v>#REF!</v>
      </c>
      <c r="G1487" s="27">
        <v>44160</v>
      </c>
      <c r="H1487" s="27"/>
      <c r="I1487" s="27">
        <v>43885</v>
      </c>
      <c r="J1487" s="28">
        <v>418</v>
      </c>
      <c r="K1487" s="29" t="s">
        <v>486</v>
      </c>
      <c r="L1487" s="28">
        <v>418</v>
      </c>
      <c r="M1487" s="28">
        <v>0</v>
      </c>
      <c r="N1487" s="26">
        <v>1</v>
      </c>
      <c r="O1487" s="26">
        <v>1</v>
      </c>
      <c r="P1487" s="26">
        <v>0</v>
      </c>
      <c r="Q1487" s="26">
        <v>56102</v>
      </c>
      <c r="R1487" s="17" t="str">
        <f>VLOOKUP(Q1487,'[5]Numerical Index (LOOKUP)'!$A$2:$B$731, 2,FALSE)</f>
        <v>Unlicensed restaurants and cafes</v>
      </c>
      <c r="S1487" s="17">
        <v>56</v>
      </c>
      <c r="T1487" s="47" t="str">
        <f>VLOOKUP(S1487,'[5]2 Digit SIC 2007'!$A$2:$B$89,2,FALSE)</f>
        <v>Food and beverage service activities</v>
      </c>
      <c r="U1487" s="17" t="str">
        <f>VLOOKUP(T1487,'[5]2 Digit SIC 2007'!$B$2:$D$89, 2,FALSE)</f>
        <v xml:space="preserve"> I</v>
      </c>
      <c r="V1487" s="26" t="s">
        <v>487</v>
      </c>
      <c r="W1487" s="26" t="s">
        <v>486</v>
      </c>
      <c r="X1487" s="28">
        <v>0</v>
      </c>
      <c r="Y1487" s="26" t="s">
        <v>677</v>
      </c>
      <c r="Z1487" s="17" t="s">
        <v>487</v>
      </c>
      <c r="AA1487" s="26" t="s">
        <v>487</v>
      </c>
      <c r="AB1487" s="26" t="s">
        <v>492</v>
      </c>
      <c r="AE1487" s="2" t="s">
        <v>487</v>
      </c>
    </row>
    <row r="1488" spans="1:31" s="2" customFormat="1" x14ac:dyDescent="0.3">
      <c r="A1488" s="26" t="s">
        <v>102</v>
      </c>
      <c r="B1488" s="26" t="s">
        <v>4932</v>
      </c>
      <c r="C1488" s="26" t="s">
        <v>4933</v>
      </c>
      <c r="D1488" s="26" t="s">
        <v>4934</v>
      </c>
      <c r="E1488" s="14" t="e">
        <f>VLOOKUP(B1488,#REF!,2,FALSE)</f>
        <v>#REF!</v>
      </c>
      <c r="F1488" s="17" t="e">
        <f>VLOOKUP(E1488,[4]Combined!$C$2:$D$375,2,FALSE)</f>
        <v>#REF!</v>
      </c>
      <c r="G1488" s="27">
        <v>44162</v>
      </c>
      <c r="H1488" s="27"/>
      <c r="I1488" s="27">
        <v>43878</v>
      </c>
      <c r="J1488" s="28">
        <v>0</v>
      </c>
      <c r="K1488" s="29" t="s">
        <v>487</v>
      </c>
      <c r="L1488" s="28">
        <v>0</v>
      </c>
      <c r="M1488" s="28">
        <v>0</v>
      </c>
      <c r="N1488" s="26">
        <v>0</v>
      </c>
      <c r="O1488" s="26">
        <v>0</v>
      </c>
      <c r="P1488" s="26">
        <v>0</v>
      </c>
      <c r="Q1488" s="26">
        <v>45200</v>
      </c>
      <c r="R1488" s="17" t="str">
        <f>VLOOKUP(Q1488,'[5]Numerical Index (LOOKUP)'!$A$2:$B$731, 2,FALSE)</f>
        <v>Maintenance and repair of motor vehicles</v>
      </c>
      <c r="S1488" s="17">
        <v>45</v>
      </c>
      <c r="T1488" s="47" t="str">
        <f>VLOOKUP(S1488,'[5]2 Digit SIC 2007'!$A$2:$B$89,2,FALSE)</f>
        <v>Wholesale and retail trade and repair of motor vehicles and motorcycles</v>
      </c>
      <c r="U1488" s="17" t="str">
        <f>VLOOKUP(T1488,'[5]2 Digit SIC 2007'!$B$2:$D$89, 2,FALSE)</f>
        <v xml:space="preserve"> G</v>
      </c>
      <c r="V1488" s="26" t="s">
        <v>487</v>
      </c>
      <c r="W1488" s="26" t="s">
        <v>486</v>
      </c>
      <c r="X1488" s="28">
        <v>0</v>
      </c>
      <c r="Y1488" s="26" t="s">
        <v>502</v>
      </c>
      <c r="Z1488" s="17" t="s">
        <v>487</v>
      </c>
      <c r="AA1488" s="26" t="s">
        <v>487</v>
      </c>
      <c r="AB1488" s="26">
        <v>2</v>
      </c>
      <c r="AE1488" s="2" t="s">
        <v>487</v>
      </c>
    </row>
    <row r="1489" spans="1:31" s="2" customFormat="1" x14ac:dyDescent="0.3">
      <c r="A1489" s="26" t="s">
        <v>102</v>
      </c>
      <c r="B1489" s="26" t="s">
        <v>4935</v>
      </c>
      <c r="C1489" s="26" t="s">
        <v>4936</v>
      </c>
      <c r="D1489" s="26" t="s">
        <v>4937</v>
      </c>
      <c r="E1489" s="14" t="e">
        <f>VLOOKUP(B1489,#REF!,2,FALSE)</f>
        <v>#REF!</v>
      </c>
      <c r="F1489" s="17" t="e">
        <f>VLOOKUP(E1489,[4]Combined!$C$2:$D$375,2,FALSE)</f>
        <v>#REF!</v>
      </c>
      <c r="G1489" s="27">
        <v>44160</v>
      </c>
      <c r="H1489" s="27"/>
      <c r="I1489" s="27">
        <v>43887</v>
      </c>
      <c r="J1489" s="28">
        <v>0</v>
      </c>
      <c r="K1489" s="29" t="s">
        <v>487</v>
      </c>
      <c r="L1489" s="28">
        <v>0</v>
      </c>
      <c r="M1489" s="28">
        <v>0</v>
      </c>
      <c r="N1489" s="26">
        <v>0</v>
      </c>
      <c r="O1489" s="26">
        <v>0</v>
      </c>
      <c r="P1489" s="26">
        <v>0</v>
      </c>
      <c r="Q1489" s="26">
        <v>81222</v>
      </c>
      <c r="R1489" s="17" t="str">
        <f>VLOOKUP(Q1489,'[5]Numerical Index (LOOKUP)'!$A$2:$B$731, 2,FALSE)</f>
        <v>Specialised cleaning services</v>
      </c>
      <c r="S1489" s="17">
        <v>81</v>
      </c>
      <c r="T1489" s="47" t="str">
        <f>VLOOKUP(S1489,'[5]2 Digit SIC 2007'!$A$2:$B$89,2,FALSE)</f>
        <v>Services to buildings and landscape activities</v>
      </c>
      <c r="U1489" s="17" t="str">
        <f>VLOOKUP(T1489,'[5]2 Digit SIC 2007'!$B$2:$D$89, 2,FALSE)</f>
        <v xml:space="preserve"> N</v>
      </c>
      <c r="V1489" s="26" t="s">
        <v>487</v>
      </c>
      <c r="W1489" s="26" t="s">
        <v>486</v>
      </c>
      <c r="X1489" s="28">
        <v>0</v>
      </c>
      <c r="Y1489" s="26" t="s">
        <v>502</v>
      </c>
      <c r="Z1489" s="17" t="s">
        <v>487</v>
      </c>
      <c r="AA1489" s="26" t="s">
        <v>487</v>
      </c>
      <c r="AB1489" s="26">
        <v>3</v>
      </c>
      <c r="AE1489" s="2" t="s">
        <v>487</v>
      </c>
    </row>
    <row r="1490" spans="1:31" s="2" customFormat="1" x14ac:dyDescent="0.3">
      <c r="A1490" s="26" t="s">
        <v>102</v>
      </c>
      <c r="B1490" s="26" t="s">
        <v>4938</v>
      </c>
      <c r="C1490" s="26" t="s">
        <v>4939</v>
      </c>
      <c r="D1490" s="26" t="s">
        <v>4940</v>
      </c>
      <c r="E1490" s="14" t="e">
        <f>VLOOKUP(B1490,#REF!,2,FALSE)</f>
        <v>#REF!</v>
      </c>
      <c r="F1490" s="17" t="e">
        <f>VLOOKUP(E1490,[4]Combined!$C$2:$D$375,2,FALSE)</f>
        <v>#REF!</v>
      </c>
      <c r="G1490" s="27">
        <v>44159</v>
      </c>
      <c r="H1490" s="27"/>
      <c r="I1490" s="27">
        <v>44025</v>
      </c>
      <c r="J1490" s="28">
        <v>0</v>
      </c>
      <c r="K1490" s="29" t="s">
        <v>487</v>
      </c>
      <c r="L1490" s="28">
        <v>0</v>
      </c>
      <c r="M1490" s="28">
        <v>0</v>
      </c>
      <c r="N1490" s="26">
        <v>0</v>
      </c>
      <c r="O1490" s="26">
        <v>0</v>
      </c>
      <c r="P1490" s="26">
        <v>0</v>
      </c>
      <c r="Q1490" s="26">
        <v>82990</v>
      </c>
      <c r="R1490" s="17" t="str">
        <f>VLOOKUP(Q1490,'[5]Numerical Index (LOOKUP)'!$A$2:$B$731, 2,FALSE)</f>
        <v>Other business support service activities n.e.c.</v>
      </c>
      <c r="S1490" s="17">
        <v>82</v>
      </c>
      <c r="T1490" s="47" t="str">
        <f>VLOOKUP(S1490,'[5]2 Digit SIC 2007'!$A$2:$B$89,2,FALSE)</f>
        <v>Office administrative, office support and other business support activities</v>
      </c>
      <c r="U1490" s="17" t="str">
        <f>VLOOKUP(T1490,'[5]2 Digit SIC 2007'!$B$2:$D$89, 2,FALSE)</f>
        <v xml:space="preserve"> N</v>
      </c>
      <c r="V1490" s="26" t="s">
        <v>486</v>
      </c>
      <c r="W1490" s="26" t="s">
        <v>487</v>
      </c>
      <c r="X1490" s="28">
        <v>0</v>
      </c>
      <c r="Y1490" s="26" t="s">
        <v>502</v>
      </c>
      <c r="Z1490" s="17" t="s">
        <v>487</v>
      </c>
      <c r="AA1490" s="26" t="s">
        <v>487</v>
      </c>
      <c r="AB1490" s="26">
        <v>4</v>
      </c>
      <c r="AE1490" s="2" t="s">
        <v>487</v>
      </c>
    </row>
    <row r="1491" spans="1:31" s="2" customFormat="1" x14ac:dyDescent="0.3">
      <c r="A1491" s="26" t="s">
        <v>102</v>
      </c>
      <c r="B1491" s="26" t="s">
        <v>4941</v>
      </c>
      <c r="C1491" s="26" t="s">
        <v>4942</v>
      </c>
      <c r="D1491" s="26" t="s">
        <v>4943</v>
      </c>
      <c r="E1491" s="14" t="e">
        <f>VLOOKUP(B1491,#REF!,2,FALSE)</f>
        <v>#REF!</v>
      </c>
      <c r="F1491" s="17" t="e">
        <f>VLOOKUP(E1491,[4]Combined!$C$2:$D$375,2,FALSE)</f>
        <v>#REF!</v>
      </c>
      <c r="G1491" s="27">
        <v>44162</v>
      </c>
      <c r="H1491" s="27"/>
      <c r="I1491" s="27">
        <v>44092</v>
      </c>
      <c r="J1491" s="28">
        <v>0</v>
      </c>
      <c r="K1491" s="29" t="s">
        <v>487</v>
      </c>
      <c r="L1491" s="28">
        <v>0</v>
      </c>
      <c r="M1491" s="28">
        <v>0</v>
      </c>
      <c r="N1491" s="26">
        <v>0</v>
      </c>
      <c r="O1491" s="26">
        <v>0</v>
      </c>
      <c r="P1491" s="26">
        <v>0</v>
      </c>
      <c r="Q1491" s="26">
        <v>55209</v>
      </c>
      <c r="R1491" s="17" t="str">
        <f>VLOOKUP(Q1491,'[5]Numerical Index (LOOKUP)'!$A$2:$B$731, 2,FALSE)</f>
        <v>Other holiday and other short stay accommodation (not including holiday centres and villages or youth hostels) n.e.c.</v>
      </c>
      <c r="S1491" s="17">
        <v>55</v>
      </c>
      <c r="T1491" s="47" t="str">
        <f>VLOOKUP(S1491,'[5]2 Digit SIC 2007'!$A$2:$B$89,2,FALSE)</f>
        <v>Accommodation</v>
      </c>
      <c r="U1491" s="17" t="str">
        <f>VLOOKUP(T1491,'[5]2 Digit SIC 2007'!$B$2:$D$89, 2,FALSE)</f>
        <v xml:space="preserve"> I</v>
      </c>
      <c r="V1491" s="26" t="s">
        <v>486</v>
      </c>
      <c r="W1491" s="26" t="s">
        <v>487</v>
      </c>
      <c r="X1491" s="28">
        <v>0</v>
      </c>
      <c r="Y1491" s="26" t="s">
        <v>502</v>
      </c>
      <c r="Z1491" s="17" t="s">
        <v>487</v>
      </c>
      <c r="AA1491" s="26" t="s">
        <v>487</v>
      </c>
      <c r="AB1491" s="26">
        <v>25</v>
      </c>
      <c r="AE1491" s="2" t="s">
        <v>487</v>
      </c>
    </row>
    <row r="1492" spans="1:31" s="2" customFormat="1" x14ac:dyDescent="0.3">
      <c r="A1492" s="26" t="s">
        <v>102</v>
      </c>
      <c r="B1492" s="26" t="s">
        <v>4944</v>
      </c>
      <c r="C1492" s="26" t="s">
        <v>4945</v>
      </c>
      <c r="D1492" s="26" t="s">
        <v>4946</v>
      </c>
      <c r="E1492" s="14" t="e">
        <f>VLOOKUP(B1492,#REF!,2,FALSE)</f>
        <v>#REF!</v>
      </c>
      <c r="F1492" s="17" t="e">
        <f>VLOOKUP(E1492,[4]Combined!$C$2:$D$375,2,FALSE)</f>
        <v>#REF!</v>
      </c>
      <c r="G1492" s="27">
        <v>44159</v>
      </c>
      <c r="H1492" s="27"/>
      <c r="I1492" s="27">
        <v>43906</v>
      </c>
      <c r="J1492" s="28">
        <v>2304</v>
      </c>
      <c r="K1492" s="29" t="s">
        <v>486</v>
      </c>
      <c r="L1492" s="28">
        <v>2304</v>
      </c>
      <c r="M1492" s="28">
        <v>0</v>
      </c>
      <c r="N1492" s="26">
        <v>1</v>
      </c>
      <c r="O1492" s="26">
        <v>1</v>
      </c>
      <c r="P1492" s="26">
        <v>0</v>
      </c>
      <c r="Q1492" s="26">
        <v>93199</v>
      </c>
      <c r="R1492" s="17" t="str">
        <f>VLOOKUP(Q1492,'[5]Numerical Index (LOOKUP)'!$A$2:$B$731, 2,FALSE)</f>
        <v>Other sports activities (not including activities of racehorse owners) n.e.c.</v>
      </c>
      <c r="S1492" s="17">
        <v>93</v>
      </c>
      <c r="T1492" s="47" t="str">
        <f>VLOOKUP(S1492,'[5]2 Digit SIC 2007'!$A$2:$B$89,2,FALSE)</f>
        <v>Sports activities and amusement and recreation activities</v>
      </c>
      <c r="U1492" s="17" t="str">
        <f>VLOOKUP(T1492,'[5]2 Digit SIC 2007'!$B$2:$D$89, 2,FALSE)</f>
        <v xml:space="preserve"> R</v>
      </c>
      <c r="V1492" s="26" t="s">
        <v>487</v>
      </c>
      <c r="W1492" s="26" t="s">
        <v>486</v>
      </c>
      <c r="X1492" s="28">
        <v>0</v>
      </c>
      <c r="Y1492" s="26" t="s">
        <v>677</v>
      </c>
      <c r="Z1492" s="17" t="s">
        <v>487</v>
      </c>
      <c r="AA1492" s="26" t="s">
        <v>487</v>
      </c>
      <c r="AB1492" s="26" t="s">
        <v>492</v>
      </c>
      <c r="AE1492" s="2" t="s">
        <v>487</v>
      </c>
    </row>
    <row r="1493" spans="1:31" s="2" customFormat="1" x14ac:dyDescent="0.3">
      <c r="A1493" s="26" t="s">
        <v>102</v>
      </c>
      <c r="B1493" s="26" t="s">
        <v>4947</v>
      </c>
      <c r="C1493" s="26" t="s">
        <v>4948</v>
      </c>
      <c r="D1493" s="26" t="s">
        <v>4949</v>
      </c>
      <c r="E1493" s="14" t="e">
        <f>VLOOKUP(B1493,#REF!,2,FALSE)</f>
        <v>#REF!</v>
      </c>
      <c r="F1493" s="17" t="e">
        <f>VLOOKUP(E1493,[4]Combined!$C$2:$D$375,2,FALSE)</f>
        <v>#REF!</v>
      </c>
      <c r="G1493" s="27">
        <v>44159</v>
      </c>
      <c r="H1493" s="27"/>
      <c r="I1493" s="27">
        <v>43965</v>
      </c>
      <c r="J1493" s="28">
        <v>164</v>
      </c>
      <c r="K1493" s="29" t="s">
        <v>486</v>
      </c>
      <c r="L1493" s="28">
        <v>0</v>
      </c>
      <c r="M1493" s="28">
        <v>164</v>
      </c>
      <c r="N1493" s="26">
        <v>1</v>
      </c>
      <c r="O1493" s="26">
        <v>0</v>
      </c>
      <c r="P1493" s="26">
        <v>1</v>
      </c>
      <c r="Q1493" s="26">
        <v>47110</v>
      </c>
      <c r="R1493" s="17" t="str">
        <f>VLOOKUP(Q1493,'[5]Numerical Index (LOOKUP)'!$A$2:$B$731, 2,FALSE)</f>
        <v>Retail sale in non-specialised stores with food, beverages or tobacco predominating</v>
      </c>
      <c r="S1493" s="17">
        <v>47</v>
      </c>
      <c r="T1493" s="47" t="str">
        <f>VLOOKUP(S1493,'[5]2 Digit SIC 2007'!$A$2:$B$89,2,FALSE)</f>
        <v>Retail trade, except of motor vehicles and motorcycles</v>
      </c>
      <c r="U1493" s="17" t="str">
        <f>VLOOKUP(T1493,'[5]2 Digit SIC 2007'!$B$2:$D$89, 2,FALSE)</f>
        <v xml:space="preserve"> G</v>
      </c>
      <c r="V1493" s="26" t="s">
        <v>487</v>
      </c>
      <c r="W1493" s="26" t="s">
        <v>486</v>
      </c>
      <c r="X1493" s="28">
        <v>315</v>
      </c>
      <c r="Y1493" s="26" t="s">
        <v>492</v>
      </c>
      <c r="Z1493" s="17" t="s">
        <v>486</v>
      </c>
      <c r="AA1493" s="26" t="s">
        <v>487</v>
      </c>
      <c r="AB1493" s="26">
        <v>3</v>
      </c>
      <c r="AE1493" s="2" t="s">
        <v>487</v>
      </c>
    </row>
    <row r="1494" spans="1:31" s="2" customFormat="1" x14ac:dyDescent="0.3">
      <c r="A1494" s="26" t="s">
        <v>102</v>
      </c>
      <c r="B1494" s="26" t="s">
        <v>4950</v>
      </c>
      <c r="C1494" s="26" t="s">
        <v>4951</v>
      </c>
      <c r="D1494" s="26" t="s">
        <v>4952</v>
      </c>
      <c r="E1494" s="14" t="e">
        <f>VLOOKUP(B1494,#REF!,2,FALSE)</f>
        <v>#REF!</v>
      </c>
      <c r="F1494" s="17" t="e">
        <f>VLOOKUP(E1494,[4]Combined!$C$2:$D$375,2,FALSE)</f>
        <v>#REF!</v>
      </c>
      <c r="G1494" s="27">
        <v>44162</v>
      </c>
      <c r="H1494" s="27"/>
      <c r="I1494" s="27">
        <v>44025</v>
      </c>
      <c r="J1494" s="28">
        <v>4049</v>
      </c>
      <c r="K1494" s="29" t="s">
        <v>486</v>
      </c>
      <c r="L1494" s="28">
        <v>0</v>
      </c>
      <c r="M1494" s="28">
        <v>4049</v>
      </c>
      <c r="N1494" s="26">
        <v>41</v>
      </c>
      <c r="O1494" s="26">
        <v>0</v>
      </c>
      <c r="P1494" s="26">
        <v>41</v>
      </c>
      <c r="Q1494" s="26">
        <v>81210</v>
      </c>
      <c r="R1494" s="17" t="str">
        <f>VLOOKUP(Q1494,'[5]Numerical Index (LOOKUP)'!$A$2:$B$731, 2,FALSE)</f>
        <v>General cleaning of buildings</v>
      </c>
      <c r="S1494" s="17">
        <v>81</v>
      </c>
      <c r="T1494" s="47" t="str">
        <f>VLOOKUP(S1494,'[5]2 Digit SIC 2007'!$A$2:$B$89,2,FALSE)</f>
        <v>Services to buildings and landscape activities</v>
      </c>
      <c r="U1494" s="17" t="str">
        <f>VLOOKUP(T1494,'[5]2 Digit SIC 2007'!$B$2:$D$89, 2,FALSE)</f>
        <v xml:space="preserve"> N</v>
      </c>
      <c r="V1494" s="26" t="s">
        <v>486</v>
      </c>
      <c r="W1494" s="26" t="s">
        <v>487</v>
      </c>
      <c r="X1494" s="28">
        <v>7516</v>
      </c>
      <c r="Y1494" s="26" t="s">
        <v>492</v>
      </c>
      <c r="Z1494" s="17" t="s">
        <v>486</v>
      </c>
      <c r="AA1494" s="26" t="s">
        <v>487</v>
      </c>
      <c r="AB1494" s="26">
        <v>22</v>
      </c>
      <c r="AE1494" s="2" t="s">
        <v>487</v>
      </c>
    </row>
    <row r="1495" spans="1:31" s="2" customFormat="1" x14ac:dyDescent="0.3">
      <c r="A1495" s="26" t="s">
        <v>102</v>
      </c>
      <c r="B1495" s="26" t="s">
        <v>4953</v>
      </c>
      <c r="C1495" s="26" t="s">
        <v>4954</v>
      </c>
      <c r="D1495" s="26" t="s">
        <v>4955</v>
      </c>
      <c r="E1495" s="14" t="e">
        <f>VLOOKUP(B1495,#REF!,2,FALSE)</f>
        <v>#REF!</v>
      </c>
      <c r="F1495" s="17" t="e">
        <f>VLOOKUP(E1495,[4]Combined!$C$2:$D$375,2,FALSE)</f>
        <v>#REF!</v>
      </c>
      <c r="G1495" s="27">
        <v>44158</v>
      </c>
      <c r="H1495" s="27"/>
      <c r="I1495" s="27">
        <v>44022</v>
      </c>
      <c r="J1495" s="28">
        <v>0</v>
      </c>
      <c r="K1495" s="29" t="s">
        <v>487</v>
      </c>
      <c r="L1495" s="28">
        <v>0</v>
      </c>
      <c r="M1495" s="28">
        <v>0</v>
      </c>
      <c r="N1495" s="26">
        <v>0</v>
      </c>
      <c r="O1495" s="26">
        <v>0</v>
      </c>
      <c r="P1495" s="26">
        <v>0</v>
      </c>
      <c r="Q1495" s="26">
        <v>81299</v>
      </c>
      <c r="R1495" s="17" t="str">
        <f>VLOOKUP(Q1495,'[5]Numerical Index (LOOKUP)'!$A$2:$B$731, 2,FALSE)</f>
        <v>Cleaning services (other than disinfecting and extermination services) n.e.c.</v>
      </c>
      <c r="S1495" s="17">
        <v>81</v>
      </c>
      <c r="T1495" s="47" t="str">
        <f>VLOOKUP(S1495,'[5]2 Digit SIC 2007'!$A$2:$B$89,2,FALSE)</f>
        <v>Services to buildings and landscape activities</v>
      </c>
      <c r="U1495" s="17" t="str">
        <f>VLOOKUP(T1495,'[5]2 Digit SIC 2007'!$B$2:$D$89, 2,FALSE)</f>
        <v xml:space="preserve"> N</v>
      </c>
      <c r="V1495" s="26" t="s">
        <v>486</v>
      </c>
      <c r="W1495" s="26" t="s">
        <v>487</v>
      </c>
      <c r="X1495" s="28">
        <v>0</v>
      </c>
      <c r="Y1495" s="26" t="s">
        <v>502</v>
      </c>
      <c r="Z1495" s="17" t="s">
        <v>487</v>
      </c>
      <c r="AA1495" s="26" t="s">
        <v>487</v>
      </c>
      <c r="AB1495" s="26">
        <v>6</v>
      </c>
      <c r="AE1495" s="2" t="s">
        <v>487</v>
      </c>
    </row>
    <row r="1496" spans="1:31" s="2" customFormat="1" x14ac:dyDescent="0.3">
      <c r="A1496" s="26" t="s">
        <v>102</v>
      </c>
      <c r="B1496" s="26" t="s">
        <v>4956</v>
      </c>
      <c r="C1496" s="26" t="s">
        <v>4957</v>
      </c>
      <c r="D1496" s="26" t="s">
        <v>4958</v>
      </c>
      <c r="E1496" s="14" t="e">
        <f>VLOOKUP(B1496,#REF!,2,FALSE)</f>
        <v>#REF!</v>
      </c>
      <c r="F1496" s="17" t="e">
        <f>VLOOKUP(E1496,[4]Combined!$C$2:$D$375,2,FALSE)</f>
        <v>#REF!</v>
      </c>
      <c r="G1496" s="27">
        <v>44162</v>
      </c>
      <c r="H1496" s="27"/>
      <c r="I1496" s="27">
        <v>44014</v>
      </c>
      <c r="J1496" s="28">
        <v>0</v>
      </c>
      <c r="K1496" s="29" t="s">
        <v>487</v>
      </c>
      <c r="L1496" s="28">
        <v>0</v>
      </c>
      <c r="M1496" s="28">
        <v>0</v>
      </c>
      <c r="N1496" s="26">
        <v>0</v>
      </c>
      <c r="O1496" s="26">
        <v>0</v>
      </c>
      <c r="P1496" s="26">
        <v>0</v>
      </c>
      <c r="Q1496" s="26">
        <v>81210</v>
      </c>
      <c r="R1496" s="17" t="str">
        <f>VLOOKUP(Q1496,'[5]Numerical Index (LOOKUP)'!$A$2:$B$731, 2,FALSE)</f>
        <v>General cleaning of buildings</v>
      </c>
      <c r="S1496" s="17">
        <v>81</v>
      </c>
      <c r="T1496" s="47" t="str">
        <f>VLOOKUP(S1496,'[5]2 Digit SIC 2007'!$A$2:$B$89,2,FALSE)</f>
        <v>Services to buildings and landscape activities</v>
      </c>
      <c r="U1496" s="17" t="str">
        <f>VLOOKUP(T1496,'[5]2 Digit SIC 2007'!$B$2:$D$89, 2,FALSE)</f>
        <v xml:space="preserve"> N</v>
      </c>
      <c r="V1496" s="26" t="s">
        <v>486</v>
      </c>
      <c r="W1496" s="26" t="s">
        <v>487</v>
      </c>
      <c r="X1496" s="28">
        <v>0</v>
      </c>
      <c r="Y1496" s="26" t="s">
        <v>502</v>
      </c>
      <c r="Z1496" s="17" t="s">
        <v>487</v>
      </c>
      <c r="AA1496" s="26" t="s">
        <v>487</v>
      </c>
      <c r="AB1496" s="26">
        <v>12</v>
      </c>
      <c r="AE1496" s="2" t="s">
        <v>487</v>
      </c>
    </row>
    <row r="1497" spans="1:31" s="2" customFormat="1" x14ac:dyDescent="0.3">
      <c r="A1497" s="26" t="s">
        <v>102</v>
      </c>
      <c r="B1497" s="26" t="s">
        <v>4959</v>
      </c>
      <c r="C1497" s="26" t="s">
        <v>4960</v>
      </c>
      <c r="D1497" s="26" t="s">
        <v>4961</v>
      </c>
      <c r="E1497" s="14" t="e">
        <f>VLOOKUP(B1497,#REF!,2,FALSE)</f>
        <v>#REF!</v>
      </c>
      <c r="F1497" s="17" t="e">
        <f>VLOOKUP(E1497,[4]Combined!$C$2:$D$375,2,FALSE)</f>
        <v>#REF!</v>
      </c>
      <c r="G1497" s="27">
        <v>44155</v>
      </c>
      <c r="H1497" s="27"/>
      <c r="I1497" s="27">
        <v>44027</v>
      </c>
      <c r="J1497" s="28">
        <v>233</v>
      </c>
      <c r="K1497" s="29" t="s">
        <v>486</v>
      </c>
      <c r="L1497" s="28">
        <v>233</v>
      </c>
      <c r="M1497" s="28">
        <v>0</v>
      </c>
      <c r="N1497" s="26">
        <v>1</v>
      </c>
      <c r="O1497" s="26">
        <v>1</v>
      </c>
      <c r="P1497" s="26">
        <v>0</v>
      </c>
      <c r="Q1497" s="26">
        <v>81299</v>
      </c>
      <c r="R1497" s="17" t="str">
        <f>VLOOKUP(Q1497,'[5]Numerical Index (LOOKUP)'!$A$2:$B$731, 2,FALSE)</f>
        <v>Cleaning services (other than disinfecting and extermination services) n.e.c.</v>
      </c>
      <c r="S1497" s="17">
        <v>81</v>
      </c>
      <c r="T1497" s="47" t="str">
        <f>VLOOKUP(S1497,'[5]2 Digit SIC 2007'!$A$2:$B$89,2,FALSE)</f>
        <v>Services to buildings and landscape activities</v>
      </c>
      <c r="U1497" s="17" t="str">
        <f>VLOOKUP(T1497,'[5]2 Digit SIC 2007'!$B$2:$D$89, 2,FALSE)</f>
        <v xml:space="preserve"> N</v>
      </c>
      <c r="V1497" s="26" t="s">
        <v>486</v>
      </c>
      <c r="W1497" s="26" t="s">
        <v>487</v>
      </c>
      <c r="X1497" s="28">
        <v>0</v>
      </c>
      <c r="Y1497" s="26" t="s">
        <v>677</v>
      </c>
      <c r="Z1497" s="17" t="s">
        <v>487</v>
      </c>
      <c r="AA1497" s="26" t="s">
        <v>487</v>
      </c>
      <c r="AB1497" s="26">
        <v>67</v>
      </c>
      <c r="AE1497" s="2" t="s">
        <v>487</v>
      </c>
    </row>
    <row r="1498" spans="1:31" s="2" customFormat="1" x14ac:dyDescent="0.3">
      <c r="A1498" s="26" t="s">
        <v>102</v>
      </c>
      <c r="B1498" s="26" t="s">
        <v>4962</v>
      </c>
      <c r="C1498" s="26" t="s">
        <v>4963</v>
      </c>
      <c r="D1498" s="26" t="s">
        <v>4964</v>
      </c>
      <c r="E1498" s="14" t="e">
        <f>VLOOKUP(B1498,#REF!,2,FALSE)</f>
        <v>#REF!</v>
      </c>
      <c r="F1498" s="17" t="e">
        <f>VLOOKUP(E1498,[4]Combined!$C$2:$D$375,2,FALSE)</f>
        <v>#REF!</v>
      </c>
      <c r="G1498" s="27">
        <v>44160</v>
      </c>
      <c r="H1498" s="27"/>
      <c r="I1498" s="27">
        <v>44013</v>
      </c>
      <c r="J1498" s="28">
        <v>0</v>
      </c>
      <c r="K1498" s="29" t="s">
        <v>487</v>
      </c>
      <c r="L1498" s="28">
        <v>0</v>
      </c>
      <c r="M1498" s="28">
        <v>0</v>
      </c>
      <c r="N1498" s="26">
        <v>0</v>
      </c>
      <c r="O1498" s="26">
        <v>0</v>
      </c>
      <c r="P1498" s="26">
        <v>0</v>
      </c>
      <c r="Q1498" s="26">
        <v>81222</v>
      </c>
      <c r="R1498" s="17" t="str">
        <f>VLOOKUP(Q1498,'[5]Numerical Index (LOOKUP)'!$A$2:$B$731, 2,FALSE)</f>
        <v>Specialised cleaning services</v>
      </c>
      <c r="S1498" s="17">
        <v>81</v>
      </c>
      <c r="T1498" s="47" t="str">
        <f>VLOOKUP(S1498,'[5]2 Digit SIC 2007'!$A$2:$B$89,2,FALSE)</f>
        <v>Services to buildings and landscape activities</v>
      </c>
      <c r="U1498" s="17" t="str">
        <f>VLOOKUP(T1498,'[5]2 Digit SIC 2007'!$B$2:$D$89, 2,FALSE)</f>
        <v xml:space="preserve"> N</v>
      </c>
      <c r="V1498" s="26" t="s">
        <v>486</v>
      </c>
      <c r="W1498" s="26" t="s">
        <v>487</v>
      </c>
      <c r="X1498" s="28">
        <v>0</v>
      </c>
      <c r="Y1498" s="26" t="s">
        <v>502</v>
      </c>
      <c r="Z1498" s="17" t="s">
        <v>487</v>
      </c>
      <c r="AA1498" s="26" t="s">
        <v>487</v>
      </c>
      <c r="AB1498" s="26">
        <v>71</v>
      </c>
      <c r="AE1498" s="2" t="s">
        <v>487</v>
      </c>
    </row>
    <row r="1499" spans="1:31" s="2" customFormat="1" x14ac:dyDescent="0.3">
      <c r="A1499" s="26" t="s">
        <v>102</v>
      </c>
      <c r="B1499" s="26" t="s">
        <v>4965</v>
      </c>
      <c r="C1499" s="26" t="s">
        <v>4966</v>
      </c>
      <c r="D1499" s="26" t="s">
        <v>4967</v>
      </c>
      <c r="E1499" s="14" t="e">
        <f>VLOOKUP(B1499,#REF!,2,FALSE)</f>
        <v>#REF!</v>
      </c>
      <c r="F1499" s="17" t="e">
        <f>VLOOKUP(E1499,[4]Combined!$C$2:$D$375,2,FALSE)</f>
        <v>#REF!</v>
      </c>
      <c r="G1499" s="27">
        <v>44159</v>
      </c>
      <c r="H1499" s="27"/>
      <c r="I1499" s="27">
        <v>44022</v>
      </c>
      <c r="J1499" s="28">
        <v>0</v>
      </c>
      <c r="K1499" s="29" t="s">
        <v>487</v>
      </c>
      <c r="L1499" s="28">
        <v>0</v>
      </c>
      <c r="M1499" s="28">
        <v>0</v>
      </c>
      <c r="N1499" s="26">
        <v>0</v>
      </c>
      <c r="O1499" s="26">
        <v>0</v>
      </c>
      <c r="P1499" s="26">
        <v>0</v>
      </c>
      <c r="Q1499" s="26">
        <v>81210</v>
      </c>
      <c r="R1499" s="17" t="str">
        <f>VLOOKUP(Q1499,'[5]Numerical Index (LOOKUP)'!$A$2:$B$731, 2,FALSE)</f>
        <v>General cleaning of buildings</v>
      </c>
      <c r="S1499" s="17">
        <v>81</v>
      </c>
      <c r="T1499" s="47" t="str">
        <f>VLOOKUP(S1499,'[5]2 Digit SIC 2007'!$A$2:$B$89,2,FALSE)</f>
        <v>Services to buildings and landscape activities</v>
      </c>
      <c r="U1499" s="17" t="str">
        <f>VLOOKUP(T1499,'[5]2 Digit SIC 2007'!$B$2:$D$89, 2,FALSE)</f>
        <v xml:space="preserve"> N</v>
      </c>
      <c r="V1499" s="26" t="s">
        <v>486</v>
      </c>
      <c r="W1499" s="26" t="s">
        <v>487</v>
      </c>
      <c r="X1499" s="28">
        <v>0</v>
      </c>
      <c r="Y1499" s="26" t="s">
        <v>502</v>
      </c>
      <c r="Z1499" s="17" t="s">
        <v>487</v>
      </c>
      <c r="AA1499" s="26" t="s">
        <v>487</v>
      </c>
      <c r="AB1499" s="26">
        <v>34</v>
      </c>
      <c r="AE1499" s="2" t="s">
        <v>487</v>
      </c>
    </row>
    <row r="1500" spans="1:31" s="2" customFormat="1" x14ac:dyDescent="0.3">
      <c r="A1500" s="26" t="s">
        <v>102</v>
      </c>
      <c r="B1500" s="26" t="s">
        <v>4968</v>
      </c>
      <c r="C1500" s="26" t="s">
        <v>4969</v>
      </c>
      <c r="D1500" s="26" t="s">
        <v>4970</v>
      </c>
      <c r="E1500" s="14" t="e">
        <f>VLOOKUP(B1500,#REF!,2,FALSE)</f>
        <v>#REF!</v>
      </c>
      <c r="F1500" s="17" t="e">
        <f>VLOOKUP(E1500,[4]Combined!$C$2:$D$375,2,FALSE)</f>
        <v>#REF!</v>
      </c>
      <c r="G1500" s="27">
        <v>44155</v>
      </c>
      <c r="H1500" s="27"/>
      <c r="I1500" s="27">
        <v>44019</v>
      </c>
      <c r="J1500" s="28">
        <v>0</v>
      </c>
      <c r="K1500" s="29" t="s">
        <v>487</v>
      </c>
      <c r="L1500" s="28">
        <v>0</v>
      </c>
      <c r="M1500" s="28">
        <v>0</v>
      </c>
      <c r="N1500" s="26">
        <v>0</v>
      </c>
      <c r="O1500" s="26">
        <v>0</v>
      </c>
      <c r="P1500" s="26">
        <v>0</v>
      </c>
      <c r="Q1500" s="26">
        <v>81210</v>
      </c>
      <c r="R1500" s="17" t="str">
        <f>VLOOKUP(Q1500,'[5]Numerical Index (LOOKUP)'!$A$2:$B$731, 2,FALSE)</f>
        <v>General cleaning of buildings</v>
      </c>
      <c r="S1500" s="17">
        <v>81</v>
      </c>
      <c r="T1500" s="47" t="str">
        <f>VLOOKUP(S1500,'[5]2 Digit SIC 2007'!$A$2:$B$89,2,FALSE)</f>
        <v>Services to buildings and landscape activities</v>
      </c>
      <c r="U1500" s="17" t="str">
        <f>VLOOKUP(T1500,'[5]2 Digit SIC 2007'!$B$2:$D$89, 2,FALSE)</f>
        <v xml:space="preserve"> N</v>
      </c>
      <c r="V1500" s="26" t="s">
        <v>486</v>
      </c>
      <c r="W1500" s="26" t="s">
        <v>487</v>
      </c>
      <c r="X1500" s="28">
        <v>0</v>
      </c>
      <c r="Y1500" s="26" t="s">
        <v>502</v>
      </c>
      <c r="Z1500" s="17" t="s">
        <v>487</v>
      </c>
      <c r="AA1500" s="26" t="s">
        <v>487</v>
      </c>
      <c r="AB1500" s="26">
        <v>10</v>
      </c>
      <c r="AE1500" s="2" t="s">
        <v>487</v>
      </c>
    </row>
    <row r="1501" spans="1:31" s="2" customFormat="1" x14ac:dyDescent="0.3">
      <c r="A1501" s="26" t="s">
        <v>102</v>
      </c>
      <c r="B1501" s="26" t="s">
        <v>4971</v>
      </c>
      <c r="C1501" s="26" t="s">
        <v>4972</v>
      </c>
      <c r="D1501" s="26" t="s">
        <v>4973</v>
      </c>
      <c r="E1501" s="14" t="e">
        <f>VLOOKUP(B1501,#REF!,2,FALSE)</f>
        <v>#REF!</v>
      </c>
      <c r="F1501" s="17" t="e">
        <f>VLOOKUP(E1501,[4]Combined!$C$2:$D$375,2,FALSE)</f>
        <v>#REF!</v>
      </c>
      <c r="G1501" s="27">
        <v>44162</v>
      </c>
      <c r="H1501" s="27"/>
      <c r="I1501" s="27">
        <v>44004</v>
      </c>
      <c r="J1501" s="28">
        <v>316</v>
      </c>
      <c r="K1501" s="29" t="s">
        <v>486</v>
      </c>
      <c r="L1501" s="28">
        <v>0</v>
      </c>
      <c r="M1501" s="28">
        <v>316</v>
      </c>
      <c r="N1501" s="26">
        <v>1</v>
      </c>
      <c r="O1501" s="26">
        <v>0</v>
      </c>
      <c r="P1501" s="26">
        <v>1</v>
      </c>
      <c r="Q1501" s="26">
        <v>43290</v>
      </c>
      <c r="R1501" s="17" t="str">
        <f>VLOOKUP(Q1501,'[5]Numerical Index (LOOKUP)'!$A$2:$B$731, 2,FALSE)</f>
        <v>Other construction installation</v>
      </c>
      <c r="S1501" s="17">
        <v>43</v>
      </c>
      <c r="T1501" s="47" t="str">
        <f>VLOOKUP(S1501,'[5]2 Digit SIC 2007'!$A$2:$B$89,2,FALSE)</f>
        <v>Specialised construction activities</v>
      </c>
      <c r="U1501" s="17" t="str">
        <f>VLOOKUP(T1501,'[5]2 Digit SIC 2007'!$B$2:$D$89, 2,FALSE)</f>
        <v xml:space="preserve"> F</v>
      </c>
      <c r="V1501" s="26" t="s">
        <v>487</v>
      </c>
      <c r="W1501" s="26" t="s">
        <v>486</v>
      </c>
      <c r="X1501" s="28">
        <v>627</v>
      </c>
      <c r="Y1501" s="26" t="s">
        <v>492</v>
      </c>
      <c r="Z1501" s="17" t="s">
        <v>486</v>
      </c>
      <c r="AA1501" s="26" t="s">
        <v>487</v>
      </c>
      <c r="AB1501" s="26">
        <v>10</v>
      </c>
      <c r="AE1501" s="2" t="s">
        <v>487</v>
      </c>
    </row>
    <row r="1502" spans="1:31" s="2" customFormat="1" x14ac:dyDescent="0.3">
      <c r="A1502" s="26" t="s">
        <v>102</v>
      </c>
      <c r="B1502" s="26" t="s">
        <v>4974</v>
      </c>
      <c r="C1502" s="26" t="s">
        <v>4975</v>
      </c>
      <c r="D1502" s="26" t="s">
        <v>4976</v>
      </c>
      <c r="E1502" s="14" t="e">
        <f>VLOOKUP(B1502,#REF!,2,FALSE)</f>
        <v>#REF!</v>
      </c>
      <c r="F1502" s="17" t="e">
        <f>VLOOKUP(E1502,[4]Combined!$C$2:$D$375,2,FALSE)</f>
        <v>#REF!</v>
      </c>
      <c r="G1502" s="27">
        <v>44161</v>
      </c>
      <c r="H1502" s="27"/>
      <c r="I1502" s="27">
        <v>44028</v>
      </c>
      <c r="J1502" s="28">
        <v>0</v>
      </c>
      <c r="K1502" s="29" t="s">
        <v>487</v>
      </c>
      <c r="L1502" s="28">
        <v>0</v>
      </c>
      <c r="M1502" s="28">
        <v>0</v>
      </c>
      <c r="N1502" s="26">
        <v>0</v>
      </c>
      <c r="O1502" s="26">
        <v>0</v>
      </c>
      <c r="P1502" s="26">
        <v>0</v>
      </c>
      <c r="Q1502" s="26">
        <v>82990</v>
      </c>
      <c r="R1502" s="17" t="str">
        <f>VLOOKUP(Q1502,'[5]Numerical Index (LOOKUP)'!$A$2:$B$731, 2,FALSE)</f>
        <v>Other business support service activities n.e.c.</v>
      </c>
      <c r="S1502" s="17">
        <v>82</v>
      </c>
      <c r="T1502" s="47" t="str">
        <f>VLOOKUP(S1502,'[5]2 Digit SIC 2007'!$A$2:$B$89,2,FALSE)</f>
        <v>Office administrative, office support and other business support activities</v>
      </c>
      <c r="U1502" s="17" t="str">
        <f>VLOOKUP(T1502,'[5]2 Digit SIC 2007'!$B$2:$D$89, 2,FALSE)</f>
        <v xml:space="preserve"> N</v>
      </c>
      <c r="V1502" s="26" t="s">
        <v>486</v>
      </c>
      <c r="W1502" s="26" t="s">
        <v>487</v>
      </c>
      <c r="X1502" s="28">
        <v>0</v>
      </c>
      <c r="Y1502" s="26" t="s">
        <v>502</v>
      </c>
      <c r="Z1502" s="17" t="s">
        <v>487</v>
      </c>
      <c r="AA1502" s="26" t="s">
        <v>487</v>
      </c>
      <c r="AB1502" s="26">
        <v>18</v>
      </c>
      <c r="AE1502" s="2" t="s">
        <v>487</v>
      </c>
    </row>
    <row r="1503" spans="1:31" s="2" customFormat="1" x14ac:dyDescent="0.3">
      <c r="A1503" s="26" t="s">
        <v>102</v>
      </c>
      <c r="B1503" s="26" t="s">
        <v>4977</v>
      </c>
      <c r="C1503" s="26" t="s">
        <v>4978</v>
      </c>
      <c r="D1503" s="26" t="s">
        <v>4979</v>
      </c>
      <c r="E1503" s="14" t="e">
        <f>VLOOKUP(B1503,#REF!,2,FALSE)</f>
        <v>#REF!</v>
      </c>
      <c r="F1503" s="17" t="e">
        <f>VLOOKUP(E1503,[4]Combined!$C$2:$D$375,2,FALSE)</f>
        <v>#REF!</v>
      </c>
      <c r="G1503" s="27">
        <v>44158</v>
      </c>
      <c r="H1503" s="27"/>
      <c r="I1503" s="27">
        <v>44047</v>
      </c>
      <c r="J1503" s="28">
        <v>0</v>
      </c>
      <c r="K1503" s="29" t="s">
        <v>487</v>
      </c>
      <c r="L1503" s="28">
        <v>0</v>
      </c>
      <c r="M1503" s="28">
        <v>0</v>
      </c>
      <c r="N1503" s="26">
        <v>0</v>
      </c>
      <c r="O1503" s="26">
        <v>0</v>
      </c>
      <c r="P1503" s="26">
        <v>0</v>
      </c>
      <c r="Q1503" s="26">
        <v>47110</v>
      </c>
      <c r="R1503" s="17" t="str">
        <f>VLOOKUP(Q1503,'[5]Numerical Index (LOOKUP)'!$A$2:$B$731, 2,FALSE)</f>
        <v>Retail sale in non-specialised stores with food, beverages or tobacco predominating</v>
      </c>
      <c r="S1503" s="17">
        <v>47</v>
      </c>
      <c r="T1503" s="47" t="str">
        <f>VLOOKUP(S1503,'[5]2 Digit SIC 2007'!$A$2:$B$89,2,FALSE)</f>
        <v>Retail trade, except of motor vehicles and motorcycles</v>
      </c>
      <c r="U1503" s="17" t="str">
        <f>VLOOKUP(T1503,'[5]2 Digit SIC 2007'!$B$2:$D$89, 2,FALSE)</f>
        <v xml:space="preserve"> G</v>
      </c>
      <c r="V1503" s="26" t="s">
        <v>486</v>
      </c>
      <c r="W1503" s="26" t="s">
        <v>487</v>
      </c>
      <c r="X1503" s="28">
        <v>0</v>
      </c>
      <c r="Y1503" s="26" t="s">
        <v>502</v>
      </c>
      <c r="Z1503" s="17" t="s">
        <v>487</v>
      </c>
      <c r="AA1503" s="26" t="s">
        <v>487</v>
      </c>
      <c r="AB1503" s="26">
        <v>8</v>
      </c>
      <c r="AE1503" s="2" t="s">
        <v>487</v>
      </c>
    </row>
    <row r="1504" spans="1:31" s="2" customFormat="1" x14ac:dyDescent="0.3">
      <c r="A1504" s="26" t="s">
        <v>102</v>
      </c>
      <c r="B1504" s="26" t="s">
        <v>4980</v>
      </c>
      <c r="C1504" s="26" t="s">
        <v>4981</v>
      </c>
      <c r="D1504" s="26" t="s">
        <v>4982</v>
      </c>
      <c r="E1504" s="14" t="e">
        <f>VLOOKUP(B1504,#REF!,2,FALSE)</f>
        <v>#REF!</v>
      </c>
      <c r="F1504" s="17" t="e">
        <f>VLOOKUP(E1504,[4]Combined!$C$2:$D$375,2,FALSE)</f>
        <v>#REF!</v>
      </c>
      <c r="G1504" s="27">
        <v>44155</v>
      </c>
      <c r="H1504" s="27"/>
      <c r="I1504" s="27">
        <v>44039</v>
      </c>
      <c r="J1504" s="28">
        <v>0</v>
      </c>
      <c r="K1504" s="29" t="s">
        <v>487</v>
      </c>
      <c r="L1504" s="28">
        <v>0</v>
      </c>
      <c r="M1504" s="28">
        <v>0</v>
      </c>
      <c r="N1504" s="26">
        <v>0</v>
      </c>
      <c r="O1504" s="26">
        <v>0</v>
      </c>
      <c r="P1504" s="26">
        <v>0</v>
      </c>
      <c r="Q1504" s="26">
        <v>81299</v>
      </c>
      <c r="R1504" s="17" t="str">
        <f>VLOOKUP(Q1504,'[5]Numerical Index (LOOKUP)'!$A$2:$B$731, 2,FALSE)</f>
        <v>Cleaning services (other than disinfecting and extermination services) n.e.c.</v>
      </c>
      <c r="S1504" s="17">
        <v>81</v>
      </c>
      <c r="T1504" s="47" t="str">
        <f>VLOOKUP(S1504,'[5]2 Digit SIC 2007'!$A$2:$B$89,2,FALSE)</f>
        <v>Services to buildings and landscape activities</v>
      </c>
      <c r="U1504" s="17" t="str">
        <f>VLOOKUP(T1504,'[5]2 Digit SIC 2007'!$B$2:$D$89, 2,FALSE)</f>
        <v xml:space="preserve"> N</v>
      </c>
      <c r="V1504" s="26" t="s">
        <v>486</v>
      </c>
      <c r="W1504" s="26" t="s">
        <v>487</v>
      </c>
      <c r="X1504" s="28">
        <v>0</v>
      </c>
      <c r="Y1504" s="26" t="s">
        <v>502</v>
      </c>
      <c r="Z1504" s="17" t="s">
        <v>487</v>
      </c>
      <c r="AA1504" s="26" t="s">
        <v>487</v>
      </c>
      <c r="AB1504" s="26">
        <v>5</v>
      </c>
      <c r="AE1504" s="2" t="s">
        <v>487</v>
      </c>
    </row>
    <row r="1505" spans="1:31" s="2" customFormat="1" x14ac:dyDescent="0.3">
      <c r="A1505" s="26" t="s">
        <v>102</v>
      </c>
      <c r="B1505" s="26" t="s">
        <v>4983</v>
      </c>
      <c r="C1505" s="26" t="s">
        <v>4984</v>
      </c>
      <c r="D1505" s="26" t="s">
        <v>4985</v>
      </c>
      <c r="E1505" s="14" t="e">
        <f>VLOOKUP(B1505,#REF!,2,FALSE)</f>
        <v>#REF!</v>
      </c>
      <c r="F1505" s="17" t="e">
        <f>VLOOKUP(E1505,[4]Combined!$C$2:$D$375,2,FALSE)</f>
        <v>#REF!</v>
      </c>
      <c r="G1505" s="27">
        <v>44158</v>
      </c>
      <c r="H1505" s="27"/>
      <c r="I1505" s="27">
        <v>44047</v>
      </c>
      <c r="J1505" s="28">
        <v>0</v>
      </c>
      <c r="K1505" s="29" t="s">
        <v>487</v>
      </c>
      <c r="L1505" s="28">
        <v>0</v>
      </c>
      <c r="M1505" s="28">
        <v>0</v>
      </c>
      <c r="N1505" s="26">
        <v>0</v>
      </c>
      <c r="O1505" s="26">
        <v>0</v>
      </c>
      <c r="P1505" s="26">
        <v>0</v>
      </c>
      <c r="Q1505" s="26">
        <v>46900</v>
      </c>
      <c r="R1505" s="17" t="str">
        <f>VLOOKUP(Q1505,'[5]Numerical Index (LOOKUP)'!$A$2:$B$731, 2,FALSE)</f>
        <v>Non-specialised wholesale trade</v>
      </c>
      <c r="S1505" s="17">
        <v>46</v>
      </c>
      <c r="T1505" s="47" t="str">
        <f>VLOOKUP(S1505,'[5]2 Digit SIC 2007'!$A$2:$B$89,2,FALSE)</f>
        <v>Wholesale trade, except of motor vehicles and motorcycles</v>
      </c>
      <c r="U1505" s="17" t="str">
        <f>VLOOKUP(T1505,'[5]2 Digit SIC 2007'!$B$2:$D$89, 2,FALSE)</f>
        <v xml:space="preserve"> G</v>
      </c>
      <c r="V1505" s="26" t="s">
        <v>486</v>
      </c>
      <c r="W1505" s="26" t="s">
        <v>487</v>
      </c>
      <c r="X1505" s="28">
        <v>0</v>
      </c>
      <c r="Y1505" s="26" t="s">
        <v>502</v>
      </c>
      <c r="Z1505" s="17" t="s">
        <v>487</v>
      </c>
      <c r="AA1505" s="26" t="s">
        <v>487</v>
      </c>
      <c r="AB1505" s="26">
        <v>17</v>
      </c>
      <c r="AE1505" s="2" t="s">
        <v>487</v>
      </c>
    </row>
    <row r="1506" spans="1:31" s="2" customFormat="1" x14ac:dyDescent="0.3">
      <c r="A1506" s="26" t="s">
        <v>102</v>
      </c>
      <c r="B1506" s="26" t="s">
        <v>4986</v>
      </c>
      <c r="C1506" s="26" t="s">
        <v>4987</v>
      </c>
      <c r="D1506" s="26" t="s">
        <v>4988</v>
      </c>
      <c r="E1506" s="14" t="e">
        <f>VLOOKUP(B1506,#REF!,2,FALSE)</f>
        <v>#REF!</v>
      </c>
      <c r="F1506" s="17" t="e">
        <f>VLOOKUP(E1506,[4]Combined!$C$2:$D$375,2,FALSE)</f>
        <v>#REF!</v>
      </c>
      <c r="G1506" s="27">
        <v>44155</v>
      </c>
      <c r="H1506" s="27"/>
      <c r="I1506" s="27">
        <v>44055</v>
      </c>
      <c r="J1506" s="28">
        <v>0</v>
      </c>
      <c r="K1506" s="29" t="s">
        <v>487</v>
      </c>
      <c r="L1506" s="28">
        <v>0</v>
      </c>
      <c r="M1506" s="28">
        <v>0</v>
      </c>
      <c r="N1506" s="26">
        <v>0</v>
      </c>
      <c r="O1506" s="26">
        <v>0</v>
      </c>
      <c r="P1506" s="26">
        <v>0</v>
      </c>
      <c r="Q1506" s="26">
        <v>47110</v>
      </c>
      <c r="R1506" s="17" t="str">
        <f>VLOOKUP(Q1506,'[5]Numerical Index (LOOKUP)'!$A$2:$B$731, 2,FALSE)</f>
        <v>Retail sale in non-specialised stores with food, beverages or tobacco predominating</v>
      </c>
      <c r="S1506" s="17">
        <v>47</v>
      </c>
      <c r="T1506" s="47" t="str">
        <f>VLOOKUP(S1506,'[5]2 Digit SIC 2007'!$A$2:$B$89,2,FALSE)</f>
        <v>Retail trade, except of motor vehicles and motorcycles</v>
      </c>
      <c r="U1506" s="17" t="str">
        <f>VLOOKUP(T1506,'[5]2 Digit SIC 2007'!$B$2:$D$89, 2,FALSE)</f>
        <v xml:space="preserve"> G</v>
      </c>
      <c r="V1506" s="26" t="s">
        <v>486</v>
      </c>
      <c r="W1506" s="26" t="s">
        <v>487</v>
      </c>
      <c r="X1506" s="28">
        <v>0</v>
      </c>
      <c r="Y1506" s="26" t="s">
        <v>502</v>
      </c>
      <c r="Z1506" s="17" t="s">
        <v>487</v>
      </c>
      <c r="AA1506" s="26" t="s">
        <v>487</v>
      </c>
      <c r="AB1506" s="26">
        <v>29</v>
      </c>
      <c r="AE1506" s="2" t="s">
        <v>487</v>
      </c>
    </row>
    <row r="1507" spans="1:31" s="2" customFormat="1" x14ac:dyDescent="0.3">
      <c r="A1507" s="26" t="s">
        <v>102</v>
      </c>
      <c r="B1507" s="26" t="s">
        <v>4989</v>
      </c>
      <c r="C1507" s="26" t="s">
        <v>4990</v>
      </c>
      <c r="D1507" s="26" t="s">
        <v>4991</v>
      </c>
      <c r="E1507" s="14" t="e">
        <f>VLOOKUP(B1507,#REF!,2,FALSE)</f>
        <v>#REF!</v>
      </c>
      <c r="F1507" s="17" t="e">
        <f>VLOOKUP(E1507,[4]Combined!$C$2:$D$375,2,FALSE)</f>
        <v>#REF!</v>
      </c>
      <c r="G1507" s="27">
        <v>44161</v>
      </c>
      <c r="H1507" s="27"/>
      <c r="I1507" s="27">
        <v>44062</v>
      </c>
      <c r="J1507" s="28">
        <v>0</v>
      </c>
      <c r="K1507" s="29" t="s">
        <v>487</v>
      </c>
      <c r="L1507" s="28">
        <v>0</v>
      </c>
      <c r="M1507" s="28">
        <v>0</v>
      </c>
      <c r="N1507" s="26">
        <v>0</v>
      </c>
      <c r="O1507" s="26">
        <v>0</v>
      </c>
      <c r="P1507" s="26">
        <v>0</v>
      </c>
      <c r="Q1507" s="26">
        <v>47210</v>
      </c>
      <c r="R1507" s="17" t="str">
        <f>VLOOKUP(Q1507,'[5]Numerical Index (LOOKUP)'!$A$2:$B$731, 2,FALSE)</f>
        <v>Retail sale of fruit and vegetables in specialised stores</v>
      </c>
      <c r="S1507" s="17">
        <v>47</v>
      </c>
      <c r="T1507" s="47" t="str">
        <f>VLOOKUP(S1507,'[5]2 Digit SIC 2007'!$A$2:$B$89,2,FALSE)</f>
        <v>Retail trade, except of motor vehicles and motorcycles</v>
      </c>
      <c r="U1507" s="17" t="str">
        <f>VLOOKUP(T1507,'[5]2 Digit SIC 2007'!$B$2:$D$89, 2,FALSE)</f>
        <v xml:space="preserve"> G</v>
      </c>
      <c r="V1507" s="26" t="s">
        <v>486</v>
      </c>
      <c r="W1507" s="26" t="s">
        <v>487</v>
      </c>
      <c r="X1507" s="28">
        <v>0</v>
      </c>
      <c r="Y1507" s="26" t="s">
        <v>502</v>
      </c>
      <c r="Z1507" s="17" t="s">
        <v>487</v>
      </c>
      <c r="AA1507" s="26" t="s">
        <v>487</v>
      </c>
      <c r="AB1507" s="26">
        <v>3</v>
      </c>
      <c r="AE1507" s="2" t="s">
        <v>487</v>
      </c>
    </row>
    <row r="1508" spans="1:31" s="2" customFormat="1" x14ac:dyDescent="0.3">
      <c r="A1508" s="26" t="s">
        <v>102</v>
      </c>
      <c r="B1508" s="26" t="s">
        <v>4992</v>
      </c>
      <c r="C1508" s="26" t="s">
        <v>4993</v>
      </c>
      <c r="D1508" s="26" t="s">
        <v>4994</v>
      </c>
      <c r="E1508" s="14" t="e">
        <f>VLOOKUP(B1508,#REF!,2,FALSE)</f>
        <v>#REF!</v>
      </c>
      <c r="F1508" s="17" t="e">
        <f>VLOOKUP(E1508,[4]Combined!$C$2:$D$375,2,FALSE)</f>
        <v>#REF!</v>
      </c>
      <c r="G1508" s="27">
        <v>44162</v>
      </c>
      <c r="H1508" s="27"/>
      <c r="I1508" s="27">
        <v>44064</v>
      </c>
      <c r="J1508" s="28">
        <v>0</v>
      </c>
      <c r="K1508" s="29" t="s">
        <v>487</v>
      </c>
      <c r="L1508" s="28">
        <v>0</v>
      </c>
      <c r="M1508" s="28">
        <v>0</v>
      </c>
      <c r="N1508" s="26">
        <v>0</v>
      </c>
      <c r="O1508" s="26">
        <v>0</v>
      </c>
      <c r="P1508" s="26">
        <v>0</v>
      </c>
      <c r="Q1508" s="26">
        <v>47110</v>
      </c>
      <c r="R1508" s="17" t="str">
        <f>VLOOKUP(Q1508,'[5]Numerical Index (LOOKUP)'!$A$2:$B$731, 2,FALSE)</f>
        <v>Retail sale in non-specialised stores with food, beverages or tobacco predominating</v>
      </c>
      <c r="S1508" s="17">
        <v>47</v>
      </c>
      <c r="T1508" s="47" t="str">
        <f>VLOOKUP(S1508,'[5]2 Digit SIC 2007'!$A$2:$B$89,2,FALSE)</f>
        <v>Retail trade, except of motor vehicles and motorcycles</v>
      </c>
      <c r="U1508" s="17" t="str">
        <f>VLOOKUP(T1508,'[5]2 Digit SIC 2007'!$B$2:$D$89, 2,FALSE)</f>
        <v xml:space="preserve"> G</v>
      </c>
      <c r="V1508" s="26" t="s">
        <v>486</v>
      </c>
      <c r="W1508" s="26" t="s">
        <v>487</v>
      </c>
      <c r="X1508" s="28">
        <v>0</v>
      </c>
      <c r="Y1508" s="26" t="s">
        <v>502</v>
      </c>
      <c r="Z1508" s="17" t="s">
        <v>487</v>
      </c>
      <c r="AA1508" s="26" t="s">
        <v>487</v>
      </c>
      <c r="AB1508" s="26">
        <v>3</v>
      </c>
      <c r="AE1508" s="2" t="s">
        <v>487</v>
      </c>
    </row>
    <row r="1509" spans="1:31" s="2" customFormat="1" x14ac:dyDescent="0.3">
      <c r="A1509" s="26" t="s">
        <v>102</v>
      </c>
      <c r="B1509" s="26" t="s">
        <v>4995</v>
      </c>
      <c r="C1509" s="26" t="s">
        <v>4996</v>
      </c>
      <c r="D1509" s="26" t="s">
        <v>4997</v>
      </c>
      <c r="E1509" s="14" t="e">
        <f>VLOOKUP(B1509,#REF!,2,FALSE)</f>
        <v>#REF!</v>
      </c>
      <c r="F1509" s="17" t="e">
        <f>VLOOKUP(E1509,[4]Combined!$C$2:$D$375,2,FALSE)</f>
        <v>#REF!</v>
      </c>
      <c r="G1509" s="27">
        <v>44160</v>
      </c>
      <c r="H1509" s="27"/>
      <c r="I1509" s="27">
        <v>44057</v>
      </c>
      <c r="J1509" s="28">
        <v>0</v>
      </c>
      <c r="K1509" s="29" t="s">
        <v>487</v>
      </c>
      <c r="L1509" s="28">
        <v>0</v>
      </c>
      <c r="M1509" s="28">
        <v>0</v>
      </c>
      <c r="N1509" s="26">
        <v>0</v>
      </c>
      <c r="O1509" s="26">
        <v>0</v>
      </c>
      <c r="P1509" s="26">
        <v>0</v>
      </c>
      <c r="Q1509" s="26">
        <v>47190</v>
      </c>
      <c r="R1509" s="17" t="str">
        <f>VLOOKUP(Q1509,'[5]Numerical Index (LOOKUP)'!$A$2:$B$731, 2,FALSE)</f>
        <v>Other retail sale in non-specialised stores</v>
      </c>
      <c r="S1509" s="17">
        <v>47</v>
      </c>
      <c r="T1509" s="47" t="str">
        <f>VLOOKUP(S1509,'[5]2 Digit SIC 2007'!$A$2:$B$89,2,FALSE)</f>
        <v>Retail trade, except of motor vehicles and motorcycles</v>
      </c>
      <c r="U1509" s="17" t="str">
        <f>VLOOKUP(T1509,'[5]2 Digit SIC 2007'!$B$2:$D$89, 2,FALSE)</f>
        <v xml:space="preserve"> G</v>
      </c>
      <c r="V1509" s="26" t="s">
        <v>486</v>
      </c>
      <c r="W1509" s="26" t="s">
        <v>487</v>
      </c>
      <c r="X1509" s="28">
        <v>0</v>
      </c>
      <c r="Y1509" s="26" t="s">
        <v>502</v>
      </c>
      <c r="Z1509" s="17" t="s">
        <v>487</v>
      </c>
      <c r="AA1509" s="26" t="s">
        <v>487</v>
      </c>
      <c r="AB1509" s="26">
        <v>7</v>
      </c>
      <c r="AE1509" s="2" t="s">
        <v>487</v>
      </c>
    </row>
    <row r="1510" spans="1:31" s="2" customFormat="1" x14ac:dyDescent="0.3">
      <c r="A1510" s="26" t="s">
        <v>102</v>
      </c>
      <c r="B1510" s="26" t="s">
        <v>4998</v>
      </c>
      <c r="C1510" s="26" t="s">
        <v>4999</v>
      </c>
      <c r="D1510" s="26" t="s">
        <v>5000</v>
      </c>
      <c r="E1510" s="14" t="e">
        <f>VLOOKUP(B1510,#REF!,2,FALSE)</f>
        <v>#REF!</v>
      </c>
      <c r="F1510" s="17" t="e">
        <f>VLOOKUP(E1510,[4]Combined!$C$2:$D$375,2,FALSE)</f>
        <v>#REF!</v>
      </c>
      <c r="G1510" s="27">
        <v>44160</v>
      </c>
      <c r="H1510" s="27"/>
      <c r="I1510" s="27">
        <v>44040</v>
      </c>
      <c r="J1510" s="28">
        <v>0</v>
      </c>
      <c r="K1510" s="29" t="s">
        <v>487</v>
      </c>
      <c r="L1510" s="28">
        <v>0</v>
      </c>
      <c r="M1510" s="28">
        <v>0</v>
      </c>
      <c r="N1510" s="26">
        <v>0</v>
      </c>
      <c r="O1510" s="26">
        <v>0</v>
      </c>
      <c r="P1510" s="26">
        <v>0</v>
      </c>
      <c r="Q1510" s="26">
        <v>10710</v>
      </c>
      <c r="R1510" s="17" t="e">
        <f>VLOOKUP(Q1510,'[5]Numerical Index (LOOKUP)'!$A$2:$B$731, 2,FALSE)</f>
        <v>#N/A</v>
      </c>
      <c r="S1510" s="17">
        <v>10</v>
      </c>
      <c r="T1510" s="47" t="str">
        <f>VLOOKUP(S1510,'[5]2 Digit SIC 2007'!$A$2:$B$89,2,FALSE)</f>
        <v>Manufacture of food products</v>
      </c>
      <c r="U1510" s="17" t="str">
        <f>VLOOKUP(T1510,'[5]2 Digit SIC 2007'!$B$2:$D$89, 2,FALSE)</f>
        <v xml:space="preserve"> C</v>
      </c>
      <c r="V1510" s="26" t="s">
        <v>486</v>
      </c>
      <c r="W1510" s="26" t="s">
        <v>487</v>
      </c>
      <c r="X1510" s="28">
        <v>0</v>
      </c>
      <c r="Y1510" s="26" t="s">
        <v>502</v>
      </c>
      <c r="Z1510" s="17" t="s">
        <v>487</v>
      </c>
      <c r="AA1510" s="26" t="s">
        <v>487</v>
      </c>
      <c r="AB1510" s="26">
        <v>25</v>
      </c>
      <c r="AE1510" s="2" t="s">
        <v>487</v>
      </c>
    </row>
    <row r="1511" spans="1:31" s="2" customFormat="1" x14ac:dyDescent="0.3">
      <c r="A1511" s="26" t="s">
        <v>102</v>
      </c>
      <c r="B1511" s="26" t="s">
        <v>5001</v>
      </c>
      <c r="C1511" s="26" t="s">
        <v>5002</v>
      </c>
      <c r="D1511" s="26" t="s">
        <v>5003</v>
      </c>
      <c r="E1511" s="14" t="e">
        <f>VLOOKUP(B1511,#REF!,2,FALSE)</f>
        <v>#REF!</v>
      </c>
      <c r="F1511" s="17" t="e">
        <f>VLOOKUP(E1511,[4]Combined!$C$2:$D$375,2,FALSE)</f>
        <v>#REF!</v>
      </c>
      <c r="G1511" s="27">
        <v>44160</v>
      </c>
      <c r="H1511" s="27"/>
      <c r="I1511" s="27">
        <v>44018</v>
      </c>
      <c r="J1511" s="28">
        <v>0</v>
      </c>
      <c r="K1511" s="29" t="s">
        <v>487</v>
      </c>
      <c r="L1511" s="28">
        <v>0</v>
      </c>
      <c r="M1511" s="28">
        <v>0</v>
      </c>
      <c r="N1511" s="26">
        <v>0</v>
      </c>
      <c r="O1511" s="26">
        <v>0</v>
      </c>
      <c r="P1511" s="26">
        <v>0</v>
      </c>
      <c r="Q1511" s="26">
        <v>47421</v>
      </c>
      <c r="R1511" s="17" t="str">
        <f>VLOOKUP(Q1511,'[5]Numerical Index (LOOKUP)'!$A$2:$B$731, 2,FALSE)</f>
        <v>Retail sale of mobile telephones in specialised stores</v>
      </c>
      <c r="S1511" s="17">
        <v>47</v>
      </c>
      <c r="T1511" s="47" t="str">
        <f>VLOOKUP(S1511,'[5]2 Digit SIC 2007'!$A$2:$B$89,2,FALSE)</f>
        <v>Retail trade, except of motor vehicles and motorcycles</v>
      </c>
      <c r="U1511" s="17" t="str">
        <f>VLOOKUP(T1511,'[5]2 Digit SIC 2007'!$B$2:$D$89, 2,FALSE)</f>
        <v xml:space="preserve"> G</v>
      </c>
      <c r="V1511" s="26" t="s">
        <v>487</v>
      </c>
      <c r="W1511" s="26" t="s">
        <v>486</v>
      </c>
      <c r="X1511" s="28">
        <v>0</v>
      </c>
      <c r="Y1511" s="26" t="s">
        <v>502</v>
      </c>
      <c r="Z1511" s="17" t="s">
        <v>487</v>
      </c>
      <c r="AA1511" s="26" t="s">
        <v>487</v>
      </c>
      <c r="AB1511" s="26">
        <v>89</v>
      </c>
      <c r="AE1511" s="2" t="s">
        <v>487</v>
      </c>
    </row>
    <row r="1512" spans="1:31" s="2" customFormat="1" x14ac:dyDescent="0.3">
      <c r="A1512" s="26" t="s">
        <v>102</v>
      </c>
      <c r="B1512" s="26" t="s">
        <v>5004</v>
      </c>
      <c r="C1512" s="26" t="s">
        <v>5005</v>
      </c>
      <c r="D1512" s="26" t="s">
        <v>5006</v>
      </c>
      <c r="E1512" s="14" t="e">
        <f>VLOOKUP(B1512,#REF!,2,FALSE)</f>
        <v>#REF!</v>
      </c>
      <c r="F1512" s="17" t="e">
        <f>VLOOKUP(E1512,[4]Combined!$C$2:$D$375,2,FALSE)</f>
        <v>#REF!</v>
      </c>
      <c r="G1512" s="27">
        <v>44162</v>
      </c>
      <c r="H1512" s="27"/>
      <c r="I1512" s="27">
        <v>44081</v>
      </c>
      <c r="J1512" s="28">
        <v>0</v>
      </c>
      <c r="K1512" s="29" t="s">
        <v>487</v>
      </c>
      <c r="L1512" s="28">
        <v>0</v>
      </c>
      <c r="M1512" s="28">
        <v>0</v>
      </c>
      <c r="N1512" s="26">
        <v>0</v>
      </c>
      <c r="O1512" s="26">
        <v>0</v>
      </c>
      <c r="P1512" s="26">
        <v>0</v>
      </c>
      <c r="Q1512" s="26">
        <v>47110</v>
      </c>
      <c r="R1512" s="17" t="str">
        <f>VLOOKUP(Q1512,'[5]Numerical Index (LOOKUP)'!$A$2:$B$731, 2,FALSE)</f>
        <v>Retail sale in non-specialised stores with food, beverages or tobacco predominating</v>
      </c>
      <c r="S1512" s="17">
        <v>47</v>
      </c>
      <c r="T1512" s="47" t="str">
        <f>VLOOKUP(S1512,'[5]2 Digit SIC 2007'!$A$2:$B$89,2,FALSE)</f>
        <v>Retail trade, except of motor vehicles and motorcycles</v>
      </c>
      <c r="U1512" s="17" t="str">
        <f>VLOOKUP(T1512,'[5]2 Digit SIC 2007'!$B$2:$D$89, 2,FALSE)</f>
        <v xml:space="preserve"> G</v>
      </c>
      <c r="V1512" s="26" t="s">
        <v>486</v>
      </c>
      <c r="W1512" s="26" t="s">
        <v>487</v>
      </c>
      <c r="X1512" s="28">
        <v>0</v>
      </c>
      <c r="Y1512" s="26" t="s">
        <v>502</v>
      </c>
      <c r="Z1512" s="17" t="s">
        <v>487</v>
      </c>
      <c r="AA1512" s="26" t="s">
        <v>487</v>
      </c>
      <c r="AB1512" s="26">
        <v>5</v>
      </c>
      <c r="AE1512" s="2" t="s">
        <v>487</v>
      </c>
    </row>
    <row r="1513" spans="1:31" s="2" customFormat="1" x14ac:dyDescent="0.3">
      <c r="A1513" s="26" t="s">
        <v>102</v>
      </c>
      <c r="B1513" s="26" t="s">
        <v>5007</v>
      </c>
      <c r="C1513" s="26" t="s">
        <v>5008</v>
      </c>
      <c r="D1513" s="26" t="s">
        <v>5009</v>
      </c>
      <c r="E1513" s="14" t="e">
        <f>VLOOKUP(B1513,#REF!,2,FALSE)</f>
        <v>#REF!</v>
      </c>
      <c r="F1513" s="17" t="e">
        <f>VLOOKUP(E1513,[4]Combined!$C$2:$D$375,2,FALSE)</f>
        <v>#REF!</v>
      </c>
      <c r="G1513" s="27">
        <v>44162</v>
      </c>
      <c r="H1513" s="27"/>
      <c r="I1513" s="27">
        <v>44071</v>
      </c>
      <c r="J1513" s="28">
        <v>0</v>
      </c>
      <c r="K1513" s="29" t="s">
        <v>487</v>
      </c>
      <c r="L1513" s="28">
        <v>0</v>
      </c>
      <c r="M1513" s="28">
        <v>0</v>
      </c>
      <c r="N1513" s="26">
        <v>0</v>
      </c>
      <c r="O1513" s="26">
        <v>0</v>
      </c>
      <c r="P1513" s="26">
        <v>0</v>
      </c>
      <c r="Q1513" s="26">
        <v>82990</v>
      </c>
      <c r="R1513" s="17" t="str">
        <f>VLOOKUP(Q1513,'[5]Numerical Index (LOOKUP)'!$A$2:$B$731, 2,FALSE)</f>
        <v>Other business support service activities n.e.c.</v>
      </c>
      <c r="S1513" s="17">
        <v>82</v>
      </c>
      <c r="T1513" s="47" t="str">
        <f>VLOOKUP(S1513,'[5]2 Digit SIC 2007'!$A$2:$B$89,2,FALSE)</f>
        <v>Office administrative, office support and other business support activities</v>
      </c>
      <c r="U1513" s="17" t="str">
        <f>VLOOKUP(T1513,'[5]2 Digit SIC 2007'!$B$2:$D$89, 2,FALSE)</f>
        <v xml:space="preserve"> N</v>
      </c>
      <c r="V1513" s="26" t="s">
        <v>486</v>
      </c>
      <c r="W1513" s="26" t="s">
        <v>487</v>
      </c>
      <c r="X1513" s="28">
        <v>0</v>
      </c>
      <c r="Y1513" s="26" t="s">
        <v>502</v>
      </c>
      <c r="Z1513" s="17" t="s">
        <v>487</v>
      </c>
      <c r="AA1513" s="26" t="s">
        <v>487</v>
      </c>
      <c r="AB1513" s="26">
        <v>15</v>
      </c>
      <c r="AE1513" s="2" t="s">
        <v>487</v>
      </c>
    </row>
    <row r="1514" spans="1:31" s="2" customFormat="1" x14ac:dyDescent="0.3">
      <c r="A1514" s="26" t="s">
        <v>102</v>
      </c>
      <c r="B1514" s="26" t="s">
        <v>5010</v>
      </c>
      <c r="C1514" s="26" t="s">
        <v>5011</v>
      </c>
      <c r="D1514" s="26" t="s">
        <v>5012</v>
      </c>
      <c r="E1514" s="14" t="e">
        <f>VLOOKUP(B1514,#REF!,2,FALSE)</f>
        <v>#REF!</v>
      </c>
      <c r="F1514" s="17" t="e">
        <f>VLOOKUP(E1514,[4]Combined!$C$2:$D$375,2,FALSE)</f>
        <v>#REF!</v>
      </c>
      <c r="G1514" s="27">
        <v>44160</v>
      </c>
      <c r="H1514" s="27"/>
      <c r="I1514" s="27">
        <v>44069</v>
      </c>
      <c r="J1514" s="28">
        <v>0</v>
      </c>
      <c r="K1514" s="29" t="s">
        <v>487</v>
      </c>
      <c r="L1514" s="28">
        <v>0</v>
      </c>
      <c r="M1514" s="28">
        <v>0</v>
      </c>
      <c r="N1514" s="26">
        <v>0</v>
      </c>
      <c r="O1514" s="26">
        <v>0</v>
      </c>
      <c r="P1514" s="26">
        <v>0</v>
      </c>
      <c r="Q1514" s="26">
        <v>47810</v>
      </c>
      <c r="R1514" s="17" t="str">
        <f>VLOOKUP(Q1514,'[5]Numerical Index (LOOKUP)'!$A$2:$B$731, 2,FALSE)</f>
        <v>Retail sale via stalls and markets of food, beverages and tobacco products</v>
      </c>
      <c r="S1514" s="17">
        <v>47</v>
      </c>
      <c r="T1514" s="47" t="str">
        <f>VLOOKUP(S1514,'[5]2 Digit SIC 2007'!$A$2:$B$89,2,FALSE)</f>
        <v>Retail trade, except of motor vehicles and motorcycles</v>
      </c>
      <c r="U1514" s="17" t="str">
        <f>VLOOKUP(T1514,'[5]2 Digit SIC 2007'!$B$2:$D$89, 2,FALSE)</f>
        <v xml:space="preserve"> G</v>
      </c>
      <c r="V1514" s="26" t="s">
        <v>486</v>
      </c>
      <c r="W1514" s="26" t="s">
        <v>487</v>
      </c>
      <c r="X1514" s="28">
        <v>0</v>
      </c>
      <c r="Y1514" s="26" t="s">
        <v>502</v>
      </c>
      <c r="Z1514" s="17" t="s">
        <v>487</v>
      </c>
      <c r="AA1514" s="26" t="s">
        <v>487</v>
      </c>
      <c r="AB1514" s="26">
        <v>7</v>
      </c>
      <c r="AE1514" s="2" t="s">
        <v>487</v>
      </c>
    </row>
    <row r="1515" spans="1:31" s="2" customFormat="1" x14ac:dyDescent="0.3">
      <c r="A1515" s="26" t="s">
        <v>102</v>
      </c>
      <c r="B1515" s="26" t="s">
        <v>5013</v>
      </c>
      <c r="C1515" s="26" t="s">
        <v>5014</v>
      </c>
      <c r="D1515" s="26" t="s">
        <v>5015</v>
      </c>
      <c r="E1515" s="14" t="e">
        <f>VLOOKUP(B1515,#REF!,2,FALSE)</f>
        <v>#REF!</v>
      </c>
      <c r="F1515" s="17" t="e">
        <f>VLOOKUP(E1515,[4]Combined!$C$2:$D$375,2,FALSE)</f>
        <v>#REF!</v>
      </c>
      <c r="G1515" s="27">
        <v>44162</v>
      </c>
      <c r="H1515" s="27"/>
      <c r="I1515" s="27">
        <v>44083</v>
      </c>
      <c r="J1515" s="28">
        <v>0</v>
      </c>
      <c r="K1515" s="29" t="s">
        <v>487</v>
      </c>
      <c r="L1515" s="28">
        <v>0</v>
      </c>
      <c r="M1515" s="28">
        <v>0</v>
      </c>
      <c r="N1515" s="26">
        <v>0</v>
      </c>
      <c r="O1515" s="26">
        <v>0</v>
      </c>
      <c r="P1515" s="26">
        <v>0</v>
      </c>
      <c r="Q1515" s="26">
        <v>47810</v>
      </c>
      <c r="R1515" s="17" t="str">
        <f>VLOOKUP(Q1515,'[5]Numerical Index (LOOKUP)'!$A$2:$B$731, 2,FALSE)</f>
        <v>Retail sale via stalls and markets of food, beverages and tobacco products</v>
      </c>
      <c r="S1515" s="17">
        <v>47</v>
      </c>
      <c r="T1515" s="47" t="str">
        <f>VLOOKUP(S1515,'[5]2 Digit SIC 2007'!$A$2:$B$89,2,FALSE)</f>
        <v>Retail trade, except of motor vehicles and motorcycles</v>
      </c>
      <c r="U1515" s="17" t="str">
        <f>VLOOKUP(T1515,'[5]2 Digit SIC 2007'!$B$2:$D$89, 2,FALSE)</f>
        <v xml:space="preserve"> G</v>
      </c>
      <c r="V1515" s="26" t="s">
        <v>486</v>
      </c>
      <c r="W1515" s="26" t="s">
        <v>487</v>
      </c>
      <c r="X1515" s="28">
        <v>0</v>
      </c>
      <c r="Y1515" s="26" t="s">
        <v>502</v>
      </c>
      <c r="Z1515" s="17" t="s">
        <v>487</v>
      </c>
      <c r="AA1515" s="26" t="s">
        <v>487</v>
      </c>
      <c r="AB1515" s="26">
        <v>27</v>
      </c>
      <c r="AE1515" s="2" t="s">
        <v>487</v>
      </c>
    </row>
    <row r="1516" spans="1:31" s="2" customFormat="1" x14ac:dyDescent="0.3">
      <c r="A1516" s="26" t="s">
        <v>102</v>
      </c>
      <c r="B1516" s="26" t="s">
        <v>5016</v>
      </c>
      <c r="C1516" s="26" t="s">
        <v>5017</v>
      </c>
      <c r="D1516" s="26" t="s">
        <v>5018</v>
      </c>
      <c r="E1516" s="14" t="e">
        <f>VLOOKUP(B1516,#REF!,2,FALSE)</f>
        <v>#REF!</v>
      </c>
      <c r="F1516" s="17" t="e">
        <f>VLOOKUP(E1516,[4]Combined!$C$2:$D$375,2,FALSE)</f>
        <v>#REF!</v>
      </c>
      <c r="G1516" s="27">
        <v>44162</v>
      </c>
      <c r="H1516" s="27"/>
      <c r="I1516" s="27">
        <v>44029</v>
      </c>
      <c r="J1516" s="28">
        <v>266</v>
      </c>
      <c r="K1516" s="29" t="s">
        <v>486</v>
      </c>
      <c r="L1516" s="28">
        <v>0</v>
      </c>
      <c r="M1516" s="28">
        <v>266</v>
      </c>
      <c r="N1516" s="26">
        <v>1</v>
      </c>
      <c r="O1516" s="26">
        <v>0</v>
      </c>
      <c r="P1516" s="26">
        <v>1</v>
      </c>
      <c r="Q1516" s="26">
        <v>96020</v>
      </c>
      <c r="R1516" s="17" t="str">
        <f>VLOOKUP(Q1516,'[5]Numerical Index (LOOKUP)'!$A$2:$B$731, 2,FALSE)</f>
        <v>Hairdressing and other beauty treatment</v>
      </c>
      <c r="S1516" s="17">
        <v>96</v>
      </c>
      <c r="T1516" s="47" t="str">
        <f>VLOOKUP(S1516,'[5]2 Digit SIC 2007'!$A$2:$B$89,2,FALSE)</f>
        <v>Other personal service activities</v>
      </c>
      <c r="U1516" s="17" t="str">
        <f>VLOOKUP(T1516,'[5]2 Digit SIC 2007'!$B$2:$D$89, 2,FALSE)</f>
        <v xml:space="preserve"> S</v>
      </c>
      <c r="V1516" s="26" t="s">
        <v>487</v>
      </c>
      <c r="W1516" s="26" t="s">
        <v>486</v>
      </c>
      <c r="X1516" s="28">
        <v>501</v>
      </c>
      <c r="Y1516" s="26" t="s">
        <v>492</v>
      </c>
      <c r="Z1516" s="17" t="s">
        <v>486</v>
      </c>
      <c r="AA1516" s="26" t="s">
        <v>487</v>
      </c>
      <c r="AB1516" s="26">
        <v>1</v>
      </c>
      <c r="AE1516" s="2" t="s">
        <v>487</v>
      </c>
    </row>
    <row r="1517" spans="1:31" s="2" customFormat="1" x14ac:dyDescent="0.3">
      <c r="A1517" s="26" t="s">
        <v>102</v>
      </c>
      <c r="B1517" s="26" t="s">
        <v>5019</v>
      </c>
      <c r="C1517" s="26" t="s">
        <v>5020</v>
      </c>
      <c r="D1517" s="26" t="s">
        <v>5021</v>
      </c>
      <c r="E1517" s="14" t="e">
        <f>VLOOKUP(B1517,#REF!,2,FALSE)</f>
        <v>#REF!</v>
      </c>
      <c r="F1517" s="17" t="e">
        <f>VLOOKUP(E1517,[4]Combined!$C$2:$D$375,2,FALSE)</f>
        <v>#REF!</v>
      </c>
      <c r="G1517" s="27">
        <v>44155</v>
      </c>
      <c r="H1517" s="27"/>
      <c r="I1517" s="27">
        <v>44111</v>
      </c>
      <c r="J1517" s="28">
        <v>0</v>
      </c>
      <c r="K1517" s="29" t="s">
        <v>487</v>
      </c>
      <c r="L1517" s="28">
        <v>0</v>
      </c>
      <c r="M1517" s="28">
        <v>0</v>
      </c>
      <c r="N1517" s="26">
        <v>0</v>
      </c>
      <c r="O1517" s="26">
        <v>0</v>
      </c>
      <c r="P1517" s="26">
        <v>0</v>
      </c>
      <c r="Q1517" s="26">
        <v>43210</v>
      </c>
      <c r="R1517" s="17" t="str">
        <f>VLOOKUP(Q1517,'[5]Numerical Index (LOOKUP)'!$A$2:$B$731, 2,FALSE)</f>
        <v>Electrical installation</v>
      </c>
      <c r="S1517" s="17">
        <v>43</v>
      </c>
      <c r="T1517" s="47" t="str">
        <f>VLOOKUP(S1517,'[5]2 Digit SIC 2007'!$A$2:$B$89,2,FALSE)</f>
        <v>Specialised construction activities</v>
      </c>
      <c r="U1517" s="17" t="str">
        <f>VLOOKUP(T1517,'[5]2 Digit SIC 2007'!$B$2:$D$89, 2,FALSE)</f>
        <v xml:space="preserve"> F</v>
      </c>
      <c r="V1517" s="26" t="s">
        <v>486</v>
      </c>
      <c r="W1517" s="26" t="s">
        <v>487</v>
      </c>
      <c r="X1517" s="28">
        <v>0</v>
      </c>
      <c r="Y1517" s="26" t="s">
        <v>502</v>
      </c>
      <c r="Z1517" s="17" t="s">
        <v>487</v>
      </c>
      <c r="AA1517" s="26" t="s">
        <v>487</v>
      </c>
      <c r="AB1517" s="26">
        <v>10</v>
      </c>
      <c r="AE1517" s="2" t="s">
        <v>487</v>
      </c>
    </row>
    <row r="1518" spans="1:31" s="2" customFormat="1" x14ac:dyDescent="0.3">
      <c r="A1518" s="26" t="s">
        <v>102</v>
      </c>
      <c r="B1518" s="26" t="s">
        <v>5022</v>
      </c>
      <c r="C1518" s="26" t="s">
        <v>5023</v>
      </c>
      <c r="D1518" s="26" t="s">
        <v>5024</v>
      </c>
      <c r="E1518" s="14" t="e">
        <f>VLOOKUP(B1518,#REF!,2,FALSE)</f>
        <v>#REF!</v>
      </c>
      <c r="F1518" s="17" t="e">
        <f>VLOOKUP(E1518,[4]Combined!$C$2:$D$375,2,FALSE)</f>
        <v>#REF!</v>
      </c>
      <c r="G1518" s="27">
        <v>44159</v>
      </c>
      <c r="H1518" s="27"/>
      <c r="I1518" s="27">
        <v>44030</v>
      </c>
      <c r="J1518" s="28">
        <v>0</v>
      </c>
      <c r="K1518" s="29" t="s">
        <v>487</v>
      </c>
      <c r="L1518" s="28">
        <v>0</v>
      </c>
      <c r="M1518" s="28">
        <v>0</v>
      </c>
      <c r="N1518" s="26">
        <v>0</v>
      </c>
      <c r="O1518" s="26">
        <v>0</v>
      </c>
      <c r="P1518" s="26">
        <v>0</v>
      </c>
      <c r="Q1518" s="26">
        <v>68310</v>
      </c>
      <c r="R1518" s="17" t="str">
        <f>VLOOKUP(Q1518,'[5]Numerical Index (LOOKUP)'!$A$2:$B$731, 2,FALSE)</f>
        <v>Real estate agencies</v>
      </c>
      <c r="S1518" s="17">
        <v>68</v>
      </c>
      <c r="T1518" s="47" t="str">
        <f>VLOOKUP(S1518,'[5]2 Digit SIC 2007'!$A$2:$B$89,2,FALSE)</f>
        <v>Real estate activities</v>
      </c>
      <c r="U1518" s="17" t="str">
        <f>VLOOKUP(T1518,'[5]2 Digit SIC 2007'!$B$2:$D$89, 2,FALSE)</f>
        <v xml:space="preserve"> L</v>
      </c>
      <c r="V1518" s="26" t="s">
        <v>487</v>
      </c>
      <c r="W1518" s="26" t="s">
        <v>486</v>
      </c>
      <c r="X1518" s="28">
        <v>0</v>
      </c>
      <c r="Y1518" s="26" t="s">
        <v>502</v>
      </c>
      <c r="Z1518" s="17" t="s">
        <v>487</v>
      </c>
      <c r="AA1518" s="26" t="s">
        <v>487</v>
      </c>
      <c r="AB1518" s="26">
        <v>5</v>
      </c>
      <c r="AE1518" s="2" t="s">
        <v>487</v>
      </c>
    </row>
    <row r="1519" spans="1:31" s="2" customFormat="1" x14ac:dyDescent="0.3">
      <c r="A1519" s="26" t="s">
        <v>102</v>
      </c>
      <c r="B1519" s="26" t="s">
        <v>5025</v>
      </c>
      <c r="C1519" s="26" t="s">
        <v>5026</v>
      </c>
      <c r="D1519" s="26" t="s">
        <v>5027</v>
      </c>
      <c r="E1519" s="14" t="e">
        <f>VLOOKUP(B1519,#REF!,2,FALSE)</f>
        <v>#REF!</v>
      </c>
      <c r="F1519" s="17" t="e">
        <f>VLOOKUP(E1519,[4]Combined!$C$2:$D$375,2,FALSE)</f>
        <v>#REF!</v>
      </c>
      <c r="G1519" s="27">
        <v>44159</v>
      </c>
      <c r="H1519" s="27"/>
      <c r="I1519" s="27">
        <v>44040</v>
      </c>
      <c r="J1519" s="28">
        <v>0</v>
      </c>
      <c r="K1519" s="29" t="s">
        <v>487</v>
      </c>
      <c r="L1519" s="28">
        <v>0</v>
      </c>
      <c r="M1519" s="28">
        <v>0</v>
      </c>
      <c r="N1519" s="26">
        <v>0</v>
      </c>
      <c r="O1519" s="26">
        <v>0</v>
      </c>
      <c r="P1519" s="26">
        <v>0</v>
      </c>
      <c r="Q1519" s="26">
        <v>56101</v>
      </c>
      <c r="R1519" s="17" t="str">
        <f>VLOOKUP(Q1519,'[5]Numerical Index (LOOKUP)'!$A$2:$B$731, 2,FALSE)</f>
        <v>Licensed restaurants</v>
      </c>
      <c r="S1519" s="17">
        <v>56</v>
      </c>
      <c r="T1519" s="47" t="str">
        <f>VLOOKUP(S1519,'[5]2 Digit SIC 2007'!$A$2:$B$89,2,FALSE)</f>
        <v>Food and beverage service activities</v>
      </c>
      <c r="U1519" s="17" t="str">
        <f>VLOOKUP(T1519,'[5]2 Digit SIC 2007'!$B$2:$D$89, 2,FALSE)</f>
        <v xml:space="preserve"> I</v>
      </c>
      <c r="V1519" s="26" t="s">
        <v>487</v>
      </c>
      <c r="W1519" s="26" t="s">
        <v>486</v>
      </c>
      <c r="X1519" s="28">
        <v>0</v>
      </c>
      <c r="Y1519" s="26" t="s">
        <v>502</v>
      </c>
      <c r="Z1519" s="17" t="s">
        <v>487</v>
      </c>
      <c r="AA1519" s="26" t="s">
        <v>487</v>
      </c>
      <c r="AB1519" s="26">
        <v>12</v>
      </c>
      <c r="AE1519" s="2" t="s">
        <v>487</v>
      </c>
    </row>
    <row r="1520" spans="1:31" s="2" customFormat="1" x14ac:dyDescent="0.3">
      <c r="A1520" s="26" t="s">
        <v>102</v>
      </c>
      <c r="B1520" s="26" t="s">
        <v>5028</v>
      </c>
      <c r="C1520" s="26" t="s">
        <v>5029</v>
      </c>
      <c r="D1520" s="26" t="s">
        <v>1183</v>
      </c>
      <c r="E1520" s="14" t="e">
        <f>VLOOKUP(B1520,#REF!,2,FALSE)</f>
        <v>#REF!</v>
      </c>
      <c r="F1520" s="17" t="e">
        <f>VLOOKUP(E1520,[4]Combined!$C$2:$D$375,2,FALSE)</f>
        <v>#REF!</v>
      </c>
      <c r="G1520" s="27">
        <v>44162</v>
      </c>
      <c r="H1520" s="27"/>
      <c r="I1520" s="27">
        <v>44035</v>
      </c>
      <c r="J1520" s="28">
        <v>0</v>
      </c>
      <c r="K1520" s="29" t="s">
        <v>487</v>
      </c>
      <c r="L1520" s="28">
        <v>0</v>
      </c>
      <c r="M1520" s="28">
        <v>0</v>
      </c>
      <c r="N1520" s="26">
        <v>0</v>
      </c>
      <c r="O1520" s="26">
        <v>0</v>
      </c>
      <c r="P1520" s="26">
        <v>0</v>
      </c>
      <c r="Q1520" s="26">
        <v>85100</v>
      </c>
      <c r="R1520" s="17" t="str">
        <f>VLOOKUP(Q1520,'[5]Numerical Index (LOOKUP)'!$A$2:$B$731, 2,FALSE)</f>
        <v>Pre-primary education</v>
      </c>
      <c r="S1520" s="17">
        <v>85</v>
      </c>
      <c r="T1520" s="47" t="str">
        <f>VLOOKUP(S1520,'[5]2 Digit SIC 2007'!$A$2:$B$89,2,FALSE)</f>
        <v>Education</v>
      </c>
      <c r="U1520" s="17" t="str">
        <f>VLOOKUP(T1520,'[5]2 Digit SIC 2007'!$B$2:$D$89, 2,FALSE)</f>
        <v xml:space="preserve"> P</v>
      </c>
      <c r="V1520" s="26" t="s">
        <v>487</v>
      </c>
      <c r="W1520" s="26" t="s">
        <v>486</v>
      </c>
      <c r="X1520" s="28">
        <v>0</v>
      </c>
      <c r="Y1520" s="26" t="s">
        <v>502</v>
      </c>
      <c r="Z1520" s="17" t="s">
        <v>487</v>
      </c>
      <c r="AA1520" s="26" t="s">
        <v>487</v>
      </c>
      <c r="AB1520" s="26">
        <v>19</v>
      </c>
      <c r="AE1520" s="2" t="s">
        <v>487</v>
      </c>
    </row>
    <row r="1521" spans="1:31" s="2" customFormat="1" x14ac:dyDescent="0.3">
      <c r="A1521" s="26" t="s">
        <v>102</v>
      </c>
      <c r="B1521" s="26" t="s">
        <v>5030</v>
      </c>
      <c r="C1521" s="26" t="s">
        <v>5031</v>
      </c>
      <c r="D1521" s="26" t="s">
        <v>5032</v>
      </c>
      <c r="E1521" s="14" t="e">
        <f>VLOOKUP(B1521,#REF!,2,FALSE)</f>
        <v>#REF!</v>
      </c>
      <c r="F1521" s="17" t="e">
        <f>VLOOKUP(E1521,[4]Combined!$C$2:$D$375,2,FALSE)</f>
        <v>#REF!</v>
      </c>
      <c r="G1521" s="27">
        <v>44159</v>
      </c>
      <c r="H1521" s="27"/>
      <c r="I1521" s="27">
        <v>44035</v>
      </c>
      <c r="J1521" s="28">
        <v>0</v>
      </c>
      <c r="K1521" s="29" t="s">
        <v>487</v>
      </c>
      <c r="L1521" s="28">
        <v>0</v>
      </c>
      <c r="M1521" s="28">
        <v>0</v>
      </c>
      <c r="N1521" s="26">
        <v>0</v>
      </c>
      <c r="O1521" s="26">
        <v>0</v>
      </c>
      <c r="P1521" s="26">
        <v>0</v>
      </c>
      <c r="Q1521" s="26">
        <v>82990</v>
      </c>
      <c r="R1521" s="17" t="str">
        <f>VLOOKUP(Q1521,'[5]Numerical Index (LOOKUP)'!$A$2:$B$731, 2,FALSE)</f>
        <v>Other business support service activities n.e.c.</v>
      </c>
      <c r="S1521" s="17">
        <v>82</v>
      </c>
      <c r="T1521" s="47" t="str">
        <f>VLOOKUP(S1521,'[5]2 Digit SIC 2007'!$A$2:$B$89,2,FALSE)</f>
        <v>Office administrative, office support and other business support activities</v>
      </c>
      <c r="U1521" s="17" t="str">
        <f>VLOOKUP(T1521,'[5]2 Digit SIC 2007'!$B$2:$D$89, 2,FALSE)</f>
        <v xml:space="preserve"> N</v>
      </c>
      <c r="V1521" s="26" t="s">
        <v>487</v>
      </c>
      <c r="W1521" s="26" t="s">
        <v>486</v>
      </c>
      <c r="X1521" s="28">
        <v>0</v>
      </c>
      <c r="Y1521" s="26" t="s">
        <v>502</v>
      </c>
      <c r="Z1521" s="17" t="s">
        <v>487</v>
      </c>
      <c r="AA1521" s="26" t="s">
        <v>487</v>
      </c>
      <c r="AB1521" s="26">
        <v>30</v>
      </c>
      <c r="AE1521" s="2" t="s">
        <v>487</v>
      </c>
    </row>
    <row r="1522" spans="1:31" s="2" customFormat="1" x14ac:dyDescent="0.3">
      <c r="A1522" s="26" t="s">
        <v>102</v>
      </c>
      <c r="B1522" s="26" t="s">
        <v>5033</v>
      </c>
      <c r="C1522" s="26" t="s">
        <v>5034</v>
      </c>
      <c r="D1522" s="26" t="s">
        <v>5035</v>
      </c>
      <c r="E1522" s="14" t="e">
        <f>VLOOKUP(B1522,#REF!,2,FALSE)</f>
        <v>#REF!</v>
      </c>
      <c r="F1522" s="17" t="e">
        <f>VLOOKUP(E1522,[4]Combined!$C$2:$D$375,2,FALSE)</f>
        <v>#REF!</v>
      </c>
      <c r="G1522" s="27">
        <v>44158</v>
      </c>
      <c r="H1522" s="27"/>
      <c r="I1522" s="27">
        <v>44048</v>
      </c>
      <c r="J1522" s="28">
        <v>0</v>
      </c>
      <c r="K1522" s="29" t="s">
        <v>487</v>
      </c>
      <c r="L1522" s="28">
        <v>0</v>
      </c>
      <c r="M1522" s="28">
        <v>0</v>
      </c>
      <c r="N1522" s="26">
        <v>0</v>
      </c>
      <c r="O1522" s="26">
        <v>0</v>
      </c>
      <c r="P1522" s="26">
        <v>0</v>
      </c>
      <c r="Q1522" s="26">
        <v>56103</v>
      </c>
      <c r="R1522" s="17" t="str">
        <f>VLOOKUP(Q1522,'[5]Numerical Index (LOOKUP)'!$A$2:$B$731, 2,FALSE)</f>
        <v>Take away food shops and mobile food stands</v>
      </c>
      <c r="S1522" s="17">
        <v>56</v>
      </c>
      <c r="T1522" s="47" t="str">
        <f>VLOOKUP(S1522,'[5]2 Digit SIC 2007'!$A$2:$B$89,2,FALSE)</f>
        <v>Food and beverage service activities</v>
      </c>
      <c r="U1522" s="17" t="str">
        <f>VLOOKUP(T1522,'[5]2 Digit SIC 2007'!$B$2:$D$89, 2,FALSE)</f>
        <v xml:space="preserve"> I</v>
      </c>
      <c r="V1522" s="26" t="s">
        <v>487</v>
      </c>
      <c r="W1522" s="26" t="s">
        <v>486</v>
      </c>
      <c r="X1522" s="28">
        <v>0</v>
      </c>
      <c r="Y1522" s="26" t="s">
        <v>502</v>
      </c>
      <c r="Z1522" s="17" t="s">
        <v>487</v>
      </c>
      <c r="AA1522" s="26" t="s">
        <v>487</v>
      </c>
      <c r="AB1522" s="26">
        <v>8</v>
      </c>
      <c r="AE1522" s="2" t="s">
        <v>487</v>
      </c>
    </row>
    <row r="1523" spans="1:31" s="2" customFormat="1" x14ac:dyDescent="0.3">
      <c r="A1523" s="26" t="s">
        <v>102</v>
      </c>
      <c r="B1523" s="26" t="s">
        <v>5036</v>
      </c>
      <c r="C1523" s="26" t="s">
        <v>1048</v>
      </c>
      <c r="D1523" s="26" t="s">
        <v>1049</v>
      </c>
      <c r="E1523" s="14" t="e">
        <f>VLOOKUP(B1523,#REF!,2,FALSE)</f>
        <v>#REF!</v>
      </c>
      <c r="F1523" s="17" t="e">
        <f>VLOOKUP(E1523,[4]Combined!$C$2:$D$375,2,FALSE)</f>
        <v>#REF!</v>
      </c>
      <c r="G1523" s="27">
        <v>44160</v>
      </c>
      <c r="H1523" s="27"/>
      <c r="I1523" s="27">
        <v>44057</v>
      </c>
      <c r="J1523" s="28">
        <v>0</v>
      </c>
      <c r="K1523" s="29" t="s">
        <v>487</v>
      </c>
      <c r="L1523" s="28">
        <v>0</v>
      </c>
      <c r="M1523" s="28">
        <v>0</v>
      </c>
      <c r="N1523" s="26">
        <v>0</v>
      </c>
      <c r="O1523" s="26">
        <v>0</v>
      </c>
      <c r="P1523" s="26">
        <v>0</v>
      </c>
      <c r="Q1523" s="26">
        <v>56101</v>
      </c>
      <c r="R1523" s="17" t="str">
        <f>VLOOKUP(Q1523,'[5]Numerical Index (LOOKUP)'!$A$2:$B$731, 2,FALSE)</f>
        <v>Licensed restaurants</v>
      </c>
      <c r="S1523" s="17">
        <v>56</v>
      </c>
      <c r="T1523" s="47" t="str">
        <f>VLOOKUP(S1523,'[5]2 Digit SIC 2007'!$A$2:$B$89,2,FALSE)</f>
        <v>Food and beverage service activities</v>
      </c>
      <c r="U1523" s="17" t="str">
        <f>VLOOKUP(T1523,'[5]2 Digit SIC 2007'!$B$2:$D$89, 2,FALSE)</f>
        <v xml:space="preserve"> I</v>
      </c>
      <c r="V1523" s="26" t="s">
        <v>487</v>
      </c>
      <c r="W1523" s="26" t="s">
        <v>486</v>
      </c>
      <c r="X1523" s="28">
        <v>0</v>
      </c>
      <c r="Y1523" s="26" t="s">
        <v>502</v>
      </c>
      <c r="Z1523" s="17" t="s">
        <v>487</v>
      </c>
      <c r="AA1523" s="26" t="s">
        <v>487</v>
      </c>
      <c r="AB1523" s="26">
        <v>31</v>
      </c>
      <c r="AE1523" s="2" t="s">
        <v>487</v>
      </c>
    </row>
    <row r="1524" spans="1:31" s="2" customFormat="1" x14ac:dyDescent="0.3">
      <c r="A1524" s="26" t="s">
        <v>102</v>
      </c>
      <c r="B1524" s="26" t="s">
        <v>5037</v>
      </c>
      <c r="C1524" s="26" t="s">
        <v>5038</v>
      </c>
      <c r="D1524" s="26" t="s">
        <v>5039</v>
      </c>
      <c r="E1524" s="14" t="e">
        <f>VLOOKUP(B1524,#REF!,2,FALSE)</f>
        <v>#REF!</v>
      </c>
      <c r="F1524" s="17" t="e">
        <f>VLOOKUP(E1524,[4]Combined!$C$2:$D$375,2,FALSE)</f>
        <v>#REF!</v>
      </c>
      <c r="G1524" s="27">
        <v>44162</v>
      </c>
      <c r="H1524" s="27"/>
      <c r="I1524" s="27">
        <v>44068</v>
      </c>
      <c r="J1524" s="28">
        <v>4148</v>
      </c>
      <c r="K1524" s="29" t="s">
        <v>486</v>
      </c>
      <c r="L1524" s="28">
        <v>0</v>
      </c>
      <c r="M1524" s="28">
        <v>4148</v>
      </c>
      <c r="N1524" s="26">
        <v>66</v>
      </c>
      <c r="O1524" s="26">
        <v>0</v>
      </c>
      <c r="P1524" s="26">
        <v>66</v>
      </c>
      <c r="Q1524" s="26">
        <v>47240</v>
      </c>
      <c r="R1524" s="17" t="str">
        <f>VLOOKUP(Q1524,'[5]Numerical Index (LOOKUP)'!$A$2:$B$731, 2,FALSE)</f>
        <v>Retail sale of bread, cakes, flour confectionery and sugar confectionery in specialised stores</v>
      </c>
      <c r="S1524" s="17">
        <v>47</v>
      </c>
      <c r="T1524" s="47" t="str">
        <f>VLOOKUP(S1524,'[5]2 Digit SIC 2007'!$A$2:$B$89,2,FALSE)</f>
        <v>Retail trade, except of motor vehicles and motorcycles</v>
      </c>
      <c r="U1524" s="17" t="str">
        <f>VLOOKUP(T1524,'[5]2 Digit SIC 2007'!$B$2:$D$89, 2,FALSE)</f>
        <v xml:space="preserve"> G</v>
      </c>
      <c r="V1524" s="26" t="s">
        <v>486</v>
      </c>
      <c r="W1524" s="26" t="s">
        <v>487</v>
      </c>
      <c r="X1524" s="28">
        <v>6121</v>
      </c>
      <c r="Y1524" s="26" t="s">
        <v>492</v>
      </c>
      <c r="Z1524" s="17" t="s">
        <v>486</v>
      </c>
      <c r="AA1524" s="26" t="s">
        <v>487</v>
      </c>
      <c r="AB1524" s="26">
        <v>2</v>
      </c>
      <c r="AE1524" s="2" t="s">
        <v>487</v>
      </c>
    </row>
    <row r="1525" spans="1:31" s="2" customFormat="1" x14ac:dyDescent="0.3">
      <c r="A1525" s="26" t="s">
        <v>102</v>
      </c>
      <c r="B1525" s="26" t="s">
        <v>5040</v>
      </c>
      <c r="C1525" s="26" t="s">
        <v>5041</v>
      </c>
      <c r="D1525" s="26" t="s">
        <v>5042</v>
      </c>
      <c r="E1525" s="14" t="e">
        <f>VLOOKUP(B1525,#REF!,2,FALSE)</f>
        <v>#REF!</v>
      </c>
      <c r="F1525" s="17" t="e">
        <f>VLOOKUP(E1525,[4]Combined!$C$2:$D$375,2,FALSE)</f>
        <v>#REF!</v>
      </c>
      <c r="G1525" s="27">
        <v>44162</v>
      </c>
      <c r="H1525" s="27"/>
      <c r="I1525" s="27">
        <v>44071</v>
      </c>
      <c r="J1525" s="28">
        <v>0</v>
      </c>
      <c r="K1525" s="29" t="s">
        <v>487</v>
      </c>
      <c r="L1525" s="28">
        <v>0</v>
      </c>
      <c r="M1525" s="28">
        <v>0</v>
      </c>
      <c r="N1525" s="26">
        <v>0</v>
      </c>
      <c r="O1525" s="26">
        <v>0</v>
      </c>
      <c r="P1525" s="26">
        <v>0</v>
      </c>
      <c r="Q1525" s="26">
        <v>96020</v>
      </c>
      <c r="R1525" s="17" t="str">
        <f>VLOOKUP(Q1525,'[5]Numerical Index (LOOKUP)'!$A$2:$B$731, 2,FALSE)</f>
        <v>Hairdressing and other beauty treatment</v>
      </c>
      <c r="S1525" s="17">
        <v>96</v>
      </c>
      <c r="T1525" s="47" t="str">
        <f>VLOOKUP(S1525,'[5]2 Digit SIC 2007'!$A$2:$B$89,2,FALSE)</f>
        <v>Other personal service activities</v>
      </c>
      <c r="U1525" s="17" t="str">
        <f>VLOOKUP(T1525,'[5]2 Digit SIC 2007'!$B$2:$D$89, 2,FALSE)</f>
        <v xml:space="preserve"> S</v>
      </c>
      <c r="V1525" s="26" t="s">
        <v>487</v>
      </c>
      <c r="W1525" s="26" t="s">
        <v>486</v>
      </c>
      <c r="X1525" s="28">
        <v>0</v>
      </c>
      <c r="Y1525" s="26" t="s">
        <v>502</v>
      </c>
      <c r="Z1525" s="17" t="s">
        <v>487</v>
      </c>
      <c r="AA1525" s="26" t="s">
        <v>487</v>
      </c>
      <c r="AB1525" s="26">
        <v>2</v>
      </c>
      <c r="AE1525" s="2" t="s">
        <v>487</v>
      </c>
    </row>
    <row r="1526" spans="1:31" s="2" customFormat="1" x14ac:dyDescent="0.3">
      <c r="A1526" s="26" t="s">
        <v>102</v>
      </c>
      <c r="B1526" s="26" t="s">
        <v>5043</v>
      </c>
      <c r="C1526" s="26" t="s">
        <v>5044</v>
      </c>
      <c r="D1526" s="26" t="s">
        <v>5045</v>
      </c>
      <c r="E1526" s="14" t="e">
        <f>VLOOKUP(B1526,#REF!,2,FALSE)</f>
        <v>#REF!</v>
      </c>
      <c r="F1526" s="17" t="e">
        <f>VLOOKUP(E1526,[4]Combined!$C$2:$D$375,2,FALSE)</f>
        <v>#REF!</v>
      </c>
      <c r="G1526" s="27">
        <v>44158</v>
      </c>
      <c r="H1526" s="27"/>
      <c r="I1526" s="27">
        <v>44062</v>
      </c>
      <c r="J1526" s="28">
        <v>0</v>
      </c>
      <c r="K1526" s="29" t="s">
        <v>487</v>
      </c>
      <c r="L1526" s="28">
        <v>0</v>
      </c>
      <c r="M1526" s="28">
        <v>0</v>
      </c>
      <c r="N1526" s="26">
        <v>0</v>
      </c>
      <c r="O1526" s="26">
        <v>0</v>
      </c>
      <c r="P1526" s="26">
        <v>0</v>
      </c>
      <c r="Q1526" s="26">
        <v>82110</v>
      </c>
      <c r="R1526" s="17" t="str">
        <f>VLOOKUP(Q1526,'[5]Numerical Index (LOOKUP)'!$A$2:$B$731, 2,FALSE)</f>
        <v>Combined office administrative service activities</v>
      </c>
      <c r="S1526" s="17">
        <v>82</v>
      </c>
      <c r="T1526" s="47" t="str">
        <f>VLOOKUP(S1526,'[5]2 Digit SIC 2007'!$A$2:$B$89,2,FALSE)</f>
        <v>Office administrative, office support and other business support activities</v>
      </c>
      <c r="U1526" s="17" t="str">
        <f>VLOOKUP(T1526,'[5]2 Digit SIC 2007'!$B$2:$D$89, 2,FALSE)</f>
        <v xml:space="preserve"> N</v>
      </c>
      <c r="V1526" s="26" t="s">
        <v>486</v>
      </c>
      <c r="W1526" s="26" t="s">
        <v>487</v>
      </c>
      <c r="X1526" s="28">
        <v>0</v>
      </c>
      <c r="Y1526" s="26" t="s">
        <v>502</v>
      </c>
      <c r="Z1526" s="17" t="s">
        <v>487</v>
      </c>
      <c r="AA1526" s="26" t="s">
        <v>487</v>
      </c>
      <c r="AB1526" s="26">
        <v>4</v>
      </c>
      <c r="AE1526" s="2" t="s">
        <v>487</v>
      </c>
    </row>
    <row r="1527" spans="1:31" s="2" customFormat="1" x14ac:dyDescent="0.3">
      <c r="A1527" s="26" t="s">
        <v>102</v>
      </c>
      <c r="B1527" s="26" t="s">
        <v>5046</v>
      </c>
      <c r="C1527" s="26" t="s">
        <v>5047</v>
      </c>
      <c r="D1527" s="26" t="s">
        <v>5048</v>
      </c>
      <c r="E1527" s="14" t="e">
        <f>VLOOKUP(B1527,#REF!,2,FALSE)</f>
        <v>#REF!</v>
      </c>
      <c r="F1527" s="17" t="e">
        <f>VLOOKUP(E1527,[4]Combined!$C$2:$D$375,2,FALSE)</f>
        <v>#REF!</v>
      </c>
      <c r="G1527" s="27">
        <v>44162</v>
      </c>
      <c r="H1527" s="27"/>
      <c r="I1527" s="27">
        <v>44077</v>
      </c>
      <c r="J1527" s="28">
        <v>0</v>
      </c>
      <c r="K1527" s="29" t="s">
        <v>487</v>
      </c>
      <c r="L1527" s="28">
        <v>0</v>
      </c>
      <c r="M1527" s="28">
        <v>0</v>
      </c>
      <c r="N1527" s="26">
        <v>0</v>
      </c>
      <c r="O1527" s="26">
        <v>0</v>
      </c>
      <c r="P1527" s="26">
        <v>0</v>
      </c>
      <c r="Q1527" s="26">
        <v>77390</v>
      </c>
      <c r="R1527" s="17" t="str">
        <f>VLOOKUP(Q1527,'[5]Numerical Index (LOOKUP)'!$A$2:$B$731, 2,FALSE)</f>
        <v>Renting and leasing of other machinery, equipment and tangible goods n.e.c.</v>
      </c>
      <c r="S1527" s="17">
        <v>77</v>
      </c>
      <c r="T1527" s="47" t="str">
        <f>VLOOKUP(S1527,'[5]2 Digit SIC 2007'!$A$2:$B$89,2,FALSE)</f>
        <v>Rental and leasing activities</v>
      </c>
      <c r="U1527" s="17" t="str">
        <f>VLOOKUP(T1527,'[5]2 Digit SIC 2007'!$B$2:$D$89, 2,FALSE)</f>
        <v xml:space="preserve"> N</v>
      </c>
      <c r="V1527" s="26" t="s">
        <v>487</v>
      </c>
      <c r="W1527" s="26" t="s">
        <v>486</v>
      </c>
      <c r="X1527" s="28">
        <v>0</v>
      </c>
      <c r="Y1527" s="26" t="s">
        <v>502</v>
      </c>
      <c r="Z1527" s="17" t="s">
        <v>487</v>
      </c>
      <c r="AA1527" s="26" t="s">
        <v>487</v>
      </c>
      <c r="AB1527" s="26">
        <v>6</v>
      </c>
      <c r="AE1527" s="2" t="s">
        <v>487</v>
      </c>
    </row>
    <row r="1528" spans="1:31" s="2" customFormat="1" x14ac:dyDescent="0.3">
      <c r="A1528" s="26" t="s">
        <v>102</v>
      </c>
      <c r="B1528" s="26" t="s">
        <v>5049</v>
      </c>
      <c r="C1528" s="26" t="s">
        <v>5050</v>
      </c>
      <c r="D1528" s="26" t="s">
        <v>5051</v>
      </c>
      <c r="E1528" s="14" t="e">
        <f>VLOOKUP(B1528,#REF!,2,FALSE)</f>
        <v>#REF!</v>
      </c>
      <c r="F1528" s="17" t="e">
        <f>VLOOKUP(E1528,[4]Combined!$C$2:$D$375,2,FALSE)</f>
        <v>#REF!</v>
      </c>
      <c r="G1528" s="27">
        <v>44159</v>
      </c>
      <c r="H1528" s="27"/>
      <c r="I1528" s="27">
        <v>44096</v>
      </c>
      <c r="J1528" s="28">
        <v>0</v>
      </c>
      <c r="K1528" s="29" t="s">
        <v>487</v>
      </c>
      <c r="L1528" s="28">
        <v>0</v>
      </c>
      <c r="M1528" s="28">
        <v>0</v>
      </c>
      <c r="N1528" s="26">
        <v>0</v>
      </c>
      <c r="O1528" s="26">
        <v>0</v>
      </c>
      <c r="P1528" s="26">
        <v>0</v>
      </c>
      <c r="Q1528" s="26">
        <v>55900</v>
      </c>
      <c r="R1528" s="17" t="str">
        <f>VLOOKUP(Q1528,'[5]Numerical Index (LOOKUP)'!$A$2:$B$731, 2,FALSE)</f>
        <v>Other accommodation</v>
      </c>
      <c r="S1528" s="17">
        <v>55</v>
      </c>
      <c r="T1528" s="47" t="str">
        <f>VLOOKUP(S1528,'[5]2 Digit SIC 2007'!$A$2:$B$89,2,FALSE)</f>
        <v>Accommodation</v>
      </c>
      <c r="U1528" s="17" t="str">
        <f>VLOOKUP(T1528,'[5]2 Digit SIC 2007'!$B$2:$D$89, 2,FALSE)</f>
        <v xml:space="preserve"> I</v>
      </c>
      <c r="V1528" s="26" t="s">
        <v>486</v>
      </c>
      <c r="W1528" s="26" t="s">
        <v>487</v>
      </c>
      <c r="X1528" s="28">
        <v>0</v>
      </c>
      <c r="Y1528" s="26" t="s">
        <v>502</v>
      </c>
      <c r="Z1528" s="17" t="s">
        <v>487</v>
      </c>
      <c r="AA1528" s="26" t="s">
        <v>487</v>
      </c>
      <c r="AB1528" s="26">
        <v>47</v>
      </c>
      <c r="AE1528" s="2" t="s">
        <v>487</v>
      </c>
    </row>
    <row r="1529" spans="1:31" s="2" customFormat="1" x14ac:dyDescent="0.3">
      <c r="A1529" s="26" t="s">
        <v>102</v>
      </c>
      <c r="B1529" s="26" t="s">
        <v>5052</v>
      </c>
      <c r="C1529" s="26" t="s">
        <v>5053</v>
      </c>
      <c r="D1529" s="26" t="s">
        <v>5054</v>
      </c>
      <c r="E1529" s="14" t="e">
        <f>VLOOKUP(B1529,#REF!,2,FALSE)</f>
        <v>#REF!</v>
      </c>
      <c r="F1529" s="17" t="e">
        <f>VLOOKUP(E1529,[4]Combined!$C$2:$D$375,2,FALSE)</f>
        <v>#REF!</v>
      </c>
      <c r="G1529" s="27">
        <v>44162</v>
      </c>
      <c r="H1529" s="27"/>
      <c r="I1529" s="27">
        <v>44071</v>
      </c>
      <c r="J1529" s="28">
        <v>0</v>
      </c>
      <c r="K1529" s="29" t="s">
        <v>487</v>
      </c>
      <c r="L1529" s="28">
        <v>0</v>
      </c>
      <c r="M1529" s="28">
        <v>0</v>
      </c>
      <c r="N1529" s="26">
        <v>0</v>
      </c>
      <c r="O1529" s="26">
        <v>0</v>
      </c>
      <c r="P1529" s="26">
        <v>0</v>
      </c>
      <c r="Q1529" s="26">
        <v>46310</v>
      </c>
      <c r="R1529" s="17" t="str">
        <f>VLOOKUP(Q1529,'[5]Numerical Index (LOOKUP)'!$A$2:$B$731, 2,FALSE)</f>
        <v>Wholesale of fruit and vegetables</v>
      </c>
      <c r="S1529" s="17">
        <v>46</v>
      </c>
      <c r="T1529" s="47" t="str">
        <f>VLOOKUP(S1529,'[5]2 Digit SIC 2007'!$A$2:$B$89,2,FALSE)</f>
        <v>Wholesale trade, except of motor vehicles and motorcycles</v>
      </c>
      <c r="U1529" s="17" t="str">
        <f>VLOOKUP(T1529,'[5]2 Digit SIC 2007'!$B$2:$D$89, 2,FALSE)</f>
        <v xml:space="preserve"> G</v>
      </c>
      <c r="V1529" s="26" t="s">
        <v>487</v>
      </c>
      <c r="W1529" s="26" t="s">
        <v>486</v>
      </c>
      <c r="X1529" s="28">
        <v>0</v>
      </c>
      <c r="Y1529" s="26" t="s">
        <v>502</v>
      </c>
      <c r="Z1529" s="17" t="s">
        <v>487</v>
      </c>
      <c r="AA1529" s="26" t="s">
        <v>487</v>
      </c>
      <c r="AB1529" s="26">
        <v>41</v>
      </c>
      <c r="AE1529" s="2" t="s">
        <v>487</v>
      </c>
    </row>
    <row r="1530" spans="1:31" s="2" customFormat="1" x14ac:dyDescent="0.3">
      <c r="A1530" s="26" t="s">
        <v>102</v>
      </c>
      <c r="B1530" s="26" t="s">
        <v>5055</v>
      </c>
      <c r="C1530" s="26" t="s">
        <v>5056</v>
      </c>
      <c r="D1530" s="26" t="s">
        <v>5057</v>
      </c>
      <c r="E1530" s="14" t="e">
        <f>VLOOKUP(B1530,#REF!,2,FALSE)</f>
        <v>#REF!</v>
      </c>
      <c r="F1530" s="17" t="e">
        <f>VLOOKUP(E1530,[4]Combined!$C$2:$D$375,2,FALSE)</f>
        <v>#REF!</v>
      </c>
      <c r="G1530" s="27">
        <v>44162</v>
      </c>
      <c r="H1530" s="27"/>
      <c r="I1530" s="27">
        <v>44082</v>
      </c>
      <c r="J1530" s="28">
        <v>0</v>
      </c>
      <c r="K1530" s="29" t="s">
        <v>487</v>
      </c>
      <c r="L1530" s="28">
        <v>0</v>
      </c>
      <c r="M1530" s="28">
        <v>0</v>
      </c>
      <c r="N1530" s="26">
        <v>0</v>
      </c>
      <c r="O1530" s="26">
        <v>0</v>
      </c>
      <c r="P1530" s="26">
        <v>0</v>
      </c>
      <c r="Q1530" s="26">
        <v>78200</v>
      </c>
      <c r="R1530" s="17" t="str">
        <f>VLOOKUP(Q1530,'[5]Numerical Index (LOOKUP)'!$A$2:$B$731, 2,FALSE)</f>
        <v>Temporary employment agency activities</v>
      </c>
      <c r="S1530" s="17">
        <v>78</v>
      </c>
      <c r="T1530" s="47" t="str">
        <f>VLOOKUP(S1530,'[5]2 Digit SIC 2007'!$A$2:$B$89,2,FALSE)</f>
        <v>Employment activities</v>
      </c>
      <c r="U1530" s="17" t="str">
        <f>VLOOKUP(T1530,'[5]2 Digit SIC 2007'!$B$2:$D$89, 2,FALSE)</f>
        <v xml:space="preserve"> N</v>
      </c>
      <c r="V1530" s="26" t="s">
        <v>487</v>
      </c>
      <c r="W1530" s="26" t="s">
        <v>486</v>
      </c>
      <c r="X1530" s="28">
        <v>0</v>
      </c>
      <c r="Y1530" s="26" t="s">
        <v>502</v>
      </c>
      <c r="Z1530" s="17" t="s">
        <v>487</v>
      </c>
      <c r="AA1530" s="26" t="s">
        <v>487</v>
      </c>
      <c r="AB1530" s="26">
        <v>2</v>
      </c>
      <c r="AE1530" s="2" t="s">
        <v>487</v>
      </c>
    </row>
    <row r="1531" spans="1:31" s="2" customFormat="1" x14ac:dyDescent="0.3">
      <c r="A1531" s="26" t="s">
        <v>102</v>
      </c>
      <c r="B1531" s="26" t="s">
        <v>5058</v>
      </c>
      <c r="C1531" s="26" t="s">
        <v>5059</v>
      </c>
      <c r="D1531" s="26" t="s">
        <v>5060</v>
      </c>
      <c r="E1531" s="14" t="e">
        <f>VLOOKUP(B1531,#REF!,2,FALSE)</f>
        <v>#REF!</v>
      </c>
      <c r="F1531" s="17" t="e">
        <f>VLOOKUP(E1531,[4]Combined!$C$2:$D$375,2,FALSE)</f>
        <v>#REF!</v>
      </c>
      <c r="G1531" s="27">
        <v>44167</v>
      </c>
      <c r="H1531" s="27"/>
      <c r="I1531" s="27">
        <v>43368</v>
      </c>
      <c r="J1531" s="28">
        <v>0</v>
      </c>
      <c r="K1531" s="29" t="s">
        <v>487</v>
      </c>
      <c r="L1531" s="28">
        <v>0</v>
      </c>
      <c r="M1531" s="28">
        <v>0</v>
      </c>
      <c r="N1531" s="26">
        <v>0</v>
      </c>
      <c r="O1531" s="26">
        <v>0</v>
      </c>
      <c r="P1531" s="26">
        <v>0</v>
      </c>
      <c r="Q1531" s="26">
        <v>46750</v>
      </c>
      <c r="R1531" s="17" t="str">
        <f>VLOOKUP(Q1531,'[5]Numerical Index (LOOKUP)'!$A$2:$B$731, 2,FALSE)</f>
        <v>Wholesale of chemical products</v>
      </c>
      <c r="S1531" s="17">
        <v>46</v>
      </c>
      <c r="T1531" s="47" t="str">
        <f>VLOOKUP(S1531,'[5]2 Digit SIC 2007'!$A$2:$B$89,2,FALSE)</f>
        <v>Wholesale trade, except of motor vehicles and motorcycles</v>
      </c>
      <c r="U1531" s="17" t="str">
        <f>VLOOKUP(T1531,'[5]2 Digit SIC 2007'!$B$2:$D$89, 2,FALSE)</f>
        <v xml:space="preserve"> G</v>
      </c>
      <c r="V1531" s="26" t="s">
        <v>487</v>
      </c>
      <c r="W1531" s="26" t="s">
        <v>486</v>
      </c>
      <c r="X1531" s="28">
        <v>0</v>
      </c>
      <c r="Y1531" s="26" t="s">
        <v>502</v>
      </c>
      <c r="Z1531" s="17" t="s">
        <v>487</v>
      </c>
      <c r="AA1531" s="26" t="s">
        <v>487</v>
      </c>
      <c r="AB1531" s="26">
        <v>35</v>
      </c>
      <c r="AE1531" s="2" t="s">
        <v>487</v>
      </c>
    </row>
    <row r="1532" spans="1:31" s="2" customFormat="1" x14ac:dyDescent="0.3">
      <c r="A1532" s="26" t="s">
        <v>102</v>
      </c>
      <c r="B1532" s="26" t="s">
        <v>5061</v>
      </c>
      <c r="C1532" s="26" t="s">
        <v>5062</v>
      </c>
      <c r="D1532" s="26" t="s">
        <v>5063</v>
      </c>
      <c r="E1532" s="14" t="e">
        <f>VLOOKUP(B1532,#REF!,2,FALSE)</f>
        <v>#REF!</v>
      </c>
      <c r="F1532" s="17" t="e">
        <f>VLOOKUP(E1532,[4]Combined!$C$2:$D$375,2,FALSE)</f>
        <v>#REF!</v>
      </c>
      <c r="G1532" s="27">
        <v>44165</v>
      </c>
      <c r="H1532" s="27"/>
      <c r="I1532" s="27">
        <v>43578</v>
      </c>
      <c r="J1532" s="28">
        <v>5005</v>
      </c>
      <c r="K1532" s="29" t="s">
        <v>486</v>
      </c>
      <c r="L1532" s="28">
        <v>2633</v>
      </c>
      <c r="M1532" s="28">
        <v>2372</v>
      </c>
      <c r="N1532" s="26">
        <v>40</v>
      </c>
      <c r="O1532" s="26">
        <v>28</v>
      </c>
      <c r="P1532" s="26">
        <v>12</v>
      </c>
      <c r="Q1532" s="26">
        <v>93290</v>
      </c>
      <c r="R1532" s="17" t="str">
        <f>VLOOKUP(Q1532,'[5]Numerical Index (LOOKUP)'!$A$2:$B$731, 2,FALSE)</f>
        <v>Other amusement and recreation activities</v>
      </c>
      <c r="S1532" s="17">
        <v>93</v>
      </c>
      <c r="T1532" s="47" t="str">
        <f>VLOOKUP(S1532,'[5]2 Digit SIC 2007'!$A$2:$B$89,2,FALSE)</f>
        <v>Sports activities and amusement and recreation activities</v>
      </c>
      <c r="U1532" s="17" t="str">
        <f>VLOOKUP(T1532,'[5]2 Digit SIC 2007'!$B$2:$D$89, 2,FALSE)</f>
        <v xml:space="preserve"> R</v>
      </c>
      <c r="V1532" s="26" t="s">
        <v>486</v>
      </c>
      <c r="W1532" s="26" t="s">
        <v>487</v>
      </c>
      <c r="X1532" s="28">
        <v>3671</v>
      </c>
      <c r="Y1532" s="26" t="s">
        <v>492</v>
      </c>
      <c r="Z1532" s="17" t="s">
        <v>486</v>
      </c>
      <c r="AA1532" s="26" t="s">
        <v>487</v>
      </c>
      <c r="AB1532" s="26">
        <v>297</v>
      </c>
      <c r="AE1532" s="2" t="s">
        <v>487</v>
      </c>
    </row>
    <row r="1533" spans="1:31" s="2" customFormat="1" x14ac:dyDescent="0.3">
      <c r="A1533" s="26" t="s">
        <v>102</v>
      </c>
      <c r="B1533" s="26" t="s">
        <v>5064</v>
      </c>
      <c r="C1533" s="26" t="s">
        <v>5065</v>
      </c>
      <c r="D1533" s="26" t="s">
        <v>5066</v>
      </c>
      <c r="E1533" s="14" t="e">
        <f>VLOOKUP(B1533,#REF!,2,FALSE)</f>
        <v>#REF!</v>
      </c>
      <c r="F1533" s="17" t="e">
        <f>VLOOKUP(E1533,[4]Combined!$C$2:$D$375,2,FALSE)</f>
        <v>#REF!</v>
      </c>
      <c r="G1533" s="27">
        <v>44169</v>
      </c>
      <c r="H1533" s="27"/>
      <c r="I1533" s="27">
        <v>43552</v>
      </c>
      <c r="J1533" s="28">
        <v>19359</v>
      </c>
      <c r="K1533" s="29" t="s">
        <v>486</v>
      </c>
      <c r="L1533" s="28">
        <v>0</v>
      </c>
      <c r="M1533" s="28">
        <v>19359</v>
      </c>
      <c r="N1533" s="26">
        <v>40</v>
      </c>
      <c r="O1533" s="26">
        <v>0</v>
      </c>
      <c r="P1533" s="26">
        <v>40</v>
      </c>
      <c r="Q1533" s="26">
        <v>68310</v>
      </c>
      <c r="R1533" s="17" t="str">
        <f>VLOOKUP(Q1533,'[5]Numerical Index (LOOKUP)'!$A$2:$B$731, 2,FALSE)</f>
        <v>Real estate agencies</v>
      </c>
      <c r="S1533" s="17">
        <v>68</v>
      </c>
      <c r="T1533" s="47" t="str">
        <f>VLOOKUP(S1533,'[5]2 Digit SIC 2007'!$A$2:$B$89,2,FALSE)</f>
        <v>Real estate activities</v>
      </c>
      <c r="U1533" s="17" t="str">
        <f>VLOOKUP(T1533,'[5]2 Digit SIC 2007'!$B$2:$D$89, 2,FALSE)</f>
        <v xml:space="preserve"> L</v>
      </c>
      <c r="V1533" s="26" t="s">
        <v>487</v>
      </c>
      <c r="W1533" s="26" t="s">
        <v>486</v>
      </c>
      <c r="X1533" s="28">
        <v>34531</v>
      </c>
      <c r="Y1533" s="26" t="s">
        <v>492</v>
      </c>
      <c r="Z1533" s="17" t="s">
        <v>486</v>
      </c>
      <c r="AA1533" s="26" t="s">
        <v>487</v>
      </c>
      <c r="AB1533" s="26">
        <v>25</v>
      </c>
      <c r="AE1533" s="2" t="s">
        <v>487</v>
      </c>
    </row>
    <row r="1534" spans="1:31" s="2" customFormat="1" x14ac:dyDescent="0.3">
      <c r="A1534" s="26" t="s">
        <v>102</v>
      </c>
      <c r="B1534" s="26" t="s">
        <v>5067</v>
      </c>
      <c r="C1534" s="26" t="s">
        <v>5068</v>
      </c>
      <c r="D1534" s="26" t="s">
        <v>5069</v>
      </c>
      <c r="E1534" s="14" t="e">
        <f>VLOOKUP(B1534,#REF!,2,FALSE)</f>
        <v>#REF!</v>
      </c>
      <c r="F1534" s="17" t="e">
        <f>VLOOKUP(E1534,[4]Combined!$C$2:$D$375,2,FALSE)</f>
        <v>#REF!</v>
      </c>
      <c r="G1534" s="27">
        <v>44169</v>
      </c>
      <c r="H1534" s="27"/>
      <c r="I1534" s="27">
        <v>43592</v>
      </c>
      <c r="J1534" s="28">
        <v>231</v>
      </c>
      <c r="K1534" s="29" t="s">
        <v>486</v>
      </c>
      <c r="L1534" s="28">
        <v>0</v>
      </c>
      <c r="M1534" s="28">
        <v>231</v>
      </c>
      <c r="N1534" s="26">
        <v>1</v>
      </c>
      <c r="O1534" s="26">
        <v>0</v>
      </c>
      <c r="P1534" s="26">
        <v>1</v>
      </c>
      <c r="Q1534" s="26">
        <v>45112</v>
      </c>
      <c r="R1534" s="17" t="str">
        <f>VLOOKUP(Q1534,'[5]Numerical Index (LOOKUP)'!$A$2:$B$731, 2,FALSE)</f>
        <v>Sale of used cars and light motor vehicles</v>
      </c>
      <c r="S1534" s="17">
        <v>45</v>
      </c>
      <c r="T1534" s="47" t="str">
        <f>VLOOKUP(S1534,'[5]2 Digit SIC 2007'!$A$2:$B$89,2,FALSE)</f>
        <v>Wholesale and retail trade and repair of motor vehicles and motorcycles</v>
      </c>
      <c r="U1534" s="17" t="str">
        <f>VLOOKUP(T1534,'[5]2 Digit SIC 2007'!$B$2:$D$89, 2,FALSE)</f>
        <v xml:space="preserve"> G</v>
      </c>
      <c r="V1534" s="26" t="s">
        <v>487</v>
      </c>
      <c r="W1534" s="26" t="s">
        <v>486</v>
      </c>
      <c r="X1534" s="28">
        <v>441</v>
      </c>
      <c r="Y1534" s="26" t="s">
        <v>492</v>
      </c>
      <c r="Z1534" s="17" t="s">
        <v>486</v>
      </c>
      <c r="AA1534" s="26" t="s">
        <v>487</v>
      </c>
      <c r="AB1534" s="26">
        <v>24</v>
      </c>
      <c r="AE1534" s="2" t="s">
        <v>487</v>
      </c>
    </row>
    <row r="1535" spans="1:31" s="2" customFormat="1" x14ac:dyDescent="0.3">
      <c r="A1535" s="26" t="s">
        <v>102</v>
      </c>
      <c r="B1535" s="26" t="s">
        <v>5070</v>
      </c>
      <c r="C1535" s="26" t="s">
        <v>5071</v>
      </c>
      <c r="D1535" s="26" t="s">
        <v>5072</v>
      </c>
      <c r="E1535" s="14" t="e">
        <f>VLOOKUP(B1535,#REF!,2,FALSE)</f>
        <v>#REF!</v>
      </c>
      <c r="F1535" s="17" t="e">
        <f>VLOOKUP(E1535,[4]Combined!$C$2:$D$375,2,FALSE)</f>
        <v>#REF!</v>
      </c>
      <c r="G1535" s="27">
        <v>44168</v>
      </c>
      <c r="H1535" s="27"/>
      <c r="I1535" s="27">
        <v>43903</v>
      </c>
      <c r="J1535" s="28">
        <v>0</v>
      </c>
      <c r="K1535" s="29" t="s">
        <v>487</v>
      </c>
      <c r="L1535" s="28">
        <v>0</v>
      </c>
      <c r="M1535" s="28">
        <v>0</v>
      </c>
      <c r="N1535" s="26">
        <v>0</v>
      </c>
      <c r="O1535" s="26">
        <v>0</v>
      </c>
      <c r="P1535" s="26">
        <v>0</v>
      </c>
      <c r="Q1535" s="26">
        <v>81210</v>
      </c>
      <c r="R1535" s="17" t="str">
        <f>VLOOKUP(Q1535,'[5]Numerical Index (LOOKUP)'!$A$2:$B$731, 2,FALSE)</f>
        <v>General cleaning of buildings</v>
      </c>
      <c r="S1535" s="17">
        <v>81</v>
      </c>
      <c r="T1535" s="47" t="str">
        <f>VLOOKUP(S1535,'[5]2 Digit SIC 2007'!$A$2:$B$89,2,FALSE)</f>
        <v>Services to buildings and landscape activities</v>
      </c>
      <c r="U1535" s="17" t="str">
        <f>VLOOKUP(T1535,'[5]2 Digit SIC 2007'!$B$2:$D$89, 2,FALSE)</f>
        <v xml:space="preserve"> N</v>
      </c>
      <c r="V1535" s="26" t="s">
        <v>486</v>
      </c>
      <c r="W1535" s="26" t="s">
        <v>487</v>
      </c>
      <c r="X1535" s="28">
        <v>0</v>
      </c>
      <c r="Y1535" s="26" t="s">
        <v>502</v>
      </c>
      <c r="Z1535" s="17" t="s">
        <v>487</v>
      </c>
      <c r="AA1535" s="26" t="s">
        <v>487</v>
      </c>
      <c r="AB1535" s="26">
        <v>2</v>
      </c>
      <c r="AE1535" s="2" t="s">
        <v>487</v>
      </c>
    </row>
    <row r="1536" spans="1:31" s="2" customFormat="1" x14ac:dyDescent="0.3">
      <c r="A1536" s="26" t="s">
        <v>102</v>
      </c>
      <c r="B1536" s="26" t="s">
        <v>5073</v>
      </c>
      <c r="C1536" s="26" t="s">
        <v>5074</v>
      </c>
      <c r="D1536" s="26" t="s">
        <v>5075</v>
      </c>
      <c r="E1536" s="14" t="e">
        <f>VLOOKUP(B1536,#REF!,2,FALSE)</f>
        <v>#REF!</v>
      </c>
      <c r="F1536" s="17" t="e">
        <f>VLOOKUP(E1536,[4]Combined!$C$2:$D$375,2,FALSE)</f>
        <v>#REF!</v>
      </c>
      <c r="G1536" s="27">
        <v>44166</v>
      </c>
      <c r="H1536" s="27"/>
      <c r="I1536" s="27">
        <v>43697</v>
      </c>
      <c r="J1536" s="28">
        <v>1791</v>
      </c>
      <c r="K1536" s="29" t="s">
        <v>486</v>
      </c>
      <c r="L1536" s="28">
        <v>0</v>
      </c>
      <c r="M1536" s="28">
        <v>1791</v>
      </c>
      <c r="N1536" s="26">
        <v>1</v>
      </c>
      <c r="O1536" s="26">
        <v>0</v>
      </c>
      <c r="P1536" s="26">
        <v>1</v>
      </c>
      <c r="Q1536" s="26">
        <v>96090</v>
      </c>
      <c r="R1536" s="17" t="str">
        <f>VLOOKUP(Q1536,'[5]Numerical Index (LOOKUP)'!$A$2:$B$731, 2,FALSE)</f>
        <v>Other personal service activities n.e.c.</v>
      </c>
      <c r="S1536" s="17">
        <v>96</v>
      </c>
      <c r="T1536" s="47" t="str">
        <f>VLOOKUP(S1536,'[5]2 Digit SIC 2007'!$A$2:$B$89,2,FALSE)</f>
        <v>Other personal service activities</v>
      </c>
      <c r="U1536" s="17" t="str">
        <f>VLOOKUP(T1536,'[5]2 Digit SIC 2007'!$B$2:$D$89, 2,FALSE)</f>
        <v xml:space="preserve"> S</v>
      </c>
      <c r="V1536" s="26" t="s">
        <v>487</v>
      </c>
      <c r="W1536" s="26" t="s">
        <v>486</v>
      </c>
      <c r="X1536" s="28">
        <v>3224</v>
      </c>
      <c r="Y1536" s="26" t="s">
        <v>492</v>
      </c>
      <c r="Z1536" s="17" t="s">
        <v>486</v>
      </c>
      <c r="AA1536" s="26" t="s">
        <v>487</v>
      </c>
      <c r="AB1536" s="26">
        <v>2</v>
      </c>
      <c r="AE1536" s="2" t="s">
        <v>487</v>
      </c>
    </row>
    <row r="1537" spans="1:31" s="2" customFormat="1" x14ac:dyDescent="0.3">
      <c r="A1537" s="26" t="s">
        <v>102</v>
      </c>
      <c r="B1537" s="26" t="s">
        <v>5076</v>
      </c>
      <c r="C1537" s="26" t="s">
        <v>5077</v>
      </c>
      <c r="D1537" s="26" t="s">
        <v>5078</v>
      </c>
      <c r="E1537" s="14" t="e">
        <f>VLOOKUP(B1537,#REF!,2,FALSE)</f>
        <v>#REF!</v>
      </c>
      <c r="F1537" s="17" t="e">
        <f>VLOOKUP(E1537,[4]Combined!$C$2:$D$375,2,FALSE)</f>
        <v>#REF!</v>
      </c>
      <c r="G1537" s="27">
        <v>44165</v>
      </c>
      <c r="H1537" s="27"/>
      <c r="I1537" s="27">
        <v>43805</v>
      </c>
      <c r="J1537" s="28">
        <v>25957</v>
      </c>
      <c r="K1537" s="29" t="s">
        <v>486</v>
      </c>
      <c r="L1537" s="28">
        <v>1555</v>
      </c>
      <c r="M1537" s="28">
        <v>24402</v>
      </c>
      <c r="N1537" s="26">
        <v>673</v>
      </c>
      <c r="O1537" s="26">
        <v>49</v>
      </c>
      <c r="P1537" s="26">
        <v>624</v>
      </c>
      <c r="Q1537" s="26">
        <v>56102</v>
      </c>
      <c r="R1537" s="17" t="str">
        <f>VLOOKUP(Q1537,'[5]Numerical Index (LOOKUP)'!$A$2:$B$731, 2,FALSE)</f>
        <v>Unlicensed restaurants and cafes</v>
      </c>
      <c r="S1537" s="17">
        <v>56</v>
      </c>
      <c r="T1537" s="47" t="str">
        <f>VLOOKUP(S1537,'[5]2 Digit SIC 2007'!$A$2:$B$89,2,FALSE)</f>
        <v>Food and beverage service activities</v>
      </c>
      <c r="U1537" s="17" t="str">
        <f>VLOOKUP(T1537,'[5]2 Digit SIC 2007'!$B$2:$D$89, 2,FALSE)</f>
        <v xml:space="preserve"> I</v>
      </c>
      <c r="V1537" s="26" t="s">
        <v>486</v>
      </c>
      <c r="W1537" s="26" t="s">
        <v>487</v>
      </c>
      <c r="X1537" s="28">
        <v>30795</v>
      </c>
      <c r="Y1537" s="26" t="s">
        <v>492</v>
      </c>
      <c r="Z1537" s="17" t="s">
        <v>486</v>
      </c>
      <c r="AA1537" s="26" t="s">
        <v>487</v>
      </c>
      <c r="AB1537" s="26" t="s">
        <v>492</v>
      </c>
      <c r="AE1537" s="2" t="s">
        <v>487</v>
      </c>
    </row>
    <row r="1538" spans="1:31" s="2" customFormat="1" x14ac:dyDescent="0.3">
      <c r="A1538" s="26" t="s">
        <v>102</v>
      </c>
      <c r="B1538" s="26" t="s">
        <v>5079</v>
      </c>
      <c r="C1538" s="26" t="s">
        <v>5080</v>
      </c>
      <c r="D1538" s="26" t="s">
        <v>4385</v>
      </c>
      <c r="E1538" s="14" t="e">
        <f>VLOOKUP(B1538,#REF!,2,FALSE)</f>
        <v>#REF!</v>
      </c>
      <c r="F1538" s="17" t="e">
        <f>VLOOKUP(E1538,[4]Combined!$C$2:$D$375,2,FALSE)</f>
        <v>#REF!</v>
      </c>
      <c r="G1538" s="27">
        <v>44168</v>
      </c>
      <c r="H1538" s="27"/>
      <c r="I1538" s="27">
        <v>43755</v>
      </c>
      <c r="J1538" s="28">
        <v>185</v>
      </c>
      <c r="K1538" s="29" t="s">
        <v>486</v>
      </c>
      <c r="L1538" s="28">
        <v>0</v>
      </c>
      <c r="M1538" s="28">
        <v>185</v>
      </c>
      <c r="N1538" s="26">
        <v>9</v>
      </c>
      <c r="O1538" s="26">
        <v>0</v>
      </c>
      <c r="P1538" s="26">
        <v>9</v>
      </c>
      <c r="Q1538" s="26">
        <v>47990</v>
      </c>
      <c r="R1538" s="17" t="str">
        <f>VLOOKUP(Q1538,'[5]Numerical Index (LOOKUP)'!$A$2:$B$731, 2,FALSE)</f>
        <v>Other retail sale not in stores, stalls or markets</v>
      </c>
      <c r="S1538" s="17">
        <v>47</v>
      </c>
      <c r="T1538" s="47" t="str">
        <f>VLOOKUP(S1538,'[5]2 Digit SIC 2007'!$A$2:$B$89,2,FALSE)</f>
        <v>Retail trade, except of motor vehicles and motorcycles</v>
      </c>
      <c r="U1538" s="17" t="str">
        <f>VLOOKUP(T1538,'[5]2 Digit SIC 2007'!$B$2:$D$89, 2,FALSE)</f>
        <v xml:space="preserve"> G</v>
      </c>
      <c r="V1538" s="26" t="s">
        <v>487</v>
      </c>
      <c r="W1538" s="26" t="s">
        <v>486</v>
      </c>
      <c r="X1538" s="28">
        <v>346</v>
      </c>
      <c r="Y1538" s="26" t="s">
        <v>492</v>
      </c>
      <c r="Z1538" s="17" t="s">
        <v>486</v>
      </c>
      <c r="AA1538" s="26" t="s">
        <v>487</v>
      </c>
      <c r="AB1538" s="26">
        <v>7</v>
      </c>
      <c r="AE1538" s="2" t="s">
        <v>487</v>
      </c>
    </row>
    <row r="1539" spans="1:31" s="2" customFormat="1" x14ac:dyDescent="0.3">
      <c r="A1539" s="26" t="s">
        <v>102</v>
      </c>
      <c r="B1539" s="26" t="s">
        <v>5081</v>
      </c>
      <c r="C1539" s="26" t="s">
        <v>5082</v>
      </c>
      <c r="D1539" s="26" t="s">
        <v>5083</v>
      </c>
      <c r="E1539" s="14" t="e">
        <f>VLOOKUP(B1539,#REF!,2,FALSE)</f>
        <v>#REF!</v>
      </c>
      <c r="F1539" s="17" t="e">
        <f>VLOOKUP(E1539,[4]Combined!$C$2:$D$375,2,FALSE)</f>
        <v>#REF!</v>
      </c>
      <c r="G1539" s="27">
        <v>44166</v>
      </c>
      <c r="H1539" s="27"/>
      <c r="I1539" s="27">
        <v>43780</v>
      </c>
      <c r="J1539" s="28">
        <v>0</v>
      </c>
      <c r="K1539" s="29" t="s">
        <v>487</v>
      </c>
      <c r="L1539" s="28">
        <v>0</v>
      </c>
      <c r="M1539" s="28">
        <v>0</v>
      </c>
      <c r="N1539" s="26">
        <v>0</v>
      </c>
      <c r="O1539" s="26">
        <v>0</v>
      </c>
      <c r="P1539" s="26">
        <v>0</v>
      </c>
      <c r="Q1539" s="26">
        <v>22290</v>
      </c>
      <c r="R1539" s="17" t="str">
        <f>VLOOKUP(Q1539,'[5]Numerical Index (LOOKUP)'!$A$2:$B$731, 2,FALSE)</f>
        <v>Manufacture of other plastic products</v>
      </c>
      <c r="S1539" s="17">
        <v>22</v>
      </c>
      <c r="T1539" s="47" t="str">
        <f>VLOOKUP(S1539,'[5]2 Digit SIC 2007'!$A$2:$B$89,2,FALSE)</f>
        <v>Manufacture of rubber and plastic products</v>
      </c>
      <c r="U1539" s="17" t="str">
        <f>VLOOKUP(T1539,'[5]2 Digit SIC 2007'!$B$2:$D$89, 2,FALSE)</f>
        <v xml:space="preserve"> C</v>
      </c>
      <c r="V1539" s="26" t="s">
        <v>486</v>
      </c>
      <c r="W1539" s="26" t="s">
        <v>487</v>
      </c>
      <c r="X1539" s="28">
        <v>0</v>
      </c>
      <c r="Y1539" s="26" t="s">
        <v>502</v>
      </c>
      <c r="Z1539" s="17" t="s">
        <v>487</v>
      </c>
      <c r="AA1539" s="26" t="s">
        <v>487</v>
      </c>
      <c r="AB1539" s="26" t="s">
        <v>492</v>
      </c>
      <c r="AE1539" s="2" t="s">
        <v>487</v>
      </c>
    </row>
    <row r="1540" spans="1:31" s="2" customFormat="1" x14ac:dyDescent="0.3">
      <c r="A1540" s="26" t="s">
        <v>102</v>
      </c>
      <c r="B1540" s="26" t="s">
        <v>5084</v>
      </c>
      <c r="C1540" s="26" t="s">
        <v>5085</v>
      </c>
      <c r="D1540" s="26" t="s">
        <v>5086</v>
      </c>
      <c r="E1540" s="14" t="e">
        <f>VLOOKUP(B1540,#REF!,2,FALSE)</f>
        <v>#REF!</v>
      </c>
      <c r="F1540" s="17" t="e">
        <f>VLOOKUP(E1540,[4]Combined!$C$2:$D$375,2,FALSE)</f>
        <v>#REF!</v>
      </c>
      <c r="G1540" s="27">
        <v>44166</v>
      </c>
      <c r="H1540" s="27"/>
      <c r="I1540" s="27">
        <v>43780</v>
      </c>
      <c r="J1540" s="28">
        <v>1657</v>
      </c>
      <c r="K1540" s="29" t="s">
        <v>486</v>
      </c>
      <c r="L1540" s="28">
        <v>0</v>
      </c>
      <c r="M1540" s="28">
        <v>1657</v>
      </c>
      <c r="N1540" s="26">
        <v>3</v>
      </c>
      <c r="O1540" s="26">
        <v>0</v>
      </c>
      <c r="P1540" s="26">
        <v>3</v>
      </c>
      <c r="Q1540" s="26">
        <v>56101</v>
      </c>
      <c r="R1540" s="17" t="str">
        <f>VLOOKUP(Q1540,'[5]Numerical Index (LOOKUP)'!$A$2:$B$731, 2,FALSE)</f>
        <v>Licensed restaurants</v>
      </c>
      <c r="S1540" s="17">
        <v>56</v>
      </c>
      <c r="T1540" s="47" t="str">
        <f>VLOOKUP(S1540,'[5]2 Digit SIC 2007'!$A$2:$B$89,2,FALSE)</f>
        <v>Food and beverage service activities</v>
      </c>
      <c r="U1540" s="17" t="str">
        <f>VLOOKUP(T1540,'[5]2 Digit SIC 2007'!$B$2:$D$89, 2,FALSE)</f>
        <v xml:space="preserve"> I</v>
      </c>
      <c r="V1540" s="26" t="s">
        <v>486</v>
      </c>
      <c r="W1540" s="26" t="s">
        <v>487</v>
      </c>
      <c r="X1540" s="28">
        <v>3081</v>
      </c>
      <c r="Y1540" s="26" t="s">
        <v>492</v>
      </c>
      <c r="Z1540" s="17" t="s">
        <v>486</v>
      </c>
      <c r="AA1540" s="26" t="s">
        <v>487</v>
      </c>
      <c r="AB1540" s="26">
        <v>9</v>
      </c>
      <c r="AE1540" s="2" t="s">
        <v>487</v>
      </c>
    </row>
    <row r="1541" spans="1:31" s="2" customFormat="1" x14ac:dyDescent="0.3">
      <c r="A1541" s="26" t="s">
        <v>102</v>
      </c>
      <c r="B1541" s="26" t="s">
        <v>5087</v>
      </c>
      <c r="C1541" s="26" t="s">
        <v>5088</v>
      </c>
      <c r="D1541" s="26" t="s">
        <v>5089</v>
      </c>
      <c r="E1541" s="14" t="e">
        <f>VLOOKUP(B1541,#REF!,2,FALSE)</f>
        <v>#REF!</v>
      </c>
      <c r="F1541" s="17" t="e">
        <f>VLOOKUP(E1541,[4]Combined!$C$2:$D$375,2,FALSE)</f>
        <v>#REF!</v>
      </c>
      <c r="G1541" s="27">
        <v>44167</v>
      </c>
      <c r="H1541" s="27"/>
      <c r="I1541" s="27">
        <v>43774</v>
      </c>
      <c r="J1541" s="28">
        <v>0</v>
      </c>
      <c r="K1541" s="29" t="s">
        <v>487</v>
      </c>
      <c r="L1541" s="28">
        <v>0</v>
      </c>
      <c r="M1541" s="28">
        <v>0</v>
      </c>
      <c r="N1541" s="26">
        <v>0</v>
      </c>
      <c r="O1541" s="26">
        <v>0</v>
      </c>
      <c r="P1541" s="26">
        <v>0</v>
      </c>
      <c r="Q1541" s="26">
        <v>78200</v>
      </c>
      <c r="R1541" s="17" t="str">
        <f>VLOOKUP(Q1541,'[5]Numerical Index (LOOKUP)'!$A$2:$B$731, 2,FALSE)</f>
        <v>Temporary employment agency activities</v>
      </c>
      <c r="S1541" s="17">
        <v>78</v>
      </c>
      <c r="T1541" s="47" t="str">
        <f>VLOOKUP(S1541,'[5]2 Digit SIC 2007'!$A$2:$B$89,2,FALSE)</f>
        <v>Employment activities</v>
      </c>
      <c r="U1541" s="17" t="str">
        <f>VLOOKUP(T1541,'[5]2 Digit SIC 2007'!$B$2:$D$89, 2,FALSE)</f>
        <v xml:space="preserve"> N</v>
      </c>
      <c r="V1541" s="26" t="s">
        <v>487</v>
      </c>
      <c r="W1541" s="26" t="s">
        <v>486</v>
      </c>
      <c r="X1541" s="28">
        <v>0</v>
      </c>
      <c r="Y1541" s="26" t="s">
        <v>502</v>
      </c>
      <c r="Z1541" s="17" t="s">
        <v>487</v>
      </c>
      <c r="AA1541" s="26" t="s">
        <v>487</v>
      </c>
      <c r="AB1541" s="26">
        <v>389</v>
      </c>
      <c r="AE1541" s="2" t="s">
        <v>487</v>
      </c>
    </row>
    <row r="1542" spans="1:31" s="2" customFormat="1" x14ac:dyDescent="0.3">
      <c r="A1542" s="26" t="s">
        <v>102</v>
      </c>
      <c r="B1542" s="26" t="s">
        <v>5090</v>
      </c>
      <c r="C1542" s="26" t="s">
        <v>5091</v>
      </c>
      <c r="D1542" s="26" t="s">
        <v>5092</v>
      </c>
      <c r="E1542" s="14" t="e">
        <f>VLOOKUP(B1542,#REF!,2,FALSE)</f>
        <v>#REF!</v>
      </c>
      <c r="F1542" s="17" t="e">
        <f>VLOOKUP(E1542,[4]Combined!$C$2:$D$375,2,FALSE)</f>
        <v>#REF!</v>
      </c>
      <c r="G1542" s="27">
        <v>44165</v>
      </c>
      <c r="H1542" s="27"/>
      <c r="I1542" s="27">
        <v>43818</v>
      </c>
      <c r="J1542" s="28">
        <v>0</v>
      </c>
      <c r="K1542" s="29" t="s">
        <v>487</v>
      </c>
      <c r="L1542" s="28">
        <v>0</v>
      </c>
      <c r="M1542" s="28">
        <v>0</v>
      </c>
      <c r="N1542" s="26">
        <v>0</v>
      </c>
      <c r="O1542" s="26">
        <v>0</v>
      </c>
      <c r="P1542" s="26">
        <v>0</v>
      </c>
      <c r="Q1542" s="26">
        <v>56101</v>
      </c>
      <c r="R1542" s="17" t="str">
        <f>VLOOKUP(Q1542,'[5]Numerical Index (LOOKUP)'!$A$2:$B$731, 2,FALSE)</f>
        <v>Licensed restaurants</v>
      </c>
      <c r="S1542" s="17">
        <v>56</v>
      </c>
      <c r="T1542" s="47" t="str">
        <f>VLOOKUP(S1542,'[5]2 Digit SIC 2007'!$A$2:$B$89,2,FALSE)</f>
        <v>Food and beverage service activities</v>
      </c>
      <c r="U1542" s="17" t="str">
        <f>VLOOKUP(T1542,'[5]2 Digit SIC 2007'!$B$2:$D$89, 2,FALSE)</f>
        <v xml:space="preserve"> I</v>
      </c>
      <c r="V1542" s="26" t="s">
        <v>486</v>
      </c>
      <c r="W1542" s="26" t="s">
        <v>487</v>
      </c>
      <c r="X1542" s="28">
        <v>0</v>
      </c>
      <c r="Y1542" s="26" t="s">
        <v>502</v>
      </c>
      <c r="Z1542" s="17" t="s">
        <v>487</v>
      </c>
      <c r="AA1542" s="26" t="s">
        <v>487</v>
      </c>
      <c r="AB1542" s="26">
        <v>2235</v>
      </c>
      <c r="AE1542" s="2" t="s">
        <v>487</v>
      </c>
    </row>
    <row r="1543" spans="1:31" s="2" customFormat="1" x14ac:dyDescent="0.3">
      <c r="A1543" s="26" t="s">
        <v>102</v>
      </c>
      <c r="B1543" s="26" t="s">
        <v>5093</v>
      </c>
      <c r="C1543" s="26" t="s">
        <v>5094</v>
      </c>
      <c r="D1543" s="26" t="s">
        <v>5095</v>
      </c>
      <c r="E1543" s="14" t="e">
        <f>VLOOKUP(B1543,#REF!,2,FALSE)</f>
        <v>#REF!</v>
      </c>
      <c r="F1543" s="17" t="e">
        <f>VLOOKUP(E1543,[4]Combined!$C$2:$D$375,2,FALSE)</f>
        <v>#REF!</v>
      </c>
      <c r="G1543" s="27">
        <v>44167</v>
      </c>
      <c r="H1543" s="27"/>
      <c r="I1543" s="27">
        <v>43796</v>
      </c>
      <c r="J1543" s="28">
        <v>0</v>
      </c>
      <c r="K1543" s="29" t="s">
        <v>487</v>
      </c>
      <c r="L1543" s="28">
        <v>0</v>
      </c>
      <c r="M1543" s="28">
        <v>0</v>
      </c>
      <c r="N1543" s="26">
        <v>0</v>
      </c>
      <c r="O1543" s="26">
        <v>0</v>
      </c>
      <c r="P1543" s="26">
        <v>0</v>
      </c>
      <c r="Q1543" s="26">
        <v>81222</v>
      </c>
      <c r="R1543" s="17" t="str">
        <f>VLOOKUP(Q1543,'[5]Numerical Index (LOOKUP)'!$A$2:$B$731, 2,FALSE)</f>
        <v>Specialised cleaning services</v>
      </c>
      <c r="S1543" s="17">
        <v>81</v>
      </c>
      <c r="T1543" s="47" t="str">
        <f>VLOOKUP(S1543,'[5]2 Digit SIC 2007'!$A$2:$B$89,2,FALSE)</f>
        <v>Services to buildings and landscape activities</v>
      </c>
      <c r="U1543" s="17" t="str">
        <f>VLOOKUP(T1543,'[5]2 Digit SIC 2007'!$B$2:$D$89, 2,FALSE)</f>
        <v xml:space="preserve"> N</v>
      </c>
      <c r="V1543" s="26" t="s">
        <v>486</v>
      </c>
      <c r="W1543" s="26" t="s">
        <v>487</v>
      </c>
      <c r="X1543" s="28">
        <v>0</v>
      </c>
      <c r="Y1543" s="26" t="s">
        <v>502</v>
      </c>
      <c r="Z1543" s="17" t="s">
        <v>487</v>
      </c>
      <c r="AA1543" s="26" t="s">
        <v>487</v>
      </c>
      <c r="AB1543" s="26" t="s">
        <v>492</v>
      </c>
      <c r="AE1543" s="2" t="s">
        <v>487</v>
      </c>
    </row>
    <row r="1544" spans="1:31" s="2" customFormat="1" x14ac:dyDescent="0.3">
      <c r="A1544" s="26" t="s">
        <v>102</v>
      </c>
      <c r="B1544" s="26" t="s">
        <v>5096</v>
      </c>
      <c r="C1544" s="26" t="s">
        <v>5097</v>
      </c>
      <c r="D1544" s="26" t="s">
        <v>5098</v>
      </c>
      <c r="E1544" s="14" t="e">
        <f>VLOOKUP(B1544,#REF!,2,FALSE)</f>
        <v>#REF!</v>
      </c>
      <c r="F1544" s="17" t="e">
        <f>VLOOKUP(E1544,[4]Combined!$C$2:$D$375,2,FALSE)</f>
        <v>#REF!</v>
      </c>
      <c r="G1544" s="27">
        <v>44167</v>
      </c>
      <c r="H1544" s="27"/>
      <c r="I1544" s="27">
        <v>43790</v>
      </c>
      <c r="J1544" s="28">
        <v>51</v>
      </c>
      <c r="K1544" s="29" t="s">
        <v>486</v>
      </c>
      <c r="L1544" s="28">
        <v>0</v>
      </c>
      <c r="M1544" s="28">
        <v>51</v>
      </c>
      <c r="N1544" s="26">
        <v>1</v>
      </c>
      <c r="O1544" s="26">
        <v>0</v>
      </c>
      <c r="P1544" s="26">
        <v>1</v>
      </c>
      <c r="Q1544" s="26">
        <v>56101</v>
      </c>
      <c r="R1544" s="17" t="str">
        <f>VLOOKUP(Q1544,'[5]Numerical Index (LOOKUP)'!$A$2:$B$731, 2,FALSE)</f>
        <v>Licensed restaurants</v>
      </c>
      <c r="S1544" s="17">
        <v>56</v>
      </c>
      <c r="T1544" s="47" t="str">
        <f>VLOOKUP(S1544,'[5]2 Digit SIC 2007'!$A$2:$B$89,2,FALSE)</f>
        <v>Food and beverage service activities</v>
      </c>
      <c r="U1544" s="17" t="str">
        <f>VLOOKUP(T1544,'[5]2 Digit SIC 2007'!$B$2:$D$89, 2,FALSE)</f>
        <v xml:space="preserve"> I</v>
      </c>
      <c r="V1544" s="26" t="s">
        <v>487</v>
      </c>
      <c r="W1544" s="26" t="s">
        <v>486</v>
      </c>
      <c r="X1544" s="28">
        <v>102</v>
      </c>
      <c r="Y1544" s="26" t="s">
        <v>492</v>
      </c>
      <c r="Z1544" s="17" t="s">
        <v>486</v>
      </c>
      <c r="AA1544" s="26" t="s">
        <v>487</v>
      </c>
      <c r="AB1544" s="26">
        <v>4</v>
      </c>
      <c r="AE1544" s="2" t="s">
        <v>487</v>
      </c>
    </row>
    <row r="1545" spans="1:31" s="2" customFormat="1" x14ac:dyDescent="0.3">
      <c r="A1545" s="26" t="s">
        <v>102</v>
      </c>
      <c r="B1545" s="26" t="s">
        <v>5099</v>
      </c>
      <c r="C1545" s="26" t="s">
        <v>5100</v>
      </c>
      <c r="D1545" s="26" t="s">
        <v>5101</v>
      </c>
      <c r="E1545" s="14" t="e">
        <f>VLOOKUP(B1545,#REF!,2,FALSE)</f>
        <v>#REF!</v>
      </c>
      <c r="F1545" s="17" t="e">
        <f>VLOOKUP(E1545,[4]Combined!$C$2:$D$375,2,FALSE)</f>
        <v>#REF!</v>
      </c>
      <c r="G1545" s="27">
        <v>44168</v>
      </c>
      <c r="H1545" s="27"/>
      <c r="I1545" s="27">
        <v>43818</v>
      </c>
      <c r="J1545" s="28">
        <v>2346</v>
      </c>
      <c r="K1545" s="29" t="s">
        <v>486</v>
      </c>
      <c r="L1545" s="28">
        <v>0</v>
      </c>
      <c r="M1545" s="28">
        <v>2346</v>
      </c>
      <c r="N1545" s="26">
        <v>1</v>
      </c>
      <c r="O1545" s="26">
        <v>0</v>
      </c>
      <c r="P1545" s="26">
        <v>1</v>
      </c>
      <c r="Q1545" s="26">
        <v>45200</v>
      </c>
      <c r="R1545" s="17" t="str">
        <f>VLOOKUP(Q1545,'[5]Numerical Index (LOOKUP)'!$A$2:$B$731, 2,FALSE)</f>
        <v>Maintenance and repair of motor vehicles</v>
      </c>
      <c r="S1545" s="17">
        <v>45</v>
      </c>
      <c r="T1545" s="47" t="str">
        <f>VLOOKUP(S1545,'[5]2 Digit SIC 2007'!$A$2:$B$89,2,FALSE)</f>
        <v>Wholesale and retail trade and repair of motor vehicles and motorcycles</v>
      </c>
      <c r="U1545" s="17" t="str">
        <f>VLOOKUP(T1545,'[5]2 Digit SIC 2007'!$B$2:$D$89, 2,FALSE)</f>
        <v xml:space="preserve"> G</v>
      </c>
      <c r="V1545" s="26" t="s">
        <v>486</v>
      </c>
      <c r="W1545" s="26" t="s">
        <v>487</v>
      </c>
      <c r="X1545" s="28">
        <v>4458</v>
      </c>
      <c r="Y1545" s="26" t="s">
        <v>492</v>
      </c>
      <c r="Z1545" s="17" t="s">
        <v>486</v>
      </c>
      <c r="AA1545" s="26" t="s">
        <v>487</v>
      </c>
      <c r="AB1545" s="26">
        <v>8</v>
      </c>
      <c r="AE1545" s="2" t="s">
        <v>487</v>
      </c>
    </row>
    <row r="1546" spans="1:31" s="2" customFormat="1" x14ac:dyDescent="0.3">
      <c r="A1546" s="26" t="s">
        <v>102</v>
      </c>
      <c r="B1546" s="26" t="s">
        <v>5102</v>
      </c>
      <c r="C1546" s="26" t="s">
        <v>5103</v>
      </c>
      <c r="D1546" s="26" t="s">
        <v>5104</v>
      </c>
      <c r="E1546" s="14" t="e">
        <f>VLOOKUP(B1546,#REF!,2,FALSE)</f>
        <v>#REF!</v>
      </c>
      <c r="F1546" s="17" t="e">
        <f>VLOOKUP(E1546,[4]Combined!$C$2:$D$375,2,FALSE)</f>
        <v>#REF!</v>
      </c>
      <c r="G1546" s="27">
        <v>44169</v>
      </c>
      <c r="H1546" s="27"/>
      <c r="I1546" s="27">
        <v>44125</v>
      </c>
      <c r="J1546" s="28">
        <v>0</v>
      </c>
      <c r="K1546" s="29" t="s">
        <v>487</v>
      </c>
      <c r="L1546" s="28">
        <v>0</v>
      </c>
      <c r="M1546" s="28">
        <v>0</v>
      </c>
      <c r="N1546" s="26">
        <v>0</v>
      </c>
      <c r="O1546" s="26">
        <v>0</v>
      </c>
      <c r="P1546" s="26">
        <v>0</v>
      </c>
      <c r="Q1546" s="26">
        <v>96020</v>
      </c>
      <c r="R1546" s="17" t="str">
        <f>VLOOKUP(Q1546,'[5]Numerical Index (LOOKUP)'!$A$2:$B$731, 2,FALSE)</f>
        <v>Hairdressing and other beauty treatment</v>
      </c>
      <c r="S1546" s="17">
        <v>96</v>
      </c>
      <c r="T1546" s="47" t="str">
        <f>VLOOKUP(S1546,'[5]2 Digit SIC 2007'!$A$2:$B$89,2,FALSE)</f>
        <v>Other personal service activities</v>
      </c>
      <c r="U1546" s="17" t="str">
        <f>VLOOKUP(T1546,'[5]2 Digit SIC 2007'!$B$2:$D$89, 2,FALSE)</f>
        <v xml:space="preserve"> S</v>
      </c>
      <c r="V1546" s="26" t="s">
        <v>486</v>
      </c>
      <c r="W1546" s="26" t="s">
        <v>487</v>
      </c>
      <c r="X1546" s="28">
        <v>0</v>
      </c>
      <c r="Y1546" s="26" t="s">
        <v>502</v>
      </c>
      <c r="Z1546" s="17" t="s">
        <v>487</v>
      </c>
      <c r="AA1546" s="26" t="s">
        <v>487</v>
      </c>
      <c r="AB1546" s="26" t="s">
        <v>492</v>
      </c>
      <c r="AE1546" s="2" t="s">
        <v>487</v>
      </c>
    </row>
    <row r="1547" spans="1:31" s="2" customFormat="1" x14ac:dyDescent="0.3">
      <c r="A1547" s="26" t="s">
        <v>102</v>
      </c>
      <c r="B1547" s="26" t="s">
        <v>5105</v>
      </c>
      <c r="C1547" s="26" t="s">
        <v>5106</v>
      </c>
      <c r="D1547" s="26" t="s">
        <v>5107</v>
      </c>
      <c r="E1547" s="14" t="e">
        <f>VLOOKUP(B1547,#REF!,2,FALSE)</f>
        <v>#REF!</v>
      </c>
      <c r="F1547" s="17" t="e">
        <f>VLOOKUP(E1547,[4]Combined!$C$2:$D$375,2,FALSE)</f>
        <v>#REF!</v>
      </c>
      <c r="G1547" s="27">
        <v>44166</v>
      </c>
      <c r="H1547" s="27"/>
      <c r="I1547" s="27">
        <v>43867</v>
      </c>
      <c r="J1547" s="28">
        <v>0</v>
      </c>
      <c r="K1547" s="29" t="s">
        <v>487</v>
      </c>
      <c r="L1547" s="28">
        <v>0</v>
      </c>
      <c r="M1547" s="28">
        <v>0</v>
      </c>
      <c r="N1547" s="26">
        <v>0</v>
      </c>
      <c r="O1547" s="26">
        <v>0</v>
      </c>
      <c r="P1547" s="26">
        <v>0</v>
      </c>
      <c r="Q1547" s="26">
        <v>81299</v>
      </c>
      <c r="R1547" s="17" t="str">
        <f>VLOOKUP(Q1547,'[5]Numerical Index (LOOKUP)'!$A$2:$B$731, 2,FALSE)</f>
        <v>Cleaning services (other than disinfecting and extermination services) n.e.c.</v>
      </c>
      <c r="S1547" s="17">
        <v>81</v>
      </c>
      <c r="T1547" s="47" t="str">
        <f>VLOOKUP(S1547,'[5]2 Digit SIC 2007'!$A$2:$B$89,2,FALSE)</f>
        <v>Services to buildings and landscape activities</v>
      </c>
      <c r="U1547" s="17" t="str">
        <f>VLOOKUP(T1547,'[5]2 Digit SIC 2007'!$B$2:$D$89, 2,FALSE)</f>
        <v xml:space="preserve"> N</v>
      </c>
      <c r="V1547" s="26" t="s">
        <v>486</v>
      </c>
      <c r="W1547" s="26" t="s">
        <v>487</v>
      </c>
      <c r="X1547" s="28">
        <v>0</v>
      </c>
      <c r="Y1547" s="26" t="s">
        <v>502</v>
      </c>
      <c r="Z1547" s="17" t="s">
        <v>487</v>
      </c>
      <c r="AA1547" s="26" t="s">
        <v>487</v>
      </c>
      <c r="AB1547" s="26">
        <v>480</v>
      </c>
      <c r="AE1547" s="2" t="s">
        <v>487</v>
      </c>
    </row>
    <row r="1548" spans="1:31" s="2" customFormat="1" x14ac:dyDescent="0.3">
      <c r="A1548" s="26" t="s">
        <v>102</v>
      </c>
      <c r="B1548" s="26" t="s">
        <v>5108</v>
      </c>
      <c r="C1548" s="26" t="s">
        <v>5109</v>
      </c>
      <c r="D1548" s="26" t="s">
        <v>5110</v>
      </c>
      <c r="E1548" s="14" t="e">
        <f>VLOOKUP(B1548,#REF!,2,FALSE)</f>
        <v>#REF!</v>
      </c>
      <c r="F1548" s="17" t="e">
        <f>VLOOKUP(E1548,[4]Combined!$C$2:$D$375,2,FALSE)</f>
        <v>#REF!</v>
      </c>
      <c r="G1548" s="27">
        <v>44167</v>
      </c>
      <c r="H1548" s="27"/>
      <c r="I1548" s="27">
        <v>43866</v>
      </c>
      <c r="J1548" s="28">
        <v>2829</v>
      </c>
      <c r="K1548" s="29" t="s">
        <v>486</v>
      </c>
      <c r="L1548" s="28">
        <v>0</v>
      </c>
      <c r="M1548" s="28">
        <v>2829</v>
      </c>
      <c r="N1548" s="26">
        <v>294</v>
      </c>
      <c r="O1548" s="26">
        <v>0</v>
      </c>
      <c r="P1548" s="26">
        <v>294</v>
      </c>
      <c r="Q1548" s="26">
        <v>81210</v>
      </c>
      <c r="R1548" s="17" t="str">
        <f>VLOOKUP(Q1548,'[5]Numerical Index (LOOKUP)'!$A$2:$B$731, 2,FALSE)</f>
        <v>General cleaning of buildings</v>
      </c>
      <c r="S1548" s="17">
        <v>81</v>
      </c>
      <c r="T1548" s="47" t="str">
        <f>VLOOKUP(S1548,'[5]2 Digit SIC 2007'!$A$2:$B$89,2,FALSE)</f>
        <v>Services to buildings and landscape activities</v>
      </c>
      <c r="U1548" s="17" t="str">
        <f>VLOOKUP(T1548,'[5]2 Digit SIC 2007'!$B$2:$D$89, 2,FALSE)</f>
        <v xml:space="preserve"> N</v>
      </c>
      <c r="V1548" s="26" t="s">
        <v>486</v>
      </c>
      <c r="W1548" s="26" t="s">
        <v>487</v>
      </c>
      <c r="X1548" s="28">
        <v>3430</v>
      </c>
      <c r="Y1548" s="26" t="s">
        <v>492</v>
      </c>
      <c r="Z1548" s="17" t="s">
        <v>486</v>
      </c>
      <c r="AA1548" s="26" t="s">
        <v>487</v>
      </c>
      <c r="AB1548" s="26">
        <v>210</v>
      </c>
      <c r="AE1548" s="2" t="s">
        <v>487</v>
      </c>
    </row>
    <row r="1549" spans="1:31" s="2" customFormat="1" x14ac:dyDescent="0.3">
      <c r="A1549" s="26" t="s">
        <v>102</v>
      </c>
      <c r="B1549" s="26" t="s">
        <v>5111</v>
      </c>
      <c r="C1549" s="26" t="s">
        <v>5112</v>
      </c>
      <c r="D1549" s="26" t="s">
        <v>5113</v>
      </c>
      <c r="E1549" s="14" t="e">
        <f>VLOOKUP(B1549,#REF!,2,FALSE)</f>
        <v>#REF!</v>
      </c>
      <c r="F1549" s="17" t="e">
        <f>VLOOKUP(E1549,[4]Combined!$C$2:$D$375,2,FALSE)</f>
        <v>#REF!</v>
      </c>
      <c r="G1549" s="27">
        <v>44168</v>
      </c>
      <c r="H1549" s="27"/>
      <c r="I1549" s="27">
        <v>43871</v>
      </c>
      <c r="J1549" s="28">
        <v>0</v>
      </c>
      <c r="K1549" s="29" t="s">
        <v>487</v>
      </c>
      <c r="L1549" s="28">
        <v>0</v>
      </c>
      <c r="M1549" s="28">
        <v>0</v>
      </c>
      <c r="N1549" s="26">
        <v>0</v>
      </c>
      <c r="O1549" s="26">
        <v>0</v>
      </c>
      <c r="P1549" s="26">
        <v>0</v>
      </c>
      <c r="Q1549" s="26">
        <v>90010</v>
      </c>
      <c r="R1549" s="17" t="str">
        <f>VLOOKUP(Q1549,'[5]Numerical Index (LOOKUP)'!$A$2:$B$731, 2,FALSE)</f>
        <v>Performing arts</v>
      </c>
      <c r="S1549" s="17">
        <v>90</v>
      </c>
      <c r="T1549" s="47" t="str">
        <f>VLOOKUP(S1549,'[5]2 Digit SIC 2007'!$A$2:$B$89,2,FALSE)</f>
        <v>Creative, arts and entertainment activities</v>
      </c>
      <c r="U1549" s="17" t="str">
        <f>VLOOKUP(T1549,'[5]2 Digit SIC 2007'!$B$2:$D$89, 2,FALSE)</f>
        <v xml:space="preserve"> R</v>
      </c>
      <c r="V1549" s="26" t="s">
        <v>486</v>
      </c>
      <c r="W1549" s="26" t="s">
        <v>487</v>
      </c>
      <c r="X1549" s="28">
        <v>0</v>
      </c>
      <c r="Y1549" s="26" t="s">
        <v>502</v>
      </c>
      <c r="Z1549" s="17" t="s">
        <v>487</v>
      </c>
      <c r="AA1549" s="26" t="s">
        <v>487</v>
      </c>
      <c r="AB1549" s="26">
        <v>16</v>
      </c>
      <c r="AE1549" s="2" t="s">
        <v>487</v>
      </c>
    </row>
    <row r="1550" spans="1:31" s="2" customFormat="1" x14ac:dyDescent="0.3">
      <c r="A1550" s="26" t="s">
        <v>102</v>
      </c>
      <c r="B1550" s="26" t="s">
        <v>5114</v>
      </c>
      <c r="C1550" s="26" t="s">
        <v>5115</v>
      </c>
      <c r="D1550" s="26" t="s">
        <v>5116</v>
      </c>
      <c r="E1550" s="14" t="e">
        <f>VLOOKUP(B1550,#REF!,2,FALSE)</f>
        <v>#REF!</v>
      </c>
      <c r="F1550" s="17" t="e">
        <f>VLOOKUP(E1550,[4]Combined!$C$2:$D$375,2,FALSE)</f>
        <v>#REF!</v>
      </c>
      <c r="G1550" s="27">
        <v>44167</v>
      </c>
      <c r="H1550" s="27"/>
      <c r="I1550" s="27">
        <v>43894</v>
      </c>
      <c r="J1550" s="28">
        <v>0</v>
      </c>
      <c r="K1550" s="29" t="s">
        <v>487</v>
      </c>
      <c r="L1550" s="28">
        <v>0</v>
      </c>
      <c r="M1550" s="28">
        <v>0</v>
      </c>
      <c r="N1550" s="26">
        <v>0</v>
      </c>
      <c r="O1550" s="26">
        <v>0</v>
      </c>
      <c r="P1550" s="26">
        <v>0</v>
      </c>
      <c r="Q1550" s="26">
        <v>82990</v>
      </c>
      <c r="R1550" s="17" t="str">
        <f>VLOOKUP(Q1550,'[5]Numerical Index (LOOKUP)'!$A$2:$B$731, 2,FALSE)</f>
        <v>Other business support service activities n.e.c.</v>
      </c>
      <c r="S1550" s="17">
        <v>82</v>
      </c>
      <c r="T1550" s="47" t="str">
        <f>VLOOKUP(S1550,'[5]2 Digit SIC 2007'!$A$2:$B$89,2,FALSE)</f>
        <v>Office administrative, office support and other business support activities</v>
      </c>
      <c r="U1550" s="17" t="str">
        <f>VLOOKUP(T1550,'[5]2 Digit SIC 2007'!$B$2:$D$89, 2,FALSE)</f>
        <v xml:space="preserve"> N</v>
      </c>
      <c r="V1550" s="26" t="s">
        <v>486</v>
      </c>
      <c r="W1550" s="26" t="s">
        <v>487</v>
      </c>
      <c r="X1550" s="28">
        <v>0</v>
      </c>
      <c r="Y1550" s="26" t="s">
        <v>502</v>
      </c>
      <c r="Z1550" s="17" t="s">
        <v>487</v>
      </c>
      <c r="AA1550" s="26" t="s">
        <v>487</v>
      </c>
      <c r="AB1550" s="26">
        <v>971</v>
      </c>
      <c r="AE1550" s="2" t="s">
        <v>487</v>
      </c>
    </row>
    <row r="1551" spans="1:31" s="2" customFormat="1" x14ac:dyDescent="0.3">
      <c r="A1551" s="26" t="s">
        <v>102</v>
      </c>
      <c r="B1551" s="26" t="s">
        <v>5117</v>
      </c>
      <c r="C1551" s="26" t="s">
        <v>5118</v>
      </c>
      <c r="D1551" s="26" t="s">
        <v>5119</v>
      </c>
      <c r="E1551" s="14" t="e">
        <f>VLOOKUP(B1551,#REF!,2,FALSE)</f>
        <v>#REF!</v>
      </c>
      <c r="F1551" s="17" t="e">
        <f>VLOOKUP(E1551,[4]Combined!$C$2:$D$375,2,FALSE)</f>
        <v>#REF!</v>
      </c>
      <c r="G1551" s="27">
        <v>44165</v>
      </c>
      <c r="H1551" s="27"/>
      <c r="I1551" s="27">
        <v>43895</v>
      </c>
      <c r="J1551" s="28">
        <v>0</v>
      </c>
      <c r="K1551" s="29" t="s">
        <v>487</v>
      </c>
      <c r="L1551" s="28">
        <v>0</v>
      </c>
      <c r="M1551" s="28">
        <v>0</v>
      </c>
      <c r="N1551" s="26">
        <v>0</v>
      </c>
      <c r="O1551" s="26">
        <v>0</v>
      </c>
      <c r="P1551" s="26">
        <v>0</v>
      </c>
      <c r="Q1551" s="26">
        <v>56101</v>
      </c>
      <c r="R1551" s="17" t="str">
        <f>VLOOKUP(Q1551,'[5]Numerical Index (LOOKUP)'!$A$2:$B$731, 2,FALSE)</f>
        <v>Licensed restaurants</v>
      </c>
      <c r="S1551" s="17">
        <v>56</v>
      </c>
      <c r="T1551" s="47" t="str">
        <f>VLOOKUP(S1551,'[5]2 Digit SIC 2007'!$A$2:$B$89,2,FALSE)</f>
        <v>Food and beverage service activities</v>
      </c>
      <c r="U1551" s="17" t="str">
        <f>VLOOKUP(T1551,'[5]2 Digit SIC 2007'!$B$2:$D$89, 2,FALSE)</f>
        <v xml:space="preserve"> I</v>
      </c>
      <c r="V1551" s="26" t="s">
        <v>486</v>
      </c>
      <c r="W1551" s="26" t="s">
        <v>487</v>
      </c>
      <c r="X1551" s="28">
        <v>0</v>
      </c>
      <c r="Y1551" s="26" t="s">
        <v>502</v>
      </c>
      <c r="Z1551" s="17" t="s">
        <v>487</v>
      </c>
      <c r="AA1551" s="26" t="s">
        <v>487</v>
      </c>
      <c r="AB1551" s="26">
        <v>21</v>
      </c>
      <c r="AE1551" s="2" t="s">
        <v>487</v>
      </c>
    </row>
    <row r="1552" spans="1:31" s="2" customFormat="1" x14ac:dyDescent="0.3">
      <c r="A1552" s="26" t="s">
        <v>102</v>
      </c>
      <c r="B1552" s="26" t="s">
        <v>5120</v>
      </c>
      <c r="C1552" s="26" t="s">
        <v>5121</v>
      </c>
      <c r="D1552" s="26" t="s">
        <v>5122</v>
      </c>
      <c r="E1552" s="14" t="e">
        <f>VLOOKUP(B1552,#REF!,2,FALSE)</f>
        <v>#REF!</v>
      </c>
      <c r="F1552" s="17" t="e">
        <f>VLOOKUP(E1552,[4]Combined!$C$2:$D$375,2,FALSE)</f>
        <v>#REF!</v>
      </c>
      <c r="G1552" s="27">
        <v>44168</v>
      </c>
      <c r="H1552" s="27"/>
      <c r="I1552" s="27">
        <v>43888</v>
      </c>
      <c r="J1552" s="28">
        <v>298143</v>
      </c>
      <c r="K1552" s="29" t="s">
        <v>486</v>
      </c>
      <c r="L1552" s="28">
        <v>0</v>
      </c>
      <c r="M1552" s="28">
        <v>298143</v>
      </c>
      <c r="N1552" s="26">
        <v>26</v>
      </c>
      <c r="O1552" s="26">
        <v>0</v>
      </c>
      <c r="P1552" s="26">
        <v>26</v>
      </c>
      <c r="Q1552" s="26">
        <v>82990</v>
      </c>
      <c r="R1552" s="17" t="str">
        <f>VLOOKUP(Q1552,'[5]Numerical Index (LOOKUP)'!$A$2:$B$731, 2,FALSE)</f>
        <v>Other business support service activities n.e.c.</v>
      </c>
      <c r="S1552" s="17">
        <v>82</v>
      </c>
      <c r="T1552" s="47" t="str">
        <f>VLOOKUP(S1552,'[5]2 Digit SIC 2007'!$A$2:$B$89,2,FALSE)</f>
        <v>Office administrative, office support and other business support activities</v>
      </c>
      <c r="U1552" s="17" t="str">
        <f>VLOOKUP(T1552,'[5]2 Digit SIC 2007'!$B$2:$D$89, 2,FALSE)</f>
        <v xml:space="preserve"> N</v>
      </c>
      <c r="V1552" s="26" t="s">
        <v>487</v>
      </c>
      <c r="W1552" s="26" t="s">
        <v>486</v>
      </c>
      <c r="X1552" s="28">
        <v>492809</v>
      </c>
      <c r="Y1552" s="26" t="s">
        <v>492</v>
      </c>
      <c r="Z1552" s="17" t="s">
        <v>486</v>
      </c>
      <c r="AA1552" s="26" t="s">
        <v>486</v>
      </c>
      <c r="AB1552" s="26">
        <v>22</v>
      </c>
      <c r="AE1552" s="2" t="s">
        <v>487</v>
      </c>
    </row>
    <row r="1553" spans="1:31" s="2" customFormat="1" x14ac:dyDescent="0.3">
      <c r="A1553" s="26" t="s">
        <v>102</v>
      </c>
      <c r="B1553" s="26" t="s">
        <v>5123</v>
      </c>
      <c r="C1553" s="26" t="s">
        <v>5124</v>
      </c>
      <c r="D1553" s="26" t="s">
        <v>5125</v>
      </c>
      <c r="E1553" s="14" t="e">
        <f>VLOOKUP(B1553,#REF!,2,FALSE)</f>
        <v>#REF!</v>
      </c>
      <c r="F1553" s="17" t="e">
        <f>VLOOKUP(E1553,[4]Combined!$C$2:$D$375,2,FALSE)</f>
        <v>#REF!</v>
      </c>
      <c r="G1553" s="27">
        <v>44166</v>
      </c>
      <c r="H1553" s="27"/>
      <c r="I1553" s="27">
        <v>43992</v>
      </c>
      <c r="J1553" s="28">
        <v>15422</v>
      </c>
      <c r="K1553" s="29" t="s">
        <v>486</v>
      </c>
      <c r="L1553" s="28">
        <v>0</v>
      </c>
      <c r="M1553" s="28">
        <v>15422</v>
      </c>
      <c r="N1553" s="26">
        <v>8</v>
      </c>
      <c r="O1553" s="26">
        <v>0</v>
      </c>
      <c r="P1553" s="26">
        <v>8</v>
      </c>
      <c r="Q1553" s="26">
        <v>32990</v>
      </c>
      <c r="R1553" s="17" t="str">
        <f>VLOOKUP(Q1553,'[5]Numerical Index (LOOKUP)'!$A$2:$B$731, 2,FALSE)</f>
        <v>Other manufacturing n.e.c.</v>
      </c>
      <c r="S1553" s="17">
        <v>32</v>
      </c>
      <c r="T1553" s="47" t="str">
        <f>VLOOKUP(S1553,'[5]2 Digit SIC 2007'!$A$2:$B$89,2,FALSE)</f>
        <v>Other manufacturing</v>
      </c>
      <c r="U1553" s="17" t="str">
        <f>VLOOKUP(T1553,'[5]2 Digit SIC 2007'!$B$2:$D$89, 2,FALSE)</f>
        <v xml:space="preserve"> C</v>
      </c>
      <c r="V1553" s="26" t="s">
        <v>486</v>
      </c>
      <c r="W1553" s="26" t="s">
        <v>487</v>
      </c>
      <c r="X1553" s="28">
        <v>0</v>
      </c>
      <c r="Y1553" s="26" t="s">
        <v>990</v>
      </c>
      <c r="Z1553" s="17" t="s">
        <v>487</v>
      </c>
      <c r="AA1553" s="26" t="s">
        <v>487</v>
      </c>
      <c r="AB1553" s="26">
        <v>115</v>
      </c>
      <c r="AE1553" s="2" t="s">
        <v>487</v>
      </c>
    </row>
    <row r="1554" spans="1:31" s="2" customFormat="1" x14ac:dyDescent="0.3">
      <c r="A1554" s="26" t="s">
        <v>102</v>
      </c>
      <c r="B1554" s="26" t="s">
        <v>5126</v>
      </c>
      <c r="C1554" s="26" t="s">
        <v>5127</v>
      </c>
      <c r="D1554" s="26" t="s">
        <v>5128</v>
      </c>
      <c r="E1554" s="14" t="e">
        <f>VLOOKUP(B1554,#REF!,2,FALSE)</f>
        <v>#REF!</v>
      </c>
      <c r="F1554" s="17" t="e">
        <f>VLOOKUP(E1554,[4]Combined!$C$2:$D$375,2,FALSE)</f>
        <v>#REF!</v>
      </c>
      <c r="G1554" s="27">
        <v>44168</v>
      </c>
      <c r="H1554" s="27"/>
      <c r="I1554" s="27">
        <v>44015</v>
      </c>
      <c r="J1554" s="28">
        <v>0</v>
      </c>
      <c r="K1554" s="29" t="s">
        <v>487</v>
      </c>
      <c r="L1554" s="28">
        <v>0</v>
      </c>
      <c r="M1554" s="28">
        <v>0</v>
      </c>
      <c r="N1554" s="26">
        <v>0</v>
      </c>
      <c r="O1554" s="26">
        <v>0</v>
      </c>
      <c r="P1554" s="26">
        <v>0</v>
      </c>
      <c r="Q1554" s="26">
        <v>81210</v>
      </c>
      <c r="R1554" s="17" t="str">
        <f>VLOOKUP(Q1554,'[5]Numerical Index (LOOKUP)'!$A$2:$B$731, 2,FALSE)</f>
        <v>General cleaning of buildings</v>
      </c>
      <c r="S1554" s="17">
        <v>81</v>
      </c>
      <c r="T1554" s="47" t="str">
        <f>VLOOKUP(S1554,'[5]2 Digit SIC 2007'!$A$2:$B$89,2,FALSE)</f>
        <v>Services to buildings and landscape activities</v>
      </c>
      <c r="U1554" s="17" t="str">
        <f>VLOOKUP(T1554,'[5]2 Digit SIC 2007'!$B$2:$D$89, 2,FALSE)</f>
        <v xml:space="preserve"> N</v>
      </c>
      <c r="V1554" s="26" t="s">
        <v>486</v>
      </c>
      <c r="W1554" s="26" t="s">
        <v>487</v>
      </c>
      <c r="X1554" s="28">
        <v>0</v>
      </c>
      <c r="Y1554" s="26" t="s">
        <v>502</v>
      </c>
      <c r="Z1554" s="17" t="s">
        <v>487</v>
      </c>
      <c r="AA1554" s="26" t="s">
        <v>487</v>
      </c>
      <c r="AB1554" s="26">
        <v>7</v>
      </c>
      <c r="AE1554" s="2" t="s">
        <v>487</v>
      </c>
    </row>
    <row r="1555" spans="1:31" s="2" customFormat="1" x14ac:dyDescent="0.3">
      <c r="A1555" s="26" t="s">
        <v>102</v>
      </c>
      <c r="B1555" s="26" t="s">
        <v>5129</v>
      </c>
      <c r="C1555" s="26" t="s">
        <v>5130</v>
      </c>
      <c r="D1555" s="26" t="s">
        <v>5131</v>
      </c>
      <c r="E1555" s="14" t="e">
        <f>VLOOKUP(B1555,#REF!,2,FALSE)</f>
        <v>#REF!</v>
      </c>
      <c r="F1555" s="17" t="e">
        <f>VLOOKUP(E1555,[4]Combined!$C$2:$D$375,2,FALSE)</f>
        <v>#REF!</v>
      </c>
      <c r="G1555" s="27">
        <v>44167</v>
      </c>
      <c r="H1555" s="27"/>
      <c r="I1555" s="27">
        <v>44028</v>
      </c>
      <c r="J1555" s="28">
        <v>0</v>
      </c>
      <c r="K1555" s="29" t="s">
        <v>487</v>
      </c>
      <c r="L1555" s="28">
        <v>0</v>
      </c>
      <c r="M1555" s="28">
        <v>0</v>
      </c>
      <c r="N1555" s="26">
        <v>0</v>
      </c>
      <c r="O1555" s="26">
        <v>0</v>
      </c>
      <c r="P1555" s="26">
        <v>0</v>
      </c>
      <c r="Q1555" s="26">
        <v>81210</v>
      </c>
      <c r="R1555" s="17" t="str">
        <f>VLOOKUP(Q1555,'[5]Numerical Index (LOOKUP)'!$A$2:$B$731, 2,FALSE)</f>
        <v>General cleaning of buildings</v>
      </c>
      <c r="S1555" s="17">
        <v>81</v>
      </c>
      <c r="T1555" s="47" t="str">
        <f>VLOOKUP(S1555,'[5]2 Digit SIC 2007'!$A$2:$B$89,2,FALSE)</f>
        <v>Services to buildings and landscape activities</v>
      </c>
      <c r="U1555" s="17" t="str">
        <f>VLOOKUP(T1555,'[5]2 Digit SIC 2007'!$B$2:$D$89, 2,FALSE)</f>
        <v xml:space="preserve"> N</v>
      </c>
      <c r="V1555" s="26" t="s">
        <v>486</v>
      </c>
      <c r="W1555" s="26" t="s">
        <v>487</v>
      </c>
      <c r="X1555" s="28">
        <v>0</v>
      </c>
      <c r="Y1555" s="26" t="s">
        <v>502</v>
      </c>
      <c r="Z1555" s="17" t="s">
        <v>487</v>
      </c>
      <c r="AA1555" s="26" t="s">
        <v>487</v>
      </c>
      <c r="AB1555" s="26">
        <v>34</v>
      </c>
      <c r="AE1555" s="2" t="s">
        <v>487</v>
      </c>
    </row>
    <row r="1556" spans="1:31" s="2" customFormat="1" x14ac:dyDescent="0.3">
      <c r="A1556" s="26" t="s">
        <v>102</v>
      </c>
      <c r="B1556" s="26" t="s">
        <v>5132</v>
      </c>
      <c r="C1556" s="26" t="s">
        <v>5133</v>
      </c>
      <c r="D1556" s="26" t="s">
        <v>5134</v>
      </c>
      <c r="E1556" s="14" t="e">
        <f>VLOOKUP(B1556,#REF!,2,FALSE)</f>
        <v>#REF!</v>
      </c>
      <c r="F1556" s="17" t="e">
        <f>VLOOKUP(E1556,[4]Combined!$C$2:$D$375,2,FALSE)</f>
        <v>#REF!</v>
      </c>
      <c r="G1556" s="27">
        <v>44166</v>
      </c>
      <c r="H1556" s="27"/>
      <c r="I1556" s="27">
        <v>44033</v>
      </c>
      <c r="J1556" s="28">
        <v>0</v>
      </c>
      <c r="K1556" s="29" t="s">
        <v>487</v>
      </c>
      <c r="L1556" s="28">
        <v>0</v>
      </c>
      <c r="M1556" s="28">
        <v>0</v>
      </c>
      <c r="N1556" s="26">
        <v>0</v>
      </c>
      <c r="O1556" s="26">
        <v>0</v>
      </c>
      <c r="P1556" s="26">
        <v>0</v>
      </c>
      <c r="Q1556" s="26">
        <v>81299</v>
      </c>
      <c r="R1556" s="17" t="str">
        <f>VLOOKUP(Q1556,'[5]Numerical Index (LOOKUP)'!$A$2:$B$731, 2,FALSE)</f>
        <v>Cleaning services (other than disinfecting and extermination services) n.e.c.</v>
      </c>
      <c r="S1556" s="17">
        <v>81</v>
      </c>
      <c r="T1556" s="47" t="str">
        <f>VLOOKUP(S1556,'[5]2 Digit SIC 2007'!$A$2:$B$89,2,FALSE)</f>
        <v>Services to buildings and landscape activities</v>
      </c>
      <c r="U1556" s="17" t="str">
        <f>VLOOKUP(T1556,'[5]2 Digit SIC 2007'!$B$2:$D$89, 2,FALSE)</f>
        <v xml:space="preserve"> N</v>
      </c>
      <c r="V1556" s="26" t="s">
        <v>486</v>
      </c>
      <c r="W1556" s="26" t="s">
        <v>487</v>
      </c>
      <c r="X1556" s="28">
        <v>0</v>
      </c>
      <c r="Y1556" s="26" t="s">
        <v>502</v>
      </c>
      <c r="Z1556" s="17" t="s">
        <v>487</v>
      </c>
      <c r="AA1556" s="26" t="s">
        <v>487</v>
      </c>
      <c r="AB1556" s="26">
        <v>13</v>
      </c>
      <c r="AE1556" s="2" t="s">
        <v>487</v>
      </c>
    </row>
    <row r="1557" spans="1:31" s="2" customFormat="1" x14ac:dyDescent="0.3">
      <c r="A1557" s="26" t="s">
        <v>102</v>
      </c>
      <c r="B1557" s="26" t="s">
        <v>5135</v>
      </c>
      <c r="C1557" s="26" t="s">
        <v>5136</v>
      </c>
      <c r="D1557" s="26" t="s">
        <v>5137</v>
      </c>
      <c r="E1557" s="14" t="e">
        <f>VLOOKUP(B1557,#REF!,2,FALSE)</f>
        <v>#REF!</v>
      </c>
      <c r="F1557" s="17" t="e">
        <f>VLOOKUP(E1557,[4]Combined!$C$2:$D$375,2,FALSE)</f>
        <v>#REF!</v>
      </c>
      <c r="G1557" s="27">
        <v>44167</v>
      </c>
      <c r="H1557" s="27"/>
      <c r="I1557" s="27">
        <v>44054</v>
      </c>
      <c r="J1557" s="28">
        <v>0</v>
      </c>
      <c r="K1557" s="29" t="s">
        <v>487</v>
      </c>
      <c r="L1557" s="28">
        <v>0</v>
      </c>
      <c r="M1557" s="28">
        <v>0</v>
      </c>
      <c r="N1557" s="26">
        <v>0</v>
      </c>
      <c r="O1557" s="26">
        <v>0</v>
      </c>
      <c r="P1557" s="26">
        <v>0</v>
      </c>
      <c r="Q1557" s="26">
        <v>47510</v>
      </c>
      <c r="R1557" s="17" t="str">
        <f>VLOOKUP(Q1557,'[5]Numerical Index (LOOKUP)'!$A$2:$B$731, 2,FALSE)</f>
        <v>Retail sale of textiles in specialised stores</v>
      </c>
      <c r="S1557" s="17">
        <v>47</v>
      </c>
      <c r="T1557" s="47" t="str">
        <f>VLOOKUP(S1557,'[5]2 Digit SIC 2007'!$A$2:$B$89,2,FALSE)</f>
        <v>Retail trade, except of motor vehicles and motorcycles</v>
      </c>
      <c r="U1557" s="17" t="str">
        <f>VLOOKUP(T1557,'[5]2 Digit SIC 2007'!$B$2:$D$89, 2,FALSE)</f>
        <v xml:space="preserve"> G</v>
      </c>
      <c r="V1557" s="26" t="s">
        <v>486</v>
      </c>
      <c r="W1557" s="26" t="s">
        <v>487</v>
      </c>
      <c r="X1557" s="28">
        <v>0</v>
      </c>
      <c r="Y1557" s="26" t="s">
        <v>502</v>
      </c>
      <c r="Z1557" s="17" t="s">
        <v>487</v>
      </c>
      <c r="AA1557" s="26" t="s">
        <v>487</v>
      </c>
      <c r="AB1557" s="26">
        <v>38</v>
      </c>
      <c r="AE1557" s="2" t="s">
        <v>487</v>
      </c>
    </row>
    <row r="1558" spans="1:31" s="2" customFormat="1" x14ac:dyDescent="0.3">
      <c r="A1558" s="26" t="s">
        <v>102</v>
      </c>
      <c r="B1558" s="26" t="s">
        <v>5138</v>
      </c>
      <c r="C1558" s="26" t="s">
        <v>5139</v>
      </c>
      <c r="D1558" s="26" t="s">
        <v>5140</v>
      </c>
      <c r="E1558" s="14" t="e">
        <f>VLOOKUP(B1558,#REF!,2,FALSE)</f>
        <v>#REF!</v>
      </c>
      <c r="F1558" s="17" t="e">
        <f>VLOOKUP(E1558,[4]Combined!$C$2:$D$375,2,FALSE)</f>
        <v>#REF!</v>
      </c>
      <c r="G1558" s="27">
        <v>44166</v>
      </c>
      <c r="H1558" s="27"/>
      <c r="I1558" s="27">
        <v>44062</v>
      </c>
      <c r="J1558" s="28">
        <v>0</v>
      </c>
      <c r="K1558" s="29" t="s">
        <v>487</v>
      </c>
      <c r="L1558" s="28">
        <v>0</v>
      </c>
      <c r="M1558" s="28">
        <v>0</v>
      </c>
      <c r="N1558" s="26">
        <v>0</v>
      </c>
      <c r="O1558" s="26">
        <v>0</v>
      </c>
      <c r="P1558" s="26">
        <v>0</v>
      </c>
      <c r="Q1558" s="26">
        <v>47110</v>
      </c>
      <c r="R1558" s="17" t="str">
        <f>VLOOKUP(Q1558,'[5]Numerical Index (LOOKUP)'!$A$2:$B$731, 2,FALSE)</f>
        <v>Retail sale in non-specialised stores with food, beverages or tobacco predominating</v>
      </c>
      <c r="S1558" s="17">
        <v>47</v>
      </c>
      <c r="T1558" s="47" t="str">
        <f>VLOOKUP(S1558,'[5]2 Digit SIC 2007'!$A$2:$B$89,2,FALSE)</f>
        <v>Retail trade, except of motor vehicles and motorcycles</v>
      </c>
      <c r="U1558" s="17" t="str">
        <f>VLOOKUP(T1558,'[5]2 Digit SIC 2007'!$B$2:$D$89, 2,FALSE)</f>
        <v xml:space="preserve"> G</v>
      </c>
      <c r="V1558" s="26" t="s">
        <v>486</v>
      </c>
      <c r="W1558" s="26" t="s">
        <v>487</v>
      </c>
      <c r="X1558" s="28">
        <v>0</v>
      </c>
      <c r="Y1558" s="26" t="s">
        <v>502</v>
      </c>
      <c r="Z1558" s="17" t="s">
        <v>487</v>
      </c>
      <c r="AA1558" s="26" t="s">
        <v>487</v>
      </c>
      <c r="AB1558" s="26">
        <v>12</v>
      </c>
      <c r="AE1558" s="2" t="s">
        <v>487</v>
      </c>
    </row>
    <row r="1559" spans="1:31" s="2" customFormat="1" x14ac:dyDescent="0.3">
      <c r="A1559" s="26" t="s">
        <v>102</v>
      </c>
      <c r="B1559" s="26" t="s">
        <v>5141</v>
      </c>
      <c r="C1559" s="26" t="s">
        <v>5142</v>
      </c>
      <c r="D1559" s="26" t="s">
        <v>5143</v>
      </c>
      <c r="E1559" s="14" t="e">
        <f>VLOOKUP(B1559,#REF!,2,FALSE)</f>
        <v>#REF!</v>
      </c>
      <c r="F1559" s="17" t="e">
        <f>VLOOKUP(E1559,[4]Combined!$C$2:$D$375,2,FALSE)</f>
        <v>#REF!</v>
      </c>
      <c r="G1559" s="27">
        <v>44168</v>
      </c>
      <c r="H1559" s="27"/>
      <c r="I1559" s="27">
        <v>44060</v>
      </c>
      <c r="J1559" s="28">
        <v>0</v>
      </c>
      <c r="K1559" s="29" t="s">
        <v>487</v>
      </c>
      <c r="L1559" s="28">
        <v>0</v>
      </c>
      <c r="M1559" s="28">
        <v>0</v>
      </c>
      <c r="N1559" s="26">
        <v>0</v>
      </c>
      <c r="O1559" s="26">
        <v>0</v>
      </c>
      <c r="P1559" s="26">
        <v>0</v>
      </c>
      <c r="Q1559" s="26">
        <v>47110</v>
      </c>
      <c r="R1559" s="17" t="str">
        <f>VLOOKUP(Q1559,'[5]Numerical Index (LOOKUP)'!$A$2:$B$731, 2,FALSE)</f>
        <v>Retail sale in non-specialised stores with food, beverages or tobacco predominating</v>
      </c>
      <c r="S1559" s="17">
        <v>47</v>
      </c>
      <c r="T1559" s="47" t="str">
        <f>VLOOKUP(S1559,'[5]2 Digit SIC 2007'!$A$2:$B$89,2,FALSE)</f>
        <v>Retail trade, except of motor vehicles and motorcycles</v>
      </c>
      <c r="U1559" s="17" t="str">
        <f>VLOOKUP(T1559,'[5]2 Digit SIC 2007'!$B$2:$D$89, 2,FALSE)</f>
        <v xml:space="preserve"> G</v>
      </c>
      <c r="V1559" s="26" t="s">
        <v>486</v>
      </c>
      <c r="W1559" s="26" t="s">
        <v>487</v>
      </c>
      <c r="X1559" s="28">
        <v>0</v>
      </c>
      <c r="Y1559" s="26" t="s">
        <v>502</v>
      </c>
      <c r="Z1559" s="17" t="s">
        <v>487</v>
      </c>
      <c r="AA1559" s="26" t="s">
        <v>487</v>
      </c>
      <c r="AB1559" s="26">
        <v>20</v>
      </c>
      <c r="AE1559" s="2" t="s">
        <v>487</v>
      </c>
    </row>
    <row r="1560" spans="1:31" s="2" customFormat="1" x14ac:dyDescent="0.3">
      <c r="A1560" s="26" t="s">
        <v>102</v>
      </c>
      <c r="B1560" s="26" t="s">
        <v>5144</v>
      </c>
      <c r="C1560" s="26" t="s">
        <v>5145</v>
      </c>
      <c r="D1560" s="26" t="s">
        <v>5146</v>
      </c>
      <c r="E1560" s="14" t="e">
        <f>VLOOKUP(B1560,#REF!,2,FALSE)</f>
        <v>#REF!</v>
      </c>
      <c r="F1560" s="17" t="e">
        <f>VLOOKUP(E1560,[4]Combined!$C$2:$D$375,2,FALSE)</f>
        <v>#REF!</v>
      </c>
      <c r="G1560" s="27">
        <v>44167</v>
      </c>
      <c r="H1560" s="27"/>
      <c r="I1560" s="27">
        <v>44069</v>
      </c>
      <c r="J1560" s="28">
        <v>0</v>
      </c>
      <c r="K1560" s="29" t="s">
        <v>487</v>
      </c>
      <c r="L1560" s="28">
        <v>0</v>
      </c>
      <c r="M1560" s="28">
        <v>0</v>
      </c>
      <c r="N1560" s="26">
        <v>0</v>
      </c>
      <c r="O1560" s="26">
        <v>0</v>
      </c>
      <c r="P1560" s="26">
        <v>0</v>
      </c>
      <c r="Q1560" s="26">
        <v>47110</v>
      </c>
      <c r="R1560" s="17" t="str">
        <f>VLOOKUP(Q1560,'[5]Numerical Index (LOOKUP)'!$A$2:$B$731, 2,FALSE)</f>
        <v>Retail sale in non-specialised stores with food, beverages or tobacco predominating</v>
      </c>
      <c r="S1560" s="17">
        <v>47</v>
      </c>
      <c r="T1560" s="47" t="str">
        <f>VLOOKUP(S1560,'[5]2 Digit SIC 2007'!$A$2:$B$89,2,FALSE)</f>
        <v>Retail trade, except of motor vehicles and motorcycles</v>
      </c>
      <c r="U1560" s="17" t="str">
        <f>VLOOKUP(T1560,'[5]2 Digit SIC 2007'!$B$2:$D$89, 2,FALSE)</f>
        <v xml:space="preserve"> G</v>
      </c>
      <c r="V1560" s="26" t="s">
        <v>486</v>
      </c>
      <c r="W1560" s="26" t="s">
        <v>487</v>
      </c>
      <c r="X1560" s="28">
        <v>0</v>
      </c>
      <c r="Y1560" s="26" t="s">
        <v>502</v>
      </c>
      <c r="Z1560" s="17" t="s">
        <v>487</v>
      </c>
      <c r="AA1560" s="26" t="s">
        <v>487</v>
      </c>
      <c r="AB1560" s="26">
        <v>14</v>
      </c>
      <c r="AE1560" s="2" t="s">
        <v>487</v>
      </c>
    </row>
    <row r="1561" spans="1:31" s="2" customFormat="1" x14ac:dyDescent="0.3">
      <c r="A1561" s="26" t="s">
        <v>102</v>
      </c>
      <c r="B1561" s="26" t="s">
        <v>5147</v>
      </c>
      <c r="C1561" s="26" t="s">
        <v>5148</v>
      </c>
      <c r="D1561" s="26" t="s">
        <v>5149</v>
      </c>
      <c r="E1561" s="14" t="e">
        <f>VLOOKUP(B1561,#REF!,2,FALSE)</f>
        <v>#REF!</v>
      </c>
      <c r="F1561" s="17" t="e">
        <f>VLOOKUP(E1561,[4]Combined!$C$2:$D$375,2,FALSE)</f>
        <v>#REF!</v>
      </c>
      <c r="G1561" s="27">
        <v>44166</v>
      </c>
      <c r="H1561" s="27"/>
      <c r="I1561" s="27">
        <v>44028</v>
      </c>
      <c r="J1561" s="28">
        <v>0</v>
      </c>
      <c r="K1561" s="29" t="s">
        <v>487</v>
      </c>
      <c r="L1561" s="28">
        <v>0</v>
      </c>
      <c r="M1561" s="28">
        <v>0</v>
      </c>
      <c r="N1561" s="26">
        <v>0</v>
      </c>
      <c r="O1561" s="26">
        <v>0</v>
      </c>
      <c r="P1561" s="26">
        <v>0</v>
      </c>
      <c r="Q1561" s="26">
        <v>49320</v>
      </c>
      <c r="R1561" s="17" t="str">
        <f>VLOOKUP(Q1561,'[5]Numerical Index (LOOKUP)'!$A$2:$B$731, 2,FALSE)</f>
        <v>Taxi operation</v>
      </c>
      <c r="S1561" s="17">
        <v>49</v>
      </c>
      <c r="T1561" s="47" t="str">
        <f>VLOOKUP(S1561,'[5]2 Digit SIC 2007'!$A$2:$B$89,2,FALSE)</f>
        <v>Land transport and transport via pipelines</v>
      </c>
      <c r="U1561" s="17" t="str">
        <f>VLOOKUP(T1561,'[5]2 Digit SIC 2007'!$B$2:$D$89, 2,FALSE)</f>
        <v xml:space="preserve"> H</v>
      </c>
      <c r="V1561" s="26" t="s">
        <v>487</v>
      </c>
      <c r="W1561" s="26" t="s">
        <v>486</v>
      </c>
      <c r="X1561" s="28">
        <v>0</v>
      </c>
      <c r="Y1561" s="26" t="s">
        <v>502</v>
      </c>
      <c r="Z1561" s="17" t="s">
        <v>487</v>
      </c>
      <c r="AA1561" s="26" t="s">
        <v>487</v>
      </c>
      <c r="AB1561" s="26" t="s">
        <v>492</v>
      </c>
      <c r="AE1561" s="2" t="s">
        <v>487</v>
      </c>
    </row>
    <row r="1562" spans="1:31" s="2" customFormat="1" x14ac:dyDescent="0.3">
      <c r="A1562" s="26" t="s">
        <v>102</v>
      </c>
      <c r="B1562" s="26" t="s">
        <v>5150</v>
      </c>
      <c r="C1562" s="26" t="s">
        <v>5151</v>
      </c>
      <c r="D1562" s="26" t="s">
        <v>5152</v>
      </c>
      <c r="E1562" s="14" t="e">
        <f>VLOOKUP(B1562,#REF!,2,FALSE)</f>
        <v>#REF!</v>
      </c>
      <c r="F1562" s="17" t="e">
        <f>VLOOKUP(E1562,[4]Combined!$C$2:$D$375,2,FALSE)</f>
        <v>#REF!</v>
      </c>
      <c r="G1562" s="27">
        <v>44168</v>
      </c>
      <c r="H1562" s="27"/>
      <c r="I1562" s="27">
        <v>44091</v>
      </c>
      <c r="J1562" s="28">
        <v>0</v>
      </c>
      <c r="K1562" s="29" t="s">
        <v>487</v>
      </c>
      <c r="L1562" s="28">
        <v>0</v>
      </c>
      <c r="M1562" s="28">
        <v>0</v>
      </c>
      <c r="N1562" s="26">
        <v>0</v>
      </c>
      <c r="O1562" s="26">
        <v>0</v>
      </c>
      <c r="P1562" s="26">
        <v>0</v>
      </c>
      <c r="Q1562" s="26">
        <v>43290</v>
      </c>
      <c r="R1562" s="17" t="str">
        <f>VLOOKUP(Q1562,'[5]Numerical Index (LOOKUP)'!$A$2:$B$731, 2,FALSE)</f>
        <v>Other construction installation</v>
      </c>
      <c r="S1562" s="17">
        <v>43</v>
      </c>
      <c r="T1562" s="47" t="str">
        <f>VLOOKUP(S1562,'[5]2 Digit SIC 2007'!$A$2:$B$89,2,FALSE)</f>
        <v>Specialised construction activities</v>
      </c>
      <c r="U1562" s="17" t="str">
        <f>VLOOKUP(T1562,'[5]2 Digit SIC 2007'!$B$2:$D$89, 2,FALSE)</f>
        <v xml:space="preserve"> F</v>
      </c>
      <c r="V1562" s="26" t="s">
        <v>486</v>
      </c>
      <c r="W1562" s="26" t="s">
        <v>487</v>
      </c>
      <c r="X1562" s="28">
        <v>0</v>
      </c>
      <c r="Y1562" s="26" t="s">
        <v>502</v>
      </c>
      <c r="Z1562" s="17" t="s">
        <v>487</v>
      </c>
      <c r="AA1562" s="26" t="s">
        <v>487</v>
      </c>
      <c r="AB1562" s="26">
        <v>6</v>
      </c>
      <c r="AE1562" s="2" t="s">
        <v>487</v>
      </c>
    </row>
    <row r="1563" spans="1:31" s="2" customFormat="1" x14ac:dyDescent="0.3">
      <c r="A1563" s="26" t="s">
        <v>102</v>
      </c>
      <c r="B1563" s="26" t="s">
        <v>5153</v>
      </c>
      <c r="C1563" s="26" t="s">
        <v>5154</v>
      </c>
      <c r="D1563" s="26" t="s">
        <v>5155</v>
      </c>
      <c r="E1563" s="14" t="e">
        <f>VLOOKUP(B1563,#REF!,2,FALSE)</f>
        <v>#REF!</v>
      </c>
      <c r="F1563" s="17" t="e">
        <f>VLOOKUP(E1563,[4]Combined!$C$2:$D$375,2,FALSE)</f>
        <v>#REF!</v>
      </c>
      <c r="G1563" s="27">
        <v>44167</v>
      </c>
      <c r="H1563" s="27"/>
      <c r="I1563" s="27">
        <v>44119</v>
      </c>
      <c r="J1563" s="28">
        <v>0</v>
      </c>
      <c r="K1563" s="29" t="s">
        <v>487</v>
      </c>
      <c r="L1563" s="28">
        <v>0</v>
      </c>
      <c r="M1563" s="28">
        <v>0</v>
      </c>
      <c r="N1563" s="26">
        <v>0</v>
      </c>
      <c r="O1563" s="26">
        <v>0</v>
      </c>
      <c r="P1563" s="26">
        <v>0</v>
      </c>
      <c r="Q1563" s="26">
        <v>10710</v>
      </c>
      <c r="R1563" s="17" t="e">
        <f>VLOOKUP(Q1563,'[5]Numerical Index (LOOKUP)'!$A$2:$B$731, 2,FALSE)</f>
        <v>#N/A</v>
      </c>
      <c r="S1563" s="17">
        <v>10</v>
      </c>
      <c r="T1563" s="47" t="str">
        <f>VLOOKUP(S1563,'[5]2 Digit SIC 2007'!$A$2:$B$89,2,FALSE)</f>
        <v>Manufacture of food products</v>
      </c>
      <c r="U1563" s="17" t="str">
        <f>VLOOKUP(T1563,'[5]2 Digit SIC 2007'!$B$2:$D$89, 2,FALSE)</f>
        <v xml:space="preserve"> C</v>
      </c>
      <c r="V1563" s="26" t="s">
        <v>486</v>
      </c>
      <c r="W1563" s="26" t="s">
        <v>487</v>
      </c>
      <c r="X1563" s="28">
        <v>0</v>
      </c>
      <c r="Y1563" s="26" t="s">
        <v>502</v>
      </c>
      <c r="Z1563" s="17" t="s">
        <v>487</v>
      </c>
      <c r="AA1563" s="26" t="s">
        <v>487</v>
      </c>
      <c r="AB1563" s="26">
        <v>18</v>
      </c>
      <c r="AE1563" s="2" t="s">
        <v>487</v>
      </c>
    </row>
    <row r="1564" spans="1:31" s="2" customFormat="1" x14ac:dyDescent="0.3">
      <c r="A1564" s="26" t="s">
        <v>102</v>
      </c>
      <c r="B1564" s="26" t="s">
        <v>5156</v>
      </c>
      <c r="C1564" s="26" t="s">
        <v>5157</v>
      </c>
      <c r="D1564" s="26" t="s">
        <v>5158</v>
      </c>
      <c r="E1564" s="14" t="e">
        <f>VLOOKUP(B1564,#REF!,2,FALSE)</f>
        <v>#REF!</v>
      </c>
      <c r="F1564" s="17" t="e">
        <f>VLOOKUP(E1564,[4]Combined!$C$2:$D$375,2,FALSE)</f>
        <v>#REF!</v>
      </c>
      <c r="G1564" s="27">
        <v>44165</v>
      </c>
      <c r="H1564" s="27"/>
      <c r="I1564" s="27">
        <v>44109</v>
      </c>
      <c r="J1564" s="28">
        <v>0</v>
      </c>
      <c r="K1564" s="29" t="s">
        <v>487</v>
      </c>
      <c r="L1564" s="28">
        <v>0</v>
      </c>
      <c r="M1564" s="28">
        <v>0</v>
      </c>
      <c r="N1564" s="26">
        <v>0</v>
      </c>
      <c r="O1564" s="26">
        <v>0</v>
      </c>
      <c r="P1564" s="26">
        <v>0</v>
      </c>
      <c r="Q1564" s="26">
        <v>43220</v>
      </c>
      <c r="R1564" s="17" t="str">
        <f>VLOOKUP(Q1564,'[5]Numerical Index (LOOKUP)'!$A$2:$B$731, 2,FALSE)</f>
        <v>Plumbing, heat and air-conditioning installation</v>
      </c>
      <c r="S1564" s="17">
        <v>43</v>
      </c>
      <c r="T1564" s="47" t="str">
        <f>VLOOKUP(S1564,'[5]2 Digit SIC 2007'!$A$2:$B$89,2,FALSE)</f>
        <v>Specialised construction activities</v>
      </c>
      <c r="U1564" s="17" t="str">
        <f>VLOOKUP(T1564,'[5]2 Digit SIC 2007'!$B$2:$D$89, 2,FALSE)</f>
        <v xml:space="preserve"> F</v>
      </c>
      <c r="V1564" s="26" t="s">
        <v>486</v>
      </c>
      <c r="W1564" s="26" t="s">
        <v>487</v>
      </c>
      <c r="X1564" s="28">
        <v>0</v>
      </c>
      <c r="Y1564" s="26" t="s">
        <v>502</v>
      </c>
      <c r="Z1564" s="17" t="s">
        <v>487</v>
      </c>
      <c r="AA1564" s="26" t="s">
        <v>487</v>
      </c>
      <c r="AB1564" s="26">
        <v>25</v>
      </c>
      <c r="AE1564" s="2" t="s">
        <v>487</v>
      </c>
    </row>
    <row r="1565" spans="1:31" s="2" customFormat="1" x14ac:dyDescent="0.3">
      <c r="A1565" s="26" t="s">
        <v>102</v>
      </c>
      <c r="B1565" s="26" t="s">
        <v>5159</v>
      </c>
      <c r="C1565" s="26" t="s">
        <v>5160</v>
      </c>
      <c r="D1565" s="26" t="s">
        <v>5161</v>
      </c>
      <c r="E1565" s="14" t="e">
        <f>VLOOKUP(B1565,#REF!,2,FALSE)</f>
        <v>#REF!</v>
      </c>
      <c r="F1565" s="17" t="e">
        <f>VLOOKUP(E1565,[4]Combined!$C$2:$D$375,2,FALSE)</f>
        <v>#REF!</v>
      </c>
      <c r="G1565" s="27">
        <v>44166</v>
      </c>
      <c r="H1565" s="27"/>
      <c r="I1565" s="27">
        <v>44053</v>
      </c>
      <c r="J1565" s="28">
        <v>117</v>
      </c>
      <c r="K1565" s="29" t="s">
        <v>486</v>
      </c>
      <c r="L1565" s="28">
        <v>117</v>
      </c>
      <c r="M1565" s="28">
        <v>0</v>
      </c>
      <c r="N1565" s="26">
        <v>1</v>
      </c>
      <c r="O1565" s="26">
        <v>1</v>
      </c>
      <c r="P1565" s="26">
        <v>0</v>
      </c>
      <c r="Q1565" s="26">
        <v>56103</v>
      </c>
      <c r="R1565" s="17" t="str">
        <f>VLOOKUP(Q1565,'[5]Numerical Index (LOOKUP)'!$A$2:$B$731, 2,FALSE)</f>
        <v>Take away food shops and mobile food stands</v>
      </c>
      <c r="S1565" s="17">
        <v>56</v>
      </c>
      <c r="T1565" s="47" t="str">
        <f>VLOOKUP(S1565,'[5]2 Digit SIC 2007'!$A$2:$B$89,2,FALSE)</f>
        <v>Food and beverage service activities</v>
      </c>
      <c r="U1565" s="17" t="str">
        <f>VLOOKUP(T1565,'[5]2 Digit SIC 2007'!$B$2:$D$89, 2,FALSE)</f>
        <v xml:space="preserve"> I</v>
      </c>
      <c r="V1565" s="26" t="s">
        <v>487</v>
      </c>
      <c r="W1565" s="26" t="s">
        <v>486</v>
      </c>
      <c r="X1565" s="28">
        <v>0</v>
      </c>
      <c r="Y1565" s="26" t="s">
        <v>677</v>
      </c>
      <c r="Z1565" s="17" t="s">
        <v>487</v>
      </c>
      <c r="AA1565" s="26" t="s">
        <v>487</v>
      </c>
      <c r="AB1565" s="26">
        <v>29</v>
      </c>
      <c r="AE1565" s="2" t="s">
        <v>487</v>
      </c>
    </row>
    <row r="1566" spans="1:31" s="2" customFormat="1" x14ac:dyDescent="0.3">
      <c r="A1566" s="26" t="s">
        <v>102</v>
      </c>
      <c r="B1566" s="26" t="s">
        <v>5162</v>
      </c>
      <c r="C1566" s="26" t="s">
        <v>5163</v>
      </c>
      <c r="D1566" s="26" t="s">
        <v>5164</v>
      </c>
      <c r="E1566" s="14" t="e">
        <f>VLOOKUP(B1566,#REF!,2,FALSE)</f>
        <v>#REF!</v>
      </c>
      <c r="F1566" s="17" t="e">
        <f>VLOOKUP(E1566,[4]Combined!$C$2:$D$375,2,FALSE)</f>
        <v>#REF!</v>
      </c>
      <c r="G1566" s="27">
        <v>44168</v>
      </c>
      <c r="H1566" s="27"/>
      <c r="I1566" s="27">
        <v>44077</v>
      </c>
      <c r="J1566" s="28">
        <v>0</v>
      </c>
      <c r="K1566" s="29" t="s">
        <v>487</v>
      </c>
      <c r="L1566" s="28">
        <v>0</v>
      </c>
      <c r="M1566" s="28">
        <v>0</v>
      </c>
      <c r="N1566" s="26">
        <v>0</v>
      </c>
      <c r="O1566" s="26">
        <v>0</v>
      </c>
      <c r="P1566" s="26">
        <v>0</v>
      </c>
      <c r="Q1566" s="26">
        <v>16100</v>
      </c>
      <c r="R1566" s="17" t="str">
        <f>VLOOKUP(Q1566,'[5]Numerical Index (LOOKUP)'!$A$2:$B$731, 2,FALSE)</f>
        <v>Sawmilling and planing of wood</v>
      </c>
      <c r="S1566" s="17">
        <v>16</v>
      </c>
      <c r="T1566" s="47" t="str">
        <f>VLOOKUP(S1566,'[5]2 Digit SIC 2007'!$A$2:$B$89,2,FALSE)</f>
        <v>Manufacture of wood and of products of wood and cork, except furniture; manufacture of articles of straw and plaiting materials</v>
      </c>
      <c r="U1566" s="17" t="str">
        <f>VLOOKUP(T1566,'[5]2 Digit SIC 2007'!$B$2:$D$89, 2,FALSE)</f>
        <v xml:space="preserve"> C</v>
      </c>
      <c r="V1566" s="26" t="s">
        <v>487</v>
      </c>
      <c r="W1566" s="26" t="s">
        <v>486</v>
      </c>
      <c r="X1566" s="28">
        <v>0</v>
      </c>
      <c r="Y1566" s="26" t="s">
        <v>502</v>
      </c>
      <c r="Z1566" s="17" t="s">
        <v>487</v>
      </c>
      <c r="AA1566" s="26" t="s">
        <v>487</v>
      </c>
      <c r="AB1566" s="26">
        <v>45</v>
      </c>
      <c r="AE1566" s="2" t="s">
        <v>487</v>
      </c>
    </row>
    <row r="1567" spans="1:31" s="2" customFormat="1" x14ac:dyDescent="0.3">
      <c r="A1567" s="26" t="s">
        <v>102</v>
      </c>
      <c r="B1567" s="26" t="s">
        <v>5165</v>
      </c>
      <c r="C1567" s="26" t="s">
        <v>5166</v>
      </c>
      <c r="D1567" s="26" t="s">
        <v>5167</v>
      </c>
      <c r="E1567" s="14" t="e">
        <f>VLOOKUP(B1567,#REF!,2,FALSE)</f>
        <v>#REF!</v>
      </c>
      <c r="F1567" s="17" t="e">
        <f>VLOOKUP(E1567,[4]Combined!$C$2:$D$375,2,FALSE)</f>
        <v>#REF!</v>
      </c>
      <c r="G1567" s="27">
        <v>44167</v>
      </c>
      <c r="H1567" s="27"/>
      <c r="I1567" s="27">
        <v>44097</v>
      </c>
      <c r="J1567" s="28">
        <v>0</v>
      </c>
      <c r="K1567" s="29" t="s">
        <v>487</v>
      </c>
      <c r="L1567" s="28">
        <v>0</v>
      </c>
      <c r="M1567" s="28">
        <v>0</v>
      </c>
      <c r="N1567" s="26">
        <v>0</v>
      </c>
      <c r="O1567" s="26">
        <v>0</v>
      </c>
      <c r="P1567" s="26">
        <v>0</v>
      </c>
      <c r="Q1567" s="26">
        <v>55201</v>
      </c>
      <c r="R1567" s="17" t="str">
        <f>VLOOKUP(Q1567,'[5]Numerical Index (LOOKUP)'!$A$2:$B$731, 2,FALSE)</f>
        <v>Holiday centres and villages</v>
      </c>
      <c r="S1567" s="17">
        <v>55</v>
      </c>
      <c r="T1567" s="47" t="str">
        <f>VLOOKUP(S1567,'[5]2 Digit SIC 2007'!$A$2:$B$89,2,FALSE)</f>
        <v>Accommodation</v>
      </c>
      <c r="U1567" s="17" t="str">
        <f>VLOOKUP(T1567,'[5]2 Digit SIC 2007'!$B$2:$D$89, 2,FALSE)</f>
        <v xml:space="preserve"> I</v>
      </c>
      <c r="V1567" s="26" t="s">
        <v>486</v>
      </c>
      <c r="W1567" s="26" t="s">
        <v>487</v>
      </c>
      <c r="X1567" s="28">
        <v>0</v>
      </c>
      <c r="Y1567" s="26" t="s">
        <v>502</v>
      </c>
      <c r="Z1567" s="17" t="s">
        <v>487</v>
      </c>
      <c r="AA1567" s="26" t="s">
        <v>487</v>
      </c>
      <c r="AB1567" s="26">
        <v>33</v>
      </c>
      <c r="AE1567" s="2" t="s">
        <v>487</v>
      </c>
    </row>
    <row r="1568" spans="1:31" s="2" customFormat="1" x14ac:dyDescent="0.3">
      <c r="A1568" s="26" t="s">
        <v>102</v>
      </c>
      <c r="B1568" s="26" t="s">
        <v>5168</v>
      </c>
      <c r="C1568" s="26" t="s">
        <v>5169</v>
      </c>
      <c r="D1568" s="26" t="s">
        <v>5170</v>
      </c>
      <c r="E1568" s="14" t="e">
        <f>VLOOKUP(B1568,#REF!,2,FALSE)</f>
        <v>#REF!</v>
      </c>
      <c r="F1568" s="17" t="e">
        <f>VLOOKUP(E1568,[4]Combined!$C$2:$D$375,2,FALSE)</f>
        <v>#REF!</v>
      </c>
      <c r="G1568" s="27">
        <v>44168</v>
      </c>
      <c r="H1568" s="27"/>
      <c r="I1568" s="27">
        <v>44148</v>
      </c>
      <c r="J1568" s="28">
        <v>0</v>
      </c>
      <c r="K1568" s="29" t="s">
        <v>487</v>
      </c>
      <c r="L1568" s="28">
        <v>0</v>
      </c>
      <c r="M1568" s="28">
        <v>0</v>
      </c>
      <c r="N1568" s="26">
        <v>0</v>
      </c>
      <c r="O1568" s="26">
        <v>0</v>
      </c>
      <c r="P1568" s="26">
        <v>0</v>
      </c>
      <c r="Q1568" s="26">
        <v>43220</v>
      </c>
      <c r="R1568" s="17" t="str">
        <f>VLOOKUP(Q1568,'[5]Numerical Index (LOOKUP)'!$A$2:$B$731, 2,FALSE)</f>
        <v>Plumbing, heat and air-conditioning installation</v>
      </c>
      <c r="S1568" s="17">
        <v>43</v>
      </c>
      <c r="T1568" s="47" t="str">
        <f>VLOOKUP(S1568,'[5]2 Digit SIC 2007'!$A$2:$B$89,2,FALSE)</f>
        <v>Specialised construction activities</v>
      </c>
      <c r="U1568" s="17" t="str">
        <f>VLOOKUP(T1568,'[5]2 Digit SIC 2007'!$B$2:$D$89, 2,FALSE)</f>
        <v xml:space="preserve"> F</v>
      </c>
      <c r="V1568" s="26" t="s">
        <v>486</v>
      </c>
      <c r="W1568" s="26" t="s">
        <v>487</v>
      </c>
      <c r="X1568" s="28">
        <v>0</v>
      </c>
      <c r="Y1568" s="26" t="s">
        <v>502</v>
      </c>
      <c r="Z1568" s="17" t="s">
        <v>487</v>
      </c>
      <c r="AA1568" s="26" t="s">
        <v>487</v>
      </c>
      <c r="AB1568" s="26">
        <v>22</v>
      </c>
      <c r="AE1568" s="2" t="s">
        <v>487</v>
      </c>
    </row>
    <row r="1569" spans="1:31" s="2" customFormat="1" x14ac:dyDescent="0.3">
      <c r="A1569" s="26" t="s">
        <v>102</v>
      </c>
      <c r="B1569" s="26" t="s">
        <v>5171</v>
      </c>
      <c r="C1569" s="26" t="s">
        <v>5172</v>
      </c>
      <c r="D1569" s="26" t="s">
        <v>5173</v>
      </c>
      <c r="E1569" s="14" t="e">
        <f>VLOOKUP(B1569,#REF!,2,FALSE)</f>
        <v>#REF!</v>
      </c>
      <c r="F1569" s="17" t="e">
        <f>VLOOKUP(E1569,[4]Combined!$C$2:$D$375,2,FALSE)</f>
        <v>#REF!</v>
      </c>
      <c r="G1569" s="27">
        <v>44169</v>
      </c>
      <c r="H1569" s="27"/>
      <c r="I1569" s="27">
        <v>44102</v>
      </c>
      <c r="J1569" s="28">
        <v>0</v>
      </c>
      <c r="K1569" s="29" t="s">
        <v>487</v>
      </c>
      <c r="L1569" s="28">
        <v>0</v>
      </c>
      <c r="M1569" s="28">
        <v>0</v>
      </c>
      <c r="N1569" s="26">
        <v>0</v>
      </c>
      <c r="O1569" s="26">
        <v>0</v>
      </c>
      <c r="P1569" s="26">
        <v>0</v>
      </c>
      <c r="Q1569" s="26">
        <v>87100</v>
      </c>
      <c r="R1569" s="17" t="str">
        <f>VLOOKUP(Q1569,'[5]Numerical Index (LOOKUP)'!$A$2:$B$731, 2,FALSE)</f>
        <v>Residential nursing care activities</v>
      </c>
      <c r="S1569" s="17">
        <v>87</v>
      </c>
      <c r="T1569" s="47" t="str">
        <f>VLOOKUP(S1569,'[5]2 Digit SIC 2007'!$A$2:$B$89,2,FALSE)</f>
        <v>Residential care activities</v>
      </c>
      <c r="U1569" s="17" t="str">
        <f>VLOOKUP(T1569,'[5]2 Digit SIC 2007'!$B$2:$D$89, 2,FALSE)</f>
        <v xml:space="preserve"> Q</v>
      </c>
      <c r="V1569" s="26" t="s">
        <v>487</v>
      </c>
      <c r="W1569" s="26" t="s">
        <v>486</v>
      </c>
      <c r="X1569" s="28">
        <v>0</v>
      </c>
      <c r="Y1569" s="26" t="s">
        <v>502</v>
      </c>
      <c r="Z1569" s="17" t="s">
        <v>487</v>
      </c>
      <c r="AA1569" s="26" t="s">
        <v>487</v>
      </c>
      <c r="AB1569" s="26">
        <v>18</v>
      </c>
      <c r="AE1569" s="2" t="s">
        <v>487</v>
      </c>
    </row>
    <row r="1570" spans="1:31" s="2" customFormat="1" x14ac:dyDescent="0.3">
      <c r="A1570" s="26" t="s">
        <v>102</v>
      </c>
      <c r="B1570" s="26" t="s">
        <v>5174</v>
      </c>
      <c r="C1570" s="26" t="s">
        <v>5175</v>
      </c>
      <c r="D1570" s="26" t="s">
        <v>5176</v>
      </c>
      <c r="E1570" s="14" t="e">
        <f>VLOOKUP(B1570,#REF!,2,FALSE)</f>
        <v>#REF!</v>
      </c>
      <c r="F1570" s="17" t="e">
        <f>VLOOKUP(E1570,[4]Combined!$C$2:$D$375,2,FALSE)</f>
        <v>#REF!</v>
      </c>
      <c r="G1570" s="27">
        <v>44168</v>
      </c>
      <c r="H1570" s="27"/>
      <c r="I1570" s="27">
        <v>43991</v>
      </c>
      <c r="J1570" s="28">
        <v>0</v>
      </c>
      <c r="K1570" s="29" t="s">
        <v>487</v>
      </c>
      <c r="L1570" s="28">
        <v>0</v>
      </c>
      <c r="M1570" s="28">
        <v>0</v>
      </c>
      <c r="N1570" s="26">
        <v>0</v>
      </c>
      <c r="O1570" s="26">
        <v>0</v>
      </c>
      <c r="P1570" s="26">
        <v>0</v>
      </c>
      <c r="Q1570" s="26">
        <v>93120</v>
      </c>
      <c r="R1570" s="17" t="str">
        <f>VLOOKUP(Q1570,'[5]Numerical Index (LOOKUP)'!$A$2:$B$731, 2,FALSE)</f>
        <v>Activities of sport clubs</v>
      </c>
      <c r="S1570" s="17">
        <v>93</v>
      </c>
      <c r="T1570" s="47" t="str">
        <f>VLOOKUP(S1570,'[5]2 Digit SIC 2007'!$A$2:$B$89,2,FALSE)</f>
        <v>Sports activities and amusement and recreation activities</v>
      </c>
      <c r="U1570" s="17" t="str">
        <f>VLOOKUP(T1570,'[5]2 Digit SIC 2007'!$B$2:$D$89, 2,FALSE)</f>
        <v xml:space="preserve"> R</v>
      </c>
      <c r="V1570" s="26" t="s">
        <v>487</v>
      </c>
      <c r="W1570" s="26" t="s">
        <v>486</v>
      </c>
      <c r="X1570" s="28">
        <v>0</v>
      </c>
      <c r="Y1570" s="26" t="s">
        <v>502</v>
      </c>
      <c r="Z1570" s="17" t="s">
        <v>487</v>
      </c>
      <c r="AA1570" s="26" t="s">
        <v>487</v>
      </c>
      <c r="AB1570" s="26" t="s">
        <v>492</v>
      </c>
      <c r="AE1570" s="2" t="s">
        <v>487</v>
      </c>
    </row>
    <row r="1571" spans="1:31" s="2" customFormat="1" x14ac:dyDescent="0.3">
      <c r="A1571" s="26" t="s">
        <v>102</v>
      </c>
      <c r="B1571" s="26" t="s">
        <v>5177</v>
      </c>
      <c r="C1571" s="26" t="s">
        <v>5178</v>
      </c>
      <c r="D1571" s="26" t="s">
        <v>5179</v>
      </c>
      <c r="E1571" s="14" t="e">
        <f>VLOOKUP(B1571,#REF!,2,FALSE)</f>
        <v>#REF!</v>
      </c>
      <c r="F1571" s="17" t="e">
        <f>VLOOKUP(E1571,[4]Combined!$C$2:$D$375,2,FALSE)</f>
        <v>#REF!</v>
      </c>
      <c r="G1571" s="27">
        <v>44175</v>
      </c>
      <c r="H1571" s="27"/>
      <c r="I1571" s="27">
        <v>43277</v>
      </c>
      <c r="J1571" s="28">
        <v>1317</v>
      </c>
      <c r="K1571" s="29" t="s">
        <v>486</v>
      </c>
      <c r="L1571" s="28">
        <v>0</v>
      </c>
      <c r="M1571" s="28">
        <v>1317</v>
      </c>
      <c r="N1571" s="26">
        <v>1</v>
      </c>
      <c r="O1571" s="26">
        <v>0</v>
      </c>
      <c r="P1571" s="26">
        <v>1</v>
      </c>
      <c r="Q1571" s="26">
        <v>96090</v>
      </c>
      <c r="R1571" s="17" t="str">
        <f>VLOOKUP(Q1571,'[5]Numerical Index (LOOKUP)'!$A$2:$B$731, 2,FALSE)</f>
        <v>Other personal service activities n.e.c.</v>
      </c>
      <c r="S1571" s="17">
        <v>96</v>
      </c>
      <c r="T1571" s="47" t="str">
        <f>VLOOKUP(S1571,'[5]2 Digit SIC 2007'!$A$2:$B$89,2,FALSE)</f>
        <v>Other personal service activities</v>
      </c>
      <c r="U1571" s="17" t="str">
        <f>VLOOKUP(T1571,'[5]2 Digit SIC 2007'!$B$2:$D$89, 2,FALSE)</f>
        <v xml:space="preserve"> S</v>
      </c>
      <c r="V1571" s="26" t="s">
        <v>487</v>
      </c>
      <c r="W1571" s="26" t="s">
        <v>486</v>
      </c>
      <c r="X1571" s="28">
        <v>2513</v>
      </c>
      <c r="Y1571" s="26" t="s">
        <v>492</v>
      </c>
      <c r="Z1571" s="17" t="s">
        <v>486</v>
      </c>
      <c r="AA1571" s="26" t="s">
        <v>486</v>
      </c>
      <c r="AB1571" s="26" t="s">
        <v>492</v>
      </c>
      <c r="AE1571" s="2" t="s">
        <v>487</v>
      </c>
    </row>
    <row r="1572" spans="1:31" s="2" customFormat="1" x14ac:dyDescent="0.3">
      <c r="A1572" s="26" t="s">
        <v>102</v>
      </c>
      <c r="B1572" s="26" t="s">
        <v>5180</v>
      </c>
      <c r="C1572" s="26" t="s">
        <v>5181</v>
      </c>
      <c r="D1572" s="26" t="s">
        <v>5182</v>
      </c>
      <c r="E1572" s="14" t="e">
        <f>VLOOKUP(B1572,#REF!,2,FALSE)</f>
        <v>#REF!</v>
      </c>
      <c r="F1572" s="17" t="e">
        <f>VLOOKUP(E1572,[4]Combined!$C$2:$D$375,2,FALSE)</f>
        <v>#REF!</v>
      </c>
      <c r="G1572" s="27">
        <v>44176</v>
      </c>
      <c r="H1572" s="27"/>
      <c r="I1572" s="27">
        <v>43360</v>
      </c>
      <c r="J1572" s="28">
        <v>94</v>
      </c>
      <c r="K1572" s="29" t="s">
        <v>486</v>
      </c>
      <c r="L1572" s="28">
        <v>94</v>
      </c>
      <c r="M1572" s="28">
        <v>0</v>
      </c>
      <c r="N1572" s="26">
        <v>1</v>
      </c>
      <c r="O1572" s="26">
        <v>1</v>
      </c>
      <c r="P1572" s="26">
        <v>0</v>
      </c>
      <c r="Q1572" s="26">
        <v>56290</v>
      </c>
      <c r="R1572" s="17" t="str">
        <f>VLOOKUP(Q1572,'[5]Numerical Index (LOOKUP)'!$A$2:$B$731, 2,FALSE)</f>
        <v>Other food service activities</v>
      </c>
      <c r="S1572" s="17">
        <v>56</v>
      </c>
      <c r="T1572" s="47" t="str">
        <f>VLOOKUP(S1572,'[5]2 Digit SIC 2007'!$A$2:$B$89,2,FALSE)</f>
        <v>Food and beverage service activities</v>
      </c>
      <c r="U1572" s="17" t="str">
        <f>VLOOKUP(T1572,'[5]2 Digit SIC 2007'!$B$2:$D$89, 2,FALSE)</f>
        <v xml:space="preserve"> I</v>
      </c>
      <c r="V1572" s="26" t="s">
        <v>487</v>
      </c>
      <c r="W1572" s="26" t="s">
        <v>486</v>
      </c>
      <c r="X1572" s="28">
        <v>0</v>
      </c>
      <c r="Y1572" s="26" t="s">
        <v>677</v>
      </c>
      <c r="Z1572" s="17" t="s">
        <v>487</v>
      </c>
      <c r="AA1572" s="26" t="s">
        <v>487</v>
      </c>
      <c r="AB1572" s="26" t="s">
        <v>492</v>
      </c>
      <c r="AE1572" s="2" t="s">
        <v>487</v>
      </c>
    </row>
    <row r="1573" spans="1:31" s="2" customFormat="1" x14ac:dyDescent="0.3">
      <c r="A1573" s="26" t="s">
        <v>102</v>
      </c>
      <c r="B1573" s="26" t="s">
        <v>5183</v>
      </c>
      <c r="C1573" s="26" t="s">
        <v>5184</v>
      </c>
      <c r="D1573" s="26" t="s">
        <v>5185</v>
      </c>
      <c r="E1573" s="14" t="e">
        <f>VLOOKUP(B1573,#REF!,2,FALSE)</f>
        <v>#REF!</v>
      </c>
      <c r="F1573" s="17" t="e">
        <f>VLOOKUP(E1573,[4]Combined!$C$2:$D$375,2,FALSE)</f>
        <v>#REF!</v>
      </c>
      <c r="G1573" s="27">
        <v>44175</v>
      </c>
      <c r="H1573" s="27"/>
      <c r="I1573" s="27">
        <v>43409</v>
      </c>
      <c r="J1573" s="28">
        <v>631</v>
      </c>
      <c r="K1573" s="29" t="s">
        <v>486</v>
      </c>
      <c r="L1573" s="28">
        <v>0</v>
      </c>
      <c r="M1573" s="28">
        <v>631</v>
      </c>
      <c r="N1573" s="26">
        <v>1</v>
      </c>
      <c r="O1573" s="26">
        <v>0</v>
      </c>
      <c r="P1573" s="26">
        <v>1</v>
      </c>
      <c r="Q1573" s="26">
        <v>78200</v>
      </c>
      <c r="R1573" s="17" t="str">
        <f>VLOOKUP(Q1573,'[5]Numerical Index (LOOKUP)'!$A$2:$B$731, 2,FALSE)</f>
        <v>Temporary employment agency activities</v>
      </c>
      <c r="S1573" s="17">
        <v>78</v>
      </c>
      <c r="T1573" s="47" t="str">
        <f>VLOOKUP(S1573,'[5]2 Digit SIC 2007'!$A$2:$B$89,2,FALSE)</f>
        <v>Employment activities</v>
      </c>
      <c r="U1573" s="17" t="str">
        <f>VLOOKUP(T1573,'[5]2 Digit SIC 2007'!$B$2:$D$89, 2,FALSE)</f>
        <v xml:space="preserve"> N</v>
      </c>
      <c r="V1573" s="26" t="s">
        <v>487</v>
      </c>
      <c r="W1573" s="26" t="s">
        <v>486</v>
      </c>
      <c r="X1573" s="28">
        <v>1136</v>
      </c>
      <c r="Y1573" s="26" t="s">
        <v>492</v>
      </c>
      <c r="Z1573" s="17" t="s">
        <v>486</v>
      </c>
      <c r="AA1573" s="26" t="s">
        <v>487</v>
      </c>
      <c r="AB1573" s="26">
        <v>59</v>
      </c>
      <c r="AE1573" s="2" t="s">
        <v>487</v>
      </c>
    </row>
    <row r="1574" spans="1:31" s="2" customFormat="1" x14ac:dyDescent="0.3">
      <c r="A1574" s="26" t="s">
        <v>102</v>
      </c>
      <c r="B1574" s="26" t="s">
        <v>5186</v>
      </c>
      <c r="C1574" s="26" t="s">
        <v>5187</v>
      </c>
      <c r="D1574" s="26" t="s">
        <v>5188</v>
      </c>
      <c r="E1574" s="14" t="e">
        <f>VLOOKUP(B1574,#REF!,2,FALSE)</f>
        <v>#REF!</v>
      </c>
      <c r="F1574" s="17" t="e">
        <f>VLOOKUP(E1574,[4]Combined!$C$2:$D$375,2,FALSE)</f>
        <v>#REF!</v>
      </c>
      <c r="G1574" s="27">
        <v>44173</v>
      </c>
      <c r="H1574" s="27"/>
      <c r="I1574" s="27">
        <v>43453</v>
      </c>
      <c r="J1574" s="28">
        <v>159</v>
      </c>
      <c r="K1574" s="29" t="s">
        <v>486</v>
      </c>
      <c r="L1574" s="28">
        <v>0</v>
      </c>
      <c r="M1574" s="28">
        <v>159</v>
      </c>
      <c r="N1574" s="26">
        <v>3</v>
      </c>
      <c r="O1574" s="26">
        <v>0</v>
      </c>
      <c r="P1574" s="26">
        <v>3</v>
      </c>
      <c r="Q1574" s="26">
        <v>47250</v>
      </c>
      <c r="R1574" s="17" t="str">
        <f>VLOOKUP(Q1574,'[5]Numerical Index (LOOKUP)'!$A$2:$B$731, 2,FALSE)</f>
        <v>Retail sale of beverages in specialised stores</v>
      </c>
      <c r="S1574" s="17">
        <v>47</v>
      </c>
      <c r="T1574" s="47" t="str">
        <f>VLOOKUP(S1574,'[5]2 Digit SIC 2007'!$A$2:$B$89,2,FALSE)</f>
        <v>Retail trade, except of motor vehicles and motorcycles</v>
      </c>
      <c r="U1574" s="17" t="str">
        <f>VLOOKUP(T1574,'[5]2 Digit SIC 2007'!$B$2:$D$89, 2,FALSE)</f>
        <v xml:space="preserve"> G</v>
      </c>
      <c r="V1574" s="26" t="s">
        <v>486</v>
      </c>
      <c r="W1574" s="26" t="s">
        <v>487</v>
      </c>
      <c r="X1574" s="28">
        <v>300</v>
      </c>
      <c r="Y1574" s="26" t="s">
        <v>492</v>
      </c>
      <c r="Z1574" s="17" t="s">
        <v>486</v>
      </c>
      <c r="AA1574" s="26" t="s">
        <v>487</v>
      </c>
      <c r="AB1574" s="26">
        <v>9</v>
      </c>
      <c r="AE1574" s="2" t="s">
        <v>487</v>
      </c>
    </row>
    <row r="1575" spans="1:31" s="2" customFormat="1" x14ac:dyDescent="0.3">
      <c r="A1575" s="26" t="s">
        <v>102</v>
      </c>
      <c r="B1575" s="26" t="s">
        <v>5189</v>
      </c>
      <c r="C1575" s="26" t="s">
        <v>5190</v>
      </c>
      <c r="D1575" s="26" t="s">
        <v>5191</v>
      </c>
      <c r="E1575" s="14" t="e">
        <f>VLOOKUP(B1575,#REF!,2,FALSE)</f>
        <v>#REF!</v>
      </c>
      <c r="F1575" s="17" t="e">
        <f>VLOOKUP(E1575,[4]Combined!$C$2:$D$375,2,FALSE)</f>
        <v>#REF!</v>
      </c>
      <c r="G1575" s="27">
        <v>44175</v>
      </c>
      <c r="H1575" s="27"/>
      <c r="I1575" s="27">
        <v>43675</v>
      </c>
      <c r="J1575" s="28">
        <v>3221</v>
      </c>
      <c r="K1575" s="29" t="s">
        <v>486</v>
      </c>
      <c r="L1575" s="28">
        <v>0</v>
      </c>
      <c r="M1575" s="28">
        <v>3221</v>
      </c>
      <c r="N1575" s="26">
        <v>23</v>
      </c>
      <c r="O1575" s="26">
        <v>0</v>
      </c>
      <c r="P1575" s="26">
        <v>23</v>
      </c>
      <c r="Q1575" s="26">
        <v>88100</v>
      </c>
      <c r="R1575" s="17" t="str">
        <f>VLOOKUP(Q1575,'[5]Numerical Index (LOOKUP)'!$A$2:$B$731, 2,FALSE)</f>
        <v>Social work activities without accommodation for the elderly and disabled</v>
      </c>
      <c r="S1575" s="17">
        <v>88</v>
      </c>
      <c r="T1575" s="47" t="str">
        <f>VLOOKUP(S1575,'[5]2 Digit SIC 2007'!$A$2:$B$89,2,FALSE)</f>
        <v>Social work activities without accommodation</v>
      </c>
      <c r="U1575" s="17" t="str">
        <f>VLOOKUP(T1575,'[5]2 Digit SIC 2007'!$B$2:$D$89, 2,FALSE)</f>
        <v xml:space="preserve"> Q</v>
      </c>
      <c r="V1575" s="26" t="s">
        <v>487</v>
      </c>
      <c r="W1575" s="26" t="s">
        <v>486</v>
      </c>
      <c r="X1575" s="28">
        <v>6059</v>
      </c>
      <c r="Y1575" s="26" t="s">
        <v>492</v>
      </c>
      <c r="Z1575" s="17" t="s">
        <v>486</v>
      </c>
      <c r="AA1575" s="26" t="s">
        <v>486</v>
      </c>
      <c r="AB1575" s="26" t="s">
        <v>492</v>
      </c>
      <c r="AE1575" s="2" t="s">
        <v>487</v>
      </c>
    </row>
    <row r="1576" spans="1:31" s="2" customFormat="1" x14ac:dyDescent="0.3">
      <c r="A1576" s="26" t="s">
        <v>102</v>
      </c>
      <c r="B1576" s="26" t="s">
        <v>5192</v>
      </c>
      <c r="C1576" s="26" t="s">
        <v>5193</v>
      </c>
      <c r="D1576" s="26" t="s">
        <v>5194</v>
      </c>
      <c r="E1576" s="14" t="e">
        <f>VLOOKUP(B1576,#REF!,2,FALSE)</f>
        <v>#REF!</v>
      </c>
      <c r="F1576" s="17" t="e">
        <f>VLOOKUP(E1576,[4]Combined!$C$2:$D$375,2,FALSE)</f>
        <v>#REF!</v>
      </c>
      <c r="G1576" s="27">
        <v>44173</v>
      </c>
      <c r="H1576" s="27"/>
      <c r="I1576" s="27">
        <v>43689</v>
      </c>
      <c r="J1576" s="28">
        <v>267</v>
      </c>
      <c r="K1576" s="29" t="s">
        <v>486</v>
      </c>
      <c r="L1576" s="28">
        <v>133</v>
      </c>
      <c r="M1576" s="28">
        <v>134</v>
      </c>
      <c r="N1576" s="26">
        <v>29</v>
      </c>
      <c r="O1576" s="26">
        <v>24</v>
      </c>
      <c r="P1576" s="26">
        <v>5</v>
      </c>
      <c r="Q1576" s="26">
        <v>55100</v>
      </c>
      <c r="R1576" s="17" t="str">
        <f>VLOOKUP(Q1576,'[5]Numerical Index (LOOKUP)'!$A$2:$B$731, 2,FALSE)</f>
        <v>Hotels and similar accommodation</v>
      </c>
      <c r="S1576" s="17">
        <v>55</v>
      </c>
      <c r="T1576" s="47" t="str">
        <f>VLOOKUP(S1576,'[5]2 Digit SIC 2007'!$A$2:$B$89,2,FALSE)</f>
        <v>Accommodation</v>
      </c>
      <c r="U1576" s="17" t="str">
        <f>VLOOKUP(T1576,'[5]2 Digit SIC 2007'!$B$2:$D$89, 2,FALSE)</f>
        <v xml:space="preserve"> I</v>
      </c>
      <c r="V1576" s="26" t="s">
        <v>486</v>
      </c>
      <c r="W1576" s="26" t="s">
        <v>487</v>
      </c>
      <c r="X1576" s="28">
        <v>240</v>
      </c>
      <c r="Y1576" s="26" t="s">
        <v>492</v>
      </c>
      <c r="Z1576" s="17" t="s">
        <v>486</v>
      </c>
      <c r="AA1576" s="26" t="s">
        <v>487</v>
      </c>
      <c r="AB1576" s="26">
        <v>133</v>
      </c>
      <c r="AE1576" s="2" t="s">
        <v>487</v>
      </c>
    </row>
    <row r="1577" spans="1:31" s="2" customFormat="1" x14ac:dyDescent="0.3">
      <c r="A1577" s="26" t="s">
        <v>102</v>
      </c>
      <c r="B1577" s="26" t="s">
        <v>5195</v>
      </c>
      <c r="C1577" s="26" t="s">
        <v>5196</v>
      </c>
      <c r="D1577" s="26" t="s">
        <v>5197</v>
      </c>
      <c r="E1577" s="14" t="e">
        <f>VLOOKUP(B1577,#REF!,2,FALSE)</f>
        <v>#REF!</v>
      </c>
      <c r="F1577" s="17" t="e">
        <f>VLOOKUP(E1577,[4]Combined!$C$2:$D$375,2,FALSE)</f>
        <v>#REF!</v>
      </c>
      <c r="G1577" s="27">
        <v>44176</v>
      </c>
      <c r="H1577" s="27"/>
      <c r="I1577" s="27">
        <v>43742</v>
      </c>
      <c r="J1577" s="28">
        <v>92</v>
      </c>
      <c r="K1577" s="29" t="s">
        <v>486</v>
      </c>
      <c r="L1577" s="28">
        <v>92</v>
      </c>
      <c r="M1577" s="28">
        <v>0</v>
      </c>
      <c r="N1577" s="26">
        <v>2</v>
      </c>
      <c r="O1577" s="26">
        <v>2</v>
      </c>
      <c r="P1577" s="26">
        <v>0</v>
      </c>
      <c r="Q1577" s="26">
        <v>56103</v>
      </c>
      <c r="R1577" s="17" t="str">
        <f>VLOOKUP(Q1577,'[5]Numerical Index (LOOKUP)'!$A$2:$B$731, 2,FALSE)</f>
        <v>Take away food shops and mobile food stands</v>
      </c>
      <c r="S1577" s="17">
        <v>56</v>
      </c>
      <c r="T1577" s="47" t="str">
        <f>VLOOKUP(S1577,'[5]2 Digit SIC 2007'!$A$2:$B$89,2,FALSE)</f>
        <v>Food and beverage service activities</v>
      </c>
      <c r="U1577" s="17" t="str">
        <f>VLOOKUP(T1577,'[5]2 Digit SIC 2007'!$B$2:$D$89, 2,FALSE)</f>
        <v xml:space="preserve"> I</v>
      </c>
      <c r="V1577" s="26" t="s">
        <v>487</v>
      </c>
      <c r="W1577" s="26" t="s">
        <v>486</v>
      </c>
      <c r="X1577" s="28">
        <v>0</v>
      </c>
      <c r="Y1577" s="26" t="s">
        <v>677</v>
      </c>
      <c r="Z1577" s="17" t="s">
        <v>487</v>
      </c>
      <c r="AA1577" s="26" t="s">
        <v>487</v>
      </c>
      <c r="AB1577" s="26" t="s">
        <v>492</v>
      </c>
      <c r="AE1577" s="2" t="s">
        <v>487</v>
      </c>
    </row>
    <row r="1578" spans="1:31" s="2" customFormat="1" x14ac:dyDescent="0.3">
      <c r="A1578" s="26" t="s">
        <v>102</v>
      </c>
      <c r="B1578" s="26" t="s">
        <v>5198</v>
      </c>
      <c r="C1578" s="26" t="s">
        <v>5199</v>
      </c>
      <c r="D1578" s="26" t="s">
        <v>5200</v>
      </c>
      <c r="E1578" s="14" t="e">
        <f>VLOOKUP(B1578,#REF!,2,FALSE)</f>
        <v>#REF!</v>
      </c>
      <c r="F1578" s="17" t="e">
        <f>VLOOKUP(E1578,[4]Combined!$C$2:$D$375,2,FALSE)</f>
        <v>#REF!</v>
      </c>
      <c r="G1578" s="27">
        <v>44175</v>
      </c>
      <c r="H1578" s="27"/>
      <c r="I1578" s="27">
        <v>43780</v>
      </c>
      <c r="J1578" s="28">
        <v>388</v>
      </c>
      <c r="K1578" s="29" t="s">
        <v>486</v>
      </c>
      <c r="L1578" s="28">
        <v>388</v>
      </c>
      <c r="M1578" s="28">
        <v>0</v>
      </c>
      <c r="N1578" s="26">
        <v>1</v>
      </c>
      <c r="O1578" s="26">
        <v>1</v>
      </c>
      <c r="P1578" s="26">
        <v>0</v>
      </c>
      <c r="Q1578" s="26">
        <v>41201</v>
      </c>
      <c r="R1578" s="17" t="str">
        <f>VLOOKUP(Q1578,'[5]Numerical Index (LOOKUP)'!$A$2:$B$731, 2,FALSE)</f>
        <v>Construction of commercial buildings</v>
      </c>
      <c r="S1578" s="17">
        <v>41</v>
      </c>
      <c r="T1578" s="47" t="str">
        <f>VLOOKUP(S1578,'[5]2 Digit SIC 2007'!$A$2:$B$89,2,FALSE)</f>
        <v>Construction of buildings</v>
      </c>
      <c r="U1578" s="17" t="str">
        <f>VLOOKUP(T1578,'[5]2 Digit SIC 2007'!$B$2:$D$89, 2,FALSE)</f>
        <v xml:space="preserve"> F</v>
      </c>
      <c r="V1578" s="26" t="s">
        <v>486</v>
      </c>
      <c r="W1578" s="26" t="s">
        <v>487</v>
      </c>
      <c r="X1578" s="28">
        <v>0</v>
      </c>
      <c r="Y1578" s="26" t="s">
        <v>677</v>
      </c>
      <c r="Z1578" s="17" t="s">
        <v>487</v>
      </c>
      <c r="AA1578" s="26" t="s">
        <v>487</v>
      </c>
      <c r="AB1578" s="26">
        <v>838</v>
      </c>
      <c r="AE1578" s="2" t="s">
        <v>487</v>
      </c>
    </row>
    <row r="1579" spans="1:31" s="2" customFormat="1" x14ac:dyDescent="0.3">
      <c r="A1579" s="26" t="s">
        <v>102</v>
      </c>
      <c r="B1579" s="26" t="s">
        <v>5201</v>
      </c>
      <c r="C1579" s="26" t="s">
        <v>5202</v>
      </c>
      <c r="D1579" s="26" t="s">
        <v>5203</v>
      </c>
      <c r="E1579" s="14" t="e">
        <f>VLOOKUP(B1579,#REF!,2,FALSE)</f>
        <v>#REF!</v>
      </c>
      <c r="F1579" s="17" t="e">
        <f>VLOOKUP(E1579,[4]Combined!$C$2:$D$375,2,FALSE)</f>
        <v>#REF!</v>
      </c>
      <c r="G1579" s="27">
        <v>44176</v>
      </c>
      <c r="H1579" s="27"/>
      <c r="I1579" s="27">
        <v>43766</v>
      </c>
      <c r="J1579" s="28">
        <v>158</v>
      </c>
      <c r="K1579" s="29" t="s">
        <v>486</v>
      </c>
      <c r="L1579" s="28">
        <v>0</v>
      </c>
      <c r="M1579" s="28">
        <v>158</v>
      </c>
      <c r="N1579" s="26">
        <v>1</v>
      </c>
      <c r="O1579" s="26">
        <v>0</v>
      </c>
      <c r="P1579" s="26">
        <v>1</v>
      </c>
      <c r="Q1579" s="26">
        <v>96020</v>
      </c>
      <c r="R1579" s="17" t="str">
        <f>VLOOKUP(Q1579,'[5]Numerical Index (LOOKUP)'!$A$2:$B$731, 2,FALSE)</f>
        <v>Hairdressing and other beauty treatment</v>
      </c>
      <c r="S1579" s="17">
        <v>96</v>
      </c>
      <c r="T1579" s="47" t="str">
        <f>VLOOKUP(S1579,'[5]2 Digit SIC 2007'!$A$2:$B$89,2,FALSE)</f>
        <v>Other personal service activities</v>
      </c>
      <c r="U1579" s="17" t="str">
        <f>VLOOKUP(T1579,'[5]2 Digit SIC 2007'!$B$2:$D$89, 2,FALSE)</f>
        <v xml:space="preserve"> S</v>
      </c>
      <c r="V1579" s="26" t="s">
        <v>487</v>
      </c>
      <c r="W1579" s="26" t="s">
        <v>486</v>
      </c>
      <c r="X1579" s="28">
        <v>297</v>
      </c>
      <c r="Y1579" s="26" t="s">
        <v>492</v>
      </c>
      <c r="Z1579" s="17" t="s">
        <v>486</v>
      </c>
      <c r="AA1579" s="26" t="s">
        <v>486</v>
      </c>
      <c r="AB1579" s="26">
        <v>4</v>
      </c>
      <c r="AE1579" s="2" t="s">
        <v>487</v>
      </c>
    </row>
    <row r="1580" spans="1:31" s="2" customFormat="1" x14ac:dyDescent="0.3">
      <c r="A1580" s="26" t="s">
        <v>102</v>
      </c>
      <c r="B1580" s="26" t="s">
        <v>5204</v>
      </c>
      <c r="C1580" s="26" t="s">
        <v>5205</v>
      </c>
      <c r="D1580" s="26" t="s">
        <v>5206</v>
      </c>
      <c r="E1580" s="14" t="e">
        <f>VLOOKUP(B1580,#REF!,2,FALSE)</f>
        <v>#REF!</v>
      </c>
      <c r="F1580" s="17" t="e">
        <f>VLOOKUP(E1580,[4]Combined!$C$2:$D$375,2,FALSE)</f>
        <v>#REF!</v>
      </c>
      <c r="G1580" s="27">
        <v>44175</v>
      </c>
      <c r="H1580" s="27"/>
      <c r="I1580" s="27">
        <v>43818</v>
      </c>
      <c r="J1580" s="28">
        <v>0</v>
      </c>
      <c r="K1580" s="29" t="s">
        <v>487</v>
      </c>
      <c r="L1580" s="28">
        <v>0</v>
      </c>
      <c r="M1580" s="28">
        <v>0</v>
      </c>
      <c r="N1580" s="26">
        <v>0</v>
      </c>
      <c r="O1580" s="26">
        <v>0</v>
      </c>
      <c r="P1580" s="26">
        <v>0</v>
      </c>
      <c r="Q1580" s="26">
        <v>58142</v>
      </c>
      <c r="R1580" s="17" t="str">
        <f>VLOOKUP(Q1580,'[5]Numerical Index (LOOKUP)'!$A$2:$B$731, 2,FALSE)</f>
        <v>Publishing of consumer, business and professional journals and periodicals</v>
      </c>
      <c r="S1580" s="17">
        <v>58</v>
      </c>
      <c r="T1580" s="47" t="str">
        <f>VLOOKUP(S1580,'[5]2 Digit SIC 2007'!$A$2:$B$89,2,FALSE)</f>
        <v>Publishing activities</v>
      </c>
      <c r="U1580" s="17" t="str">
        <f>VLOOKUP(T1580,'[5]2 Digit SIC 2007'!$B$2:$D$89, 2,FALSE)</f>
        <v>J</v>
      </c>
      <c r="V1580" s="26" t="s">
        <v>486</v>
      </c>
      <c r="W1580" s="26" t="s">
        <v>487</v>
      </c>
      <c r="X1580" s="28">
        <v>0</v>
      </c>
      <c r="Y1580" s="26" t="s">
        <v>502</v>
      </c>
      <c r="Z1580" s="17" t="s">
        <v>487</v>
      </c>
      <c r="AA1580" s="26" t="s">
        <v>487</v>
      </c>
      <c r="AB1580" s="26">
        <v>922</v>
      </c>
      <c r="AE1580" s="2" t="s">
        <v>487</v>
      </c>
    </row>
    <row r="1581" spans="1:31" s="2" customFormat="1" x14ac:dyDescent="0.3">
      <c r="A1581" s="26" t="s">
        <v>102</v>
      </c>
      <c r="B1581" s="26" t="s">
        <v>5207</v>
      </c>
      <c r="C1581" s="26" t="s">
        <v>5208</v>
      </c>
      <c r="D1581" s="26" t="s">
        <v>5209</v>
      </c>
      <c r="E1581" s="14" t="e">
        <f>VLOOKUP(B1581,#REF!,2,FALSE)</f>
        <v>#REF!</v>
      </c>
      <c r="F1581" s="17" t="e">
        <f>VLOOKUP(E1581,[4]Combined!$C$2:$D$375,2,FALSE)</f>
        <v>#REF!</v>
      </c>
      <c r="G1581" s="27">
        <v>44176</v>
      </c>
      <c r="H1581" s="27"/>
      <c r="I1581" s="27">
        <v>43802</v>
      </c>
      <c r="J1581" s="28">
        <v>8429</v>
      </c>
      <c r="K1581" s="29" t="s">
        <v>486</v>
      </c>
      <c r="L1581" s="28">
        <v>8429</v>
      </c>
      <c r="M1581" s="28">
        <v>0</v>
      </c>
      <c r="N1581" s="26">
        <v>356</v>
      </c>
      <c r="O1581" s="26">
        <v>356</v>
      </c>
      <c r="P1581" s="26">
        <v>0</v>
      </c>
      <c r="Q1581" s="26">
        <v>55100</v>
      </c>
      <c r="R1581" s="17" t="str">
        <f>VLOOKUP(Q1581,'[5]Numerical Index (LOOKUP)'!$A$2:$B$731, 2,FALSE)</f>
        <v>Hotels and similar accommodation</v>
      </c>
      <c r="S1581" s="17">
        <v>55</v>
      </c>
      <c r="T1581" s="47" t="str">
        <f>VLOOKUP(S1581,'[5]2 Digit SIC 2007'!$A$2:$B$89,2,FALSE)</f>
        <v>Accommodation</v>
      </c>
      <c r="U1581" s="17" t="str">
        <f>VLOOKUP(T1581,'[5]2 Digit SIC 2007'!$B$2:$D$89, 2,FALSE)</f>
        <v xml:space="preserve"> I</v>
      </c>
      <c r="V1581" s="26" t="s">
        <v>487</v>
      </c>
      <c r="W1581" s="26" t="s">
        <v>486</v>
      </c>
      <c r="X1581" s="28">
        <v>0</v>
      </c>
      <c r="Y1581" s="26" t="s">
        <v>677</v>
      </c>
      <c r="Z1581" s="17" t="s">
        <v>487</v>
      </c>
      <c r="AA1581" s="26" t="s">
        <v>487</v>
      </c>
      <c r="AB1581" s="26">
        <v>666</v>
      </c>
      <c r="AE1581" s="2" t="s">
        <v>487</v>
      </c>
    </row>
    <row r="1582" spans="1:31" s="2" customFormat="1" x14ac:dyDescent="0.3">
      <c r="A1582" s="26" t="s">
        <v>102</v>
      </c>
      <c r="B1582" s="26" t="s">
        <v>5210</v>
      </c>
      <c r="C1582" s="26" t="s">
        <v>5211</v>
      </c>
      <c r="D1582" s="26" t="s">
        <v>5212</v>
      </c>
      <c r="E1582" s="14" t="e">
        <f>VLOOKUP(B1582,#REF!,2,FALSE)</f>
        <v>#REF!</v>
      </c>
      <c r="F1582" s="17" t="e">
        <f>VLOOKUP(E1582,[4]Combined!$C$2:$D$375,2,FALSE)</f>
        <v>#REF!</v>
      </c>
      <c r="G1582" s="27">
        <v>44172</v>
      </c>
      <c r="H1582" s="27"/>
      <c r="I1582" s="27">
        <v>43859</v>
      </c>
      <c r="J1582" s="28">
        <v>504</v>
      </c>
      <c r="K1582" s="29" t="s">
        <v>486</v>
      </c>
      <c r="L1582" s="28">
        <v>0</v>
      </c>
      <c r="M1582" s="28">
        <v>504</v>
      </c>
      <c r="N1582" s="26">
        <v>14</v>
      </c>
      <c r="O1582" s="26">
        <v>0</v>
      </c>
      <c r="P1582" s="26">
        <v>14</v>
      </c>
      <c r="Q1582" s="26">
        <v>56101</v>
      </c>
      <c r="R1582" s="17" t="str">
        <f>VLOOKUP(Q1582,'[5]Numerical Index (LOOKUP)'!$A$2:$B$731, 2,FALSE)</f>
        <v>Licensed restaurants</v>
      </c>
      <c r="S1582" s="17">
        <v>56</v>
      </c>
      <c r="T1582" s="47" t="str">
        <f>VLOOKUP(S1582,'[5]2 Digit SIC 2007'!$A$2:$B$89,2,FALSE)</f>
        <v>Food and beverage service activities</v>
      </c>
      <c r="U1582" s="17" t="str">
        <f>VLOOKUP(T1582,'[5]2 Digit SIC 2007'!$B$2:$D$89, 2,FALSE)</f>
        <v xml:space="preserve"> I</v>
      </c>
      <c r="V1582" s="26" t="s">
        <v>486</v>
      </c>
      <c r="W1582" s="26" t="s">
        <v>487</v>
      </c>
      <c r="X1582" s="28">
        <v>918</v>
      </c>
      <c r="Y1582" s="26" t="s">
        <v>492</v>
      </c>
      <c r="Z1582" s="17" t="s">
        <v>486</v>
      </c>
      <c r="AA1582" s="26" t="s">
        <v>487</v>
      </c>
      <c r="AB1582" s="26">
        <v>15</v>
      </c>
      <c r="AE1582" s="2" t="s">
        <v>487</v>
      </c>
    </row>
    <row r="1583" spans="1:31" s="2" customFormat="1" x14ac:dyDescent="0.3">
      <c r="A1583" s="26" t="s">
        <v>102</v>
      </c>
      <c r="B1583" s="26" t="s">
        <v>5213</v>
      </c>
      <c r="C1583" s="26" t="s">
        <v>5214</v>
      </c>
      <c r="D1583" s="26" t="s">
        <v>5215</v>
      </c>
      <c r="E1583" s="14" t="e">
        <f>VLOOKUP(B1583,#REF!,2,FALSE)</f>
        <v>#REF!</v>
      </c>
      <c r="F1583" s="17" t="e">
        <f>VLOOKUP(E1583,[4]Combined!$C$2:$D$375,2,FALSE)</f>
        <v>#REF!</v>
      </c>
      <c r="G1583" s="27">
        <v>44173</v>
      </c>
      <c r="H1583" s="27"/>
      <c r="I1583" s="27">
        <v>43840</v>
      </c>
      <c r="J1583" s="28">
        <v>0</v>
      </c>
      <c r="K1583" s="29" t="s">
        <v>487</v>
      </c>
      <c r="L1583" s="28">
        <v>0</v>
      </c>
      <c r="M1583" s="28">
        <v>0</v>
      </c>
      <c r="N1583" s="26">
        <v>0</v>
      </c>
      <c r="O1583" s="26">
        <v>0</v>
      </c>
      <c r="P1583" s="26">
        <v>0</v>
      </c>
      <c r="Q1583" s="26">
        <v>96090</v>
      </c>
      <c r="R1583" s="17" t="str">
        <f>VLOOKUP(Q1583,'[5]Numerical Index (LOOKUP)'!$A$2:$B$731, 2,FALSE)</f>
        <v>Other personal service activities n.e.c.</v>
      </c>
      <c r="S1583" s="17">
        <v>96</v>
      </c>
      <c r="T1583" s="47" t="str">
        <f>VLOOKUP(S1583,'[5]2 Digit SIC 2007'!$A$2:$B$89,2,FALSE)</f>
        <v>Other personal service activities</v>
      </c>
      <c r="U1583" s="17" t="str">
        <f>VLOOKUP(T1583,'[5]2 Digit SIC 2007'!$B$2:$D$89, 2,FALSE)</f>
        <v xml:space="preserve"> S</v>
      </c>
      <c r="V1583" s="26" t="s">
        <v>487</v>
      </c>
      <c r="W1583" s="26" t="s">
        <v>486</v>
      </c>
      <c r="X1583" s="28">
        <v>0</v>
      </c>
      <c r="Y1583" s="26" t="s">
        <v>502</v>
      </c>
      <c r="Z1583" s="17" t="s">
        <v>487</v>
      </c>
      <c r="AA1583" s="26" t="s">
        <v>487</v>
      </c>
      <c r="AB1583" s="26">
        <v>215</v>
      </c>
      <c r="AE1583" s="2" t="s">
        <v>487</v>
      </c>
    </row>
    <row r="1584" spans="1:31" s="2" customFormat="1" x14ac:dyDescent="0.3">
      <c r="A1584" s="26" t="s">
        <v>102</v>
      </c>
      <c r="B1584" s="26" t="s">
        <v>5216</v>
      </c>
      <c r="C1584" s="26" t="s">
        <v>5217</v>
      </c>
      <c r="D1584" s="26" t="s">
        <v>5218</v>
      </c>
      <c r="E1584" s="14" t="e">
        <f>VLOOKUP(B1584,#REF!,2,FALSE)</f>
        <v>#REF!</v>
      </c>
      <c r="F1584" s="17" t="e">
        <f>VLOOKUP(E1584,[4]Combined!$C$2:$D$375,2,FALSE)</f>
        <v>#REF!</v>
      </c>
      <c r="G1584" s="27">
        <v>44173</v>
      </c>
      <c r="H1584" s="27"/>
      <c r="I1584" s="27">
        <v>43866</v>
      </c>
      <c r="J1584" s="28">
        <v>272</v>
      </c>
      <c r="K1584" s="29" t="s">
        <v>486</v>
      </c>
      <c r="L1584" s="28">
        <v>0</v>
      </c>
      <c r="M1584" s="28">
        <v>272</v>
      </c>
      <c r="N1584" s="26">
        <v>3</v>
      </c>
      <c r="O1584" s="26">
        <v>0</v>
      </c>
      <c r="P1584" s="26">
        <v>3</v>
      </c>
      <c r="Q1584" s="26">
        <v>47710</v>
      </c>
      <c r="R1584" s="17" t="str">
        <f>VLOOKUP(Q1584,'[5]Numerical Index (LOOKUP)'!$A$2:$B$731, 2,FALSE)</f>
        <v>Retail sale of clothing in specialised stores</v>
      </c>
      <c r="S1584" s="17">
        <v>47</v>
      </c>
      <c r="T1584" s="47" t="str">
        <f>VLOOKUP(S1584,'[5]2 Digit SIC 2007'!$A$2:$B$89,2,FALSE)</f>
        <v>Retail trade, except of motor vehicles and motorcycles</v>
      </c>
      <c r="U1584" s="17" t="str">
        <f>VLOOKUP(T1584,'[5]2 Digit SIC 2007'!$B$2:$D$89, 2,FALSE)</f>
        <v xml:space="preserve"> G</v>
      </c>
      <c r="V1584" s="26" t="s">
        <v>487</v>
      </c>
      <c r="W1584" s="26" t="s">
        <v>486</v>
      </c>
      <c r="X1584" s="28">
        <v>523</v>
      </c>
      <c r="Y1584" s="26" t="s">
        <v>492</v>
      </c>
      <c r="Z1584" s="17" t="s">
        <v>486</v>
      </c>
      <c r="AA1584" s="26" t="s">
        <v>487</v>
      </c>
      <c r="AB1584" s="26">
        <v>4</v>
      </c>
      <c r="AE1584" s="2" t="s">
        <v>487</v>
      </c>
    </row>
    <row r="1585" spans="1:31" s="2" customFormat="1" x14ac:dyDescent="0.3">
      <c r="A1585" s="26" t="s">
        <v>102</v>
      </c>
      <c r="B1585" s="26" t="s">
        <v>5219</v>
      </c>
      <c r="C1585" s="26" t="s">
        <v>5220</v>
      </c>
      <c r="D1585" s="26" t="s">
        <v>5221</v>
      </c>
      <c r="E1585" s="14" t="e">
        <f>VLOOKUP(B1585,#REF!,2,FALSE)</f>
        <v>#REF!</v>
      </c>
      <c r="F1585" s="17" t="e">
        <f>VLOOKUP(E1585,[4]Combined!$C$2:$D$375,2,FALSE)</f>
        <v>#REF!</v>
      </c>
      <c r="G1585" s="27">
        <v>44173</v>
      </c>
      <c r="H1585" s="27"/>
      <c r="I1585" s="27">
        <v>43894</v>
      </c>
      <c r="J1585" s="28">
        <v>0</v>
      </c>
      <c r="K1585" s="29" t="s">
        <v>487</v>
      </c>
      <c r="L1585" s="28">
        <v>0</v>
      </c>
      <c r="M1585" s="28">
        <v>0</v>
      </c>
      <c r="N1585" s="26">
        <v>0</v>
      </c>
      <c r="O1585" s="26">
        <v>0</v>
      </c>
      <c r="P1585" s="26">
        <v>0</v>
      </c>
      <c r="Q1585" s="26">
        <v>81222</v>
      </c>
      <c r="R1585" s="17" t="str">
        <f>VLOOKUP(Q1585,'[5]Numerical Index (LOOKUP)'!$A$2:$B$731, 2,FALSE)</f>
        <v>Specialised cleaning services</v>
      </c>
      <c r="S1585" s="17">
        <v>81</v>
      </c>
      <c r="T1585" s="47" t="str">
        <f>VLOOKUP(S1585,'[5]2 Digit SIC 2007'!$A$2:$B$89,2,FALSE)</f>
        <v>Services to buildings and landscape activities</v>
      </c>
      <c r="U1585" s="17" t="str">
        <f>VLOOKUP(T1585,'[5]2 Digit SIC 2007'!$B$2:$D$89, 2,FALSE)</f>
        <v xml:space="preserve"> N</v>
      </c>
      <c r="V1585" s="26" t="s">
        <v>486</v>
      </c>
      <c r="W1585" s="26" t="s">
        <v>487</v>
      </c>
      <c r="X1585" s="28">
        <v>0</v>
      </c>
      <c r="Y1585" s="26" t="s">
        <v>502</v>
      </c>
      <c r="Z1585" s="17" t="s">
        <v>487</v>
      </c>
      <c r="AA1585" s="26" t="s">
        <v>487</v>
      </c>
      <c r="AB1585" s="26" t="s">
        <v>492</v>
      </c>
      <c r="AE1585" s="2" t="s">
        <v>487</v>
      </c>
    </row>
    <row r="1586" spans="1:31" s="2" customFormat="1" x14ac:dyDescent="0.3">
      <c r="A1586" s="26" t="s">
        <v>102</v>
      </c>
      <c r="B1586" s="26" t="s">
        <v>5222</v>
      </c>
      <c r="C1586" s="26" t="s">
        <v>5223</v>
      </c>
      <c r="D1586" s="26" t="s">
        <v>5224</v>
      </c>
      <c r="E1586" s="14" t="e">
        <f>VLOOKUP(B1586,#REF!,2,FALSE)</f>
        <v>#REF!</v>
      </c>
      <c r="F1586" s="17" t="e">
        <f>VLOOKUP(E1586,[4]Combined!$C$2:$D$375,2,FALSE)</f>
        <v>#REF!</v>
      </c>
      <c r="G1586" s="27">
        <v>44175</v>
      </c>
      <c r="H1586" s="27"/>
      <c r="I1586" s="27">
        <v>43902</v>
      </c>
      <c r="J1586" s="28">
        <v>0</v>
      </c>
      <c r="K1586" s="29" t="s">
        <v>487</v>
      </c>
      <c r="L1586" s="28">
        <v>0</v>
      </c>
      <c r="M1586" s="28">
        <v>0</v>
      </c>
      <c r="N1586" s="26">
        <v>0</v>
      </c>
      <c r="O1586" s="26">
        <v>0</v>
      </c>
      <c r="P1586" s="26">
        <v>0</v>
      </c>
      <c r="Q1586" s="26">
        <v>55100</v>
      </c>
      <c r="R1586" s="17" t="str">
        <f>VLOOKUP(Q1586,'[5]Numerical Index (LOOKUP)'!$A$2:$B$731, 2,FALSE)</f>
        <v>Hotels and similar accommodation</v>
      </c>
      <c r="S1586" s="17">
        <v>55</v>
      </c>
      <c r="T1586" s="47" t="str">
        <f>VLOOKUP(S1586,'[5]2 Digit SIC 2007'!$A$2:$B$89,2,FALSE)</f>
        <v>Accommodation</v>
      </c>
      <c r="U1586" s="17" t="str">
        <f>VLOOKUP(T1586,'[5]2 Digit SIC 2007'!$B$2:$D$89, 2,FALSE)</f>
        <v xml:space="preserve"> I</v>
      </c>
      <c r="V1586" s="26" t="s">
        <v>486</v>
      </c>
      <c r="W1586" s="26" t="s">
        <v>487</v>
      </c>
      <c r="X1586" s="28">
        <v>0</v>
      </c>
      <c r="Y1586" s="26" t="s">
        <v>502</v>
      </c>
      <c r="Z1586" s="17" t="s">
        <v>487</v>
      </c>
      <c r="AA1586" s="26" t="s">
        <v>487</v>
      </c>
      <c r="AB1586" s="26" t="s">
        <v>492</v>
      </c>
      <c r="AE1586" s="2" t="s">
        <v>487</v>
      </c>
    </row>
    <row r="1587" spans="1:31" s="2" customFormat="1" x14ac:dyDescent="0.3">
      <c r="A1587" s="26" t="s">
        <v>102</v>
      </c>
      <c r="B1587" s="26" t="s">
        <v>5225</v>
      </c>
      <c r="C1587" s="26" t="s">
        <v>5226</v>
      </c>
      <c r="D1587" s="26" t="s">
        <v>5227</v>
      </c>
      <c r="E1587" s="14" t="e">
        <f>VLOOKUP(B1587,#REF!,2,FALSE)</f>
        <v>#REF!</v>
      </c>
      <c r="F1587" s="17" t="e">
        <f>VLOOKUP(E1587,[4]Combined!$C$2:$D$375,2,FALSE)</f>
        <v>#REF!</v>
      </c>
      <c r="G1587" s="27">
        <v>44176</v>
      </c>
      <c r="H1587" s="27"/>
      <c r="I1587" s="27">
        <v>43902</v>
      </c>
      <c r="J1587" s="28">
        <v>0</v>
      </c>
      <c r="K1587" s="29" t="s">
        <v>487</v>
      </c>
      <c r="L1587" s="28">
        <v>0</v>
      </c>
      <c r="M1587" s="28">
        <v>0</v>
      </c>
      <c r="N1587" s="26">
        <v>0</v>
      </c>
      <c r="O1587" s="26">
        <v>0</v>
      </c>
      <c r="P1587" s="26">
        <v>0</v>
      </c>
      <c r="Q1587" s="26">
        <v>36000</v>
      </c>
      <c r="R1587" s="17" t="str">
        <f>VLOOKUP(Q1587,'[5]Numerical Index (LOOKUP)'!$A$2:$B$731, 2,FALSE)</f>
        <v>Water collection, treatment and supply</v>
      </c>
      <c r="S1587" s="17">
        <v>36</v>
      </c>
      <c r="T1587" s="47" t="str">
        <f>VLOOKUP(S1587,'[5]2 Digit SIC 2007'!$A$2:$B$89,2,FALSE)</f>
        <v>Water collection, treatment and supply</v>
      </c>
      <c r="U1587" s="17" t="str">
        <f>VLOOKUP(T1587,'[5]2 Digit SIC 2007'!$B$2:$D$89, 2,FALSE)</f>
        <v>E</v>
      </c>
      <c r="V1587" s="26" t="s">
        <v>486</v>
      </c>
      <c r="W1587" s="26" t="s">
        <v>487</v>
      </c>
      <c r="X1587" s="28">
        <v>0</v>
      </c>
      <c r="Y1587" s="26" t="s">
        <v>502</v>
      </c>
      <c r="Z1587" s="17" t="s">
        <v>487</v>
      </c>
      <c r="AA1587" s="26" t="s">
        <v>487</v>
      </c>
      <c r="AB1587" s="26">
        <v>5476</v>
      </c>
      <c r="AE1587" s="2" t="s">
        <v>487</v>
      </c>
    </row>
    <row r="1588" spans="1:31" s="2" customFormat="1" x14ac:dyDescent="0.3">
      <c r="A1588" s="26" t="s">
        <v>102</v>
      </c>
      <c r="B1588" s="26" t="s">
        <v>5228</v>
      </c>
      <c r="C1588" s="26" t="s">
        <v>5229</v>
      </c>
      <c r="D1588" s="26" t="s">
        <v>5230</v>
      </c>
      <c r="E1588" s="14" t="e">
        <f>VLOOKUP(B1588,#REF!,2,FALSE)</f>
        <v>#REF!</v>
      </c>
      <c r="F1588" s="17" t="e">
        <f>VLOOKUP(E1588,[4]Combined!$C$2:$D$375,2,FALSE)</f>
        <v>#REF!</v>
      </c>
      <c r="G1588" s="27">
        <v>44174</v>
      </c>
      <c r="H1588" s="27"/>
      <c r="I1588" s="27">
        <v>43900</v>
      </c>
      <c r="J1588" s="28">
        <v>27265</v>
      </c>
      <c r="K1588" s="29" t="s">
        <v>486</v>
      </c>
      <c r="L1588" s="28">
        <v>26763</v>
      </c>
      <c r="M1588" s="28">
        <v>502</v>
      </c>
      <c r="N1588" s="26">
        <v>66</v>
      </c>
      <c r="O1588" s="26">
        <v>38</v>
      </c>
      <c r="P1588" s="26">
        <v>28</v>
      </c>
      <c r="Q1588" s="26">
        <v>31090</v>
      </c>
      <c r="R1588" s="17" t="str">
        <f>VLOOKUP(Q1588,'[5]Numerical Index (LOOKUP)'!$A$2:$B$731, 2,FALSE)</f>
        <v>Manufacture of other furniture</v>
      </c>
      <c r="S1588" s="17">
        <v>31</v>
      </c>
      <c r="T1588" s="47" t="str">
        <f>VLOOKUP(S1588,'[5]2 Digit SIC 2007'!$A$2:$B$89,2,FALSE)</f>
        <v>Manufacture of furniture</v>
      </c>
      <c r="U1588" s="17" t="str">
        <f>VLOOKUP(T1588,'[5]2 Digit SIC 2007'!$B$2:$D$89, 2,FALSE)</f>
        <v xml:space="preserve"> C</v>
      </c>
      <c r="V1588" s="26" t="s">
        <v>486</v>
      </c>
      <c r="W1588" s="26" t="s">
        <v>487</v>
      </c>
      <c r="X1588" s="28">
        <v>911</v>
      </c>
      <c r="Y1588" s="26" t="s">
        <v>492</v>
      </c>
      <c r="Z1588" s="17" t="s">
        <v>486</v>
      </c>
      <c r="AA1588" s="26" t="s">
        <v>487</v>
      </c>
      <c r="AB1588" s="26">
        <v>310</v>
      </c>
      <c r="AE1588" s="2" t="s">
        <v>487</v>
      </c>
    </row>
    <row r="1589" spans="1:31" s="2" customFormat="1" x14ac:dyDescent="0.3">
      <c r="A1589" s="26" t="s">
        <v>102</v>
      </c>
      <c r="B1589" s="26" t="s">
        <v>5231</v>
      </c>
      <c r="C1589" s="26" t="s">
        <v>5232</v>
      </c>
      <c r="D1589" s="26" t="s">
        <v>5233</v>
      </c>
      <c r="E1589" s="14" t="e">
        <f>VLOOKUP(B1589,#REF!,2,FALSE)</f>
        <v>#REF!</v>
      </c>
      <c r="F1589" s="17" t="e">
        <f>VLOOKUP(E1589,[4]Combined!$C$2:$D$375,2,FALSE)</f>
        <v>#REF!</v>
      </c>
      <c r="G1589" s="27">
        <v>44172</v>
      </c>
      <c r="H1589" s="27"/>
      <c r="I1589" s="27">
        <v>43889</v>
      </c>
      <c r="J1589" s="28">
        <v>5629</v>
      </c>
      <c r="K1589" s="29" t="s">
        <v>486</v>
      </c>
      <c r="L1589" s="28">
        <v>0</v>
      </c>
      <c r="M1589" s="28">
        <v>5629</v>
      </c>
      <c r="N1589" s="26">
        <v>1</v>
      </c>
      <c r="O1589" s="26">
        <v>0</v>
      </c>
      <c r="P1589" s="26">
        <v>1</v>
      </c>
      <c r="Q1589" s="26">
        <v>62020</v>
      </c>
      <c r="R1589" s="17" t="str">
        <f>VLOOKUP(Q1589,'[5]Numerical Index (LOOKUP)'!$A$2:$B$731, 2,FALSE)</f>
        <v>Computer consultancy activities</v>
      </c>
      <c r="S1589" s="17">
        <v>62</v>
      </c>
      <c r="T1589" s="47" t="str">
        <f>VLOOKUP(S1589,'[5]2 Digit SIC 2007'!$A$2:$B$89,2,FALSE)</f>
        <v>Computer programming, consultancy and related activities</v>
      </c>
      <c r="U1589" s="17" t="str">
        <f>VLOOKUP(T1589,'[5]2 Digit SIC 2007'!$B$2:$D$89, 2,FALSE)</f>
        <v>J</v>
      </c>
      <c r="V1589" s="26" t="s">
        <v>487</v>
      </c>
      <c r="W1589" s="26" t="s">
        <v>486</v>
      </c>
      <c r="X1589" s="28">
        <v>10487</v>
      </c>
      <c r="Y1589" s="26" t="s">
        <v>492</v>
      </c>
      <c r="Z1589" s="17" t="s">
        <v>486</v>
      </c>
      <c r="AA1589" s="26" t="s">
        <v>487</v>
      </c>
      <c r="AB1589" s="26">
        <v>505</v>
      </c>
      <c r="AE1589" s="2" t="s">
        <v>487</v>
      </c>
    </row>
    <row r="1590" spans="1:31" s="2" customFormat="1" x14ac:dyDescent="0.3">
      <c r="A1590" s="26" t="s">
        <v>102</v>
      </c>
      <c r="B1590" s="26" t="s">
        <v>5234</v>
      </c>
      <c r="C1590" s="26" t="s">
        <v>5235</v>
      </c>
      <c r="D1590" s="26" t="s">
        <v>5236</v>
      </c>
      <c r="E1590" s="14" t="e">
        <f>VLOOKUP(B1590,#REF!,2,FALSE)</f>
        <v>#REF!</v>
      </c>
      <c r="F1590" s="17" t="e">
        <f>VLOOKUP(E1590,[4]Combined!$C$2:$D$375,2,FALSE)</f>
        <v>#REF!</v>
      </c>
      <c r="G1590" s="27">
        <v>44175</v>
      </c>
      <c r="H1590" s="27"/>
      <c r="I1590" s="27">
        <v>44076</v>
      </c>
      <c r="J1590" s="28">
        <v>0</v>
      </c>
      <c r="K1590" s="29" t="s">
        <v>487</v>
      </c>
      <c r="L1590" s="28">
        <v>0</v>
      </c>
      <c r="M1590" s="28">
        <v>0</v>
      </c>
      <c r="N1590" s="26">
        <v>0</v>
      </c>
      <c r="O1590" s="26">
        <v>0</v>
      </c>
      <c r="P1590" s="26">
        <v>0</v>
      </c>
      <c r="Q1590" s="26">
        <v>10130</v>
      </c>
      <c r="R1590" s="17" t="e">
        <f>VLOOKUP(Q1590,'[5]Numerical Index (LOOKUP)'!$A$2:$B$731, 2,FALSE)</f>
        <v>#N/A</v>
      </c>
      <c r="S1590" s="17">
        <v>10</v>
      </c>
      <c r="T1590" s="47" t="str">
        <f>VLOOKUP(S1590,'[5]2 Digit SIC 2007'!$A$2:$B$89,2,FALSE)</f>
        <v>Manufacture of food products</v>
      </c>
      <c r="U1590" s="17" t="str">
        <f>VLOOKUP(T1590,'[5]2 Digit SIC 2007'!$B$2:$D$89, 2,FALSE)</f>
        <v xml:space="preserve"> C</v>
      </c>
      <c r="V1590" s="26" t="s">
        <v>486</v>
      </c>
      <c r="W1590" s="26" t="s">
        <v>487</v>
      </c>
      <c r="X1590" s="28">
        <v>0</v>
      </c>
      <c r="Y1590" s="26" t="s">
        <v>502</v>
      </c>
      <c r="Z1590" s="17" t="s">
        <v>487</v>
      </c>
      <c r="AA1590" s="26" t="s">
        <v>487</v>
      </c>
      <c r="AB1590" s="26" t="s">
        <v>492</v>
      </c>
      <c r="AE1590" s="2" t="s">
        <v>487</v>
      </c>
    </row>
    <row r="1591" spans="1:31" s="2" customFormat="1" x14ac:dyDescent="0.3">
      <c r="A1591" s="26" t="s">
        <v>102</v>
      </c>
      <c r="B1591" s="26" t="s">
        <v>5237</v>
      </c>
      <c r="C1591" s="26" t="s">
        <v>5238</v>
      </c>
      <c r="D1591" s="26" t="s">
        <v>5239</v>
      </c>
      <c r="E1591" s="14" t="e">
        <f>VLOOKUP(B1591,#REF!,2,FALSE)</f>
        <v>#REF!</v>
      </c>
      <c r="F1591" s="17" t="e">
        <f>VLOOKUP(E1591,[4]Combined!$C$2:$D$375,2,FALSE)</f>
        <v>#REF!</v>
      </c>
      <c r="G1591" s="27">
        <v>44175</v>
      </c>
      <c r="H1591" s="27"/>
      <c r="I1591" s="27">
        <v>43998</v>
      </c>
      <c r="J1591" s="28">
        <v>582</v>
      </c>
      <c r="K1591" s="29" t="s">
        <v>486</v>
      </c>
      <c r="L1591" s="28">
        <v>0</v>
      </c>
      <c r="M1591" s="28">
        <v>582</v>
      </c>
      <c r="N1591" s="26">
        <v>1</v>
      </c>
      <c r="O1591" s="26">
        <v>0</v>
      </c>
      <c r="P1591" s="26">
        <v>1</v>
      </c>
      <c r="Q1591" s="26">
        <v>81210</v>
      </c>
      <c r="R1591" s="17" t="str">
        <f>VLOOKUP(Q1591,'[5]Numerical Index (LOOKUP)'!$A$2:$B$731, 2,FALSE)</f>
        <v>General cleaning of buildings</v>
      </c>
      <c r="S1591" s="17">
        <v>81</v>
      </c>
      <c r="T1591" s="47" t="str">
        <f>VLOOKUP(S1591,'[5]2 Digit SIC 2007'!$A$2:$B$89,2,FALSE)</f>
        <v>Services to buildings and landscape activities</v>
      </c>
      <c r="U1591" s="17" t="str">
        <f>VLOOKUP(T1591,'[5]2 Digit SIC 2007'!$B$2:$D$89, 2,FALSE)</f>
        <v xml:space="preserve"> N</v>
      </c>
      <c r="V1591" s="26" t="s">
        <v>486</v>
      </c>
      <c r="W1591" s="26" t="s">
        <v>487</v>
      </c>
      <c r="X1591" s="28">
        <v>1054</v>
      </c>
      <c r="Y1591" s="26" t="s">
        <v>492</v>
      </c>
      <c r="Z1591" s="17" t="s">
        <v>486</v>
      </c>
      <c r="AA1591" s="26" t="s">
        <v>487</v>
      </c>
      <c r="AB1591" s="26">
        <v>27</v>
      </c>
      <c r="AE1591" s="2" t="s">
        <v>487</v>
      </c>
    </row>
    <row r="1592" spans="1:31" s="2" customFormat="1" x14ac:dyDescent="0.3">
      <c r="A1592" s="26" t="s">
        <v>102</v>
      </c>
      <c r="B1592" s="26" t="s">
        <v>5240</v>
      </c>
      <c r="C1592" s="26" t="s">
        <v>5241</v>
      </c>
      <c r="D1592" s="26" t="s">
        <v>5242</v>
      </c>
      <c r="E1592" s="14" t="e">
        <f>VLOOKUP(B1592,#REF!,2,FALSE)</f>
        <v>#REF!</v>
      </c>
      <c r="F1592" s="17" t="e">
        <f>VLOOKUP(E1592,[4]Combined!$C$2:$D$375,2,FALSE)</f>
        <v>#REF!</v>
      </c>
      <c r="G1592" s="27">
        <v>44174</v>
      </c>
      <c r="H1592" s="27"/>
      <c r="I1592" s="27">
        <v>44006</v>
      </c>
      <c r="J1592" s="28">
        <v>0</v>
      </c>
      <c r="K1592" s="29" t="s">
        <v>487</v>
      </c>
      <c r="L1592" s="28">
        <v>0</v>
      </c>
      <c r="M1592" s="28">
        <v>0</v>
      </c>
      <c r="N1592" s="26">
        <v>0</v>
      </c>
      <c r="O1592" s="26">
        <v>0</v>
      </c>
      <c r="P1592" s="26">
        <v>0</v>
      </c>
      <c r="Q1592" s="26">
        <v>17120</v>
      </c>
      <c r="R1592" s="17" t="str">
        <f>VLOOKUP(Q1592,'[5]Numerical Index (LOOKUP)'!$A$2:$B$731, 2,FALSE)</f>
        <v>Manufacture of paper and paperboard</v>
      </c>
      <c r="S1592" s="17">
        <v>17</v>
      </c>
      <c r="T1592" s="47" t="str">
        <f>VLOOKUP(S1592,'[5]2 Digit SIC 2007'!$A$2:$B$89,2,FALSE)</f>
        <v>Manufacture of paper and paper products</v>
      </c>
      <c r="U1592" s="17" t="str">
        <f>VLOOKUP(T1592,'[5]2 Digit SIC 2007'!$B$2:$D$89, 2,FALSE)</f>
        <v xml:space="preserve"> C</v>
      </c>
      <c r="V1592" s="26" t="s">
        <v>486</v>
      </c>
      <c r="W1592" s="26" t="s">
        <v>487</v>
      </c>
      <c r="X1592" s="28">
        <v>0</v>
      </c>
      <c r="Y1592" s="26" t="s">
        <v>502</v>
      </c>
      <c r="Z1592" s="17" t="s">
        <v>487</v>
      </c>
      <c r="AA1592" s="26" t="s">
        <v>487</v>
      </c>
      <c r="AB1592" s="26">
        <v>117</v>
      </c>
      <c r="AE1592" s="2" t="s">
        <v>487</v>
      </c>
    </row>
    <row r="1593" spans="1:31" s="2" customFormat="1" x14ac:dyDescent="0.3">
      <c r="A1593" s="26" t="s">
        <v>102</v>
      </c>
      <c r="B1593" s="26" t="s">
        <v>5243</v>
      </c>
      <c r="C1593" s="26" t="s">
        <v>5244</v>
      </c>
      <c r="D1593" s="26" t="s">
        <v>5245</v>
      </c>
      <c r="E1593" s="14" t="e">
        <f>VLOOKUP(B1593,#REF!,2,FALSE)</f>
        <v>#REF!</v>
      </c>
      <c r="F1593" s="17" t="e">
        <f>VLOOKUP(E1593,[4]Combined!$C$2:$D$375,2,FALSE)</f>
        <v>#REF!</v>
      </c>
      <c r="G1593" s="27">
        <v>44174</v>
      </c>
      <c r="H1593" s="27"/>
      <c r="I1593" s="27">
        <v>44008</v>
      </c>
      <c r="J1593" s="28">
        <v>0</v>
      </c>
      <c r="K1593" s="29" t="s">
        <v>487</v>
      </c>
      <c r="L1593" s="28">
        <v>0</v>
      </c>
      <c r="M1593" s="28">
        <v>0</v>
      </c>
      <c r="N1593" s="26">
        <v>0</v>
      </c>
      <c r="O1593" s="26">
        <v>0</v>
      </c>
      <c r="P1593" s="26">
        <v>0</v>
      </c>
      <c r="Q1593" s="26">
        <v>81210</v>
      </c>
      <c r="R1593" s="17" t="str">
        <f>VLOOKUP(Q1593,'[5]Numerical Index (LOOKUP)'!$A$2:$B$731, 2,FALSE)</f>
        <v>General cleaning of buildings</v>
      </c>
      <c r="S1593" s="17">
        <v>81</v>
      </c>
      <c r="T1593" s="47" t="str">
        <f>VLOOKUP(S1593,'[5]2 Digit SIC 2007'!$A$2:$B$89,2,FALSE)</f>
        <v>Services to buildings and landscape activities</v>
      </c>
      <c r="U1593" s="17" t="str">
        <f>VLOOKUP(T1593,'[5]2 Digit SIC 2007'!$B$2:$D$89, 2,FALSE)</f>
        <v xml:space="preserve"> N</v>
      </c>
      <c r="V1593" s="26" t="s">
        <v>486</v>
      </c>
      <c r="W1593" s="26" t="s">
        <v>487</v>
      </c>
      <c r="X1593" s="28">
        <v>0</v>
      </c>
      <c r="Y1593" s="26" t="s">
        <v>502</v>
      </c>
      <c r="Z1593" s="17" t="s">
        <v>487</v>
      </c>
      <c r="AA1593" s="26" t="s">
        <v>487</v>
      </c>
      <c r="AB1593" s="26">
        <v>10</v>
      </c>
      <c r="AE1593" s="2" t="s">
        <v>487</v>
      </c>
    </row>
    <row r="1594" spans="1:31" s="2" customFormat="1" x14ac:dyDescent="0.3">
      <c r="A1594" s="26" t="s">
        <v>102</v>
      </c>
      <c r="B1594" s="26" t="s">
        <v>5246</v>
      </c>
      <c r="C1594" s="26" t="s">
        <v>5247</v>
      </c>
      <c r="D1594" s="26" t="s">
        <v>5248</v>
      </c>
      <c r="E1594" s="14" t="e">
        <f>VLOOKUP(B1594,#REF!,2,FALSE)</f>
        <v>#REF!</v>
      </c>
      <c r="F1594" s="17" t="e">
        <f>VLOOKUP(E1594,[4]Combined!$C$2:$D$375,2,FALSE)</f>
        <v>#REF!</v>
      </c>
      <c r="G1594" s="27">
        <v>44174</v>
      </c>
      <c r="H1594" s="27"/>
      <c r="I1594" s="27">
        <v>44021</v>
      </c>
      <c r="J1594" s="28">
        <v>0</v>
      </c>
      <c r="K1594" s="29" t="s">
        <v>487</v>
      </c>
      <c r="L1594" s="28">
        <v>0</v>
      </c>
      <c r="M1594" s="28">
        <v>0</v>
      </c>
      <c r="N1594" s="26">
        <v>0</v>
      </c>
      <c r="O1594" s="26">
        <v>0</v>
      </c>
      <c r="P1594" s="26">
        <v>0</v>
      </c>
      <c r="Q1594" s="26">
        <v>47190</v>
      </c>
      <c r="R1594" s="17" t="str">
        <f>VLOOKUP(Q1594,'[5]Numerical Index (LOOKUP)'!$A$2:$B$731, 2,FALSE)</f>
        <v>Other retail sale in non-specialised stores</v>
      </c>
      <c r="S1594" s="17">
        <v>47</v>
      </c>
      <c r="T1594" s="47" t="str">
        <f>VLOOKUP(S1594,'[5]2 Digit SIC 2007'!$A$2:$B$89,2,FALSE)</f>
        <v>Retail trade, except of motor vehicles and motorcycles</v>
      </c>
      <c r="U1594" s="17" t="str">
        <f>VLOOKUP(T1594,'[5]2 Digit SIC 2007'!$B$2:$D$89, 2,FALSE)</f>
        <v xml:space="preserve"> G</v>
      </c>
      <c r="V1594" s="26" t="s">
        <v>486</v>
      </c>
      <c r="W1594" s="26" t="s">
        <v>487</v>
      </c>
      <c r="X1594" s="28">
        <v>0</v>
      </c>
      <c r="Y1594" s="26" t="s">
        <v>502</v>
      </c>
      <c r="Z1594" s="17" t="s">
        <v>487</v>
      </c>
      <c r="AA1594" s="26" t="s">
        <v>487</v>
      </c>
      <c r="AB1594" s="26">
        <v>7</v>
      </c>
      <c r="AE1594" s="2" t="s">
        <v>487</v>
      </c>
    </row>
    <row r="1595" spans="1:31" s="2" customFormat="1" x14ac:dyDescent="0.3">
      <c r="A1595" s="26" t="s">
        <v>102</v>
      </c>
      <c r="B1595" s="26" t="s">
        <v>5249</v>
      </c>
      <c r="C1595" s="26" t="s">
        <v>5250</v>
      </c>
      <c r="D1595" s="26" t="s">
        <v>5251</v>
      </c>
      <c r="E1595" s="14" t="e">
        <f>VLOOKUP(B1595,#REF!,2,FALSE)</f>
        <v>#REF!</v>
      </c>
      <c r="F1595" s="17" t="e">
        <f>VLOOKUP(E1595,[4]Combined!$C$2:$D$375,2,FALSE)</f>
        <v>#REF!</v>
      </c>
      <c r="G1595" s="27">
        <v>44174</v>
      </c>
      <c r="H1595" s="27"/>
      <c r="I1595" s="27">
        <v>44005</v>
      </c>
      <c r="J1595" s="28">
        <v>11</v>
      </c>
      <c r="K1595" s="29" t="s">
        <v>486</v>
      </c>
      <c r="L1595" s="28">
        <v>0</v>
      </c>
      <c r="M1595" s="28">
        <v>11</v>
      </c>
      <c r="N1595" s="26">
        <v>13</v>
      </c>
      <c r="O1595" s="26">
        <v>0</v>
      </c>
      <c r="P1595" s="26">
        <v>13</v>
      </c>
      <c r="Q1595" s="26">
        <v>81210</v>
      </c>
      <c r="R1595" s="17" t="str">
        <f>VLOOKUP(Q1595,'[5]Numerical Index (LOOKUP)'!$A$2:$B$731, 2,FALSE)</f>
        <v>General cleaning of buildings</v>
      </c>
      <c r="S1595" s="17">
        <v>81</v>
      </c>
      <c r="T1595" s="47" t="str">
        <f>VLOOKUP(S1595,'[5]2 Digit SIC 2007'!$A$2:$B$89,2,FALSE)</f>
        <v>Services to buildings and landscape activities</v>
      </c>
      <c r="U1595" s="17" t="str">
        <f>VLOOKUP(T1595,'[5]2 Digit SIC 2007'!$B$2:$D$89, 2,FALSE)</f>
        <v xml:space="preserve"> N</v>
      </c>
      <c r="V1595" s="26" t="s">
        <v>486</v>
      </c>
      <c r="W1595" s="26" t="s">
        <v>487</v>
      </c>
      <c r="X1595" s="28">
        <v>0</v>
      </c>
      <c r="Y1595" s="26" t="s">
        <v>5252</v>
      </c>
      <c r="Z1595" s="17" t="s">
        <v>487</v>
      </c>
      <c r="AA1595" s="26" t="s">
        <v>487</v>
      </c>
      <c r="AB1595" s="26">
        <v>36</v>
      </c>
      <c r="AE1595" s="2" t="s">
        <v>487</v>
      </c>
    </row>
    <row r="1596" spans="1:31" s="2" customFormat="1" x14ac:dyDescent="0.3">
      <c r="A1596" s="26" t="s">
        <v>102</v>
      </c>
      <c r="B1596" s="26" t="s">
        <v>5253</v>
      </c>
      <c r="C1596" s="26" t="s">
        <v>5254</v>
      </c>
      <c r="D1596" s="26" t="s">
        <v>5255</v>
      </c>
      <c r="E1596" s="14" t="e">
        <f>VLOOKUP(B1596,#REF!,2,FALSE)</f>
        <v>#REF!</v>
      </c>
      <c r="F1596" s="17" t="e">
        <f>VLOOKUP(E1596,[4]Combined!$C$2:$D$375,2,FALSE)</f>
        <v>#REF!</v>
      </c>
      <c r="G1596" s="27">
        <v>44175</v>
      </c>
      <c r="H1596" s="27"/>
      <c r="I1596" s="27">
        <v>43985</v>
      </c>
      <c r="J1596" s="28">
        <v>0</v>
      </c>
      <c r="K1596" s="29" t="s">
        <v>487</v>
      </c>
      <c r="L1596" s="28">
        <v>0</v>
      </c>
      <c r="M1596" s="28">
        <v>0</v>
      </c>
      <c r="N1596" s="26">
        <v>0</v>
      </c>
      <c r="O1596" s="26">
        <v>0</v>
      </c>
      <c r="P1596" s="26">
        <v>0</v>
      </c>
      <c r="Q1596" s="26">
        <v>47190</v>
      </c>
      <c r="R1596" s="17" t="str">
        <f>VLOOKUP(Q1596,'[5]Numerical Index (LOOKUP)'!$A$2:$B$731, 2,FALSE)</f>
        <v>Other retail sale in non-specialised stores</v>
      </c>
      <c r="S1596" s="17">
        <v>47</v>
      </c>
      <c r="T1596" s="47" t="str">
        <f>VLOOKUP(S1596,'[5]2 Digit SIC 2007'!$A$2:$B$89,2,FALSE)</f>
        <v>Retail trade, except of motor vehicles and motorcycles</v>
      </c>
      <c r="U1596" s="17" t="str">
        <f>VLOOKUP(T1596,'[5]2 Digit SIC 2007'!$B$2:$D$89, 2,FALSE)</f>
        <v xml:space="preserve"> G</v>
      </c>
      <c r="V1596" s="26" t="s">
        <v>487</v>
      </c>
      <c r="W1596" s="26" t="s">
        <v>486</v>
      </c>
      <c r="X1596" s="28">
        <v>0</v>
      </c>
      <c r="Y1596" s="26" t="s">
        <v>502</v>
      </c>
      <c r="Z1596" s="17" t="s">
        <v>487</v>
      </c>
      <c r="AA1596" s="26" t="s">
        <v>487</v>
      </c>
      <c r="AB1596" s="26" t="s">
        <v>492</v>
      </c>
      <c r="AE1596" s="2" t="s">
        <v>487</v>
      </c>
    </row>
    <row r="1597" spans="1:31" s="2" customFormat="1" x14ac:dyDescent="0.3">
      <c r="A1597" s="26" t="s">
        <v>102</v>
      </c>
      <c r="B1597" s="26" t="s">
        <v>5256</v>
      </c>
      <c r="C1597" s="26" t="s">
        <v>5257</v>
      </c>
      <c r="D1597" s="26" t="s">
        <v>5258</v>
      </c>
      <c r="E1597" s="14" t="e">
        <f>VLOOKUP(B1597,#REF!,2,FALSE)</f>
        <v>#REF!</v>
      </c>
      <c r="F1597" s="17" t="e">
        <f>VLOOKUP(E1597,[4]Combined!$C$2:$D$375,2,FALSE)</f>
        <v>#REF!</v>
      </c>
      <c r="G1597" s="27">
        <v>44172</v>
      </c>
      <c r="H1597" s="27"/>
      <c r="I1597" s="27">
        <v>44019</v>
      </c>
      <c r="J1597" s="28">
        <v>0</v>
      </c>
      <c r="K1597" s="29" t="s">
        <v>487</v>
      </c>
      <c r="L1597" s="28">
        <v>0</v>
      </c>
      <c r="M1597" s="28">
        <v>0</v>
      </c>
      <c r="N1597" s="26">
        <v>0</v>
      </c>
      <c r="O1597" s="26">
        <v>0</v>
      </c>
      <c r="P1597" s="26">
        <v>0</v>
      </c>
      <c r="Q1597" s="26">
        <v>81210</v>
      </c>
      <c r="R1597" s="17" t="str">
        <f>VLOOKUP(Q1597,'[5]Numerical Index (LOOKUP)'!$A$2:$B$731, 2,FALSE)</f>
        <v>General cleaning of buildings</v>
      </c>
      <c r="S1597" s="17">
        <v>81</v>
      </c>
      <c r="T1597" s="47" t="str">
        <f>VLOOKUP(S1597,'[5]2 Digit SIC 2007'!$A$2:$B$89,2,FALSE)</f>
        <v>Services to buildings and landscape activities</v>
      </c>
      <c r="U1597" s="17" t="str">
        <f>VLOOKUP(T1597,'[5]2 Digit SIC 2007'!$B$2:$D$89, 2,FALSE)</f>
        <v xml:space="preserve"> N</v>
      </c>
      <c r="V1597" s="26" t="s">
        <v>486</v>
      </c>
      <c r="W1597" s="26" t="s">
        <v>487</v>
      </c>
      <c r="X1597" s="28">
        <v>0</v>
      </c>
      <c r="Y1597" s="26" t="s">
        <v>502</v>
      </c>
      <c r="Z1597" s="17" t="s">
        <v>487</v>
      </c>
      <c r="AA1597" s="26" t="s">
        <v>487</v>
      </c>
      <c r="AB1597" s="26">
        <v>69</v>
      </c>
      <c r="AE1597" s="2" t="s">
        <v>487</v>
      </c>
    </row>
    <row r="1598" spans="1:31" s="2" customFormat="1" x14ac:dyDescent="0.3">
      <c r="A1598" s="26" t="s">
        <v>102</v>
      </c>
      <c r="B1598" s="26" t="s">
        <v>5259</v>
      </c>
      <c r="C1598" s="26" t="s">
        <v>5260</v>
      </c>
      <c r="D1598" s="26" t="s">
        <v>5261</v>
      </c>
      <c r="E1598" s="14" t="e">
        <f>VLOOKUP(B1598,#REF!,2,FALSE)</f>
        <v>#REF!</v>
      </c>
      <c r="F1598" s="17" t="e">
        <f>VLOOKUP(E1598,[4]Combined!$C$2:$D$375,2,FALSE)</f>
        <v>#REF!</v>
      </c>
      <c r="G1598" s="27">
        <v>44176</v>
      </c>
      <c r="H1598" s="27"/>
      <c r="I1598" s="27">
        <v>44021</v>
      </c>
      <c r="J1598" s="28">
        <v>11</v>
      </c>
      <c r="K1598" s="29" t="s">
        <v>486</v>
      </c>
      <c r="L1598" s="28">
        <v>0</v>
      </c>
      <c r="M1598" s="28">
        <v>11</v>
      </c>
      <c r="N1598" s="26">
        <v>1</v>
      </c>
      <c r="O1598" s="26">
        <v>0</v>
      </c>
      <c r="P1598" s="26">
        <v>1</v>
      </c>
      <c r="Q1598" s="26">
        <v>81210</v>
      </c>
      <c r="R1598" s="17" t="str">
        <f>VLOOKUP(Q1598,'[5]Numerical Index (LOOKUP)'!$A$2:$B$731, 2,FALSE)</f>
        <v>General cleaning of buildings</v>
      </c>
      <c r="S1598" s="17">
        <v>81</v>
      </c>
      <c r="T1598" s="47" t="str">
        <f>VLOOKUP(S1598,'[5]2 Digit SIC 2007'!$A$2:$B$89,2,FALSE)</f>
        <v>Services to buildings and landscape activities</v>
      </c>
      <c r="U1598" s="17" t="str">
        <f>VLOOKUP(T1598,'[5]2 Digit SIC 2007'!$B$2:$D$89, 2,FALSE)</f>
        <v xml:space="preserve"> N</v>
      </c>
      <c r="V1598" s="26" t="s">
        <v>486</v>
      </c>
      <c r="W1598" s="26" t="s">
        <v>487</v>
      </c>
      <c r="X1598" s="28">
        <v>100</v>
      </c>
      <c r="Y1598" s="26" t="s">
        <v>492</v>
      </c>
      <c r="Z1598" s="17" t="s">
        <v>486</v>
      </c>
      <c r="AA1598" s="26" t="s">
        <v>487</v>
      </c>
      <c r="AB1598" s="26">
        <v>6</v>
      </c>
      <c r="AE1598" s="2" t="s">
        <v>487</v>
      </c>
    </row>
    <row r="1599" spans="1:31" s="2" customFormat="1" x14ac:dyDescent="0.3">
      <c r="A1599" s="26" t="s">
        <v>102</v>
      </c>
      <c r="B1599" s="26" t="s">
        <v>5262</v>
      </c>
      <c r="C1599" s="26" t="s">
        <v>5263</v>
      </c>
      <c r="D1599" s="26" t="s">
        <v>5264</v>
      </c>
      <c r="E1599" s="14" t="e">
        <f>VLOOKUP(B1599,#REF!,2,FALSE)</f>
        <v>#REF!</v>
      </c>
      <c r="F1599" s="17" t="e">
        <f>VLOOKUP(E1599,[4]Combined!$C$2:$D$375,2,FALSE)</f>
        <v>#REF!</v>
      </c>
      <c r="G1599" s="27">
        <v>44173</v>
      </c>
      <c r="H1599" s="27"/>
      <c r="I1599" s="27">
        <v>43994</v>
      </c>
      <c r="J1599" s="28">
        <v>745</v>
      </c>
      <c r="K1599" s="29" t="s">
        <v>486</v>
      </c>
      <c r="L1599" s="28">
        <v>0</v>
      </c>
      <c r="M1599" s="28">
        <v>745</v>
      </c>
      <c r="N1599" s="26">
        <v>10</v>
      </c>
      <c r="O1599" s="26">
        <v>0</v>
      </c>
      <c r="P1599" s="26">
        <v>10</v>
      </c>
      <c r="Q1599" s="26">
        <v>10710</v>
      </c>
      <c r="R1599" s="17" t="e">
        <f>VLOOKUP(Q1599,'[5]Numerical Index (LOOKUP)'!$A$2:$B$731, 2,FALSE)</f>
        <v>#N/A</v>
      </c>
      <c r="S1599" s="17">
        <v>10</v>
      </c>
      <c r="T1599" s="47" t="str">
        <f>VLOOKUP(S1599,'[5]2 Digit SIC 2007'!$A$2:$B$89,2,FALSE)</f>
        <v>Manufacture of food products</v>
      </c>
      <c r="U1599" s="17" t="str">
        <f>VLOOKUP(T1599,'[5]2 Digit SIC 2007'!$B$2:$D$89, 2,FALSE)</f>
        <v xml:space="preserve"> C</v>
      </c>
      <c r="V1599" s="26" t="s">
        <v>487</v>
      </c>
      <c r="W1599" s="26" t="s">
        <v>486</v>
      </c>
      <c r="X1599" s="28">
        <v>1480</v>
      </c>
      <c r="Y1599" s="26" t="s">
        <v>492</v>
      </c>
      <c r="Z1599" s="17" t="s">
        <v>486</v>
      </c>
      <c r="AA1599" s="26" t="s">
        <v>487</v>
      </c>
      <c r="AB1599" s="26">
        <v>24</v>
      </c>
      <c r="AE1599" s="2" t="s">
        <v>487</v>
      </c>
    </row>
    <row r="1600" spans="1:31" s="2" customFormat="1" x14ac:dyDescent="0.3">
      <c r="A1600" s="26" t="s">
        <v>102</v>
      </c>
      <c r="B1600" s="26" t="s">
        <v>5265</v>
      </c>
      <c r="C1600" s="26" t="s">
        <v>5266</v>
      </c>
      <c r="D1600" s="26" t="s">
        <v>5267</v>
      </c>
      <c r="E1600" s="14" t="e">
        <f>VLOOKUP(B1600,#REF!,2,FALSE)</f>
        <v>#REF!</v>
      </c>
      <c r="F1600" s="17" t="e">
        <f>VLOOKUP(E1600,[4]Combined!$C$2:$D$375,2,FALSE)</f>
        <v>#REF!</v>
      </c>
      <c r="G1600" s="27">
        <v>44175</v>
      </c>
      <c r="H1600" s="27"/>
      <c r="I1600" s="27">
        <v>44029</v>
      </c>
      <c r="J1600" s="28">
        <v>0</v>
      </c>
      <c r="K1600" s="29" t="s">
        <v>487</v>
      </c>
      <c r="L1600" s="28">
        <v>0</v>
      </c>
      <c r="M1600" s="28">
        <v>0</v>
      </c>
      <c r="N1600" s="26">
        <v>0</v>
      </c>
      <c r="O1600" s="26">
        <v>0</v>
      </c>
      <c r="P1600" s="26">
        <v>0</v>
      </c>
      <c r="Q1600" s="26">
        <v>82990</v>
      </c>
      <c r="R1600" s="17" t="str">
        <f>VLOOKUP(Q1600,'[5]Numerical Index (LOOKUP)'!$A$2:$B$731, 2,FALSE)</f>
        <v>Other business support service activities n.e.c.</v>
      </c>
      <c r="S1600" s="17">
        <v>82</v>
      </c>
      <c r="T1600" s="47" t="str">
        <f>VLOOKUP(S1600,'[5]2 Digit SIC 2007'!$A$2:$B$89,2,FALSE)</f>
        <v>Office administrative, office support and other business support activities</v>
      </c>
      <c r="U1600" s="17" t="str">
        <f>VLOOKUP(T1600,'[5]2 Digit SIC 2007'!$B$2:$D$89, 2,FALSE)</f>
        <v xml:space="preserve"> N</v>
      </c>
      <c r="V1600" s="26" t="s">
        <v>486</v>
      </c>
      <c r="W1600" s="26" t="s">
        <v>487</v>
      </c>
      <c r="X1600" s="28">
        <v>0</v>
      </c>
      <c r="Y1600" s="26" t="s">
        <v>502</v>
      </c>
      <c r="Z1600" s="17" t="s">
        <v>487</v>
      </c>
      <c r="AA1600" s="26" t="s">
        <v>487</v>
      </c>
      <c r="AB1600" s="26">
        <v>16</v>
      </c>
      <c r="AE1600" s="2" t="s">
        <v>487</v>
      </c>
    </row>
    <row r="1601" spans="1:31" s="2" customFormat="1" x14ac:dyDescent="0.3">
      <c r="A1601" s="26" t="s">
        <v>102</v>
      </c>
      <c r="B1601" s="26" t="s">
        <v>5268</v>
      </c>
      <c r="C1601" s="26" t="s">
        <v>5269</v>
      </c>
      <c r="D1601" s="26" t="s">
        <v>5270</v>
      </c>
      <c r="E1601" s="14" t="e">
        <f>VLOOKUP(B1601,#REF!,2,FALSE)</f>
        <v>#REF!</v>
      </c>
      <c r="F1601" s="17" t="e">
        <f>VLOOKUP(E1601,[4]Combined!$C$2:$D$375,2,FALSE)</f>
        <v>#REF!</v>
      </c>
      <c r="G1601" s="27">
        <v>44176</v>
      </c>
      <c r="H1601" s="27"/>
      <c r="I1601" s="27">
        <v>44041</v>
      </c>
      <c r="J1601" s="28">
        <v>0</v>
      </c>
      <c r="K1601" s="29" t="s">
        <v>487</v>
      </c>
      <c r="L1601" s="28">
        <v>0</v>
      </c>
      <c r="M1601" s="28">
        <v>0</v>
      </c>
      <c r="N1601" s="26">
        <v>0</v>
      </c>
      <c r="O1601" s="26">
        <v>0</v>
      </c>
      <c r="P1601" s="26">
        <v>0</v>
      </c>
      <c r="Q1601" s="26">
        <v>46390</v>
      </c>
      <c r="R1601" s="17" t="str">
        <f>VLOOKUP(Q1601,'[5]Numerical Index (LOOKUP)'!$A$2:$B$731, 2,FALSE)</f>
        <v>Non-specialised wholesale of food, beverages and tobacco</v>
      </c>
      <c r="S1601" s="17">
        <v>46</v>
      </c>
      <c r="T1601" s="47" t="str">
        <f>VLOOKUP(S1601,'[5]2 Digit SIC 2007'!$A$2:$B$89,2,FALSE)</f>
        <v>Wholesale trade, except of motor vehicles and motorcycles</v>
      </c>
      <c r="U1601" s="17" t="str">
        <f>VLOOKUP(T1601,'[5]2 Digit SIC 2007'!$B$2:$D$89, 2,FALSE)</f>
        <v xml:space="preserve"> G</v>
      </c>
      <c r="V1601" s="26" t="s">
        <v>486</v>
      </c>
      <c r="W1601" s="26" t="s">
        <v>487</v>
      </c>
      <c r="X1601" s="28">
        <v>0</v>
      </c>
      <c r="Y1601" s="26" t="s">
        <v>502</v>
      </c>
      <c r="Z1601" s="17" t="s">
        <v>487</v>
      </c>
      <c r="AA1601" s="26" t="s">
        <v>487</v>
      </c>
      <c r="AB1601" s="26">
        <v>22</v>
      </c>
      <c r="AE1601" s="2" t="s">
        <v>487</v>
      </c>
    </row>
    <row r="1602" spans="1:31" s="2" customFormat="1" x14ac:dyDescent="0.3">
      <c r="A1602" s="26" t="s">
        <v>102</v>
      </c>
      <c r="B1602" s="26" t="s">
        <v>5271</v>
      </c>
      <c r="C1602" s="26" t="s">
        <v>5272</v>
      </c>
      <c r="D1602" s="26" t="s">
        <v>5273</v>
      </c>
      <c r="E1602" s="14" t="e">
        <f>VLOOKUP(B1602,#REF!,2,FALSE)</f>
        <v>#REF!</v>
      </c>
      <c r="F1602" s="17" t="e">
        <f>VLOOKUP(E1602,[4]Combined!$C$2:$D$375,2,FALSE)</f>
        <v>#REF!</v>
      </c>
      <c r="G1602" s="27">
        <v>44172</v>
      </c>
      <c r="H1602" s="27"/>
      <c r="I1602" s="27">
        <v>44047</v>
      </c>
      <c r="J1602" s="28">
        <v>0</v>
      </c>
      <c r="K1602" s="29" t="s">
        <v>487</v>
      </c>
      <c r="L1602" s="28">
        <v>0</v>
      </c>
      <c r="M1602" s="28">
        <v>0</v>
      </c>
      <c r="N1602" s="26">
        <v>0</v>
      </c>
      <c r="O1602" s="26">
        <v>0</v>
      </c>
      <c r="P1602" s="26">
        <v>0</v>
      </c>
      <c r="Q1602" s="26">
        <v>81210</v>
      </c>
      <c r="R1602" s="17" t="str">
        <f>VLOOKUP(Q1602,'[5]Numerical Index (LOOKUP)'!$A$2:$B$731, 2,FALSE)</f>
        <v>General cleaning of buildings</v>
      </c>
      <c r="S1602" s="17">
        <v>81</v>
      </c>
      <c r="T1602" s="47" t="str">
        <f>VLOOKUP(S1602,'[5]2 Digit SIC 2007'!$A$2:$B$89,2,FALSE)</f>
        <v>Services to buildings and landscape activities</v>
      </c>
      <c r="U1602" s="17" t="str">
        <f>VLOOKUP(T1602,'[5]2 Digit SIC 2007'!$B$2:$D$89, 2,FALSE)</f>
        <v xml:space="preserve"> N</v>
      </c>
      <c r="V1602" s="26" t="s">
        <v>486</v>
      </c>
      <c r="W1602" s="26" t="s">
        <v>487</v>
      </c>
      <c r="X1602" s="28">
        <v>0</v>
      </c>
      <c r="Y1602" s="26" t="s">
        <v>502</v>
      </c>
      <c r="Z1602" s="17" t="s">
        <v>487</v>
      </c>
      <c r="AA1602" s="26" t="s">
        <v>487</v>
      </c>
      <c r="AB1602" s="26">
        <v>13</v>
      </c>
      <c r="AE1602" s="2" t="s">
        <v>487</v>
      </c>
    </row>
    <row r="1603" spans="1:31" s="2" customFormat="1" x14ac:dyDescent="0.3">
      <c r="A1603" s="26" t="s">
        <v>102</v>
      </c>
      <c r="B1603" s="26" t="s">
        <v>5274</v>
      </c>
      <c r="C1603" s="26" t="s">
        <v>5275</v>
      </c>
      <c r="D1603" s="26" t="s">
        <v>5276</v>
      </c>
      <c r="E1603" s="14" t="e">
        <f>VLOOKUP(B1603,#REF!,2,FALSE)</f>
        <v>#REF!</v>
      </c>
      <c r="F1603" s="17" t="e">
        <f>VLOOKUP(E1603,[4]Combined!$C$2:$D$375,2,FALSE)</f>
        <v>#REF!</v>
      </c>
      <c r="G1603" s="27">
        <v>44176</v>
      </c>
      <c r="H1603" s="27"/>
      <c r="I1603" s="27">
        <v>44060</v>
      </c>
      <c r="J1603" s="28">
        <v>0</v>
      </c>
      <c r="K1603" s="29" t="s">
        <v>487</v>
      </c>
      <c r="L1603" s="28">
        <v>0</v>
      </c>
      <c r="M1603" s="28">
        <v>0</v>
      </c>
      <c r="N1603" s="26">
        <v>0</v>
      </c>
      <c r="O1603" s="26">
        <v>0</v>
      </c>
      <c r="P1603" s="26">
        <v>0</v>
      </c>
      <c r="Q1603" s="26">
        <v>46410</v>
      </c>
      <c r="R1603" s="17" t="str">
        <f>VLOOKUP(Q1603,'[5]Numerical Index (LOOKUP)'!$A$2:$B$731, 2,FALSE)</f>
        <v>Wholesale of textiles</v>
      </c>
      <c r="S1603" s="17">
        <v>46</v>
      </c>
      <c r="T1603" s="47" t="str">
        <f>VLOOKUP(S1603,'[5]2 Digit SIC 2007'!$A$2:$B$89,2,FALSE)</f>
        <v>Wholesale trade, except of motor vehicles and motorcycles</v>
      </c>
      <c r="U1603" s="17" t="str">
        <f>VLOOKUP(T1603,'[5]2 Digit SIC 2007'!$B$2:$D$89, 2,FALSE)</f>
        <v xml:space="preserve"> G</v>
      </c>
      <c r="V1603" s="26" t="s">
        <v>486</v>
      </c>
      <c r="W1603" s="26" t="s">
        <v>487</v>
      </c>
      <c r="X1603" s="28">
        <v>0</v>
      </c>
      <c r="Y1603" s="26" t="s">
        <v>502</v>
      </c>
      <c r="Z1603" s="17" t="s">
        <v>487</v>
      </c>
      <c r="AA1603" s="26" t="s">
        <v>487</v>
      </c>
      <c r="AB1603" s="26">
        <v>27</v>
      </c>
      <c r="AE1603" s="2" t="s">
        <v>487</v>
      </c>
    </row>
    <row r="1604" spans="1:31" s="2" customFormat="1" x14ac:dyDescent="0.3">
      <c r="A1604" s="26" t="s">
        <v>102</v>
      </c>
      <c r="B1604" s="26" t="s">
        <v>5277</v>
      </c>
      <c r="C1604" s="26" t="s">
        <v>5278</v>
      </c>
      <c r="D1604" s="26" t="s">
        <v>5279</v>
      </c>
      <c r="E1604" s="14" t="e">
        <f>VLOOKUP(B1604,#REF!,2,FALSE)</f>
        <v>#REF!</v>
      </c>
      <c r="F1604" s="17" t="e">
        <f>VLOOKUP(E1604,[4]Combined!$C$2:$D$375,2,FALSE)</f>
        <v>#REF!</v>
      </c>
      <c r="G1604" s="27">
        <v>44172</v>
      </c>
      <c r="H1604" s="27"/>
      <c r="I1604" s="27">
        <v>44048</v>
      </c>
      <c r="J1604" s="28">
        <v>0</v>
      </c>
      <c r="K1604" s="29" t="s">
        <v>487</v>
      </c>
      <c r="L1604" s="28">
        <v>0</v>
      </c>
      <c r="M1604" s="28">
        <v>0</v>
      </c>
      <c r="N1604" s="26">
        <v>0</v>
      </c>
      <c r="O1604" s="26">
        <v>0</v>
      </c>
      <c r="P1604" s="26">
        <v>0</v>
      </c>
      <c r="Q1604" s="26">
        <v>81210</v>
      </c>
      <c r="R1604" s="17" t="str">
        <f>VLOOKUP(Q1604,'[5]Numerical Index (LOOKUP)'!$A$2:$B$731, 2,FALSE)</f>
        <v>General cleaning of buildings</v>
      </c>
      <c r="S1604" s="17">
        <v>81</v>
      </c>
      <c r="T1604" s="47" t="str">
        <f>VLOOKUP(S1604,'[5]2 Digit SIC 2007'!$A$2:$B$89,2,FALSE)</f>
        <v>Services to buildings and landscape activities</v>
      </c>
      <c r="U1604" s="17" t="str">
        <f>VLOOKUP(T1604,'[5]2 Digit SIC 2007'!$B$2:$D$89, 2,FALSE)</f>
        <v xml:space="preserve"> N</v>
      </c>
      <c r="V1604" s="26" t="s">
        <v>486</v>
      </c>
      <c r="W1604" s="26" t="s">
        <v>487</v>
      </c>
      <c r="X1604" s="28">
        <v>0</v>
      </c>
      <c r="Y1604" s="26" t="s">
        <v>502</v>
      </c>
      <c r="Z1604" s="17" t="s">
        <v>487</v>
      </c>
      <c r="AA1604" s="26" t="s">
        <v>487</v>
      </c>
      <c r="AB1604" s="26">
        <v>7</v>
      </c>
      <c r="AE1604" s="2" t="s">
        <v>487</v>
      </c>
    </row>
    <row r="1605" spans="1:31" s="2" customFormat="1" x14ac:dyDescent="0.3">
      <c r="A1605" s="26" t="s">
        <v>102</v>
      </c>
      <c r="B1605" s="26" t="s">
        <v>5280</v>
      </c>
      <c r="C1605" s="26" t="s">
        <v>5281</v>
      </c>
      <c r="D1605" s="26" t="s">
        <v>5282</v>
      </c>
      <c r="E1605" s="14" t="e">
        <f>VLOOKUP(B1605,#REF!,2,FALSE)</f>
        <v>#REF!</v>
      </c>
      <c r="F1605" s="17" t="e">
        <f>VLOOKUP(E1605,[4]Combined!$C$2:$D$375,2,FALSE)</f>
        <v>#REF!</v>
      </c>
      <c r="G1605" s="27">
        <v>44172</v>
      </c>
      <c r="H1605" s="27"/>
      <c r="I1605" s="27">
        <v>44049</v>
      </c>
      <c r="J1605" s="28">
        <v>0</v>
      </c>
      <c r="K1605" s="29" t="s">
        <v>487</v>
      </c>
      <c r="L1605" s="28">
        <v>0</v>
      </c>
      <c r="M1605" s="28">
        <v>0</v>
      </c>
      <c r="N1605" s="26">
        <v>0</v>
      </c>
      <c r="O1605" s="26">
        <v>0</v>
      </c>
      <c r="P1605" s="26">
        <v>0</v>
      </c>
      <c r="Q1605" s="26">
        <v>47210</v>
      </c>
      <c r="R1605" s="17" t="str">
        <f>VLOOKUP(Q1605,'[5]Numerical Index (LOOKUP)'!$A$2:$B$731, 2,FALSE)</f>
        <v>Retail sale of fruit and vegetables in specialised stores</v>
      </c>
      <c r="S1605" s="17">
        <v>47</v>
      </c>
      <c r="T1605" s="47" t="str">
        <f>VLOOKUP(S1605,'[5]2 Digit SIC 2007'!$A$2:$B$89,2,FALSE)</f>
        <v>Retail trade, except of motor vehicles and motorcycles</v>
      </c>
      <c r="U1605" s="17" t="str">
        <f>VLOOKUP(T1605,'[5]2 Digit SIC 2007'!$B$2:$D$89, 2,FALSE)</f>
        <v xml:space="preserve"> G</v>
      </c>
      <c r="V1605" s="26" t="s">
        <v>486</v>
      </c>
      <c r="W1605" s="26" t="s">
        <v>487</v>
      </c>
      <c r="X1605" s="28">
        <v>0</v>
      </c>
      <c r="Y1605" s="26" t="s">
        <v>502</v>
      </c>
      <c r="Z1605" s="17" t="s">
        <v>487</v>
      </c>
      <c r="AA1605" s="26" t="s">
        <v>487</v>
      </c>
      <c r="AB1605" s="26">
        <v>6</v>
      </c>
      <c r="AE1605" s="2" t="s">
        <v>487</v>
      </c>
    </row>
    <row r="1606" spans="1:31" s="2" customFormat="1" x14ac:dyDescent="0.3">
      <c r="A1606" s="26" t="s">
        <v>102</v>
      </c>
      <c r="B1606" s="26" t="s">
        <v>5283</v>
      </c>
      <c r="C1606" s="26" t="s">
        <v>5284</v>
      </c>
      <c r="D1606" s="26" t="s">
        <v>5285</v>
      </c>
      <c r="E1606" s="14" t="e">
        <f>VLOOKUP(B1606,#REF!,2,FALSE)</f>
        <v>#REF!</v>
      </c>
      <c r="F1606" s="17" t="e">
        <f>VLOOKUP(E1606,[4]Combined!$C$2:$D$375,2,FALSE)</f>
        <v>#REF!</v>
      </c>
      <c r="G1606" s="27">
        <v>44173</v>
      </c>
      <c r="H1606" s="27"/>
      <c r="I1606" s="27">
        <v>44046</v>
      </c>
      <c r="J1606" s="28">
        <v>0</v>
      </c>
      <c r="K1606" s="29" t="s">
        <v>487</v>
      </c>
      <c r="L1606" s="28">
        <v>0</v>
      </c>
      <c r="M1606" s="28">
        <v>0</v>
      </c>
      <c r="N1606" s="26">
        <v>0</v>
      </c>
      <c r="O1606" s="26">
        <v>0</v>
      </c>
      <c r="P1606" s="26">
        <v>0</v>
      </c>
      <c r="Q1606" s="26">
        <v>82990</v>
      </c>
      <c r="R1606" s="17" t="str">
        <f>VLOOKUP(Q1606,'[5]Numerical Index (LOOKUP)'!$A$2:$B$731, 2,FALSE)</f>
        <v>Other business support service activities n.e.c.</v>
      </c>
      <c r="S1606" s="17">
        <v>82</v>
      </c>
      <c r="T1606" s="47" t="str">
        <f>VLOOKUP(S1606,'[5]2 Digit SIC 2007'!$A$2:$B$89,2,FALSE)</f>
        <v>Office administrative, office support and other business support activities</v>
      </c>
      <c r="U1606" s="17" t="str">
        <f>VLOOKUP(T1606,'[5]2 Digit SIC 2007'!$B$2:$D$89, 2,FALSE)</f>
        <v xml:space="preserve"> N</v>
      </c>
      <c r="V1606" s="26" t="s">
        <v>486</v>
      </c>
      <c r="W1606" s="26" t="s">
        <v>487</v>
      </c>
      <c r="X1606" s="28">
        <v>0</v>
      </c>
      <c r="Y1606" s="26" t="s">
        <v>502</v>
      </c>
      <c r="Z1606" s="17" t="s">
        <v>487</v>
      </c>
      <c r="AA1606" s="26" t="s">
        <v>487</v>
      </c>
      <c r="AB1606" s="26">
        <v>17</v>
      </c>
      <c r="AE1606" s="2" t="s">
        <v>487</v>
      </c>
    </row>
    <row r="1607" spans="1:31" s="2" customFormat="1" x14ac:dyDescent="0.3">
      <c r="A1607" s="26" t="s">
        <v>102</v>
      </c>
      <c r="B1607" s="26" t="s">
        <v>5286</v>
      </c>
      <c r="C1607" s="26" t="s">
        <v>5287</v>
      </c>
      <c r="D1607" s="26" t="s">
        <v>5288</v>
      </c>
      <c r="E1607" s="14" t="e">
        <f>VLOOKUP(B1607,#REF!,2,FALSE)</f>
        <v>#REF!</v>
      </c>
      <c r="F1607" s="17" t="e">
        <f>VLOOKUP(E1607,[4]Combined!$C$2:$D$375,2,FALSE)</f>
        <v>#REF!</v>
      </c>
      <c r="G1607" s="27">
        <v>44176</v>
      </c>
      <c r="H1607" s="27"/>
      <c r="I1607" s="27">
        <v>44067</v>
      </c>
      <c r="J1607" s="28">
        <v>0</v>
      </c>
      <c r="K1607" s="29" t="s">
        <v>487</v>
      </c>
      <c r="L1607" s="28">
        <v>0</v>
      </c>
      <c r="M1607" s="28">
        <v>0</v>
      </c>
      <c r="N1607" s="26">
        <v>0</v>
      </c>
      <c r="O1607" s="26">
        <v>0</v>
      </c>
      <c r="P1607" s="26">
        <v>0</v>
      </c>
      <c r="Q1607" s="26">
        <v>47620</v>
      </c>
      <c r="R1607" s="17" t="str">
        <f>VLOOKUP(Q1607,'[5]Numerical Index (LOOKUP)'!$A$2:$B$731, 2,FALSE)</f>
        <v>Retail sale of newspapers and stationery in specialised stores</v>
      </c>
      <c r="S1607" s="17">
        <v>47</v>
      </c>
      <c r="T1607" s="47" t="str">
        <f>VLOOKUP(S1607,'[5]2 Digit SIC 2007'!$A$2:$B$89,2,FALSE)</f>
        <v>Retail trade, except of motor vehicles and motorcycles</v>
      </c>
      <c r="U1607" s="17" t="str">
        <f>VLOOKUP(T1607,'[5]2 Digit SIC 2007'!$B$2:$D$89, 2,FALSE)</f>
        <v xml:space="preserve"> G</v>
      </c>
      <c r="V1607" s="26" t="s">
        <v>486</v>
      </c>
      <c r="W1607" s="26" t="s">
        <v>487</v>
      </c>
      <c r="X1607" s="28">
        <v>0</v>
      </c>
      <c r="Y1607" s="26" t="s">
        <v>502</v>
      </c>
      <c r="Z1607" s="17" t="s">
        <v>487</v>
      </c>
      <c r="AA1607" s="26" t="s">
        <v>487</v>
      </c>
      <c r="AB1607" s="26">
        <v>8</v>
      </c>
      <c r="AE1607" s="2" t="s">
        <v>487</v>
      </c>
    </row>
    <row r="1608" spans="1:31" s="2" customFormat="1" x14ac:dyDescent="0.3">
      <c r="A1608" s="26" t="s">
        <v>102</v>
      </c>
      <c r="B1608" s="26" t="s">
        <v>5289</v>
      </c>
      <c r="C1608" s="26" t="s">
        <v>5290</v>
      </c>
      <c r="D1608" s="26" t="s">
        <v>5291</v>
      </c>
      <c r="E1608" s="14" t="e">
        <f>VLOOKUP(B1608,#REF!,2,FALSE)</f>
        <v>#REF!</v>
      </c>
      <c r="F1608" s="17" t="e">
        <f>VLOOKUP(E1608,[4]Combined!$C$2:$D$375,2,FALSE)</f>
        <v>#REF!</v>
      </c>
      <c r="G1608" s="27">
        <v>44173</v>
      </c>
      <c r="H1608" s="27"/>
      <c r="I1608" s="27">
        <v>44106</v>
      </c>
      <c r="J1608" s="28">
        <v>0</v>
      </c>
      <c r="K1608" s="29" t="s">
        <v>487</v>
      </c>
      <c r="L1608" s="28">
        <v>0</v>
      </c>
      <c r="M1608" s="28">
        <v>0</v>
      </c>
      <c r="N1608" s="26">
        <v>0</v>
      </c>
      <c r="O1608" s="26">
        <v>0</v>
      </c>
      <c r="P1608" s="26">
        <v>0</v>
      </c>
      <c r="Q1608" s="26">
        <v>43210</v>
      </c>
      <c r="R1608" s="17" t="str">
        <f>VLOOKUP(Q1608,'[5]Numerical Index (LOOKUP)'!$A$2:$B$731, 2,FALSE)</f>
        <v>Electrical installation</v>
      </c>
      <c r="S1608" s="17">
        <v>43</v>
      </c>
      <c r="T1608" s="47" t="str">
        <f>VLOOKUP(S1608,'[5]2 Digit SIC 2007'!$A$2:$B$89,2,FALSE)</f>
        <v>Specialised construction activities</v>
      </c>
      <c r="U1608" s="17" t="str">
        <f>VLOOKUP(T1608,'[5]2 Digit SIC 2007'!$B$2:$D$89, 2,FALSE)</f>
        <v xml:space="preserve"> F</v>
      </c>
      <c r="V1608" s="26" t="s">
        <v>486</v>
      </c>
      <c r="W1608" s="26" t="s">
        <v>487</v>
      </c>
      <c r="X1608" s="28">
        <v>0</v>
      </c>
      <c r="Y1608" s="26" t="s">
        <v>502</v>
      </c>
      <c r="Z1608" s="17" t="s">
        <v>487</v>
      </c>
      <c r="AA1608" s="26" t="s">
        <v>487</v>
      </c>
      <c r="AB1608" s="26">
        <v>10</v>
      </c>
      <c r="AE1608" s="2" t="s">
        <v>487</v>
      </c>
    </row>
    <row r="1609" spans="1:31" s="2" customFormat="1" x14ac:dyDescent="0.3">
      <c r="A1609" s="26" t="s">
        <v>102</v>
      </c>
      <c r="B1609" s="26" t="s">
        <v>5292</v>
      </c>
      <c r="C1609" s="26" t="s">
        <v>5293</v>
      </c>
      <c r="D1609" s="26" t="s">
        <v>5294</v>
      </c>
      <c r="E1609" s="14" t="e">
        <f>VLOOKUP(B1609,#REF!,2,FALSE)</f>
        <v>#REF!</v>
      </c>
      <c r="F1609" s="17" t="e">
        <f>VLOOKUP(E1609,[4]Combined!$C$2:$D$375,2,FALSE)</f>
        <v>#REF!</v>
      </c>
      <c r="G1609" s="27">
        <v>44176</v>
      </c>
      <c r="H1609" s="27"/>
      <c r="I1609" s="27">
        <v>44046</v>
      </c>
      <c r="J1609" s="28">
        <v>0</v>
      </c>
      <c r="K1609" s="29" t="s">
        <v>487</v>
      </c>
      <c r="L1609" s="28">
        <v>0</v>
      </c>
      <c r="M1609" s="28">
        <v>0</v>
      </c>
      <c r="N1609" s="26">
        <v>0</v>
      </c>
      <c r="O1609" s="26">
        <v>0</v>
      </c>
      <c r="P1609" s="26">
        <v>0</v>
      </c>
      <c r="Q1609" s="26">
        <v>49410</v>
      </c>
      <c r="R1609" s="17" t="str">
        <f>VLOOKUP(Q1609,'[5]Numerical Index (LOOKUP)'!$A$2:$B$731, 2,FALSE)</f>
        <v>Freight transport by road</v>
      </c>
      <c r="S1609" s="17">
        <v>49</v>
      </c>
      <c r="T1609" s="47" t="str">
        <f>VLOOKUP(S1609,'[5]2 Digit SIC 2007'!$A$2:$B$89,2,FALSE)</f>
        <v>Land transport and transport via pipelines</v>
      </c>
      <c r="U1609" s="17" t="str">
        <f>VLOOKUP(T1609,'[5]2 Digit SIC 2007'!$B$2:$D$89, 2,FALSE)</f>
        <v xml:space="preserve"> H</v>
      </c>
      <c r="V1609" s="26" t="s">
        <v>487</v>
      </c>
      <c r="W1609" s="26" t="s">
        <v>486</v>
      </c>
      <c r="X1609" s="28">
        <v>0</v>
      </c>
      <c r="Y1609" s="26" t="s">
        <v>502</v>
      </c>
      <c r="Z1609" s="17" t="s">
        <v>487</v>
      </c>
      <c r="AA1609" s="26" t="s">
        <v>487</v>
      </c>
      <c r="AB1609" s="26">
        <v>50</v>
      </c>
      <c r="AE1609" s="2" t="s">
        <v>487</v>
      </c>
    </row>
    <row r="1610" spans="1:31" s="2" customFormat="1" x14ac:dyDescent="0.3">
      <c r="A1610" s="26" t="s">
        <v>102</v>
      </c>
      <c r="B1610" s="26" t="s">
        <v>5295</v>
      </c>
      <c r="C1610" s="26" t="s">
        <v>5296</v>
      </c>
      <c r="D1610" s="26" t="s">
        <v>5297</v>
      </c>
      <c r="E1610" s="14" t="e">
        <f>VLOOKUP(B1610,#REF!,2,FALSE)</f>
        <v>#REF!</v>
      </c>
      <c r="F1610" s="17" t="e">
        <f>VLOOKUP(E1610,[4]Combined!$C$2:$D$375,2,FALSE)</f>
        <v>#REF!</v>
      </c>
      <c r="G1610" s="27">
        <v>44176</v>
      </c>
      <c r="H1610" s="27"/>
      <c r="I1610" s="27">
        <v>44061</v>
      </c>
      <c r="J1610" s="28">
        <v>11187</v>
      </c>
      <c r="K1610" s="29" t="s">
        <v>486</v>
      </c>
      <c r="L1610" s="28">
        <v>11187</v>
      </c>
      <c r="M1610" s="28">
        <v>0</v>
      </c>
      <c r="N1610" s="26">
        <v>1</v>
      </c>
      <c r="O1610" s="26">
        <v>1</v>
      </c>
      <c r="P1610" s="26">
        <v>0</v>
      </c>
      <c r="Q1610" s="26">
        <v>45200</v>
      </c>
      <c r="R1610" s="17" t="str">
        <f>VLOOKUP(Q1610,'[5]Numerical Index (LOOKUP)'!$A$2:$B$731, 2,FALSE)</f>
        <v>Maintenance and repair of motor vehicles</v>
      </c>
      <c r="S1610" s="17">
        <v>45</v>
      </c>
      <c r="T1610" s="47" t="str">
        <f>VLOOKUP(S1610,'[5]2 Digit SIC 2007'!$A$2:$B$89,2,FALSE)</f>
        <v>Wholesale and retail trade and repair of motor vehicles and motorcycles</v>
      </c>
      <c r="U1610" s="17" t="str">
        <f>VLOOKUP(T1610,'[5]2 Digit SIC 2007'!$B$2:$D$89, 2,FALSE)</f>
        <v xml:space="preserve"> G</v>
      </c>
      <c r="V1610" s="26" t="s">
        <v>487</v>
      </c>
      <c r="W1610" s="26" t="s">
        <v>486</v>
      </c>
      <c r="X1610" s="28">
        <v>0</v>
      </c>
      <c r="Y1610" s="26" t="s">
        <v>677</v>
      </c>
      <c r="Z1610" s="17" t="s">
        <v>487</v>
      </c>
      <c r="AA1610" s="26" t="s">
        <v>487</v>
      </c>
      <c r="AB1610" s="26">
        <v>9</v>
      </c>
      <c r="AE1610" s="2" t="s">
        <v>487</v>
      </c>
    </row>
    <row r="1611" spans="1:31" s="2" customFormat="1" x14ac:dyDescent="0.3">
      <c r="A1611" s="26" t="s">
        <v>102</v>
      </c>
      <c r="B1611" s="26" t="s">
        <v>5298</v>
      </c>
      <c r="C1611" s="26" t="s">
        <v>5299</v>
      </c>
      <c r="D1611" s="26" t="s">
        <v>5300</v>
      </c>
      <c r="E1611" s="14" t="e">
        <f>VLOOKUP(B1611,#REF!,2,FALSE)</f>
        <v>#REF!</v>
      </c>
      <c r="F1611" s="17" t="e">
        <f>VLOOKUP(E1611,[4]Combined!$C$2:$D$375,2,FALSE)</f>
        <v>#REF!</v>
      </c>
      <c r="G1611" s="27">
        <v>44172</v>
      </c>
      <c r="H1611" s="27"/>
      <c r="I1611" s="27">
        <v>44070</v>
      </c>
      <c r="J1611" s="28">
        <v>0</v>
      </c>
      <c r="K1611" s="29" t="s">
        <v>487</v>
      </c>
      <c r="L1611" s="28">
        <v>0</v>
      </c>
      <c r="M1611" s="28">
        <v>0</v>
      </c>
      <c r="N1611" s="26">
        <v>0</v>
      </c>
      <c r="O1611" s="26">
        <v>0</v>
      </c>
      <c r="P1611" s="26">
        <v>0</v>
      </c>
      <c r="Q1611" s="26">
        <v>80100</v>
      </c>
      <c r="R1611" s="17" t="str">
        <f>VLOOKUP(Q1611,'[5]Numerical Index (LOOKUP)'!$A$2:$B$731, 2,FALSE)</f>
        <v>Private security activities</v>
      </c>
      <c r="S1611" s="17">
        <v>80</v>
      </c>
      <c r="T1611" s="47" t="str">
        <f>VLOOKUP(S1611,'[5]2 Digit SIC 2007'!$A$2:$B$89,2,FALSE)</f>
        <v>Security and investigation activities</v>
      </c>
      <c r="U1611" s="17" t="str">
        <f>VLOOKUP(T1611,'[5]2 Digit SIC 2007'!$B$2:$D$89, 2,FALSE)</f>
        <v xml:space="preserve"> N</v>
      </c>
      <c r="V1611" s="26" t="s">
        <v>487</v>
      </c>
      <c r="W1611" s="26" t="s">
        <v>486</v>
      </c>
      <c r="X1611" s="28">
        <v>0</v>
      </c>
      <c r="Y1611" s="26" t="s">
        <v>502</v>
      </c>
      <c r="Z1611" s="17" t="s">
        <v>487</v>
      </c>
      <c r="AA1611" s="26" t="s">
        <v>487</v>
      </c>
      <c r="AB1611" s="26">
        <v>1</v>
      </c>
      <c r="AE1611" s="2" t="s">
        <v>487</v>
      </c>
    </row>
    <row r="1612" spans="1:31" s="2" customFormat="1" x14ac:dyDescent="0.3">
      <c r="A1612" s="26" t="s">
        <v>102</v>
      </c>
      <c r="B1612" s="26" t="s">
        <v>5301</v>
      </c>
      <c r="C1612" s="26" t="s">
        <v>5302</v>
      </c>
      <c r="D1612" s="26" t="s">
        <v>5303</v>
      </c>
      <c r="E1612" s="14" t="e">
        <f>VLOOKUP(B1612,#REF!,2,FALSE)</f>
        <v>#REF!</v>
      </c>
      <c r="F1612" s="17" t="e">
        <f>VLOOKUP(E1612,[4]Combined!$C$2:$D$375,2,FALSE)</f>
        <v>#REF!</v>
      </c>
      <c r="G1612" s="27">
        <v>44172</v>
      </c>
      <c r="H1612" s="27"/>
      <c r="I1612" s="27">
        <v>44096</v>
      </c>
      <c r="J1612" s="28">
        <v>0</v>
      </c>
      <c r="K1612" s="29" t="s">
        <v>487</v>
      </c>
      <c r="L1612" s="28">
        <v>0</v>
      </c>
      <c r="M1612" s="28">
        <v>0</v>
      </c>
      <c r="N1612" s="26">
        <v>0</v>
      </c>
      <c r="O1612" s="26">
        <v>0</v>
      </c>
      <c r="P1612" s="26">
        <v>0</v>
      </c>
      <c r="Q1612" s="26">
        <v>47260</v>
      </c>
      <c r="R1612" s="17" t="str">
        <f>VLOOKUP(Q1612,'[5]Numerical Index (LOOKUP)'!$A$2:$B$731, 2,FALSE)</f>
        <v>Retail sale of tobacco products in specialised stores</v>
      </c>
      <c r="S1612" s="17">
        <v>47</v>
      </c>
      <c r="T1612" s="47" t="str">
        <f>VLOOKUP(S1612,'[5]2 Digit SIC 2007'!$A$2:$B$89,2,FALSE)</f>
        <v>Retail trade, except of motor vehicles and motorcycles</v>
      </c>
      <c r="U1612" s="17" t="str">
        <f>VLOOKUP(T1612,'[5]2 Digit SIC 2007'!$B$2:$D$89, 2,FALSE)</f>
        <v xml:space="preserve"> G</v>
      </c>
      <c r="V1612" s="26" t="s">
        <v>486</v>
      </c>
      <c r="W1612" s="26" t="s">
        <v>487</v>
      </c>
      <c r="X1612" s="28">
        <v>0</v>
      </c>
      <c r="Y1612" s="26" t="s">
        <v>502</v>
      </c>
      <c r="Z1612" s="17" t="s">
        <v>487</v>
      </c>
      <c r="AA1612" s="26" t="s">
        <v>487</v>
      </c>
      <c r="AB1612" s="26">
        <v>0</v>
      </c>
      <c r="AE1612" s="2" t="s">
        <v>487</v>
      </c>
    </row>
    <row r="1613" spans="1:31" s="2" customFormat="1" x14ac:dyDescent="0.3">
      <c r="A1613" s="26" t="s">
        <v>102</v>
      </c>
      <c r="B1613" s="26" t="s">
        <v>5304</v>
      </c>
      <c r="C1613" s="26" t="s">
        <v>5305</v>
      </c>
      <c r="D1613" s="26" t="s">
        <v>5306</v>
      </c>
      <c r="E1613" s="14" t="e">
        <f>VLOOKUP(B1613,#REF!,2,FALSE)</f>
        <v>#REF!</v>
      </c>
      <c r="F1613" s="17" t="e">
        <f>VLOOKUP(E1613,[4]Combined!$C$2:$D$375,2,FALSE)</f>
        <v>#REF!</v>
      </c>
      <c r="G1613" s="27">
        <v>44175</v>
      </c>
      <c r="H1613" s="27"/>
      <c r="I1613" s="27">
        <v>44106.511354166665</v>
      </c>
      <c r="J1613" s="28">
        <v>0</v>
      </c>
      <c r="K1613" s="29" t="s">
        <v>487</v>
      </c>
      <c r="L1613" s="28">
        <v>0</v>
      </c>
      <c r="M1613" s="28">
        <v>0</v>
      </c>
      <c r="N1613" s="26">
        <v>0</v>
      </c>
      <c r="O1613" s="26">
        <v>0</v>
      </c>
      <c r="P1613" s="26">
        <v>0</v>
      </c>
      <c r="Q1613" s="26">
        <v>96090</v>
      </c>
      <c r="R1613" s="17" t="str">
        <f>VLOOKUP(Q1613,'[5]Numerical Index (LOOKUP)'!$A$2:$B$731, 2,FALSE)</f>
        <v>Other personal service activities n.e.c.</v>
      </c>
      <c r="S1613" s="17">
        <v>96</v>
      </c>
      <c r="T1613" s="47" t="str">
        <f>VLOOKUP(S1613,'[5]2 Digit SIC 2007'!$A$2:$B$89,2,FALSE)</f>
        <v>Other personal service activities</v>
      </c>
      <c r="U1613" s="17" t="str">
        <f>VLOOKUP(T1613,'[5]2 Digit SIC 2007'!$B$2:$D$89, 2,FALSE)</f>
        <v xml:space="preserve"> S</v>
      </c>
      <c r="V1613" s="26" t="s">
        <v>487</v>
      </c>
      <c r="W1613" s="26" t="s">
        <v>486</v>
      </c>
      <c r="X1613" s="28">
        <v>0</v>
      </c>
      <c r="Y1613" s="26" t="s">
        <v>502</v>
      </c>
      <c r="Z1613" s="17" t="s">
        <v>487</v>
      </c>
      <c r="AA1613" s="26" t="s">
        <v>487</v>
      </c>
      <c r="AB1613" s="26">
        <v>4</v>
      </c>
      <c r="AE1613" s="2" t="s">
        <v>487</v>
      </c>
    </row>
    <row r="1614" spans="1:31" s="2" customFormat="1" x14ac:dyDescent="0.3">
      <c r="A1614" s="26" t="s">
        <v>102</v>
      </c>
      <c r="B1614" s="26" t="s">
        <v>5307</v>
      </c>
      <c r="C1614" s="26" t="s">
        <v>5308</v>
      </c>
      <c r="D1614" s="26" t="s">
        <v>5309</v>
      </c>
      <c r="E1614" s="14" t="e">
        <f>VLOOKUP(B1614,#REF!,2,FALSE)</f>
        <v>#REF!</v>
      </c>
      <c r="F1614" s="17" t="e">
        <f>VLOOKUP(E1614,[4]Combined!$C$2:$D$375,2,FALSE)</f>
        <v>#REF!</v>
      </c>
      <c r="G1614" s="27">
        <v>44175</v>
      </c>
      <c r="H1614" s="27"/>
      <c r="I1614" s="27">
        <v>44126.745023148149</v>
      </c>
      <c r="J1614" s="28">
        <v>0</v>
      </c>
      <c r="K1614" s="29" t="s">
        <v>487</v>
      </c>
      <c r="L1614" s="28">
        <v>0</v>
      </c>
      <c r="M1614" s="28">
        <v>0</v>
      </c>
      <c r="N1614" s="26">
        <v>0</v>
      </c>
      <c r="O1614" s="26">
        <v>0</v>
      </c>
      <c r="P1614" s="26">
        <v>0</v>
      </c>
      <c r="Q1614" s="26">
        <v>85590</v>
      </c>
      <c r="R1614" s="17" t="str">
        <f>VLOOKUP(Q1614,'[5]Numerical Index (LOOKUP)'!$A$2:$B$731, 2,FALSE)</f>
        <v>Other education n.e.c.</v>
      </c>
      <c r="S1614" s="17">
        <v>85</v>
      </c>
      <c r="T1614" s="47" t="str">
        <f>VLOOKUP(S1614,'[5]2 Digit SIC 2007'!$A$2:$B$89,2,FALSE)</f>
        <v>Education</v>
      </c>
      <c r="U1614" s="17" t="str">
        <f>VLOOKUP(T1614,'[5]2 Digit SIC 2007'!$B$2:$D$89, 2,FALSE)</f>
        <v xml:space="preserve"> P</v>
      </c>
      <c r="V1614" s="26" t="s">
        <v>487</v>
      </c>
      <c r="W1614" s="26" t="s">
        <v>486</v>
      </c>
      <c r="X1614" s="28">
        <v>0</v>
      </c>
      <c r="Y1614" s="26" t="s">
        <v>502</v>
      </c>
      <c r="Z1614" s="17" t="s">
        <v>487</v>
      </c>
      <c r="AA1614" s="26" t="s">
        <v>487</v>
      </c>
      <c r="AB1614" s="26" t="s">
        <v>492</v>
      </c>
      <c r="AE1614" s="2" t="s">
        <v>487</v>
      </c>
    </row>
    <row r="1615" spans="1:31" s="2" customFormat="1" x14ac:dyDescent="0.3">
      <c r="A1615" s="26" t="s">
        <v>102</v>
      </c>
      <c r="B1615" s="26" t="s">
        <v>5310</v>
      </c>
      <c r="C1615" s="26" t="s">
        <v>5311</v>
      </c>
      <c r="D1615" s="26" t="s">
        <v>5312</v>
      </c>
      <c r="E1615" s="14" t="e">
        <f>VLOOKUP(B1615,#REF!,2,FALSE)</f>
        <v>#REF!</v>
      </c>
      <c r="F1615" s="17" t="e">
        <f>VLOOKUP(E1615,[4]Combined!$C$2:$D$375,2,FALSE)</f>
        <v>#REF!</v>
      </c>
      <c r="G1615" s="27">
        <v>44175</v>
      </c>
      <c r="H1615" s="27"/>
      <c r="I1615" s="27">
        <v>44165</v>
      </c>
      <c r="J1615" s="28">
        <v>0</v>
      </c>
      <c r="K1615" s="29" t="s">
        <v>487</v>
      </c>
      <c r="L1615" s="28">
        <v>0</v>
      </c>
      <c r="M1615" s="28">
        <v>0</v>
      </c>
      <c r="N1615" s="26">
        <v>0</v>
      </c>
      <c r="O1615" s="26">
        <v>0</v>
      </c>
      <c r="P1615" s="26">
        <v>0</v>
      </c>
      <c r="Q1615" s="26">
        <v>92000</v>
      </c>
      <c r="R1615" s="17" t="str">
        <f>VLOOKUP(Q1615,'[5]Numerical Index (LOOKUP)'!$A$2:$B$731, 2,FALSE)</f>
        <v>Gambling and betting activities</v>
      </c>
      <c r="S1615" s="17">
        <v>92</v>
      </c>
      <c r="T1615" s="47" t="str">
        <f>VLOOKUP(S1615,'[5]2 Digit SIC 2007'!$A$2:$B$89,2,FALSE)</f>
        <v>Gambling and betting activities</v>
      </c>
      <c r="U1615" s="17" t="str">
        <f>VLOOKUP(T1615,'[5]2 Digit SIC 2007'!$B$2:$D$89, 2,FALSE)</f>
        <v xml:space="preserve"> R</v>
      </c>
      <c r="V1615" s="26" t="s">
        <v>486</v>
      </c>
      <c r="W1615" s="26" t="s">
        <v>487</v>
      </c>
      <c r="X1615" s="28">
        <v>0</v>
      </c>
      <c r="Y1615" s="26" t="s">
        <v>502</v>
      </c>
      <c r="Z1615" s="17" t="s">
        <v>487</v>
      </c>
      <c r="AA1615" s="26" t="s">
        <v>487</v>
      </c>
      <c r="AB1615" s="26">
        <v>0</v>
      </c>
      <c r="AE1615" s="2" t="s">
        <v>487</v>
      </c>
    </row>
    <row r="1616" spans="1:31" s="2" customFormat="1" x14ac:dyDescent="0.3">
      <c r="A1616" s="26" t="s">
        <v>102</v>
      </c>
      <c r="B1616" s="26" t="s">
        <v>5313</v>
      </c>
      <c r="C1616" s="26" t="s">
        <v>5314</v>
      </c>
      <c r="D1616" s="26" t="s">
        <v>5315</v>
      </c>
      <c r="E1616" s="14" t="e">
        <f>VLOOKUP(B1616,#REF!,2,FALSE)</f>
        <v>#REF!</v>
      </c>
      <c r="F1616" s="17" t="e">
        <f>VLOOKUP(E1616,[4]Combined!$C$2:$D$375,2,FALSE)</f>
        <v>#REF!</v>
      </c>
      <c r="G1616" s="27">
        <v>44182</v>
      </c>
      <c r="H1616" s="27"/>
      <c r="I1616" s="27">
        <v>42480</v>
      </c>
      <c r="J1616" s="28">
        <v>46260</v>
      </c>
      <c r="K1616" s="29" t="s">
        <v>486</v>
      </c>
      <c r="L1616" s="28">
        <v>0</v>
      </c>
      <c r="M1616" s="28">
        <v>46260</v>
      </c>
      <c r="N1616" s="26">
        <v>340</v>
      </c>
      <c r="O1616" s="26">
        <v>0</v>
      </c>
      <c r="P1616" s="26">
        <v>340</v>
      </c>
      <c r="Q1616" s="26">
        <v>82200</v>
      </c>
      <c r="R1616" s="17" t="str">
        <f>VLOOKUP(Q1616,'[5]Numerical Index (LOOKUP)'!$A$2:$B$731, 2,FALSE)</f>
        <v>Activities of call centres</v>
      </c>
      <c r="S1616" s="17">
        <v>82</v>
      </c>
      <c r="T1616" s="47" t="str">
        <f>VLOOKUP(S1616,'[5]2 Digit SIC 2007'!$A$2:$B$89,2,FALSE)</f>
        <v>Office administrative, office support and other business support activities</v>
      </c>
      <c r="U1616" s="17" t="str">
        <f>VLOOKUP(T1616,'[5]2 Digit SIC 2007'!$B$2:$D$89, 2,FALSE)</f>
        <v xml:space="preserve"> N</v>
      </c>
      <c r="V1616" s="26" t="s">
        <v>486</v>
      </c>
      <c r="W1616" s="26" t="s">
        <v>487</v>
      </c>
      <c r="X1616" s="28">
        <v>28196</v>
      </c>
      <c r="Y1616" s="26" t="s">
        <v>492</v>
      </c>
      <c r="Z1616" s="17" t="s">
        <v>486</v>
      </c>
      <c r="AA1616" s="26" t="s">
        <v>487</v>
      </c>
      <c r="AB1616" s="26">
        <v>185</v>
      </c>
      <c r="AE1616" s="2" t="s">
        <v>487</v>
      </c>
    </row>
    <row r="1617" spans="1:31" s="2" customFormat="1" x14ac:dyDescent="0.3">
      <c r="A1617" s="26" t="s">
        <v>102</v>
      </c>
      <c r="B1617" s="26" t="s">
        <v>5316</v>
      </c>
      <c r="C1617" s="26" t="s">
        <v>5317</v>
      </c>
      <c r="D1617" s="26" t="s">
        <v>5318</v>
      </c>
      <c r="E1617" s="14" t="e">
        <f>VLOOKUP(B1617,#REF!,2,FALSE)</f>
        <v>#REF!</v>
      </c>
      <c r="F1617" s="17" t="e">
        <f>VLOOKUP(E1617,[4]Combined!$C$2:$D$375,2,FALSE)</f>
        <v>#REF!</v>
      </c>
      <c r="G1617" s="27">
        <v>44182</v>
      </c>
      <c r="H1617" s="27"/>
      <c r="I1617" s="27">
        <v>42640</v>
      </c>
      <c r="J1617" s="28">
        <v>1</v>
      </c>
      <c r="K1617" s="29" t="s">
        <v>486</v>
      </c>
      <c r="L1617" s="28">
        <v>1</v>
      </c>
      <c r="M1617" s="28">
        <v>0</v>
      </c>
      <c r="N1617" s="26">
        <v>1</v>
      </c>
      <c r="O1617" s="26">
        <v>1</v>
      </c>
      <c r="P1617" s="26">
        <v>0</v>
      </c>
      <c r="Q1617" s="26">
        <v>70100</v>
      </c>
      <c r="R1617" s="17" t="str">
        <f>VLOOKUP(Q1617,'[5]Numerical Index (LOOKUP)'!$A$2:$B$731, 2,FALSE)</f>
        <v>Activities of head offices</v>
      </c>
      <c r="S1617" s="17">
        <v>70</v>
      </c>
      <c r="T1617" s="47" t="str">
        <f>VLOOKUP(S1617,'[5]2 Digit SIC 2007'!$A$2:$B$89,2,FALSE)</f>
        <v>Activities of head offices; management consultancy activities</v>
      </c>
      <c r="U1617" s="17" t="str">
        <f>VLOOKUP(T1617,'[5]2 Digit SIC 2007'!$B$2:$D$89, 2,FALSE)</f>
        <v xml:space="preserve"> M</v>
      </c>
      <c r="V1617" s="26" t="s">
        <v>487</v>
      </c>
      <c r="W1617" s="26" t="s">
        <v>486</v>
      </c>
      <c r="X1617" s="28">
        <v>0</v>
      </c>
      <c r="Y1617" s="26" t="s">
        <v>677</v>
      </c>
      <c r="Z1617" s="17" t="s">
        <v>487</v>
      </c>
      <c r="AA1617" s="26" t="s">
        <v>487</v>
      </c>
      <c r="AB1617" s="26">
        <v>42293</v>
      </c>
      <c r="AE1617" s="2" t="s">
        <v>487</v>
      </c>
    </row>
    <row r="1618" spans="1:31" s="2" customFormat="1" x14ac:dyDescent="0.3">
      <c r="A1618" s="26" t="s">
        <v>102</v>
      </c>
      <c r="B1618" s="26" t="s">
        <v>5319</v>
      </c>
      <c r="C1618" s="26" t="s">
        <v>5320</v>
      </c>
      <c r="D1618" s="26" t="s">
        <v>5321</v>
      </c>
      <c r="E1618" s="14" t="e">
        <f>VLOOKUP(B1618,#REF!,2,FALSE)</f>
        <v>#REF!</v>
      </c>
      <c r="F1618" s="17" t="e">
        <f>VLOOKUP(E1618,[4]Combined!$C$2:$D$375,2,FALSE)</f>
        <v>#REF!</v>
      </c>
      <c r="G1618" s="27">
        <v>44180</v>
      </c>
      <c r="H1618" s="27"/>
      <c r="I1618" s="27">
        <v>43207</v>
      </c>
      <c r="J1618" s="28">
        <v>4135</v>
      </c>
      <c r="K1618" s="29" t="s">
        <v>486</v>
      </c>
      <c r="L1618" s="28">
        <v>0</v>
      </c>
      <c r="M1618" s="28">
        <v>4135</v>
      </c>
      <c r="N1618" s="26">
        <v>44</v>
      </c>
      <c r="O1618" s="26">
        <v>0</v>
      </c>
      <c r="P1618" s="26">
        <v>44</v>
      </c>
      <c r="Q1618" s="26">
        <v>47240</v>
      </c>
      <c r="R1618" s="17" t="str">
        <f>VLOOKUP(Q1618,'[5]Numerical Index (LOOKUP)'!$A$2:$B$731, 2,FALSE)</f>
        <v>Retail sale of bread, cakes, flour confectionery and sugar confectionery in specialised stores</v>
      </c>
      <c r="S1618" s="17">
        <v>47</v>
      </c>
      <c r="T1618" s="47" t="str">
        <f>VLOOKUP(S1618,'[5]2 Digit SIC 2007'!$A$2:$B$89,2,FALSE)</f>
        <v>Retail trade, except of motor vehicles and motorcycles</v>
      </c>
      <c r="U1618" s="17" t="str">
        <f>VLOOKUP(T1618,'[5]2 Digit SIC 2007'!$B$2:$D$89, 2,FALSE)</f>
        <v xml:space="preserve"> G</v>
      </c>
      <c r="V1618" s="26" t="s">
        <v>486</v>
      </c>
      <c r="W1618" s="26" t="s">
        <v>487</v>
      </c>
      <c r="X1618" s="28">
        <v>7521</v>
      </c>
      <c r="Y1618" s="26" t="s">
        <v>492</v>
      </c>
      <c r="Z1618" s="17" t="s">
        <v>486</v>
      </c>
      <c r="AA1618" s="26" t="s">
        <v>487</v>
      </c>
      <c r="AB1618" s="26">
        <v>328</v>
      </c>
      <c r="AE1618" s="2" t="s">
        <v>487</v>
      </c>
    </row>
    <row r="1619" spans="1:31" s="2" customFormat="1" x14ac:dyDescent="0.3">
      <c r="A1619" s="26" t="s">
        <v>102</v>
      </c>
      <c r="B1619" s="26" t="s">
        <v>5322</v>
      </c>
      <c r="C1619" s="26" t="s">
        <v>5323</v>
      </c>
      <c r="D1619" s="26" t="s">
        <v>5324</v>
      </c>
      <c r="E1619" s="14" t="e">
        <f>VLOOKUP(B1619,#REF!,2,FALSE)</f>
        <v>#REF!</v>
      </c>
      <c r="F1619" s="17" t="e">
        <f>VLOOKUP(E1619,[4]Combined!$C$2:$D$375,2,FALSE)</f>
        <v>#REF!</v>
      </c>
      <c r="G1619" s="27">
        <v>44183</v>
      </c>
      <c r="H1619" s="27"/>
      <c r="I1619" s="27">
        <v>43395</v>
      </c>
      <c r="J1619" s="28">
        <v>5496</v>
      </c>
      <c r="K1619" s="29" t="s">
        <v>486</v>
      </c>
      <c r="L1619" s="28">
        <v>0</v>
      </c>
      <c r="M1619" s="28">
        <v>5496</v>
      </c>
      <c r="N1619" s="26">
        <v>3</v>
      </c>
      <c r="O1619" s="26">
        <v>0</v>
      </c>
      <c r="P1619" s="26">
        <v>3</v>
      </c>
      <c r="Q1619" s="26">
        <v>81229</v>
      </c>
      <c r="R1619" s="17" t="str">
        <f>VLOOKUP(Q1619,'[5]Numerical Index (LOOKUP)'!$A$2:$B$731, 2,FALSE)</f>
        <v>Building and industrial cleaning activities (other than window cleaning, specialised cleaning and furnace and chimney cleaning services) n.e.c.</v>
      </c>
      <c r="S1619" s="17">
        <v>81</v>
      </c>
      <c r="T1619" s="47" t="str">
        <f>VLOOKUP(S1619,'[5]2 Digit SIC 2007'!$A$2:$B$89,2,FALSE)</f>
        <v>Services to buildings and landscape activities</v>
      </c>
      <c r="U1619" s="17" t="str">
        <f>VLOOKUP(T1619,'[5]2 Digit SIC 2007'!$B$2:$D$89, 2,FALSE)</f>
        <v xml:space="preserve"> N</v>
      </c>
      <c r="V1619" s="26" t="s">
        <v>486</v>
      </c>
      <c r="W1619" s="26" t="s">
        <v>487</v>
      </c>
      <c r="X1619" s="28">
        <v>10749</v>
      </c>
      <c r="Y1619" s="26" t="s">
        <v>492</v>
      </c>
      <c r="Z1619" s="17" t="s">
        <v>486</v>
      </c>
      <c r="AA1619" s="26" t="s">
        <v>487</v>
      </c>
      <c r="AB1619" s="26" t="s">
        <v>492</v>
      </c>
      <c r="AE1619" s="2" t="s">
        <v>487</v>
      </c>
    </row>
    <row r="1620" spans="1:31" s="2" customFormat="1" x14ac:dyDescent="0.3">
      <c r="A1620" s="26" t="s">
        <v>102</v>
      </c>
      <c r="B1620" s="26" t="s">
        <v>5325</v>
      </c>
      <c r="C1620" s="26" t="s">
        <v>5326</v>
      </c>
      <c r="D1620" s="26" t="s">
        <v>5327</v>
      </c>
      <c r="E1620" s="14" t="e">
        <f>VLOOKUP(B1620,#REF!,2,FALSE)</f>
        <v>#REF!</v>
      </c>
      <c r="F1620" s="17" t="e">
        <f>VLOOKUP(E1620,[4]Combined!$C$2:$D$375,2,FALSE)</f>
        <v>#REF!</v>
      </c>
      <c r="G1620" s="27">
        <v>44181</v>
      </c>
      <c r="H1620" s="27"/>
      <c r="I1620" s="27">
        <v>43376</v>
      </c>
      <c r="J1620" s="28">
        <v>0</v>
      </c>
      <c r="K1620" s="29" t="s">
        <v>487</v>
      </c>
      <c r="L1620" s="28">
        <v>0</v>
      </c>
      <c r="M1620" s="28">
        <v>0</v>
      </c>
      <c r="N1620" s="26">
        <v>0</v>
      </c>
      <c r="O1620" s="26">
        <v>0</v>
      </c>
      <c r="P1620" s="26">
        <v>0</v>
      </c>
      <c r="Q1620" s="26">
        <v>50100</v>
      </c>
      <c r="R1620" s="17" t="str">
        <f>VLOOKUP(Q1620,'[5]Numerical Index (LOOKUP)'!$A$2:$B$731, 2,FALSE)</f>
        <v>Sea and coastal passenger water transport</v>
      </c>
      <c r="S1620" s="17">
        <v>50</v>
      </c>
      <c r="T1620" s="47" t="str">
        <f>VLOOKUP(S1620,'[5]2 Digit SIC 2007'!$A$2:$B$89,2,FALSE)</f>
        <v>Water transport</v>
      </c>
      <c r="U1620" s="17" t="str">
        <f>VLOOKUP(T1620,'[5]2 Digit SIC 2007'!$B$2:$D$89, 2,FALSE)</f>
        <v xml:space="preserve"> H</v>
      </c>
      <c r="V1620" s="26" t="s">
        <v>487</v>
      </c>
      <c r="W1620" s="26" t="s">
        <v>486</v>
      </c>
      <c r="X1620" s="28">
        <v>0</v>
      </c>
      <c r="Y1620" s="26" t="s">
        <v>502</v>
      </c>
      <c r="Z1620" s="17" t="s">
        <v>487</v>
      </c>
      <c r="AA1620" s="26" t="s">
        <v>487</v>
      </c>
      <c r="AB1620" s="26">
        <v>3</v>
      </c>
      <c r="AE1620" s="2" t="s">
        <v>487</v>
      </c>
    </row>
    <row r="1621" spans="1:31" s="2" customFormat="1" x14ac:dyDescent="0.3">
      <c r="A1621" s="26" t="s">
        <v>102</v>
      </c>
      <c r="B1621" s="26" t="s">
        <v>5328</v>
      </c>
      <c r="C1621" s="26" t="s">
        <v>5329</v>
      </c>
      <c r="D1621" s="26" t="s">
        <v>5330</v>
      </c>
      <c r="E1621" s="14" t="e">
        <f>VLOOKUP(B1621,#REF!,2,FALSE)</f>
        <v>#REF!</v>
      </c>
      <c r="F1621" s="17" t="e">
        <f>VLOOKUP(E1621,[4]Combined!$C$2:$D$375,2,FALSE)</f>
        <v>#REF!</v>
      </c>
      <c r="G1621" s="27">
        <v>44181</v>
      </c>
      <c r="H1621" s="27"/>
      <c r="I1621" s="27">
        <v>43538</v>
      </c>
      <c r="J1621" s="28">
        <v>534</v>
      </c>
      <c r="K1621" s="29" t="s">
        <v>486</v>
      </c>
      <c r="L1621" s="28">
        <v>0</v>
      </c>
      <c r="M1621" s="28">
        <v>534</v>
      </c>
      <c r="N1621" s="26">
        <v>7</v>
      </c>
      <c r="O1621" s="26">
        <v>0</v>
      </c>
      <c r="P1621" s="26">
        <v>7</v>
      </c>
      <c r="Q1621" s="26">
        <v>81222</v>
      </c>
      <c r="R1621" s="17" t="str">
        <f>VLOOKUP(Q1621,'[5]Numerical Index (LOOKUP)'!$A$2:$B$731, 2,FALSE)</f>
        <v>Specialised cleaning services</v>
      </c>
      <c r="S1621" s="17">
        <v>81</v>
      </c>
      <c r="T1621" s="47" t="str">
        <f>VLOOKUP(S1621,'[5]2 Digit SIC 2007'!$A$2:$B$89,2,FALSE)</f>
        <v>Services to buildings and landscape activities</v>
      </c>
      <c r="U1621" s="17" t="str">
        <f>VLOOKUP(T1621,'[5]2 Digit SIC 2007'!$B$2:$D$89, 2,FALSE)</f>
        <v xml:space="preserve"> N</v>
      </c>
      <c r="V1621" s="26" t="s">
        <v>486</v>
      </c>
      <c r="W1621" s="26" t="s">
        <v>487</v>
      </c>
      <c r="X1621" s="28">
        <v>1003</v>
      </c>
      <c r="Y1621" s="26" t="s">
        <v>492</v>
      </c>
      <c r="Z1621" s="17" t="s">
        <v>486</v>
      </c>
      <c r="AA1621" s="26" t="s">
        <v>487</v>
      </c>
      <c r="AB1621" s="26">
        <v>11</v>
      </c>
      <c r="AE1621" s="2" t="s">
        <v>487</v>
      </c>
    </row>
    <row r="1622" spans="1:31" s="2" customFormat="1" x14ac:dyDescent="0.3">
      <c r="A1622" s="26" t="s">
        <v>102</v>
      </c>
      <c r="B1622" s="26" t="s">
        <v>5331</v>
      </c>
      <c r="C1622" s="26" t="s">
        <v>5332</v>
      </c>
      <c r="D1622" s="26" t="s">
        <v>5333</v>
      </c>
      <c r="E1622" s="14" t="e">
        <f>VLOOKUP(B1622,#REF!,2,FALSE)</f>
        <v>#REF!</v>
      </c>
      <c r="F1622" s="17" t="e">
        <f>VLOOKUP(E1622,[4]Combined!$C$2:$D$375,2,FALSE)</f>
        <v>#REF!</v>
      </c>
      <c r="G1622" s="27">
        <v>44180</v>
      </c>
      <c r="H1622" s="27"/>
      <c r="I1622" s="27">
        <v>43487</v>
      </c>
      <c r="J1622" s="28">
        <v>8925</v>
      </c>
      <c r="K1622" s="29" t="s">
        <v>486</v>
      </c>
      <c r="L1622" s="28">
        <v>1835</v>
      </c>
      <c r="M1622" s="28">
        <v>7090</v>
      </c>
      <c r="N1622" s="26">
        <v>5</v>
      </c>
      <c r="O1622" s="26">
        <v>1</v>
      </c>
      <c r="P1622" s="26">
        <v>4</v>
      </c>
      <c r="Q1622" s="26">
        <v>90040</v>
      </c>
      <c r="R1622" s="17" t="str">
        <f>VLOOKUP(Q1622,'[5]Numerical Index (LOOKUP)'!$A$2:$B$731, 2,FALSE)</f>
        <v>Operation of arts facilities</v>
      </c>
      <c r="S1622" s="17">
        <v>90</v>
      </c>
      <c r="T1622" s="47" t="str">
        <f>VLOOKUP(S1622,'[5]2 Digit SIC 2007'!$A$2:$B$89,2,FALSE)</f>
        <v>Creative, arts and entertainment activities</v>
      </c>
      <c r="U1622" s="17" t="str">
        <f>VLOOKUP(T1622,'[5]2 Digit SIC 2007'!$B$2:$D$89, 2,FALSE)</f>
        <v xml:space="preserve"> R</v>
      </c>
      <c r="V1622" s="26" t="s">
        <v>487</v>
      </c>
      <c r="W1622" s="26" t="s">
        <v>486</v>
      </c>
      <c r="X1622" s="28">
        <v>13482</v>
      </c>
      <c r="Y1622" s="26" t="s">
        <v>492</v>
      </c>
      <c r="Z1622" s="17" t="s">
        <v>486</v>
      </c>
      <c r="AA1622" s="26" t="s">
        <v>487</v>
      </c>
      <c r="AB1622" s="26">
        <v>4</v>
      </c>
      <c r="AE1622" s="2" t="s">
        <v>487</v>
      </c>
    </row>
    <row r="1623" spans="1:31" s="2" customFormat="1" x14ac:dyDescent="0.3">
      <c r="A1623" s="26" t="s">
        <v>102</v>
      </c>
      <c r="B1623" s="26" t="s">
        <v>5334</v>
      </c>
      <c r="C1623" s="26" t="s">
        <v>5335</v>
      </c>
      <c r="D1623" s="26" t="s">
        <v>5336</v>
      </c>
      <c r="E1623" s="14" t="e">
        <f>VLOOKUP(B1623,#REF!,2,FALSE)</f>
        <v>#REF!</v>
      </c>
      <c r="F1623" s="17" t="e">
        <f>VLOOKUP(E1623,[4]Combined!$C$2:$D$375,2,FALSE)</f>
        <v>#REF!</v>
      </c>
      <c r="G1623" s="27">
        <v>44180</v>
      </c>
      <c r="H1623" s="27"/>
      <c r="I1623" s="27">
        <v>43598</v>
      </c>
      <c r="J1623" s="28">
        <v>0</v>
      </c>
      <c r="K1623" s="29" t="s">
        <v>487</v>
      </c>
      <c r="L1623" s="28">
        <v>0</v>
      </c>
      <c r="M1623" s="28">
        <v>0</v>
      </c>
      <c r="N1623" s="26">
        <v>0</v>
      </c>
      <c r="O1623" s="26">
        <v>0</v>
      </c>
      <c r="P1623" s="26">
        <v>0</v>
      </c>
      <c r="Q1623" s="26">
        <v>47190</v>
      </c>
      <c r="R1623" s="17" t="str">
        <f>VLOOKUP(Q1623,'[5]Numerical Index (LOOKUP)'!$A$2:$B$731, 2,FALSE)</f>
        <v>Other retail sale in non-specialised stores</v>
      </c>
      <c r="S1623" s="17">
        <v>47</v>
      </c>
      <c r="T1623" s="47" t="str">
        <f>VLOOKUP(S1623,'[5]2 Digit SIC 2007'!$A$2:$B$89,2,FALSE)</f>
        <v>Retail trade, except of motor vehicles and motorcycles</v>
      </c>
      <c r="U1623" s="17" t="str">
        <f>VLOOKUP(T1623,'[5]2 Digit SIC 2007'!$B$2:$D$89, 2,FALSE)</f>
        <v xml:space="preserve"> G</v>
      </c>
      <c r="V1623" s="26" t="s">
        <v>486</v>
      </c>
      <c r="W1623" s="26" t="s">
        <v>487</v>
      </c>
      <c r="X1623" s="28">
        <v>0</v>
      </c>
      <c r="Y1623" s="26" t="s">
        <v>502</v>
      </c>
      <c r="Z1623" s="17" t="s">
        <v>487</v>
      </c>
      <c r="AA1623" s="26" t="s">
        <v>487</v>
      </c>
      <c r="AB1623" s="26">
        <v>677</v>
      </c>
      <c r="AE1623" s="2" t="s">
        <v>487</v>
      </c>
    </row>
    <row r="1624" spans="1:31" s="2" customFormat="1" x14ac:dyDescent="0.3">
      <c r="A1624" s="26" t="s">
        <v>102</v>
      </c>
      <c r="B1624" s="26" t="s">
        <v>5337</v>
      </c>
      <c r="C1624" s="26" t="s">
        <v>5338</v>
      </c>
      <c r="D1624" s="26" t="s">
        <v>5339</v>
      </c>
      <c r="E1624" s="14" t="e">
        <f>VLOOKUP(B1624,#REF!,2,FALSE)</f>
        <v>#REF!</v>
      </c>
      <c r="F1624" s="17" t="e">
        <f>VLOOKUP(E1624,[4]Combined!$C$2:$D$375,2,FALSE)</f>
        <v>#REF!</v>
      </c>
      <c r="G1624" s="27">
        <v>44183</v>
      </c>
      <c r="H1624" s="27"/>
      <c r="I1624" s="27">
        <v>43609</v>
      </c>
      <c r="J1624" s="28">
        <v>0</v>
      </c>
      <c r="K1624" s="29" t="s">
        <v>487</v>
      </c>
      <c r="L1624" s="28">
        <v>0</v>
      </c>
      <c r="M1624" s="28">
        <v>0</v>
      </c>
      <c r="N1624" s="26">
        <v>0</v>
      </c>
      <c r="O1624" s="26">
        <v>0</v>
      </c>
      <c r="P1624" s="26">
        <v>0</v>
      </c>
      <c r="Q1624" s="26">
        <v>82110</v>
      </c>
      <c r="R1624" s="17" t="str">
        <f>VLOOKUP(Q1624,'[5]Numerical Index (LOOKUP)'!$A$2:$B$731, 2,FALSE)</f>
        <v>Combined office administrative service activities</v>
      </c>
      <c r="S1624" s="17">
        <v>82</v>
      </c>
      <c r="T1624" s="47" t="str">
        <f>VLOOKUP(S1624,'[5]2 Digit SIC 2007'!$A$2:$B$89,2,FALSE)</f>
        <v>Office administrative, office support and other business support activities</v>
      </c>
      <c r="U1624" s="17" t="str">
        <f>VLOOKUP(T1624,'[5]2 Digit SIC 2007'!$B$2:$D$89, 2,FALSE)</f>
        <v xml:space="preserve"> N</v>
      </c>
      <c r="V1624" s="26" t="s">
        <v>486</v>
      </c>
      <c r="W1624" s="26" t="s">
        <v>487</v>
      </c>
      <c r="X1624" s="28">
        <v>0</v>
      </c>
      <c r="Y1624" s="26" t="s">
        <v>502</v>
      </c>
      <c r="Z1624" s="17" t="s">
        <v>487</v>
      </c>
      <c r="AA1624" s="26" t="s">
        <v>487</v>
      </c>
      <c r="AB1624" s="26">
        <v>1714</v>
      </c>
      <c r="AE1624" s="2" t="s">
        <v>487</v>
      </c>
    </row>
    <row r="1625" spans="1:31" s="2" customFormat="1" x14ac:dyDescent="0.3">
      <c r="A1625" s="26" t="s">
        <v>102</v>
      </c>
      <c r="B1625" s="26" t="s">
        <v>5340</v>
      </c>
      <c r="C1625" s="26" t="s">
        <v>5341</v>
      </c>
      <c r="D1625" s="26" t="s">
        <v>5342</v>
      </c>
      <c r="E1625" s="14" t="e">
        <f>VLOOKUP(B1625,#REF!,2,FALSE)</f>
        <v>#REF!</v>
      </c>
      <c r="F1625" s="17" t="e">
        <f>VLOOKUP(E1625,[4]Combined!$C$2:$D$375,2,FALSE)</f>
        <v>#REF!</v>
      </c>
      <c r="G1625" s="27">
        <v>44182</v>
      </c>
      <c r="H1625" s="27"/>
      <c r="I1625" s="27">
        <v>43692</v>
      </c>
      <c r="J1625" s="28">
        <v>117</v>
      </c>
      <c r="K1625" s="29" t="s">
        <v>486</v>
      </c>
      <c r="L1625" s="28">
        <v>0</v>
      </c>
      <c r="M1625" s="28">
        <v>117</v>
      </c>
      <c r="N1625" s="26">
        <v>22</v>
      </c>
      <c r="O1625" s="26">
        <v>0</v>
      </c>
      <c r="P1625" s="26">
        <v>22</v>
      </c>
      <c r="Q1625" s="26">
        <v>81210</v>
      </c>
      <c r="R1625" s="17" t="str">
        <f>VLOOKUP(Q1625,'[5]Numerical Index (LOOKUP)'!$A$2:$B$731, 2,FALSE)</f>
        <v>General cleaning of buildings</v>
      </c>
      <c r="S1625" s="17">
        <v>81</v>
      </c>
      <c r="T1625" s="47" t="str">
        <f>VLOOKUP(S1625,'[5]2 Digit SIC 2007'!$A$2:$B$89,2,FALSE)</f>
        <v>Services to buildings and landscape activities</v>
      </c>
      <c r="U1625" s="17" t="str">
        <f>VLOOKUP(T1625,'[5]2 Digit SIC 2007'!$B$2:$D$89, 2,FALSE)</f>
        <v xml:space="preserve"> N</v>
      </c>
      <c r="V1625" s="26" t="s">
        <v>486</v>
      </c>
      <c r="W1625" s="26" t="s">
        <v>487</v>
      </c>
      <c r="X1625" s="28">
        <v>208</v>
      </c>
      <c r="Y1625" s="26" t="s">
        <v>492</v>
      </c>
      <c r="Z1625" s="17" t="s">
        <v>486</v>
      </c>
      <c r="AA1625" s="26" t="s">
        <v>487</v>
      </c>
      <c r="AB1625" s="26">
        <v>257</v>
      </c>
      <c r="AE1625" s="2" t="s">
        <v>487</v>
      </c>
    </row>
    <row r="1626" spans="1:31" s="2" customFormat="1" x14ac:dyDescent="0.3">
      <c r="A1626" s="26" t="s">
        <v>102</v>
      </c>
      <c r="B1626" s="26" t="s">
        <v>5343</v>
      </c>
      <c r="C1626" s="26" t="s">
        <v>5344</v>
      </c>
      <c r="D1626" s="26" t="s">
        <v>5345</v>
      </c>
      <c r="E1626" s="14" t="e">
        <f>VLOOKUP(B1626,#REF!,2,FALSE)</f>
        <v>#REF!</v>
      </c>
      <c r="F1626" s="17" t="e">
        <f>VLOOKUP(E1626,[4]Combined!$C$2:$D$375,2,FALSE)</f>
        <v>#REF!</v>
      </c>
      <c r="G1626" s="27">
        <v>44182</v>
      </c>
      <c r="H1626" s="27"/>
      <c r="I1626" s="27">
        <v>43710</v>
      </c>
      <c r="J1626" s="28">
        <v>0</v>
      </c>
      <c r="K1626" s="29" t="s">
        <v>487</v>
      </c>
      <c r="L1626" s="28">
        <v>0</v>
      </c>
      <c r="M1626" s="28">
        <v>0</v>
      </c>
      <c r="N1626" s="26">
        <v>0</v>
      </c>
      <c r="O1626" s="26">
        <v>0</v>
      </c>
      <c r="P1626" s="26">
        <v>0</v>
      </c>
      <c r="Q1626" s="26">
        <v>88100</v>
      </c>
      <c r="R1626" s="17" t="str">
        <f>VLOOKUP(Q1626,'[5]Numerical Index (LOOKUP)'!$A$2:$B$731, 2,FALSE)</f>
        <v>Social work activities without accommodation for the elderly and disabled</v>
      </c>
      <c r="S1626" s="17">
        <v>88</v>
      </c>
      <c r="T1626" s="47" t="str">
        <f>VLOOKUP(S1626,'[5]2 Digit SIC 2007'!$A$2:$B$89,2,FALSE)</f>
        <v>Social work activities without accommodation</v>
      </c>
      <c r="U1626" s="17" t="str">
        <f>VLOOKUP(T1626,'[5]2 Digit SIC 2007'!$B$2:$D$89, 2,FALSE)</f>
        <v xml:space="preserve"> Q</v>
      </c>
      <c r="V1626" s="26" t="s">
        <v>487</v>
      </c>
      <c r="W1626" s="26" t="s">
        <v>486</v>
      </c>
      <c r="X1626" s="28">
        <v>0</v>
      </c>
      <c r="Y1626" s="26" t="s">
        <v>502</v>
      </c>
      <c r="Z1626" s="17" t="s">
        <v>487</v>
      </c>
      <c r="AA1626" s="26" t="s">
        <v>487</v>
      </c>
      <c r="AB1626" s="26">
        <v>39</v>
      </c>
      <c r="AE1626" s="2" t="s">
        <v>487</v>
      </c>
    </row>
    <row r="1627" spans="1:31" s="2" customFormat="1" x14ac:dyDescent="0.3">
      <c r="A1627" s="26" t="s">
        <v>102</v>
      </c>
      <c r="B1627" s="26" t="s">
        <v>5346</v>
      </c>
      <c r="C1627" s="26" t="s">
        <v>5347</v>
      </c>
      <c r="D1627" s="26" t="s">
        <v>5348</v>
      </c>
      <c r="E1627" s="14" t="e">
        <f>VLOOKUP(B1627,#REF!,2,FALSE)</f>
        <v>#REF!</v>
      </c>
      <c r="F1627" s="17" t="e">
        <f>VLOOKUP(E1627,[4]Combined!$C$2:$D$375,2,FALSE)</f>
        <v>#REF!</v>
      </c>
      <c r="G1627" s="27">
        <v>44182</v>
      </c>
      <c r="H1627" s="27"/>
      <c r="I1627" s="27">
        <v>43732</v>
      </c>
      <c r="J1627" s="28">
        <v>2730</v>
      </c>
      <c r="K1627" s="29" t="s">
        <v>486</v>
      </c>
      <c r="L1627" s="28">
        <v>2730</v>
      </c>
      <c r="M1627" s="28">
        <v>0</v>
      </c>
      <c r="N1627" s="26">
        <v>91</v>
      </c>
      <c r="O1627" s="26">
        <v>91</v>
      </c>
      <c r="P1627" s="26">
        <v>0</v>
      </c>
      <c r="Q1627" s="26">
        <v>55100</v>
      </c>
      <c r="R1627" s="17" t="str">
        <f>VLOOKUP(Q1627,'[5]Numerical Index (LOOKUP)'!$A$2:$B$731, 2,FALSE)</f>
        <v>Hotels and similar accommodation</v>
      </c>
      <c r="S1627" s="17">
        <v>55</v>
      </c>
      <c r="T1627" s="47" t="str">
        <f>VLOOKUP(S1627,'[5]2 Digit SIC 2007'!$A$2:$B$89,2,FALSE)</f>
        <v>Accommodation</v>
      </c>
      <c r="U1627" s="17" t="str">
        <f>VLOOKUP(T1627,'[5]2 Digit SIC 2007'!$B$2:$D$89, 2,FALSE)</f>
        <v xml:space="preserve"> I</v>
      </c>
      <c r="V1627" s="26" t="s">
        <v>486</v>
      </c>
      <c r="W1627" s="26" t="s">
        <v>487</v>
      </c>
      <c r="X1627" s="28">
        <v>0</v>
      </c>
      <c r="Y1627" s="26" t="s">
        <v>677</v>
      </c>
      <c r="Z1627" s="17" t="s">
        <v>487</v>
      </c>
      <c r="AA1627" s="26" t="s">
        <v>487</v>
      </c>
      <c r="AB1627" s="26">
        <v>111</v>
      </c>
      <c r="AE1627" s="2" t="s">
        <v>487</v>
      </c>
    </row>
    <row r="1628" spans="1:31" s="2" customFormat="1" x14ac:dyDescent="0.3">
      <c r="A1628" s="26" t="s">
        <v>102</v>
      </c>
      <c r="B1628" s="26" t="s">
        <v>5349</v>
      </c>
      <c r="C1628" s="26" t="s">
        <v>5350</v>
      </c>
      <c r="D1628" s="26" t="s">
        <v>5351</v>
      </c>
      <c r="E1628" s="14" t="e">
        <f>VLOOKUP(B1628,#REF!,2,FALSE)</f>
        <v>#REF!</v>
      </c>
      <c r="F1628" s="17" t="e">
        <f>VLOOKUP(E1628,[4]Combined!$C$2:$D$375,2,FALSE)</f>
        <v>#REF!</v>
      </c>
      <c r="G1628" s="27">
        <v>44179</v>
      </c>
      <c r="H1628" s="27"/>
      <c r="I1628" s="27">
        <v>43711</v>
      </c>
      <c r="J1628" s="28">
        <v>2328</v>
      </c>
      <c r="K1628" s="29" t="s">
        <v>486</v>
      </c>
      <c r="L1628" s="28">
        <v>2328</v>
      </c>
      <c r="M1628" s="28">
        <v>0</v>
      </c>
      <c r="N1628" s="26">
        <v>19</v>
      </c>
      <c r="O1628" s="26">
        <v>19</v>
      </c>
      <c r="P1628" s="26">
        <v>0</v>
      </c>
      <c r="Q1628" s="26">
        <v>88100</v>
      </c>
      <c r="R1628" s="17" t="str">
        <f>VLOOKUP(Q1628,'[5]Numerical Index (LOOKUP)'!$A$2:$B$731, 2,FALSE)</f>
        <v>Social work activities without accommodation for the elderly and disabled</v>
      </c>
      <c r="S1628" s="17">
        <v>88</v>
      </c>
      <c r="T1628" s="47" t="str">
        <f>VLOOKUP(S1628,'[5]2 Digit SIC 2007'!$A$2:$B$89,2,FALSE)</f>
        <v>Social work activities without accommodation</v>
      </c>
      <c r="U1628" s="17" t="str">
        <f>VLOOKUP(T1628,'[5]2 Digit SIC 2007'!$B$2:$D$89, 2,FALSE)</f>
        <v xml:space="preserve"> Q</v>
      </c>
      <c r="V1628" s="26" t="s">
        <v>487</v>
      </c>
      <c r="W1628" s="26" t="s">
        <v>486</v>
      </c>
      <c r="X1628" s="28">
        <v>0</v>
      </c>
      <c r="Y1628" s="26" t="s">
        <v>677</v>
      </c>
      <c r="Z1628" s="17" t="s">
        <v>487</v>
      </c>
      <c r="AA1628" s="26" t="s">
        <v>487</v>
      </c>
      <c r="AB1628" s="26">
        <v>4476</v>
      </c>
      <c r="AE1628" s="2" t="s">
        <v>487</v>
      </c>
    </row>
    <row r="1629" spans="1:31" s="2" customFormat="1" x14ac:dyDescent="0.3">
      <c r="A1629" s="26" t="s">
        <v>102</v>
      </c>
      <c r="B1629" s="26" t="s">
        <v>5352</v>
      </c>
      <c r="C1629" s="26" t="s">
        <v>5353</v>
      </c>
      <c r="D1629" s="26" t="s">
        <v>5354</v>
      </c>
      <c r="E1629" s="14" t="e">
        <f>VLOOKUP(B1629,#REF!,2,FALSE)</f>
        <v>#REF!</v>
      </c>
      <c r="F1629" s="17" t="e">
        <f>VLOOKUP(E1629,[4]Combined!$C$2:$D$375,2,FALSE)</f>
        <v>#REF!</v>
      </c>
      <c r="G1629" s="27">
        <v>44179</v>
      </c>
      <c r="H1629" s="27"/>
      <c r="I1629" s="27">
        <v>43753</v>
      </c>
      <c r="J1629" s="28">
        <v>0</v>
      </c>
      <c r="K1629" s="29" t="s">
        <v>487</v>
      </c>
      <c r="L1629" s="28">
        <v>0</v>
      </c>
      <c r="M1629" s="28">
        <v>0</v>
      </c>
      <c r="N1629" s="26">
        <v>0</v>
      </c>
      <c r="O1629" s="26">
        <v>0</v>
      </c>
      <c r="P1629" s="26">
        <v>0</v>
      </c>
      <c r="Q1629" s="26">
        <v>87300</v>
      </c>
      <c r="R1629" s="17" t="str">
        <f>VLOOKUP(Q1629,'[5]Numerical Index (LOOKUP)'!$A$2:$B$731, 2,FALSE)</f>
        <v>Residential care activities for the elderly and disabled</v>
      </c>
      <c r="S1629" s="17">
        <v>87</v>
      </c>
      <c r="T1629" s="47" t="str">
        <f>VLOOKUP(S1629,'[5]2 Digit SIC 2007'!$A$2:$B$89,2,FALSE)</f>
        <v>Residential care activities</v>
      </c>
      <c r="U1629" s="17" t="str">
        <f>VLOOKUP(T1629,'[5]2 Digit SIC 2007'!$B$2:$D$89, 2,FALSE)</f>
        <v xml:space="preserve"> Q</v>
      </c>
      <c r="V1629" s="26" t="s">
        <v>487</v>
      </c>
      <c r="W1629" s="26" t="s">
        <v>486</v>
      </c>
      <c r="X1629" s="28">
        <v>0</v>
      </c>
      <c r="Y1629" s="26" t="s">
        <v>502</v>
      </c>
      <c r="Z1629" s="17" t="s">
        <v>487</v>
      </c>
      <c r="AA1629" s="26" t="s">
        <v>487</v>
      </c>
      <c r="AB1629" s="26" t="s">
        <v>492</v>
      </c>
      <c r="AE1629" s="2" t="s">
        <v>487</v>
      </c>
    </row>
    <row r="1630" spans="1:31" s="2" customFormat="1" x14ac:dyDescent="0.3">
      <c r="A1630" s="26" t="s">
        <v>102</v>
      </c>
      <c r="B1630" s="26" t="s">
        <v>5355</v>
      </c>
      <c r="C1630" s="26" t="s">
        <v>5356</v>
      </c>
      <c r="D1630" s="26" t="s">
        <v>5357</v>
      </c>
      <c r="E1630" s="14" t="e">
        <f>VLOOKUP(B1630,#REF!,2,FALSE)</f>
        <v>#REF!</v>
      </c>
      <c r="F1630" s="17" t="e">
        <f>VLOOKUP(E1630,[4]Combined!$C$2:$D$375,2,FALSE)</f>
        <v>#REF!</v>
      </c>
      <c r="G1630" s="27">
        <v>44182</v>
      </c>
      <c r="H1630" s="27"/>
      <c r="I1630" s="27">
        <v>43756</v>
      </c>
      <c r="J1630" s="28">
        <v>7228</v>
      </c>
      <c r="K1630" s="29" t="s">
        <v>486</v>
      </c>
      <c r="L1630" s="28">
        <v>0</v>
      </c>
      <c r="M1630" s="28">
        <v>7228</v>
      </c>
      <c r="N1630" s="26">
        <v>7</v>
      </c>
      <c r="O1630" s="26">
        <v>0</v>
      </c>
      <c r="P1630" s="26">
        <v>7</v>
      </c>
      <c r="Q1630" s="26">
        <v>96020</v>
      </c>
      <c r="R1630" s="17" t="str">
        <f>VLOOKUP(Q1630,'[5]Numerical Index (LOOKUP)'!$A$2:$B$731, 2,FALSE)</f>
        <v>Hairdressing and other beauty treatment</v>
      </c>
      <c r="S1630" s="17">
        <v>96</v>
      </c>
      <c r="T1630" s="47" t="str">
        <f>VLOOKUP(S1630,'[5]2 Digit SIC 2007'!$A$2:$B$89,2,FALSE)</f>
        <v>Other personal service activities</v>
      </c>
      <c r="U1630" s="17" t="str">
        <f>VLOOKUP(T1630,'[5]2 Digit SIC 2007'!$B$2:$D$89, 2,FALSE)</f>
        <v xml:space="preserve"> S</v>
      </c>
      <c r="V1630" s="26" t="s">
        <v>486</v>
      </c>
      <c r="W1630" s="26" t="s">
        <v>487</v>
      </c>
      <c r="X1630" s="28">
        <v>13617</v>
      </c>
      <c r="Y1630" s="26" t="s">
        <v>492</v>
      </c>
      <c r="Z1630" s="17" t="s">
        <v>486</v>
      </c>
      <c r="AA1630" s="26" t="s">
        <v>487</v>
      </c>
      <c r="AB1630" s="26">
        <v>4</v>
      </c>
      <c r="AE1630" s="2" t="s">
        <v>487</v>
      </c>
    </row>
    <row r="1631" spans="1:31" s="2" customFormat="1" x14ac:dyDescent="0.3">
      <c r="A1631" s="26" t="s">
        <v>102</v>
      </c>
      <c r="B1631" s="26" t="s">
        <v>5358</v>
      </c>
      <c r="C1631" s="26" t="s">
        <v>5359</v>
      </c>
      <c r="D1631" s="26" t="s">
        <v>5360</v>
      </c>
      <c r="E1631" s="14" t="e">
        <f>VLOOKUP(B1631,#REF!,2,FALSE)</f>
        <v>#REF!</v>
      </c>
      <c r="F1631" s="17" t="e">
        <f>VLOOKUP(E1631,[4]Combined!$C$2:$D$375,2,FALSE)</f>
        <v>#REF!</v>
      </c>
      <c r="G1631" s="27">
        <v>44179</v>
      </c>
      <c r="H1631" s="27"/>
      <c r="I1631" s="27">
        <v>43780</v>
      </c>
      <c r="J1631" s="28">
        <v>2137</v>
      </c>
      <c r="K1631" s="29" t="s">
        <v>486</v>
      </c>
      <c r="L1631" s="28">
        <v>0</v>
      </c>
      <c r="M1631" s="28">
        <v>2137</v>
      </c>
      <c r="N1631" s="26">
        <v>10</v>
      </c>
      <c r="O1631" s="26">
        <v>0</v>
      </c>
      <c r="P1631" s="26">
        <v>10</v>
      </c>
      <c r="Q1631" s="26">
        <v>68310</v>
      </c>
      <c r="R1631" s="17" t="str">
        <f>VLOOKUP(Q1631,'[5]Numerical Index (LOOKUP)'!$A$2:$B$731, 2,FALSE)</f>
        <v>Real estate agencies</v>
      </c>
      <c r="S1631" s="17">
        <v>68</v>
      </c>
      <c r="T1631" s="47" t="str">
        <f>VLOOKUP(S1631,'[5]2 Digit SIC 2007'!$A$2:$B$89,2,FALSE)</f>
        <v>Real estate activities</v>
      </c>
      <c r="U1631" s="17" t="str">
        <f>VLOOKUP(T1631,'[5]2 Digit SIC 2007'!$B$2:$D$89, 2,FALSE)</f>
        <v xml:space="preserve"> L</v>
      </c>
      <c r="V1631" s="26" t="s">
        <v>487</v>
      </c>
      <c r="W1631" s="26" t="s">
        <v>486</v>
      </c>
      <c r="X1631" s="28">
        <v>3850</v>
      </c>
      <c r="Y1631" s="26" t="s">
        <v>492</v>
      </c>
      <c r="Z1631" s="17" t="s">
        <v>486</v>
      </c>
      <c r="AA1631" s="26" t="s">
        <v>487</v>
      </c>
      <c r="AB1631" s="26">
        <v>5</v>
      </c>
      <c r="AE1631" s="2" t="s">
        <v>487</v>
      </c>
    </row>
    <row r="1632" spans="1:31" s="2" customFormat="1" x14ac:dyDescent="0.3">
      <c r="A1632" s="26" t="s">
        <v>102</v>
      </c>
      <c r="B1632" s="26" t="s">
        <v>5361</v>
      </c>
      <c r="C1632" s="26" t="s">
        <v>5362</v>
      </c>
      <c r="D1632" s="26" t="s">
        <v>5363</v>
      </c>
      <c r="E1632" s="14" t="e">
        <f>VLOOKUP(B1632,#REF!,2,FALSE)</f>
        <v>#REF!</v>
      </c>
      <c r="F1632" s="17" t="e">
        <f>VLOOKUP(E1632,[4]Combined!$C$2:$D$375,2,FALSE)</f>
        <v>#REF!</v>
      </c>
      <c r="G1632" s="27">
        <v>44180</v>
      </c>
      <c r="H1632" s="27"/>
      <c r="I1632" s="27">
        <v>43770</v>
      </c>
      <c r="J1632" s="28">
        <v>584</v>
      </c>
      <c r="K1632" s="29" t="s">
        <v>486</v>
      </c>
      <c r="L1632" s="28">
        <v>0</v>
      </c>
      <c r="M1632" s="28">
        <v>584</v>
      </c>
      <c r="N1632" s="26">
        <v>1</v>
      </c>
      <c r="O1632" s="26">
        <v>0</v>
      </c>
      <c r="P1632" s="26">
        <v>1</v>
      </c>
      <c r="Q1632" s="26">
        <v>78109</v>
      </c>
      <c r="R1632" s="17" t="str">
        <f>VLOOKUP(Q1632,'[5]Numerical Index (LOOKUP)'!$A$2:$B$731, 2,FALSE)</f>
        <v>Activities of employment placement agencies (other than motion picture, television and other theatrical casting) n.e.c.</v>
      </c>
      <c r="S1632" s="17">
        <v>78</v>
      </c>
      <c r="T1632" s="47" t="str">
        <f>VLOOKUP(S1632,'[5]2 Digit SIC 2007'!$A$2:$B$89,2,FALSE)</f>
        <v>Employment activities</v>
      </c>
      <c r="U1632" s="17" t="str">
        <f>VLOOKUP(T1632,'[5]2 Digit SIC 2007'!$B$2:$D$89, 2,FALSE)</f>
        <v xml:space="preserve"> N</v>
      </c>
      <c r="V1632" s="26" t="s">
        <v>487</v>
      </c>
      <c r="W1632" s="26" t="s">
        <v>486</v>
      </c>
      <c r="X1632" s="28">
        <v>1100</v>
      </c>
      <c r="Y1632" s="26" t="s">
        <v>492</v>
      </c>
      <c r="Z1632" s="17" t="s">
        <v>486</v>
      </c>
      <c r="AA1632" s="26" t="s">
        <v>486</v>
      </c>
      <c r="AB1632" s="26">
        <v>7</v>
      </c>
      <c r="AE1632" s="2" t="s">
        <v>487</v>
      </c>
    </row>
    <row r="1633" spans="1:31" s="2" customFormat="1" x14ac:dyDescent="0.3">
      <c r="A1633" s="26" t="s">
        <v>102</v>
      </c>
      <c r="B1633" s="26" t="s">
        <v>5364</v>
      </c>
      <c r="C1633" s="26" t="s">
        <v>5365</v>
      </c>
      <c r="D1633" s="26" t="s">
        <v>5366</v>
      </c>
      <c r="E1633" s="14" t="e">
        <f>VLOOKUP(B1633,#REF!,2,FALSE)</f>
        <v>#REF!</v>
      </c>
      <c r="F1633" s="17" t="e">
        <f>VLOOKUP(E1633,[4]Combined!$C$2:$D$375,2,FALSE)</f>
        <v>#REF!</v>
      </c>
      <c r="G1633" s="27">
        <v>44179</v>
      </c>
      <c r="H1633" s="27"/>
      <c r="I1633" s="27">
        <v>43775</v>
      </c>
      <c r="J1633" s="28">
        <v>0</v>
      </c>
      <c r="K1633" s="29" t="s">
        <v>487</v>
      </c>
      <c r="L1633" s="28">
        <v>0</v>
      </c>
      <c r="M1633" s="28">
        <v>0</v>
      </c>
      <c r="N1633" s="26">
        <v>0</v>
      </c>
      <c r="O1633" s="26">
        <v>0</v>
      </c>
      <c r="P1633" s="26">
        <v>0</v>
      </c>
      <c r="Q1633" s="26">
        <v>81222</v>
      </c>
      <c r="R1633" s="17" t="str">
        <f>VLOOKUP(Q1633,'[5]Numerical Index (LOOKUP)'!$A$2:$B$731, 2,FALSE)</f>
        <v>Specialised cleaning services</v>
      </c>
      <c r="S1633" s="17">
        <v>81</v>
      </c>
      <c r="T1633" s="47" t="str">
        <f>VLOOKUP(S1633,'[5]2 Digit SIC 2007'!$A$2:$B$89,2,FALSE)</f>
        <v>Services to buildings and landscape activities</v>
      </c>
      <c r="U1633" s="17" t="str">
        <f>VLOOKUP(T1633,'[5]2 Digit SIC 2007'!$B$2:$D$89, 2,FALSE)</f>
        <v xml:space="preserve"> N</v>
      </c>
      <c r="V1633" s="26" t="s">
        <v>486</v>
      </c>
      <c r="W1633" s="26" t="s">
        <v>487</v>
      </c>
      <c r="X1633" s="28">
        <v>0</v>
      </c>
      <c r="Y1633" s="26" t="s">
        <v>502</v>
      </c>
      <c r="Z1633" s="17" t="s">
        <v>487</v>
      </c>
      <c r="AA1633" s="26" t="s">
        <v>486</v>
      </c>
      <c r="AB1633" s="26" t="s">
        <v>492</v>
      </c>
      <c r="AE1633" s="2" t="s">
        <v>487</v>
      </c>
    </row>
    <row r="1634" spans="1:31" s="2" customFormat="1" x14ac:dyDescent="0.3">
      <c r="A1634" s="26" t="s">
        <v>102</v>
      </c>
      <c r="B1634" s="26" t="s">
        <v>5367</v>
      </c>
      <c r="C1634" s="26" t="s">
        <v>5368</v>
      </c>
      <c r="D1634" s="26" t="s">
        <v>5369</v>
      </c>
      <c r="E1634" s="14" t="e">
        <f>VLOOKUP(B1634,#REF!,2,FALSE)</f>
        <v>#REF!</v>
      </c>
      <c r="F1634" s="17" t="e">
        <f>VLOOKUP(E1634,[4]Combined!$C$2:$D$375,2,FALSE)</f>
        <v>#REF!</v>
      </c>
      <c r="G1634" s="27">
        <v>44181</v>
      </c>
      <c r="H1634" s="27"/>
      <c r="I1634" s="27">
        <v>43816</v>
      </c>
      <c r="J1634" s="28">
        <v>114</v>
      </c>
      <c r="K1634" s="29" t="s">
        <v>486</v>
      </c>
      <c r="L1634" s="28">
        <v>0</v>
      </c>
      <c r="M1634" s="28">
        <v>114</v>
      </c>
      <c r="N1634" s="26">
        <v>8</v>
      </c>
      <c r="O1634" s="26">
        <v>0</v>
      </c>
      <c r="P1634" s="26">
        <v>8</v>
      </c>
      <c r="Q1634" s="26">
        <v>10710</v>
      </c>
      <c r="R1634" s="17" t="e">
        <f>VLOOKUP(Q1634,'[5]Numerical Index (LOOKUP)'!$A$2:$B$731, 2,FALSE)</f>
        <v>#N/A</v>
      </c>
      <c r="S1634" s="17">
        <v>10</v>
      </c>
      <c r="T1634" s="47" t="str">
        <f>VLOOKUP(S1634,'[5]2 Digit SIC 2007'!$A$2:$B$89,2,FALSE)</f>
        <v>Manufacture of food products</v>
      </c>
      <c r="U1634" s="17" t="str">
        <f>VLOOKUP(T1634,'[5]2 Digit SIC 2007'!$B$2:$D$89, 2,FALSE)</f>
        <v xml:space="preserve"> C</v>
      </c>
      <c r="V1634" s="26" t="s">
        <v>486</v>
      </c>
      <c r="W1634" s="26" t="s">
        <v>487</v>
      </c>
      <c r="X1634" s="28">
        <v>211</v>
      </c>
      <c r="Y1634" s="26" t="s">
        <v>492</v>
      </c>
      <c r="Z1634" s="17" t="s">
        <v>486</v>
      </c>
      <c r="AA1634" s="26" t="s">
        <v>487</v>
      </c>
      <c r="AB1634" s="26">
        <v>105</v>
      </c>
      <c r="AE1634" s="2" t="s">
        <v>487</v>
      </c>
    </row>
    <row r="1635" spans="1:31" s="2" customFormat="1" x14ac:dyDescent="0.3">
      <c r="A1635" s="26" t="s">
        <v>102</v>
      </c>
      <c r="B1635" s="26" t="s">
        <v>5370</v>
      </c>
      <c r="C1635" s="26" t="s">
        <v>5371</v>
      </c>
      <c r="D1635" s="26" t="s">
        <v>5372</v>
      </c>
      <c r="E1635" s="14" t="e">
        <f>VLOOKUP(B1635,#REF!,2,FALSE)</f>
        <v>#REF!</v>
      </c>
      <c r="F1635" s="17" t="e">
        <f>VLOOKUP(E1635,[4]Combined!$C$2:$D$375,2,FALSE)</f>
        <v>#REF!</v>
      </c>
      <c r="G1635" s="27">
        <v>44183</v>
      </c>
      <c r="H1635" s="27"/>
      <c r="I1635" s="27">
        <v>43816</v>
      </c>
      <c r="J1635" s="28">
        <v>227</v>
      </c>
      <c r="K1635" s="29" t="s">
        <v>486</v>
      </c>
      <c r="L1635" s="28">
        <v>0</v>
      </c>
      <c r="M1635" s="28">
        <v>227</v>
      </c>
      <c r="N1635" s="26">
        <v>1</v>
      </c>
      <c r="O1635" s="26">
        <v>0</v>
      </c>
      <c r="P1635" s="26">
        <v>1</v>
      </c>
      <c r="Q1635" s="26">
        <v>56101</v>
      </c>
      <c r="R1635" s="17" t="str">
        <f>VLOOKUP(Q1635,'[5]Numerical Index (LOOKUP)'!$A$2:$B$731, 2,FALSE)</f>
        <v>Licensed restaurants</v>
      </c>
      <c r="S1635" s="17">
        <v>56</v>
      </c>
      <c r="T1635" s="47" t="str">
        <f>VLOOKUP(S1635,'[5]2 Digit SIC 2007'!$A$2:$B$89,2,FALSE)</f>
        <v>Food and beverage service activities</v>
      </c>
      <c r="U1635" s="17" t="str">
        <f>VLOOKUP(T1635,'[5]2 Digit SIC 2007'!$B$2:$D$89, 2,FALSE)</f>
        <v xml:space="preserve"> I</v>
      </c>
      <c r="V1635" s="26" t="s">
        <v>487</v>
      </c>
      <c r="W1635" s="26" t="s">
        <v>486</v>
      </c>
      <c r="X1635" s="28">
        <v>427</v>
      </c>
      <c r="Y1635" s="26" t="s">
        <v>492</v>
      </c>
      <c r="Z1635" s="17" t="s">
        <v>486</v>
      </c>
      <c r="AA1635" s="26" t="s">
        <v>487</v>
      </c>
      <c r="AB1635" s="26">
        <v>7</v>
      </c>
      <c r="AE1635" s="2" t="s">
        <v>487</v>
      </c>
    </row>
    <row r="1636" spans="1:31" s="2" customFormat="1" x14ac:dyDescent="0.3">
      <c r="A1636" s="26" t="s">
        <v>102</v>
      </c>
      <c r="B1636" s="26" t="s">
        <v>5373</v>
      </c>
      <c r="C1636" s="26" t="s">
        <v>5374</v>
      </c>
      <c r="D1636" s="26" t="s">
        <v>5375</v>
      </c>
      <c r="E1636" s="14" t="e">
        <f>VLOOKUP(B1636,#REF!,2,FALSE)</f>
        <v>#REF!</v>
      </c>
      <c r="F1636" s="17" t="e">
        <f>VLOOKUP(E1636,[4]Combined!$C$2:$D$375,2,FALSE)</f>
        <v>#REF!</v>
      </c>
      <c r="G1636" s="27">
        <v>44181</v>
      </c>
      <c r="H1636" s="27"/>
      <c r="I1636" s="27">
        <v>43809</v>
      </c>
      <c r="J1636" s="28">
        <v>353</v>
      </c>
      <c r="K1636" s="29" t="s">
        <v>486</v>
      </c>
      <c r="L1636" s="28">
        <v>0</v>
      </c>
      <c r="M1636" s="28">
        <v>353</v>
      </c>
      <c r="N1636" s="26">
        <v>1</v>
      </c>
      <c r="O1636" s="26">
        <v>0</v>
      </c>
      <c r="P1636" s="26">
        <v>1</v>
      </c>
      <c r="Q1636" s="26">
        <v>80200</v>
      </c>
      <c r="R1636" s="17" t="str">
        <f>VLOOKUP(Q1636,'[5]Numerical Index (LOOKUP)'!$A$2:$B$731, 2,FALSE)</f>
        <v>Security systems service activities</v>
      </c>
      <c r="S1636" s="17">
        <v>80</v>
      </c>
      <c r="T1636" s="47" t="str">
        <f>VLOOKUP(S1636,'[5]2 Digit SIC 2007'!$A$2:$B$89,2,FALSE)</f>
        <v>Security and investigation activities</v>
      </c>
      <c r="U1636" s="17" t="str">
        <f>VLOOKUP(T1636,'[5]2 Digit SIC 2007'!$B$2:$D$89, 2,FALSE)</f>
        <v xml:space="preserve"> N</v>
      </c>
      <c r="V1636" s="26" t="s">
        <v>487</v>
      </c>
      <c r="W1636" s="26" t="s">
        <v>486</v>
      </c>
      <c r="X1636" s="28">
        <v>663</v>
      </c>
      <c r="Y1636" s="26" t="s">
        <v>492</v>
      </c>
      <c r="Z1636" s="17" t="s">
        <v>486</v>
      </c>
      <c r="AA1636" s="26" t="s">
        <v>487</v>
      </c>
      <c r="AB1636" s="26">
        <v>34</v>
      </c>
      <c r="AE1636" s="2" t="s">
        <v>487</v>
      </c>
    </row>
    <row r="1637" spans="1:31" s="2" customFormat="1" x14ac:dyDescent="0.3">
      <c r="A1637" s="26" t="s">
        <v>102</v>
      </c>
      <c r="B1637" s="26" t="s">
        <v>5376</v>
      </c>
      <c r="C1637" s="26" t="s">
        <v>5377</v>
      </c>
      <c r="D1637" s="26" t="s">
        <v>5378</v>
      </c>
      <c r="E1637" s="14" t="e">
        <f>VLOOKUP(B1637,#REF!,2,FALSE)</f>
        <v>#REF!</v>
      </c>
      <c r="F1637" s="17" t="e">
        <f>VLOOKUP(E1637,[4]Combined!$C$2:$D$375,2,FALSE)</f>
        <v>#REF!</v>
      </c>
      <c r="G1637" s="27">
        <v>44181</v>
      </c>
      <c r="H1637" s="27"/>
      <c r="I1637" s="27">
        <v>43829</v>
      </c>
      <c r="J1637" s="28">
        <v>0</v>
      </c>
      <c r="K1637" s="29" t="s">
        <v>487</v>
      </c>
      <c r="L1637" s="28">
        <v>0</v>
      </c>
      <c r="M1637" s="28">
        <v>0</v>
      </c>
      <c r="N1637" s="26">
        <v>0</v>
      </c>
      <c r="O1637" s="26">
        <v>0</v>
      </c>
      <c r="P1637" s="26">
        <v>0</v>
      </c>
      <c r="Q1637" s="26">
        <v>93210</v>
      </c>
      <c r="R1637" s="17" t="str">
        <f>VLOOKUP(Q1637,'[5]Numerical Index (LOOKUP)'!$A$2:$B$731, 2,FALSE)</f>
        <v>Activities of amusement parks and theme parks</v>
      </c>
      <c r="S1637" s="17">
        <v>93</v>
      </c>
      <c r="T1637" s="47" t="str">
        <f>VLOOKUP(S1637,'[5]2 Digit SIC 2007'!$A$2:$B$89,2,FALSE)</f>
        <v>Sports activities and amusement and recreation activities</v>
      </c>
      <c r="U1637" s="17" t="str">
        <f>VLOOKUP(T1637,'[5]2 Digit SIC 2007'!$B$2:$D$89, 2,FALSE)</f>
        <v xml:space="preserve"> R</v>
      </c>
      <c r="V1637" s="26" t="s">
        <v>487</v>
      </c>
      <c r="W1637" s="26" t="s">
        <v>486</v>
      </c>
      <c r="X1637" s="28">
        <v>0</v>
      </c>
      <c r="Y1637" s="26" t="s">
        <v>502</v>
      </c>
      <c r="Z1637" s="17" t="s">
        <v>487</v>
      </c>
      <c r="AA1637" s="26" t="s">
        <v>487</v>
      </c>
      <c r="AB1637" s="26" t="s">
        <v>492</v>
      </c>
      <c r="AE1637" s="2" t="s">
        <v>487</v>
      </c>
    </row>
    <row r="1638" spans="1:31" s="2" customFormat="1" x14ac:dyDescent="0.3">
      <c r="A1638" s="26" t="s">
        <v>102</v>
      </c>
      <c r="B1638" s="26" t="s">
        <v>5379</v>
      </c>
      <c r="C1638" s="26" t="s">
        <v>5380</v>
      </c>
      <c r="D1638" s="26" t="s">
        <v>5381</v>
      </c>
      <c r="E1638" s="14" t="e">
        <f>VLOOKUP(B1638,#REF!,2,FALSE)</f>
        <v>#REF!</v>
      </c>
      <c r="F1638" s="17" t="e">
        <f>VLOOKUP(E1638,[4]Combined!$C$2:$D$375,2,FALSE)</f>
        <v>#REF!</v>
      </c>
      <c r="G1638" s="27">
        <v>44182</v>
      </c>
      <c r="H1638" s="27"/>
      <c r="I1638" s="27">
        <v>43817</v>
      </c>
      <c r="J1638" s="28">
        <v>0</v>
      </c>
      <c r="K1638" s="29" t="s">
        <v>487</v>
      </c>
      <c r="L1638" s="28">
        <v>0</v>
      </c>
      <c r="M1638" s="28">
        <v>0</v>
      </c>
      <c r="N1638" s="26">
        <v>0</v>
      </c>
      <c r="O1638" s="26">
        <v>0</v>
      </c>
      <c r="P1638" s="26">
        <v>0</v>
      </c>
      <c r="Q1638" s="26">
        <v>55100</v>
      </c>
      <c r="R1638" s="17" t="str">
        <f>VLOOKUP(Q1638,'[5]Numerical Index (LOOKUP)'!$A$2:$B$731, 2,FALSE)</f>
        <v>Hotels and similar accommodation</v>
      </c>
      <c r="S1638" s="17">
        <v>55</v>
      </c>
      <c r="T1638" s="47" t="str">
        <f>VLOOKUP(S1638,'[5]2 Digit SIC 2007'!$A$2:$B$89,2,FALSE)</f>
        <v>Accommodation</v>
      </c>
      <c r="U1638" s="17" t="str">
        <f>VLOOKUP(T1638,'[5]2 Digit SIC 2007'!$B$2:$D$89, 2,FALSE)</f>
        <v xml:space="preserve"> I</v>
      </c>
      <c r="V1638" s="26" t="s">
        <v>487</v>
      </c>
      <c r="W1638" s="26" t="s">
        <v>486</v>
      </c>
      <c r="X1638" s="28">
        <v>0</v>
      </c>
      <c r="Y1638" s="26" t="s">
        <v>502</v>
      </c>
      <c r="Z1638" s="17" t="s">
        <v>487</v>
      </c>
      <c r="AA1638" s="26" t="s">
        <v>487</v>
      </c>
      <c r="AB1638" s="26" t="s">
        <v>492</v>
      </c>
      <c r="AE1638" s="2" t="s">
        <v>487</v>
      </c>
    </row>
    <row r="1639" spans="1:31" s="2" customFormat="1" x14ac:dyDescent="0.3">
      <c r="A1639" s="26" t="s">
        <v>102</v>
      </c>
      <c r="B1639" s="26" t="s">
        <v>5382</v>
      </c>
      <c r="C1639" s="26" t="s">
        <v>5383</v>
      </c>
      <c r="D1639" s="26" t="s">
        <v>5384</v>
      </c>
      <c r="E1639" s="14" t="e">
        <f>VLOOKUP(B1639,#REF!,2,FALSE)</f>
        <v>#REF!</v>
      </c>
      <c r="F1639" s="17" t="e">
        <f>VLOOKUP(E1639,[4]Combined!$C$2:$D$375,2,FALSE)</f>
        <v>#REF!</v>
      </c>
      <c r="G1639" s="27">
        <v>44182</v>
      </c>
      <c r="H1639" s="27"/>
      <c r="I1639" s="27">
        <v>43854</v>
      </c>
      <c r="J1639" s="28">
        <v>79</v>
      </c>
      <c r="K1639" s="29" t="s">
        <v>486</v>
      </c>
      <c r="L1639" s="28">
        <v>0</v>
      </c>
      <c r="M1639" s="28">
        <v>79</v>
      </c>
      <c r="N1639" s="26">
        <v>2</v>
      </c>
      <c r="O1639" s="26">
        <v>0</v>
      </c>
      <c r="P1639" s="26">
        <v>2</v>
      </c>
      <c r="Q1639" s="26">
        <v>55100</v>
      </c>
      <c r="R1639" s="17" t="str">
        <f>VLOOKUP(Q1639,'[5]Numerical Index (LOOKUP)'!$A$2:$B$731, 2,FALSE)</f>
        <v>Hotels and similar accommodation</v>
      </c>
      <c r="S1639" s="17">
        <v>55</v>
      </c>
      <c r="T1639" s="47" t="str">
        <f>VLOOKUP(S1639,'[5]2 Digit SIC 2007'!$A$2:$B$89,2,FALSE)</f>
        <v>Accommodation</v>
      </c>
      <c r="U1639" s="17" t="str">
        <f>VLOOKUP(T1639,'[5]2 Digit SIC 2007'!$B$2:$D$89, 2,FALSE)</f>
        <v xml:space="preserve"> I</v>
      </c>
      <c r="V1639" s="26" t="s">
        <v>486</v>
      </c>
      <c r="W1639" s="26" t="s">
        <v>487</v>
      </c>
      <c r="X1639" s="28">
        <v>136</v>
      </c>
      <c r="Y1639" s="26" t="s">
        <v>492</v>
      </c>
      <c r="Z1639" s="17" t="s">
        <v>486</v>
      </c>
      <c r="AA1639" s="26" t="s">
        <v>487</v>
      </c>
      <c r="AB1639" s="26">
        <v>26</v>
      </c>
      <c r="AE1639" s="2" t="s">
        <v>487</v>
      </c>
    </row>
    <row r="1640" spans="1:31" s="2" customFormat="1" x14ac:dyDescent="0.3">
      <c r="A1640" s="26" t="s">
        <v>102</v>
      </c>
      <c r="B1640" s="26" t="s">
        <v>5385</v>
      </c>
      <c r="C1640" s="26" t="s">
        <v>5386</v>
      </c>
      <c r="D1640" s="26" t="s">
        <v>5387</v>
      </c>
      <c r="E1640" s="14" t="e">
        <f>VLOOKUP(B1640,#REF!,2,FALSE)</f>
        <v>#REF!</v>
      </c>
      <c r="F1640" s="17" t="e">
        <f>VLOOKUP(E1640,[4]Combined!$C$2:$D$375,2,FALSE)</f>
        <v>#REF!</v>
      </c>
      <c r="G1640" s="27">
        <v>44180</v>
      </c>
      <c r="H1640" s="27"/>
      <c r="I1640" s="27">
        <v>43840</v>
      </c>
      <c r="J1640" s="28">
        <v>0</v>
      </c>
      <c r="K1640" s="29" t="s">
        <v>487</v>
      </c>
      <c r="L1640" s="28">
        <v>0</v>
      </c>
      <c r="M1640" s="28">
        <v>0</v>
      </c>
      <c r="N1640" s="26">
        <v>0</v>
      </c>
      <c r="O1640" s="26">
        <v>0</v>
      </c>
      <c r="P1640" s="26">
        <v>0</v>
      </c>
      <c r="Q1640" s="26">
        <v>46190</v>
      </c>
      <c r="R1640" s="17" t="str">
        <f>VLOOKUP(Q1640,'[5]Numerical Index (LOOKUP)'!$A$2:$B$731, 2,FALSE)</f>
        <v>Agents involved in the sale of a variety of goods</v>
      </c>
      <c r="S1640" s="17">
        <v>46</v>
      </c>
      <c r="T1640" s="47" t="str">
        <f>VLOOKUP(S1640,'[5]2 Digit SIC 2007'!$A$2:$B$89,2,FALSE)</f>
        <v>Wholesale trade, except of motor vehicles and motorcycles</v>
      </c>
      <c r="U1640" s="17" t="str">
        <f>VLOOKUP(T1640,'[5]2 Digit SIC 2007'!$B$2:$D$89, 2,FALSE)</f>
        <v xml:space="preserve"> G</v>
      </c>
      <c r="V1640" s="26" t="s">
        <v>487</v>
      </c>
      <c r="W1640" s="26" t="s">
        <v>486</v>
      </c>
      <c r="X1640" s="28">
        <v>0</v>
      </c>
      <c r="Y1640" s="26" t="s">
        <v>502</v>
      </c>
      <c r="Z1640" s="17" t="s">
        <v>487</v>
      </c>
      <c r="AA1640" s="26" t="s">
        <v>487</v>
      </c>
      <c r="AB1640" s="26" t="s">
        <v>492</v>
      </c>
      <c r="AE1640" s="2" t="s">
        <v>487</v>
      </c>
    </row>
    <row r="1641" spans="1:31" s="2" customFormat="1" x14ac:dyDescent="0.3">
      <c r="A1641" s="26" t="s">
        <v>102</v>
      </c>
      <c r="B1641" s="26" t="s">
        <v>5388</v>
      </c>
      <c r="C1641" s="26" t="s">
        <v>5389</v>
      </c>
      <c r="D1641" s="26" t="s">
        <v>5390</v>
      </c>
      <c r="E1641" s="14" t="e">
        <f>VLOOKUP(B1641,#REF!,2,FALSE)</f>
        <v>#REF!</v>
      </c>
      <c r="F1641" s="17" t="e">
        <f>VLOOKUP(E1641,[4]Combined!$C$2:$D$375,2,FALSE)</f>
        <v>#REF!</v>
      </c>
      <c r="G1641" s="27">
        <v>44183</v>
      </c>
      <c r="H1641" s="27"/>
      <c r="I1641" s="27">
        <v>43854</v>
      </c>
      <c r="J1641" s="28">
        <v>113</v>
      </c>
      <c r="K1641" s="29" t="s">
        <v>486</v>
      </c>
      <c r="L1641" s="28">
        <v>0</v>
      </c>
      <c r="M1641" s="28">
        <v>113</v>
      </c>
      <c r="N1641" s="26">
        <v>1</v>
      </c>
      <c r="O1641" s="26">
        <v>0</v>
      </c>
      <c r="P1641" s="26">
        <v>1</v>
      </c>
      <c r="Q1641" s="26">
        <v>61900</v>
      </c>
      <c r="R1641" s="17" t="str">
        <f>VLOOKUP(Q1641,'[5]Numerical Index (LOOKUP)'!$A$2:$B$731, 2,FALSE)</f>
        <v>Other telecommunications activities</v>
      </c>
      <c r="S1641" s="17">
        <v>61</v>
      </c>
      <c r="T1641" s="47" t="str">
        <f>VLOOKUP(S1641,'[5]2 Digit SIC 2007'!$A$2:$B$89,2,FALSE)</f>
        <v>Telecommunications</v>
      </c>
      <c r="U1641" s="17" t="str">
        <f>VLOOKUP(T1641,'[5]2 Digit SIC 2007'!$B$2:$D$89, 2,FALSE)</f>
        <v>J</v>
      </c>
      <c r="V1641" s="26" t="s">
        <v>487</v>
      </c>
      <c r="W1641" s="26" t="s">
        <v>486</v>
      </c>
      <c r="X1641" s="28">
        <v>213</v>
      </c>
      <c r="Y1641" s="26" t="s">
        <v>492</v>
      </c>
      <c r="Z1641" s="17" t="s">
        <v>486</v>
      </c>
      <c r="AA1641" s="26" t="s">
        <v>487</v>
      </c>
      <c r="AB1641" s="26" t="s">
        <v>492</v>
      </c>
      <c r="AE1641" s="2" t="s">
        <v>487</v>
      </c>
    </row>
    <row r="1642" spans="1:31" s="2" customFormat="1" x14ac:dyDescent="0.3">
      <c r="A1642" s="26" t="s">
        <v>102</v>
      </c>
      <c r="B1642" s="26" t="s">
        <v>5391</v>
      </c>
      <c r="C1642" s="26" t="s">
        <v>5392</v>
      </c>
      <c r="D1642" s="26" t="s">
        <v>5393</v>
      </c>
      <c r="E1642" s="14" t="e">
        <f>VLOOKUP(B1642,#REF!,2,FALSE)</f>
        <v>#REF!</v>
      </c>
      <c r="F1642" s="17" t="e">
        <f>VLOOKUP(E1642,[4]Combined!$C$2:$D$375,2,FALSE)</f>
        <v>#REF!</v>
      </c>
      <c r="G1642" s="27">
        <v>44180</v>
      </c>
      <c r="H1642" s="27"/>
      <c r="I1642" s="27">
        <v>43852</v>
      </c>
      <c r="J1642" s="28">
        <v>332</v>
      </c>
      <c r="K1642" s="29" t="s">
        <v>486</v>
      </c>
      <c r="L1642" s="28">
        <v>0</v>
      </c>
      <c r="M1642" s="28">
        <v>332</v>
      </c>
      <c r="N1642" s="26">
        <v>1</v>
      </c>
      <c r="O1642" s="26">
        <v>0</v>
      </c>
      <c r="P1642" s="26">
        <v>1</v>
      </c>
      <c r="Q1642" s="26">
        <v>45200</v>
      </c>
      <c r="R1642" s="17" t="str">
        <f>VLOOKUP(Q1642,'[5]Numerical Index (LOOKUP)'!$A$2:$B$731, 2,FALSE)</f>
        <v>Maintenance and repair of motor vehicles</v>
      </c>
      <c r="S1642" s="17">
        <v>45</v>
      </c>
      <c r="T1642" s="47" t="str">
        <f>VLOOKUP(S1642,'[5]2 Digit SIC 2007'!$A$2:$B$89,2,FALSE)</f>
        <v>Wholesale and retail trade and repair of motor vehicles and motorcycles</v>
      </c>
      <c r="U1642" s="17" t="str">
        <f>VLOOKUP(T1642,'[5]2 Digit SIC 2007'!$B$2:$D$89, 2,FALSE)</f>
        <v xml:space="preserve"> G</v>
      </c>
      <c r="V1642" s="26" t="s">
        <v>487</v>
      </c>
      <c r="W1642" s="26" t="s">
        <v>486</v>
      </c>
      <c r="X1642" s="28">
        <v>624</v>
      </c>
      <c r="Y1642" s="26" t="s">
        <v>492</v>
      </c>
      <c r="Z1642" s="17" t="s">
        <v>486</v>
      </c>
      <c r="AA1642" s="26" t="s">
        <v>487</v>
      </c>
      <c r="AB1642" s="26">
        <v>4</v>
      </c>
      <c r="AE1642" s="2" t="s">
        <v>487</v>
      </c>
    </row>
    <row r="1643" spans="1:31" s="2" customFormat="1" x14ac:dyDescent="0.3">
      <c r="A1643" s="26" t="s">
        <v>102</v>
      </c>
      <c r="B1643" s="26" t="s">
        <v>5394</v>
      </c>
      <c r="C1643" s="26" t="s">
        <v>5395</v>
      </c>
      <c r="D1643" s="26" t="s">
        <v>5396</v>
      </c>
      <c r="E1643" s="14" t="e">
        <f>VLOOKUP(B1643,#REF!,2,FALSE)</f>
        <v>#REF!</v>
      </c>
      <c r="F1643" s="17" t="e">
        <f>VLOOKUP(E1643,[4]Combined!$C$2:$D$375,2,FALSE)</f>
        <v>#REF!</v>
      </c>
      <c r="G1643" s="27">
        <v>44183</v>
      </c>
      <c r="H1643" s="27"/>
      <c r="I1643" s="27">
        <v>43865</v>
      </c>
      <c r="J1643" s="28">
        <v>0</v>
      </c>
      <c r="K1643" s="29" t="s">
        <v>487</v>
      </c>
      <c r="L1643" s="28">
        <v>0</v>
      </c>
      <c r="M1643" s="28">
        <v>0</v>
      </c>
      <c r="N1643" s="26">
        <v>0</v>
      </c>
      <c r="O1643" s="26">
        <v>0</v>
      </c>
      <c r="P1643" s="26">
        <v>0</v>
      </c>
      <c r="Q1643" s="26">
        <v>86900</v>
      </c>
      <c r="R1643" s="17" t="str">
        <f>VLOOKUP(Q1643,'[5]Numerical Index (LOOKUP)'!$A$2:$B$731, 2,FALSE)</f>
        <v>Other human health activities</v>
      </c>
      <c r="S1643" s="17">
        <v>86</v>
      </c>
      <c r="T1643" s="47" t="str">
        <f>VLOOKUP(S1643,'[5]2 Digit SIC 2007'!$A$2:$B$89,2,FALSE)</f>
        <v>Human health activities</v>
      </c>
      <c r="U1643" s="17" t="str">
        <f>VLOOKUP(T1643,'[5]2 Digit SIC 2007'!$B$2:$D$89, 2,FALSE)</f>
        <v xml:space="preserve"> Q</v>
      </c>
      <c r="V1643" s="26" t="s">
        <v>487</v>
      </c>
      <c r="W1643" s="26" t="s">
        <v>486</v>
      </c>
      <c r="X1643" s="28">
        <v>0</v>
      </c>
      <c r="Y1643" s="26" t="s">
        <v>502</v>
      </c>
      <c r="Z1643" s="17" t="s">
        <v>487</v>
      </c>
      <c r="AA1643" s="26" t="s">
        <v>487</v>
      </c>
      <c r="AB1643" s="26" t="s">
        <v>492</v>
      </c>
      <c r="AE1643" s="2" t="s">
        <v>487</v>
      </c>
    </row>
    <row r="1644" spans="1:31" s="2" customFormat="1" x14ac:dyDescent="0.3">
      <c r="A1644" s="26" t="s">
        <v>102</v>
      </c>
      <c r="B1644" s="26" t="s">
        <v>5397</v>
      </c>
      <c r="C1644" s="26" t="s">
        <v>5398</v>
      </c>
      <c r="D1644" s="26" t="s">
        <v>5399</v>
      </c>
      <c r="E1644" s="14" t="e">
        <f>VLOOKUP(B1644,#REF!,2,FALSE)</f>
        <v>#REF!</v>
      </c>
      <c r="F1644" s="17" t="e">
        <f>VLOOKUP(E1644,[4]Combined!$C$2:$D$375,2,FALSE)</f>
        <v>#REF!</v>
      </c>
      <c r="G1644" s="27">
        <v>44182</v>
      </c>
      <c r="H1644" s="27"/>
      <c r="I1644" s="27">
        <v>43885</v>
      </c>
      <c r="J1644" s="28">
        <v>0</v>
      </c>
      <c r="K1644" s="29" t="s">
        <v>487</v>
      </c>
      <c r="L1644" s="28">
        <v>0</v>
      </c>
      <c r="M1644" s="28">
        <v>0</v>
      </c>
      <c r="N1644" s="26">
        <v>0</v>
      </c>
      <c r="O1644" s="26">
        <v>0</v>
      </c>
      <c r="P1644" s="26">
        <v>0</v>
      </c>
      <c r="Q1644" s="26">
        <v>10200</v>
      </c>
      <c r="R1644" s="17" t="e">
        <f>VLOOKUP(Q1644,'[5]Numerical Index (LOOKUP)'!$A$2:$B$731, 2,FALSE)</f>
        <v>#N/A</v>
      </c>
      <c r="S1644" s="17">
        <v>10</v>
      </c>
      <c r="T1644" s="47" t="str">
        <f>VLOOKUP(S1644,'[5]2 Digit SIC 2007'!$A$2:$B$89,2,FALSE)</f>
        <v>Manufacture of food products</v>
      </c>
      <c r="U1644" s="17" t="str">
        <f>VLOOKUP(T1644,'[5]2 Digit SIC 2007'!$B$2:$D$89, 2,FALSE)</f>
        <v xml:space="preserve"> C</v>
      </c>
      <c r="V1644" s="26" t="s">
        <v>486</v>
      </c>
      <c r="W1644" s="26" t="s">
        <v>487</v>
      </c>
      <c r="X1644" s="28">
        <v>0</v>
      </c>
      <c r="Y1644" s="26" t="s">
        <v>502</v>
      </c>
      <c r="Z1644" s="17" t="s">
        <v>487</v>
      </c>
      <c r="AA1644" s="26" t="s">
        <v>487</v>
      </c>
      <c r="AB1644" s="26">
        <v>4</v>
      </c>
      <c r="AE1644" s="2" t="s">
        <v>487</v>
      </c>
    </row>
    <row r="1645" spans="1:31" s="2" customFormat="1" x14ac:dyDescent="0.3">
      <c r="A1645" s="26" t="s">
        <v>102</v>
      </c>
      <c r="B1645" s="26" t="s">
        <v>5400</v>
      </c>
      <c r="C1645" s="26" t="s">
        <v>5401</v>
      </c>
      <c r="D1645" s="26" t="s">
        <v>5402</v>
      </c>
      <c r="E1645" s="14" t="e">
        <f>VLOOKUP(B1645,#REF!,2,FALSE)</f>
        <v>#REF!</v>
      </c>
      <c r="F1645" s="17" t="e">
        <f>VLOOKUP(E1645,[4]Combined!$C$2:$D$375,2,FALSE)</f>
        <v>#REF!</v>
      </c>
      <c r="G1645" s="27">
        <v>44182</v>
      </c>
      <c r="H1645" s="27"/>
      <c r="I1645" s="27">
        <v>43892</v>
      </c>
      <c r="J1645" s="28">
        <v>269</v>
      </c>
      <c r="K1645" s="29" t="s">
        <v>486</v>
      </c>
      <c r="L1645" s="28">
        <v>0</v>
      </c>
      <c r="M1645" s="28">
        <v>269</v>
      </c>
      <c r="N1645" s="26">
        <v>14</v>
      </c>
      <c r="O1645" s="26">
        <v>0</v>
      </c>
      <c r="P1645" s="26">
        <v>14</v>
      </c>
      <c r="Q1645" s="26">
        <v>10850</v>
      </c>
      <c r="R1645" s="17" t="e">
        <f>VLOOKUP(Q1645,'[5]Numerical Index (LOOKUP)'!$A$2:$B$731, 2,FALSE)</f>
        <v>#N/A</v>
      </c>
      <c r="S1645" s="17">
        <v>10</v>
      </c>
      <c r="T1645" s="47" t="str">
        <f>VLOOKUP(S1645,'[5]2 Digit SIC 2007'!$A$2:$B$89,2,FALSE)</f>
        <v>Manufacture of food products</v>
      </c>
      <c r="U1645" s="17" t="str">
        <f>VLOOKUP(T1645,'[5]2 Digit SIC 2007'!$B$2:$D$89, 2,FALSE)</f>
        <v xml:space="preserve"> C</v>
      </c>
      <c r="V1645" s="26" t="s">
        <v>486</v>
      </c>
      <c r="W1645" s="26" t="s">
        <v>487</v>
      </c>
      <c r="X1645" s="28">
        <v>478</v>
      </c>
      <c r="Y1645" s="26" t="s">
        <v>492</v>
      </c>
      <c r="Z1645" s="17" t="s">
        <v>486</v>
      </c>
      <c r="AA1645" s="26" t="s">
        <v>487</v>
      </c>
      <c r="AB1645" s="26">
        <v>624</v>
      </c>
      <c r="AE1645" s="2" t="s">
        <v>487</v>
      </c>
    </row>
    <row r="1646" spans="1:31" s="2" customFormat="1" x14ac:dyDescent="0.3">
      <c r="A1646" s="26" t="s">
        <v>102</v>
      </c>
      <c r="B1646" s="26" t="s">
        <v>5403</v>
      </c>
      <c r="C1646" s="26" t="s">
        <v>5404</v>
      </c>
      <c r="D1646" s="26" t="s">
        <v>5405</v>
      </c>
      <c r="E1646" s="14" t="e">
        <f>VLOOKUP(B1646,#REF!,2,FALSE)</f>
        <v>#REF!</v>
      </c>
      <c r="F1646" s="17" t="e">
        <f>VLOOKUP(E1646,[4]Combined!$C$2:$D$375,2,FALSE)</f>
        <v>#REF!</v>
      </c>
      <c r="G1646" s="27">
        <v>44182</v>
      </c>
      <c r="H1646" s="27"/>
      <c r="I1646" s="27">
        <v>43881</v>
      </c>
      <c r="J1646" s="28">
        <v>0</v>
      </c>
      <c r="K1646" s="29" t="s">
        <v>487</v>
      </c>
      <c r="L1646" s="28">
        <v>0</v>
      </c>
      <c r="M1646" s="28">
        <v>0</v>
      </c>
      <c r="N1646" s="26">
        <v>0</v>
      </c>
      <c r="O1646" s="26">
        <v>0</v>
      </c>
      <c r="P1646" s="26">
        <v>0</v>
      </c>
      <c r="Q1646" s="26">
        <v>55100</v>
      </c>
      <c r="R1646" s="17" t="str">
        <f>VLOOKUP(Q1646,'[5]Numerical Index (LOOKUP)'!$A$2:$B$731, 2,FALSE)</f>
        <v>Hotels and similar accommodation</v>
      </c>
      <c r="S1646" s="17">
        <v>55</v>
      </c>
      <c r="T1646" s="47" t="str">
        <f>VLOOKUP(S1646,'[5]2 Digit SIC 2007'!$A$2:$B$89,2,FALSE)</f>
        <v>Accommodation</v>
      </c>
      <c r="U1646" s="17" t="str">
        <f>VLOOKUP(T1646,'[5]2 Digit SIC 2007'!$B$2:$D$89, 2,FALSE)</f>
        <v xml:space="preserve"> I</v>
      </c>
      <c r="V1646" s="26" t="s">
        <v>487</v>
      </c>
      <c r="W1646" s="26" t="s">
        <v>486</v>
      </c>
      <c r="X1646" s="28">
        <v>0</v>
      </c>
      <c r="Y1646" s="26" t="s">
        <v>502</v>
      </c>
      <c r="Z1646" s="17" t="s">
        <v>487</v>
      </c>
      <c r="AA1646" s="26" t="s">
        <v>487</v>
      </c>
      <c r="AB1646" s="26" t="s">
        <v>492</v>
      </c>
      <c r="AE1646" s="2" t="s">
        <v>487</v>
      </c>
    </row>
    <row r="1647" spans="1:31" s="2" customFormat="1" x14ac:dyDescent="0.3">
      <c r="A1647" s="26" t="s">
        <v>102</v>
      </c>
      <c r="B1647" s="26" t="s">
        <v>5406</v>
      </c>
      <c r="C1647" s="26" t="s">
        <v>5407</v>
      </c>
      <c r="D1647" s="26" t="s">
        <v>5408</v>
      </c>
      <c r="E1647" s="14" t="e">
        <f>VLOOKUP(B1647,#REF!,2,FALSE)</f>
        <v>#REF!</v>
      </c>
      <c r="F1647" s="17" t="e">
        <f>VLOOKUP(E1647,[4]Combined!$C$2:$D$375,2,FALSE)</f>
        <v>#REF!</v>
      </c>
      <c r="G1647" s="27">
        <v>44180</v>
      </c>
      <c r="H1647" s="27"/>
      <c r="I1647" s="27">
        <v>43875</v>
      </c>
      <c r="J1647" s="28">
        <v>0</v>
      </c>
      <c r="K1647" s="29" t="s">
        <v>487</v>
      </c>
      <c r="L1647" s="28">
        <v>0</v>
      </c>
      <c r="M1647" s="28">
        <v>0</v>
      </c>
      <c r="N1647" s="26">
        <v>0</v>
      </c>
      <c r="O1647" s="26">
        <v>0</v>
      </c>
      <c r="P1647" s="26">
        <v>0</v>
      </c>
      <c r="Q1647" s="26">
        <v>56101</v>
      </c>
      <c r="R1647" s="17" t="str">
        <f>VLOOKUP(Q1647,'[5]Numerical Index (LOOKUP)'!$A$2:$B$731, 2,FALSE)</f>
        <v>Licensed restaurants</v>
      </c>
      <c r="S1647" s="17">
        <v>56</v>
      </c>
      <c r="T1647" s="47" t="str">
        <f>VLOOKUP(S1647,'[5]2 Digit SIC 2007'!$A$2:$B$89,2,FALSE)</f>
        <v>Food and beverage service activities</v>
      </c>
      <c r="U1647" s="17" t="str">
        <f>VLOOKUP(T1647,'[5]2 Digit SIC 2007'!$B$2:$D$89, 2,FALSE)</f>
        <v xml:space="preserve"> I</v>
      </c>
      <c r="V1647" s="26" t="s">
        <v>487</v>
      </c>
      <c r="W1647" s="26" t="s">
        <v>486</v>
      </c>
      <c r="X1647" s="28">
        <v>0</v>
      </c>
      <c r="Y1647" s="26" t="s">
        <v>502</v>
      </c>
      <c r="Z1647" s="17" t="s">
        <v>487</v>
      </c>
      <c r="AA1647" s="26" t="s">
        <v>487</v>
      </c>
      <c r="AB1647" s="26" t="s">
        <v>492</v>
      </c>
      <c r="AE1647" s="2" t="s">
        <v>487</v>
      </c>
    </row>
    <row r="1648" spans="1:31" s="2" customFormat="1" x14ac:dyDescent="0.3">
      <c r="A1648" s="26" t="s">
        <v>102</v>
      </c>
      <c r="B1648" s="26" t="s">
        <v>5409</v>
      </c>
      <c r="C1648" s="26" t="s">
        <v>5410</v>
      </c>
      <c r="D1648" s="26" t="s">
        <v>5387</v>
      </c>
      <c r="E1648" s="14" t="e">
        <f>VLOOKUP(B1648,#REF!,2,FALSE)</f>
        <v>#REF!</v>
      </c>
      <c r="F1648" s="17" t="e">
        <f>VLOOKUP(E1648,[4]Combined!$C$2:$D$375,2,FALSE)</f>
        <v>#REF!</v>
      </c>
      <c r="G1648" s="27">
        <v>44180</v>
      </c>
      <c r="H1648" s="27"/>
      <c r="I1648" s="27">
        <v>43902</v>
      </c>
      <c r="J1648" s="28">
        <v>0</v>
      </c>
      <c r="K1648" s="29" t="s">
        <v>487</v>
      </c>
      <c r="L1648" s="28">
        <v>0</v>
      </c>
      <c r="M1648" s="28">
        <v>0</v>
      </c>
      <c r="N1648" s="26">
        <v>0</v>
      </c>
      <c r="O1648" s="26">
        <v>0</v>
      </c>
      <c r="P1648" s="26">
        <v>0</v>
      </c>
      <c r="Q1648" s="26">
        <v>13990</v>
      </c>
      <c r="R1648" s="17" t="e">
        <f>VLOOKUP(Q1648,'[5]Numerical Index (LOOKUP)'!$A$2:$B$731, 2,FALSE)</f>
        <v>#N/A</v>
      </c>
      <c r="S1648" s="17">
        <v>13</v>
      </c>
      <c r="T1648" s="47" t="str">
        <f>VLOOKUP(S1648,'[5]2 Digit SIC 2007'!$A$2:$B$89,2,FALSE)</f>
        <v>Manufacture of textiles</v>
      </c>
      <c r="U1648" s="17" t="str">
        <f>VLOOKUP(T1648,'[5]2 Digit SIC 2007'!$B$2:$D$89, 2,FALSE)</f>
        <v xml:space="preserve"> C</v>
      </c>
      <c r="V1648" s="26" t="s">
        <v>486</v>
      </c>
      <c r="W1648" s="26" t="s">
        <v>487</v>
      </c>
      <c r="X1648" s="28">
        <v>0</v>
      </c>
      <c r="Y1648" s="26" t="s">
        <v>502</v>
      </c>
      <c r="Z1648" s="17" t="s">
        <v>487</v>
      </c>
      <c r="AA1648" s="26" t="s">
        <v>487</v>
      </c>
      <c r="AB1648" s="26" t="s">
        <v>492</v>
      </c>
      <c r="AE1648" s="2" t="s">
        <v>487</v>
      </c>
    </row>
    <row r="1649" spans="1:31" s="2" customFormat="1" x14ac:dyDescent="0.3">
      <c r="A1649" s="26" t="s">
        <v>102</v>
      </c>
      <c r="B1649" s="26" t="s">
        <v>5411</v>
      </c>
      <c r="C1649" s="26" t="s">
        <v>5412</v>
      </c>
      <c r="D1649" s="26" t="s">
        <v>5413</v>
      </c>
      <c r="E1649" s="14" t="e">
        <f>VLOOKUP(B1649,#REF!,2,FALSE)</f>
        <v>#REF!</v>
      </c>
      <c r="F1649" s="17" t="e">
        <f>VLOOKUP(E1649,[4]Combined!$C$2:$D$375,2,FALSE)</f>
        <v>#REF!</v>
      </c>
      <c r="G1649" s="27">
        <v>44181</v>
      </c>
      <c r="H1649" s="27"/>
      <c r="I1649" s="27">
        <v>43882</v>
      </c>
      <c r="J1649" s="28">
        <v>2174</v>
      </c>
      <c r="K1649" s="29" t="s">
        <v>486</v>
      </c>
      <c r="L1649" s="28">
        <v>0</v>
      </c>
      <c r="M1649" s="28">
        <v>2174</v>
      </c>
      <c r="N1649" s="26">
        <v>2</v>
      </c>
      <c r="O1649" s="26">
        <v>0</v>
      </c>
      <c r="P1649" s="26">
        <v>2</v>
      </c>
      <c r="Q1649" s="26">
        <v>32120</v>
      </c>
      <c r="R1649" s="17" t="str">
        <f>VLOOKUP(Q1649,'[5]Numerical Index (LOOKUP)'!$A$2:$B$731, 2,FALSE)</f>
        <v>Manufacture of jewellery and related articles</v>
      </c>
      <c r="S1649" s="17">
        <v>32</v>
      </c>
      <c r="T1649" s="47" t="str">
        <f>VLOOKUP(S1649,'[5]2 Digit SIC 2007'!$A$2:$B$89,2,FALSE)</f>
        <v>Other manufacturing</v>
      </c>
      <c r="U1649" s="17" t="str">
        <f>VLOOKUP(T1649,'[5]2 Digit SIC 2007'!$B$2:$D$89, 2,FALSE)</f>
        <v xml:space="preserve"> C</v>
      </c>
      <c r="V1649" s="26" t="s">
        <v>487</v>
      </c>
      <c r="W1649" s="26" t="s">
        <v>486</v>
      </c>
      <c r="X1649" s="28">
        <v>3884</v>
      </c>
      <c r="Y1649" s="26" t="s">
        <v>492</v>
      </c>
      <c r="Z1649" s="17" t="s">
        <v>486</v>
      </c>
      <c r="AA1649" s="26" t="s">
        <v>487</v>
      </c>
      <c r="AB1649" s="26">
        <v>2</v>
      </c>
      <c r="AE1649" s="2" t="s">
        <v>487</v>
      </c>
    </row>
    <row r="1650" spans="1:31" s="2" customFormat="1" x14ac:dyDescent="0.3">
      <c r="A1650" s="26" t="s">
        <v>102</v>
      </c>
      <c r="B1650" s="26" t="s">
        <v>5414</v>
      </c>
      <c r="C1650" s="26" t="s">
        <v>5415</v>
      </c>
      <c r="D1650" s="26" t="s">
        <v>5416</v>
      </c>
      <c r="E1650" s="14" t="e">
        <f>VLOOKUP(B1650,#REF!,2,FALSE)</f>
        <v>#REF!</v>
      </c>
      <c r="F1650" s="17" t="e">
        <f>VLOOKUP(E1650,[4]Combined!$C$2:$D$375,2,FALSE)</f>
        <v>#REF!</v>
      </c>
      <c r="G1650" s="27">
        <v>44180</v>
      </c>
      <c r="H1650" s="27"/>
      <c r="I1650" s="27">
        <v>44096</v>
      </c>
      <c r="J1650" s="28">
        <v>0</v>
      </c>
      <c r="K1650" s="29" t="s">
        <v>487</v>
      </c>
      <c r="L1650" s="28">
        <v>0</v>
      </c>
      <c r="M1650" s="28">
        <v>0</v>
      </c>
      <c r="N1650" s="26">
        <v>0</v>
      </c>
      <c r="O1650" s="26">
        <v>0</v>
      </c>
      <c r="P1650" s="26">
        <v>0</v>
      </c>
      <c r="Q1650" s="26">
        <v>55100</v>
      </c>
      <c r="R1650" s="17" t="str">
        <f>VLOOKUP(Q1650,'[5]Numerical Index (LOOKUP)'!$A$2:$B$731, 2,FALSE)</f>
        <v>Hotels and similar accommodation</v>
      </c>
      <c r="S1650" s="17">
        <v>55</v>
      </c>
      <c r="T1650" s="47" t="str">
        <f>VLOOKUP(S1650,'[5]2 Digit SIC 2007'!$A$2:$B$89,2,FALSE)</f>
        <v>Accommodation</v>
      </c>
      <c r="U1650" s="17" t="str">
        <f>VLOOKUP(T1650,'[5]2 Digit SIC 2007'!$B$2:$D$89, 2,FALSE)</f>
        <v xml:space="preserve"> I</v>
      </c>
      <c r="V1650" s="26" t="s">
        <v>486</v>
      </c>
      <c r="W1650" s="26" t="s">
        <v>487</v>
      </c>
      <c r="X1650" s="28">
        <v>0</v>
      </c>
      <c r="Y1650" s="26" t="s">
        <v>502</v>
      </c>
      <c r="Z1650" s="17" t="s">
        <v>487</v>
      </c>
      <c r="AA1650" s="26" t="s">
        <v>487</v>
      </c>
      <c r="AB1650" s="26">
        <v>41</v>
      </c>
      <c r="AE1650" s="2" t="s">
        <v>487</v>
      </c>
    </row>
    <row r="1651" spans="1:31" s="2" customFormat="1" x14ac:dyDescent="0.3">
      <c r="A1651" s="26" t="s">
        <v>102</v>
      </c>
      <c r="B1651" s="26" t="s">
        <v>5417</v>
      </c>
      <c r="C1651" s="26" t="s">
        <v>5418</v>
      </c>
      <c r="D1651" s="26" t="s">
        <v>5419</v>
      </c>
      <c r="E1651" s="14" t="e">
        <f>VLOOKUP(B1651,#REF!,2,FALSE)</f>
        <v>#REF!</v>
      </c>
      <c r="F1651" s="17" t="e">
        <f>VLOOKUP(E1651,[4]Combined!$C$2:$D$375,2,FALSE)</f>
        <v>#REF!</v>
      </c>
      <c r="G1651" s="27">
        <v>44183</v>
      </c>
      <c r="H1651" s="27"/>
      <c r="I1651" s="27">
        <v>43894</v>
      </c>
      <c r="J1651" s="28">
        <v>34</v>
      </c>
      <c r="K1651" s="29" t="s">
        <v>486</v>
      </c>
      <c r="L1651" s="28">
        <v>0</v>
      </c>
      <c r="M1651" s="28">
        <v>34</v>
      </c>
      <c r="N1651" s="26">
        <v>1</v>
      </c>
      <c r="O1651" s="26">
        <v>0</v>
      </c>
      <c r="P1651" s="26">
        <v>1</v>
      </c>
      <c r="Q1651" s="26">
        <v>56103</v>
      </c>
      <c r="R1651" s="17" t="str">
        <f>VLOOKUP(Q1651,'[5]Numerical Index (LOOKUP)'!$A$2:$B$731, 2,FALSE)</f>
        <v>Take away food shops and mobile food stands</v>
      </c>
      <c r="S1651" s="17">
        <v>56</v>
      </c>
      <c r="T1651" s="47" t="str">
        <f>VLOOKUP(S1651,'[5]2 Digit SIC 2007'!$A$2:$B$89,2,FALSE)</f>
        <v>Food and beverage service activities</v>
      </c>
      <c r="U1651" s="17" t="str">
        <f>VLOOKUP(T1651,'[5]2 Digit SIC 2007'!$B$2:$D$89, 2,FALSE)</f>
        <v xml:space="preserve"> I</v>
      </c>
      <c r="V1651" s="26" t="s">
        <v>487</v>
      </c>
      <c r="W1651" s="26" t="s">
        <v>486</v>
      </c>
      <c r="X1651" s="28">
        <v>100</v>
      </c>
      <c r="Y1651" s="26" t="s">
        <v>492</v>
      </c>
      <c r="Z1651" s="17" t="s">
        <v>486</v>
      </c>
      <c r="AA1651" s="26" t="s">
        <v>487</v>
      </c>
      <c r="AB1651" s="26">
        <v>6</v>
      </c>
      <c r="AE1651" s="2" t="s">
        <v>487</v>
      </c>
    </row>
    <row r="1652" spans="1:31" s="2" customFormat="1" x14ac:dyDescent="0.3">
      <c r="A1652" s="26" t="s">
        <v>102</v>
      </c>
      <c r="B1652" s="26" t="s">
        <v>5420</v>
      </c>
      <c r="C1652" s="26" t="s">
        <v>5421</v>
      </c>
      <c r="D1652" s="26" t="s">
        <v>5422</v>
      </c>
      <c r="E1652" s="14" t="e">
        <f>VLOOKUP(B1652,#REF!,2,FALSE)</f>
        <v>#REF!</v>
      </c>
      <c r="F1652" s="17" t="e">
        <f>VLOOKUP(E1652,[4]Combined!$C$2:$D$375,2,FALSE)</f>
        <v>#REF!</v>
      </c>
      <c r="G1652" s="27">
        <v>44181</v>
      </c>
      <c r="H1652" s="27"/>
      <c r="I1652" s="27">
        <v>44006</v>
      </c>
      <c r="J1652" s="28">
        <v>0</v>
      </c>
      <c r="K1652" s="29" t="s">
        <v>487</v>
      </c>
      <c r="L1652" s="28">
        <v>0</v>
      </c>
      <c r="M1652" s="28">
        <v>0</v>
      </c>
      <c r="N1652" s="26">
        <v>0</v>
      </c>
      <c r="O1652" s="26">
        <v>0</v>
      </c>
      <c r="P1652" s="26">
        <v>0</v>
      </c>
      <c r="Q1652" s="26">
        <v>31030</v>
      </c>
      <c r="R1652" s="17" t="str">
        <f>VLOOKUP(Q1652,'[5]Numerical Index (LOOKUP)'!$A$2:$B$731, 2,FALSE)</f>
        <v>Manufacture of mattresses</v>
      </c>
      <c r="S1652" s="17">
        <v>31</v>
      </c>
      <c r="T1652" s="47" t="str">
        <f>VLOOKUP(S1652,'[5]2 Digit SIC 2007'!$A$2:$B$89,2,FALSE)</f>
        <v>Manufacture of furniture</v>
      </c>
      <c r="U1652" s="17" t="str">
        <f>VLOOKUP(T1652,'[5]2 Digit SIC 2007'!$B$2:$D$89, 2,FALSE)</f>
        <v xml:space="preserve"> C</v>
      </c>
      <c r="V1652" s="26" t="s">
        <v>486</v>
      </c>
      <c r="W1652" s="26" t="s">
        <v>487</v>
      </c>
      <c r="X1652" s="28">
        <v>0</v>
      </c>
      <c r="Y1652" s="26" t="s">
        <v>502</v>
      </c>
      <c r="Z1652" s="17" t="s">
        <v>487</v>
      </c>
      <c r="AA1652" s="26" t="s">
        <v>487</v>
      </c>
      <c r="AB1652" s="26">
        <v>20</v>
      </c>
      <c r="AE1652" s="2" t="s">
        <v>487</v>
      </c>
    </row>
    <row r="1653" spans="1:31" s="2" customFormat="1" x14ac:dyDescent="0.3">
      <c r="A1653" s="26" t="s">
        <v>102</v>
      </c>
      <c r="B1653" s="26" t="s">
        <v>5423</v>
      </c>
      <c r="C1653" s="26" t="s">
        <v>5424</v>
      </c>
      <c r="D1653" s="26" t="s">
        <v>5425</v>
      </c>
      <c r="E1653" s="14" t="e">
        <f>VLOOKUP(B1653,#REF!,2,FALSE)</f>
        <v>#REF!</v>
      </c>
      <c r="F1653" s="17" t="e">
        <f>VLOOKUP(E1653,[4]Combined!$C$2:$D$375,2,FALSE)</f>
        <v>#REF!</v>
      </c>
      <c r="G1653" s="27">
        <v>44181</v>
      </c>
      <c r="H1653" s="27"/>
      <c r="I1653" s="27">
        <v>44001</v>
      </c>
      <c r="J1653" s="28">
        <v>0</v>
      </c>
      <c r="K1653" s="29" t="s">
        <v>487</v>
      </c>
      <c r="L1653" s="28">
        <v>0</v>
      </c>
      <c r="M1653" s="28">
        <v>0</v>
      </c>
      <c r="N1653" s="26">
        <v>0</v>
      </c>
      <c r="O1653" s="26">
        <v>0</v>
      </c>
      <c r="P1653" s="26">
        <v>0</v>
      </c>
      <c r="Q1653" s="26">
        <v>47110</v>
      </c>
      <c r="R1653" s="17" t="str">
        <f>VLOOKUP(Q1653,'[5]Numerical Index (LOOKUP)'!$A$2:$B$731, 2,FALSE)</f>
        <v>Retail sale in non-specialised stores with food, beverages or tobacco predominating</v>
      </c>
      <c r="S1653" s="17">
        <v>47</v>
      </c>
      <c r="T1653" s="47" t="str">
        <f>VLOOKUP(S1653,'[5]2 Digit SIC 2007'!$A$2:$B$89,2,FALSE)</f>
        <v>Retail trade, except of motor vehicles and motorcycles</v>
      </c>
      <c r="U1653" s="17" t="str">
        <f>VLOOKUP(T1653,'[5]2 Digit SIC 2007'!$B$2:$D$89, 2,FALSE)</f>
        <v xml:space="preserve"> G</v>
      </c>
      <c r="V1653" s="26" t="s">
        <v>486</v>
      </c>
      <c r="W1653" s="26" t="s">
        <v>487</v>
      </c>
      <c r="X1653" s="28">
        <v>0</v>
      </c>
      <c r="Y1653" s="26" t="s">
        <v>502</v>
      </c>
      <c r="Z1653" s="17" t="s">
        <v>487</v>
      </c>
      <c r="AA1653" s="26" t="s">
        <v>487</v>
      </c>
      <c r="AB1653" s="26">
        <v>18</v>
      </c>
      <c r="AE1653" s="2" t="s">
        <v>487</v>
      </c>
    </row>
    <row r="1654" spans="1:31" s="2" customFormat="1" x14ac:dyDescent="0.3">
      <c r="A1654" s="26" t="s">
        <v>102</v>
      </c>
      <c r="B1654" s="26" t="s">
        <v>5426</v>
      </c>
      <c r="C1654" s="26" t="s">
        <v>5427</v>
      </c>
      <c r="D1654" s="26" t="s">
        <v>5428</v>
      </c>
      <c r="E1654" s="14" t="e">
        <f>VLOOKUP(B1654,#REF!,2,FALSE)</f>
        <v>#REF!</v>
      </c>
      <c r="F1654" s="17" t="e">
        <f>VLOOKUP(E1654,[4]Combined!$C$2:$D$375,2,FALSE)</f>
        <v>#REF!</v>
      </c>
      <c r="G1654" s="27">
        <v>44180</v>
      </c>
      <c r="H1654" s="27"/>
      <c r="I1654" s="27">
        <v>44013</v>
      </c>
      <c r="J1654" s="28">
        <v>0</v>
      </c>
      <c r="K1654" s="29" t="s">
        <v>487</v>
      </c>
      <c r="L1654" s="28">
        <v>0</v>
      </c>
      <c r="M1654" s="28">
        <v>0</v>
      </c>
      <c r="N1654" s="26">
        <v>0</v>
      </c>
      <c r="O1654" s="26">
        <v>0</v>
      </c>
      <c r="P1654" s="26">
        <v>0</v>
      </c>
      <c r="Q1654" s="26">
        <v>10710</v>
      </c>
      <c r="R1654" s="17" t="e">
        <f>VLOOKUP(Q1654,'[5]Numerical Index (LOOKUP)'!$A$2:$B$731, 2,FALSE)</f>
        <v>#N/A</v>
      </c>
      <c r="S1654" s="17">
        <v>10</v>
      </c>
      <c r="T1654" s="47" t="str">
        <f>VLOOKUP(S1654,'[5]2 Digit SIC 2007'!$A$2:$B$89,2,FALSE)</f>
        <v>Manufacture of food products</v>
      </c>
      <c r="U1654" s="17" t="str">
        <f>VLOOKUP(T1654,'[5]2 Digit SIC 2007'!$B$2:$D$89, 2,FALSE)</f>
        <v xml:space="preserve"> C</v>
      </c>
      <c r="V1654" s="26" t="s">
        <v>486</v>
      </c>
      <c r="W1654" s="26" t="s">
        <v>487</v>
      </c>
      <c r="X1654" s="28">
        <v>0</v>
      </c>
      <c r="Y1654" s="26" t="s">
        <v>502</v>
      </c>
      <c r="Z1654" s="17" t="s">
        <v>487</v>
      </c>
      <c r="AA1654" s="26" t="s">
        <v>487</v>
      </c>
      <c r="AB1654" s="26">
        <v>40</v>
      </c>
      <c r="AE1654" s="2" t="s">
        <v>487</v>
      </c>
    </row>
    <row r="1655" spans="1:31" s="2" customFormat="1" x14ac:dyDescent="0.3">
      <c r="A1655" s="26" t="s">
        <v>102</v>
      </c>
      <c r="B1655" s="26" t="s">
        <v>5429</v>
      </c>
      <c r="C1655" s="26" t="s">
        <v>5430</v>
      </c>
      <c r="D1655" s="26" t="s">
        <v>5431</v>
      </c>
      <c r="E1655" s="14" t="e">
        <f>VLOOKUP(B1655,#REF!,2,FALSE)</f>
        <v>#REF!</v>
      </c>
      <c r="F1655" s="17" t="e">
        <f>VLOOKUP(E1655,[4]Combined!$C$2:$D$375,2,FALSE)</f>
        <v>#REF!</v>
      </c>
      <c r="G1655" s="27">
        <v>44180</v>
      </c>
      <c r="H1655" s="27"/>
      <c r="I1655" s="27">
        <v>44004</v>
      </c>
      <c r="J1655" s="28">
        <v>3</v>
      </c>
      <c r="K1655" s="29" t="s">
        <v>486</v>
      </c>
      <c r="L1655" s="28">
        <v>3</v>
      </c>
      <c r="M1655" s="28">
        <v>0</v>
      </c>
      <c r="N1655" s="26">
        <v>1</v>
      </c>
      <c r="O1655" s="26">
        <v>1</v>
      </c>
      <c r="P1655" s="26">
        <v>0</v>
      </c>
      <c r="Q1655" s="26">
        <v>47110</v>
      </c>
      <c r="R1655" s="17" t="str">
        <f>VLOOKUP(Q1655,'[5]Numerical Index (LOOKUP)'!$A$2:$B$731, 2,FALSE)</f>
        <v>Retail sale in non-specialised stores with food, beverages or tobacco predominating</v>
      </c>
      <c r="S1655" s="17">
        <v>47</v>
      </c>
      <c r="T1655" s="47" t="str">
        <f>VLOOKUP(S1655,'[5]2 Digit SIC 2007'!$A$2:$B$89,2,FALSE)</f>
        <v>Retail trade, except of motor vehicles and motorcycles</v>
      </c>
      <c r="U1655" s="17" t="str">
        <f>VLOOKUP(T1655,'[5]2 Digit SIC 2007'!$B$2:$D$89, 2,FALSE)</f>
        <v xml:space="preserve"> G</v>
      </c>
      <c r="V1655" s="26" t="s">
        <v>486</v>
      </c>
      <c r="W1655" s="26" t="s">
        <v>487</v>
      </c>
      <c r="X1655" s="28">
        <v>0</v>
      </c>
      <c r="Y1655" s="26" t="s">
        <v>677</v>
      </c>
      <c r="Z1655" s="17" t="s">
        <v>487</v>
      </c>
      <c r="AA1655" s="26" t="s">
        <v>487</v>
      </c>
      <c r="AB1655" s="26">
        <v>3</v>
      </c>
      <c r="AE1655" s="2" t="s">
        <v>487</v>
      </c>
    </row>
    <row r="1656" spans="1:31" s="2" customFormat="1" x14ac:dyDescent="0.3">
      <c r="A1656" s="26" t="s">
        <v>102</v>
      </c>
      <c r="B1656" s="26" t="s">
        <v>5432</v>
      </c>
      <c r="C1656" s="26" t="s">
        <v>5433</v>
      </c>
      <c r="D1656" s="26" t="s">
        <v>5434</v>
      </c>
      <c r="E1656" s="14" t="e">
        <f>VLOOKUP(B1656,#REF!,2,FALSE)</f>
        <v>#REF!</v>
      </c>
      <c r="F1656" s="17" t="e">
        <f>VLOOKUP(E1656,[4]Combined!$C$2:$D$375,2,FALSE)</f>
        <v>#REF!</v>
      </c>
      <c r="G1656" s="27">
        <v>44183</v>
      </c>
      <c r="H1656" s="27"/>
      <c r="I1656" s="27">
        <v>43983</v>
      </c>
      <c r="J1656" s="28">
        <v>0</v>
      </c>
      <c r="K1656" s="29" t="s">
        <v>487</v>
      </c>
      <c r="L1656" s="28">
        <v>0</v>
      </c>
      <c r="M1656" s="28">
        <v>0</v>
      </c>
      <c r="N1656" s="26">
        <v>0</v>
      </c>
      <c r="O1656" s="26">
        <v>0</v>
      </c>
      <c r="P1656" s="26">
        <v>0</v>
      </c>
      <c r="Q1656" s="26">
        <v>85100</v>
      </c>
      <c r="R1656" s="17" t="str">
        <f>VLOOKUP(Q1656,'[5]Numerical Index (LOOKUP)'!$A$2:$B$731, 2,FALSE)</f>
        <v>Pre-primary education</v>
      </c>
      <c r="S1656" s="17">
        <v>85</v>
      </c>
      <c r="T1656" s="47" t="str">
        <f>VLOOKUP(S1656,'[5]2 Digit SIC 2007'!$A$2:$B$89,2,FALSE)</f>
        <v>Education</v>
      </c>
      <c r="U1656" s="17" t="str">
        <f>VLOOKUP(T1656,'[5]2 Digit SIC 2007'!$B$2:$D$89, 2,FALSE)</f>
        <v xml:space="preserve"> P</v>
      </c>
      <c r="V1656" s="26" t="s">
        <v>487</v>
      </c>
      <c r="W1656" s="26" t="s">
        <v>486</v>
      </c>
      <c r="X1656" s="28">
        <v>0</v>
      </c>
      <c r="Y1656" s="26" t="s">
        <v>502</v>
      </c>
      <c r="Z1656" s="17" t="s">
        <v>487</v>
      </c>
      <c r="AA1656" s="26" t="s">
        <v>487</v>
      </c>
      <c r="AB1656" s="26">
        <v>10</v>
      </c>
      <c r="AE1656" s="2" t="s">
        <v>487</v>
      </c>
    </row>
    <row r="1657" spans="1:31" s="2" customFormat="1" x14ac:dyDescent="0.3">
      <c r="A1657" s="26" t="s">
        <v>102</v>
      </c>
      <c r="B1657" s="26" t="s">
        <v>5435</v>
      </c>
      <c r="C1657" s="26" t="s">
        <v>5436</v>
      </c>
      <c r="D1657" s="26" t="s">
        <v>5437</v>
      </c>
      <c r="E1657" s="14" t="e">
        <f>VLOOKUP(B1657,#REF!,2,FALSE)</f>
        <v>#REF!</v>
      </c>
      <c r="F1657" s="17" t="e">
        <f>VLOOKUP(E1657,[4]Combined!$C$2:$D$375,2,FALSE)</f>
        <v>#REF!</v>
      </c>
      <c r="G1657" s="27">
        <v>44183</v>
      </c>
      <c r="H1657" s="27"/>
      <c r="I1657" s="27">
        <v>44007</v>
      </c>
      <c r="J1657" s="28">
        <v>0</v>
      </c>
      <c r="K1657" s="29" t="s">
        <v>487</v>
      </c>
      <c r="L1657" s="28">
        <v>0</v>
      </c>
      <c r="M1657" s="28">
        <v>0</v>
      </c>
      <c r="N1657" s="26">
        <v>0</v>
      </c>
      <c r="O1657" s="26">
        <v>0</v>
      </c>
      <c r="P1657" s="26">
        <v>0</v>
      </c>
      <c r="Q1657" s="26">
        <v>31090</v>
      </c>
      <c r="R1657" s="17" t="str">
        <f>VLOOKUP(Q1657,'[5]Numerical Index (LOOKUP)'!$A$2:$B$731, 2,FALSE)</f>
        <v>Manufacture of other furniture</v>
      </c>
      <c r="S1657" s="17">
        <v>31</v>
      </c>
      <c r="T1657" s="47" t="str">
        <f>VLOOKUP(S1657,'[5]2 Digit SIC 2007'!$A$2:$B$89,2,FALSE)</f>
        <v>Manufacture of furniture</v>
      </c>
      <c r="U1657" s="17" t="str">
        <f>VLOOKUP(T1657,'[5]2 Digit SIC 2007'!$B$2:$D$89, 2,FALSE)</f>
        <v xml:space="preserve"> C</v>
      </c>
      <c r="V1657" s="26" t="s">
        <v>486</v>
      </c>
      <c r="W1657" s="26" t="s">
        <v>487</v>
      </c>
      <c r="X1657" s="28">
        <v>0</v>
      </c>
      <c r="Y1657" s="26" t="s">
        <v>502</v>
      </c>
      <c r="Z1657" s="17" t="s">
        <v>487</v>
      </c>
      <c r="AA1657" s="26" t="s">
        <v>487</v>
      </c>
      <c r="AB1657" s="26">
        <v>100</v>
      </c>
      <c r="AE1657" s="2" t="s">
        <v>487</v>
      </c>
    </row>
    <row r="1658" spans="1:31" s="2" customFormat="1" x14ac:dyDescent="0.3">
      <c r="A1658" s="26" t="s">
        <v>102</v>
      </c>
      <c r="B1658" s="26" t="s">
        <v>5438</v>
      </c>
      <c r="C1658" s="26" t="s">
        <v>5439</v>
      </c>
      <c r="D1658" s="26" t="s">
        <v>5440</v>
      </c>
      <c r="E1658" s="14" t="e">
        <f>VLOOKUP(B1658,#REF!,2,FALSE)</f>
        <v>#REF!</v>
      </c>
      <c r="F1658" s="17" t="e">
        <f>VLOOKUP(E1658,[4]Combined!$C$2:$D$375,2,FALSE)</f>
        <v>#REF!</v>
      </c>
      <c r="G1658" s="27">
        <v>44181</v>
      </c>
      <c r="H1658" s="27"/>
      <c r="I1658" s="27">
        <v>44014</v>
      </c>
      <c r="J1658" s="28">
        <v>0</v>
      </c>
      <c r="K1658" s="29" t="s">
        <v>487</v>
      </c>
      <c r="L1658" s="28">
        <v>0</v>
      </c>
      <c r="M1658" s="28">
        <v>0</v>
      </c>
      <c r="N1658" s="26">
        <v>0</v>
      </c>
      <c r="O1658" s="26">
        <v>0</v>
      </c>
      <c r="P1658" s="26">
        <v>0</v>
      </c>
      <c r="Q1658" s="26">
        <v>47220</v>
      </c>
      <c r="R1658" s="17" t="str">
        <f>VLOOKUP(Q1658,'[5]Numerical Index (LOOKUP)'!$A$2:$B$731, 2,FALSE)</f>
        <v>Retail sale of meat and meat products in specialised stores</v>
      </c>
      <c r="S1658" s="17">
        <v>47</v>
      </c>
      <c r="T1658" s="47" t="str">
        <f>VLOOKUP(S1658,'[5]2 Digit SIC 2007'!$A$2:$B$89,2,FALSE)</f>
        <v>Retail trade, except of motor vehicles and motorcycles</v>
      </c>
      <c r="U1658" s="17" t="str">
        <f>VLOOKUP(T1658,'[5]2 Digit SIC 2007'!$B$2:$D$89, 2,FALSE)</f>
        <v xml:space="preserve"> G</v>
      </c>
      <c r="V1658" s="26" t="s">
        <v>486</v>
      </c>
      <c r="W1658" s="26" t="s">
        <v>487</v>
      </c>
      <c r="X1658" s="28">
        <v>0</v>
      </c>
      <c r="Y1658" s="26" t="s">
        <v>502</v>
      </c>
      <c r="Z1658" s="17" t="s">
        <v>487</v>
      </c>
      <c r="AA1658" s="26" t="s">
        <v>487</v>
      </c>
      <c r="AB1658" s="26">
        <v>10</v>
      </c>
      <c r="AE1658" s="2" t="s">
        <v>487</v>
      </c>
    </row>
    <row r="1659" spans="1:31" s="2" customFormat="1" x14ac:dyDescent="0.3">
      <c r="A1659" s="26" t="s">
        <v>102</v>
      </c>
      <c r="B1659" s="26" t="s">
        <v>5441</v>
      </c>
      <c r="C1659" s="26" t="s">
        <v>5442</v>
      </c>
      <c r="D1659" s="26" t="s">
        <v>5443</v>
      </c>
      <c r="E1659" s="14" t="e">
        <f>VLOOKUP(B1659,#REF!,2,FALSE)</f>
        <v>#REF!</v>
      </c>
      <c r="F1659" s="17" t="e">
        <f>VLOOKUP(E1659,[4]Combined!$C$2:$D$375,2,FALSE)</f>
        <v>#REF!</v>
      </c>
      <c r="G1659" s="27">
        <v>44179</v>
      </c>
      <c r="H1659" s="27"/>
      <c r="I1659" s="27">
        <v>44034</v>
      </c>
      <c r="J1659" s="28">
        <v>0</v>
      </c>
      <c r="K1659" s="29" t="s">
        <v>487</v>
      </c>
      <c r="L1659" s="28">
        <v>0</v>
      </c>
      <c r="M1659" s="28">
        <v>0</v>
      </c>
      <c r="N1659" s="26">
        <v>0</v>
      </c>
      <c r="O1659" s="26">
        <v>0</v>
      </c>
      <c r="P1659" s="26">
        <v>0</v>
      </c>
      <c r="Q1659" s="26">
        <v>47240</v>
      </c>
      <c r="R1659" s="17" t="str">
        <f>VLOOKUP(Q1659,'[5]Numerical Index (LOOKUP)'!$A$2:$B$731, 2,FALSE)</f>
        <v>Retail sale of bread, cakes, flour confectionery and sugar confectionery in specialised stores</v>
      </c>
      <c r="S1659" s="17">
        <v>47</v>
      </c>
      <c r="T1659" s="47" t="str">
        <f>VLOOKUP(S1659,'[5]2 Digit SIC 2007'!$A$2:$B$89,2,FALSE)</f>
        <v>Retail trade, except of motor vehicles and motorcycles</v>
      </c>
      <c r="U1659" s="17" t="str">
        <f>VLOOKUP(T1659,'[5]2 Digit SIC 2007'!$B$2:$D$89, 2,FALSE)</f>
        <v xml:space="preserve"> G</v>
      </c>
      <c r="V1659" s="26" t="s">
        <v>486</v>
      </c>
      <c r="W1659" s="26" t="s">
        <v>487</v>
      </c>
      <c r="X1659" s="28">
        <v>0</v>
      </c>
      <c r="Y1659" s="26" t="s">
        <v>502</v>
      </c>
      <c r="Z1659" s="17" t="s">
        <v>487</v>
      </c>
      <c r="AA1659" s="26" t="s">
        <v>487</v>
      </c>
      <c r="AB1659" s="26">
        <v>20</v>
      </c>
      <c r="AE1659" s="2" t="s">
        <v>487</v>
      </c>
    </row>
    <row r="1660" spans="1:31" s="2" customFormat="1" x14ac:dyDescent="0.3">
      <c r="A1660" s="26" t="s">
        <v>102</v>
      </c>
      <c r="B1660" s="26" t="s">
        <v>5444</v>
      </c>
      <c r="C1660" s="26" t="s">
        <v>5445</v>
      </c>
      <c r="D1660" s="26" t="s">
        <v>5446</v>
      </c>
      <c r="E1660" s="14" t="e">
        <f>VLOOKUP(B1660,#REF!,2,FALSE)</f>
        <v>#REF!</v>
      </c>
      <c r="F1660" s="17" t="e">
        <f>VLOOKUP(E1660,[4]Combined!$C$2:$D$375,2,FALSE)</f>
        <v>#REF!</v>
      </c>
      <c r="G1660" s="27">
        <v>44183</v>
      </c>
      <c r="H1660" s="27"/>
      <c r="I1660" s="27">
        <v>43990</v>
      </c>
      <c r="J1660" s="28">
        <v>0</v>
      </c>
      <c r="K1660" s="29" t="s">
        <v>487</v>
      </c>
      <c r="L1660" s="28">
        <v>0</v>
      </c>
      <c r="M1660" s="28">
        <v>0</v>
      </c>
      <c r="N1660" s="26">
        <v>0</v>
      </c>
      <c r="O1660" s="26">
        <v>0</v>
      </c>
      <c r="P1660" s="26">
        <v>0</v>
      </c>
      <c r="Q1660" s="26">
        <v>56103</v>
      </c>
      <c r="R1660" s="17" t="str">
        <f>VLOOKUP(Q1660,'[5]Numerical Index (LOOKUP)'!$A$2:$B$731, 2,FALSE)</f>
        <v>Take away food shops and mobile food stands</v>
      </c>
      <c r="S1660" s="17">
        <v>56</v>
      </c>
      <c r="T1660" s="47" t="str">
        <f>VLOOKUP(S1660,'[5]2 Digit SIC 2007'!$A$2:$B$89,2,FALSE)</f>
        <v>Food and beverage service activities</v>
      </c>
      <c r="U1660" s="17" t="str">
        <f>VLOOKUP(T1660,'[5]2 Digit SIC 2007'!$B$2:$D$89, 2,FALSE)</f>
        <v xml:space="preserve"> I</v>
      </c>
      <c r="V1660" s="26" t="s">
        <v>487</v>
      </c>
      <c r="W1660" s="26" t="s">
        <v>486</v>
      </c>
      <c r="X1660" s="28">
        <v>0</v>
      </c>
      <c r="Y1660" s="26" t="s">
        <v>502</v>
      </c>
      <c r="Z1660" s="17" t="s">
        <v>487</v>
      </c>
      <c r="AA1660" s="26" t="s">
        <v>487</v>
      </c>
      <c r="AB1660" s="26">
        <v>5</v>
      </c>
      <c r="AE1660" s="2" t="s">
        <v>487</v>
      </c>
    </row>
    <row r="1661" spans="1:31" s="2" customFormat="1" x14ac:dyDescent="0.3">
      <c r="A1661" s="26" t="s">
        <v>102</v>
      </c>
      <c r="B1661" s="26" t="s">
        <v>5447</v>
      </c>
      <c r="C1661" s="26" t="s">
        <v>5448</v>
      </c>
      <c r="D1661" s="26" t="s">
        <v>5449</v>
      </c>
      <c r="E1661" s="14" t="e">
        <f>VLOOKUP(B1661,#REF!,2,FALSE)</f>
        <v>#REF!</v>
      </c>
      <c r="F1661" s="17" t="e">
        <f>VLOOKUP(E1661,[4]Combined!$C$2:$D$375,2,FALSE)</f>
        <v>#REF!</v>
      </c>
      <c r="G1661" s="27">
        <v>44183</v>
      </c>
      <c r="H1661" s="27"/>
      <c r="I1661" s="27">
        <v>44020</v>
      </c>
      <c r="J1661" s="28">
        <v>0</v>
      </c>
      <c r="K1661" s="29" t="s">
        <v>487</v>
      </c>
      <c r="L1661" s="28">
        <v>0</v>
      </c>
      <c r="M1661" s="28">
        <v>0</v>
      </c>
      <c r="N1661" s="26">
        <v>0</v>
      </c>
      <c r="O1661" s="26">
        <v>0</v>
      </c>
      <c r="P1661" s="26">
        <v>0</v>
      </c>
      <c r="Q1661" s="26">
        <v>81222</v>
      </c>
      <c r="R1661" s="17" t="str">
        <f>VLOOKUP(Q1661,'[5]Numerical Index (LOOKUP)'!$A$2:$B$731, 2,FALSE)</f>
        <v>Specialised cleaning services</v>
      </c>
      <c r="S1661" s="17">
        <v>81</v>
      </c>
      <c r="T1661" s="47" t="str">
        <f>VLOOKUP(S1661,'[5]2 Digit SIC 2007'!$A$2:$B$89,2,FALSE)</f>
        <v>Services to buildings and landscape activities</v>
      </c>
      <c r="U1661" s="17" t="str">
        <f>VLOOKUP(T1661,'[5]2 Digit SIC 2007'!$B$2:$D$89, 2,FALSE)</f>
        <v xml:space="preserve"> N</v>
      </c>
      <c r="V1661" s="26" t="s">
        <v>486</v>
      </c>
      <c r="W1661" s="26" t="s">
        <v>487</v>
      </c>
      <c r="X1661" s="28">
        <v>0</v>
      </c>
      <c r="Y1661" s="26" t="s">
        <v>502</v>
      </c>
      <c r="Z1661" s="17" t="s">
        <v>487</v>
      </c>
      <c r="AA1661" s="26" t="s">
        <v>487</v>
      </c>
      <c r="AB1661" s="26">
        <v>6</v>
      </c>
      <c r="AE1661" s="2" t="s">
        <v>487</v>
      </c>
    </row>
    <row r="1662" spans="1:31" s="2" customFormat="1" x14ac:dyDescent="0.3">
      <c r="A1662" s="26" t="s">
        <v>102</v>
      </c>
      <c r="B1662" s="26" t="s">
        <v>5450</v>
      </c>
      <c r="C1662" s="26" t="s">
        <v>5451</v>
      </c>
      <c r="D1662" s="26" t="s">
        <v>5452</v>
      </c>
      <c r="E1662" s="14" t="e">
        <f>VLOOKUP(B1662,#REF!,2,FALSE)</f>
        <v>#REF!</v>
      </c>
      <c r="F1662" s="17" t="e">
        <f>VLOOKUP(E1662,[4]Combined!$C$2:$D$375,2,FALSE)</f>
        <v>#REF!</v>
      </c>
      <c r="G1662" s="27">
        <v>44181</v>
      </c>
      <c r="H1662" s="27"/>
      <c r="I1662" s="27">
        <v>44039</v>
      </c>
      <c r="J1662" s="28">
        <v>0</v>
      </c>
      <c r="K1662" s="29" t="s">
        <v>487</v>
      </c>
      <c r="L1662" s="28">
        <v>0</v>
      </c>
      <c r="M1662" s="28">
        <v>0</v>
      </c>
      <c r="N1662" s="26">
        <v>0</v>
      </c>
      <c r="O1662" s="26">
        <v>0</v>
      </c>
      <c r="P1662" s="26">
        <v>0</v>
      </c>
      <c r="Q1662" s="26">
        <v>81210</v>
      </c>
      <c r="R1662" s="17" t="str">
        <f>VLOOKUP(Q1662,'[5]Numerical Index (LOOKUP)'!$A$2:$B$731, 2,FALSE)</f>
        <v>General cleaning of buildings</v>
      </c>
      <c r="S1662" s="17">
        <v>81</v>
      </c>
      <c r="T1662" s="47" t="str">
        <f>VLOOKUP(S1662,'[5]2 Digit SIC 2007'!$A$2:$B$89,2,FALSE)</f>
        <v>Services to buildings and landscape activities</v>
      </c>
      <c r="U1662" s="17" t="str">
        <f>VLOOKUP(T1662,'[5]2 Digit SIC 2007'!$B$2:$D$89, 2,FALSE)</f>
        <v xml:space="preserve"> N</v>
      </c>
      <c r="V1662" s="26" t="s">
        <v>486</v>
      </c>
      <c r="W1662" s="26" t="s">
        <v>487</v>
      </c>
      <c r="X1662" s="28">
        <v>0</v>
      </c>
      <c r="Y1662" s="26" t="s">
        <v>502</v>
      </c>
      <c r="Z1662" s="17" t="s">
        <v>487</v>
      </c>
      <c r="AA1662" s="26" t="s">
        <v>487</v>
      </c>
      <c r="AB1662" s="26">
        <v>29</v>
      </c>
      <c r="AE1662" s="2" t="s">
        <v>487</v>
      </c>
    </row>
    <row r="1663" spans="1:31" s="2" customFormat="1" x14ac:dyDescent="0.3">
      <c r="A1663" s="26" t="s">
        <v>102</v>
      </c>
      <c r="B1663" s="26" t="s">
        <v>5453</v>
      </c>
      <c r="C1663" s="26" t="s">
        <v>5454</v>
      </c>
      <c r="D1663" s="26" t="s">
        <v>5455</v>
      </c>
      <c r="E1663" s="14" t="e">
        <f>VLOOKUP(B1663,#REF!,2,FALSE)</f>
        <v>#REF!</v>
      </c>
      <c r="F1663" s="17" t="e">
        <f>VLOOKUP(E1663,[4]Combined!$C$2:$D$375,2,FALSE)</f>
        <v>#REF!</v>
      </c>
      <c r="G1663" s="27">
        <v>44183</v>
      </c>
      <c r="H1663" s="27"/>
      <c r="I1663" s="27">
        <v>43993</v>
      </c>
      <c r="J1663" s="28">
        <v>0</v>
      </c>
      <c r="K1663" s="29" t="s">
        <v>487</v>
      </c>
      <c r="L1663" s="28">
        <v>0</v>
      </c>
      <c r="M1663" s="28">
        <v>0</v>
      </c>
      <c r="N1663" s="26">
        <v>0</v>
      </c>
      <c r="O1663" s="26">
        <v>0</v>
      </c>
      <c r="P1663" s="26">
        <v>0</v>
      </c>
      <c r="Q1663" s="26">
        <v>56103</v>
      </c>
      <c r="R1663" s="17" t="str">
        <f>VLOOKUP(Q1663,'[5]Numerical Index (LOOKUP)'!$A$2:$B$731, 2,FALSE)</f>
        <v>Take away food shops and mobile food stands</v>
      </c>
      <c r="S1663" s="17">
        <v>56</v>
      </c>
      <c r="T1663" s="47" t="str">
        <f>VLOOKUP(S1663,'[5]2 Digit SIC 2007'!$A$2:$B$89,2,FALSE)</f>
        <v>Food and beverage service activities</v>
      </c>
      <c r="U1663" s="17" t="str">
        <f>VLOOKUP(T1663,'[5]2 Digit SIC 2007'!$B$2:$D$89, 2,FALSE)</f>
        <v xml:space="preserve"> I</v>
      </c>
      <c r="V1663" s="26" t="s">
        <v>487</v>
      </c>
      <c r="W1663" s="26" t="s">
        <v>486</v>
      </c>
      <c r="X1663" s="28">
        <v>0</v>
      </c>
      <c r="Y1663" s="26" t="s">
        <v>502</v>
      </c>
      <c r="Z1663" s="17" t="s">
        <v>487</v>
      </c>
      <c r="AA1663" s="26" t="s">
        <v>487</v>
      </c>
      <c r="AB1663" s="26">
        <v>2</v>
      </c>
      <c r="AE1663" s="2" t="s">
        <v>487</v>
      </c>
    </row>
    <row r="1664" spans="1:31" s="2" customFormat="1" x14ac:dyDescent="0.3">
      <c r="A1664" s="26" t="s">
        <v>102</v>
      </c>
      <c r="B1664" s="26" t="s">
        <v>5456</v>
      </c>
      <c r="C1664" s="26" t="s">
        <v>5457</v>
      </c>
      <c r="D1664" s="26" t="s">
        <v>5458</v>
      </c>
      <c r="E1664" s="14" t="e">
        <f>VLOOKUP(B1664,#REF!,2,FALSE)</f>
        <v>#REF!</v>
      </c>
      <c r="F1664" s="17" t="e">
        <f>VLOOKUP(E1664,[4]Combined!$C$2:$D$375,2,FALSE)</f>
        <v>#REF!</v>
      </c>
      <c r="G1664" s="27">
        <v>44183</v>
      </c>
      <c r="H1664" s="27"/>
      <c r="I1664" s="27">
        <v>44021</v>
      </c>
      <c r="J1664" s="28">
        <v>0</v>
      </c>
      <c r="K1664" s="29" t="s">
        <v>487</v>
      </c>
      <c r="L1664" s="28">
        <v>0</v>
      </c>
      <c r="M1664" s="28">
        <v>0</v>
      </c>
      <c r="N1664" s="26">
        <v>0</v>
      </c>
      <c r="O1664" s="26">
        <v>0</v>
      </c>
      <c r="P1664" s="26">
        <v>0</v>
      </c>
      <c r="Q1664" s="26">
        <v>81210</v>
      </c>
      <c r="R1664" s="17" t="str">
        <f>VLOOKUP(Q1664,'[5]Numerical Index (LOOKUP)'!$A$2:$B$731, 2,FALSE)</f>
        <v>General cleaning of buildings</v>
      </c>
      <c r="S1664" s="17">
        <v>81</v>
      </c>
      <c r="T1664" s="47" t="str">
        <f>VLOOKUP(S1664,'[5]2 Digit SIC 2007'!$A$2:$B$89,2,FALSE)</f>
        <v>Services to buildings and landscape activities</v>
      </c>
      <c r="U1664" s="17" t="str">
        <f>VLOOKUP(T1664,'[5]2 Digit SIC 2007'!$B$2:$D$89, 2,FALSE)</f>
        <v xml:space="preserve"> N</v>
      </c>
      <c r="V1664" s="26" t="s">
        <v>486</v>
      </c>
      <c r="W1664" s="26" t="s">
        <v>487</v>
      </c>
      <c r="X1664" s="28">
        <v>0</v>
      </c>
      <c r="Y1664" s="26" t="s">
        <v>502</v>
      </c>
      <c r="Z1664" s="17" t="s">
        <v>487</v>
      </c>
      <c r="AA1664" s="26" t="s">
        <v>487</v>
      </c>
      <c r="AB1664" s="26">
        <v>49</v>
      </c>
      <c r="AE1664" s="2" t="s">
        <v>487</v>
      </c>
    </row>
    <row r="1665" spans="1:31" s="2" customFormat="1" x14ac:dyDescent="0.3">
      <c r="A1665" s="26" t="s">
        <v>102</v>
      </c>
      <c r="B1665" s="26" t="s">
        <v>5459</v>
      </c>
      <c r="C1665" s="26" t="s">
        <v>5460</v>
      </c>
      <c r="D1665" s="26" t="s">
        <v>5461</v>
      </c>
      <c r="E1665" s="14" t="e">
        <f>VLOOKUP(B1665,#REF!,2,FALSE)</f>
        <v>#REF!</v>
      </c>
      <c r="F1665" s="17" t="e">
        <f>VLOOKUP(E1665,[4]Combined!$C$2:$D$375,2,FALSE)</f>
        <v>#REF!</v>
      </c>
      <c r="G1665" s="27">
        <v>44183</v>
      </c>
      <c r="H1665" s="27"/>
      <c r="I1665" s="27">
        <v>44004</v>
      </c>
      <c r="J1665" s="28">
        <v>0</v>
      </c>
      <c r="K1665" s="29" t="s">
        <v>487</v>
      </c>
      <c r="L1665" s="28">
        <v>0</v>
      </c>
      <c r="M1665" s="28">
        <v>0</v>
      </c>
      <c r="N1665" s="26">
        <v>0</v>
      </c>
      <c r="O1665" s="26">
        <v>0</v>
      </c>
      <c r="P1665" s="26">
        <v>0</v>
      </c>
      <c r="Q1665" s="26">
        <v>58190</v>
      </c>
      <c r="R1665" s="17" t="str">
        <f>VLOOKUP(Q1665,'[5]Numerical Index (LOOKUP)'!$A$2:$B$731, 2,FALSE)</f>
        <v>Other publishing activities</v>
      </c>
      <c r="S1665" s="17">
        <v>58</v>
      </c>
      <c r="T1665" s="47" t="str">
        <f>VLOOKUP(S1665,'[5]2 Digit SIC 2007'!$A$2:$B$89,2,FALSE)</f>
        <v>Publishing activities</v>
      </c>
      <c r="U1665" s="17" t="str">
        <f>VLOOKUP(T1665,'[5]2 Digit SIC 2007'!$B$2:$D$89, 2,FALSE)</f>
        <v>J</v>
      </c>
      <c r="V1665" s="26" t="s">
        <v>487</v>
      </c>
      <c r="W1665" s="26" t="s">
        <v>486</v>
      </c>
      <c r="X1665" s="28">
        <v>0</v>
      </c>
      <c r="Y1665" s="26" t="s">
        <v>502</v>
      </c>
      <c r="Z1665" s="17" t="s">
        <v>487</v>
      </c>
      <c r="AA1665" s="26" t="s">
        <v>487</v>
      </c>
      <c r="AB1665" s="26" t="s">
        <v>492</v>
      </c>
      <c r="AE1665" s="2" t="s">
        <v>487</v>
      </c>
    </row>
    <row r="1666" spans="1:31" s="2" customFormat="1" x14ac:dyDescent="0.3">
      <c r="A1666" s="26" t="s">
        <v>102</v>
      </c>
      <c r="B1666" s="26" t="s">
        <v>5462</v>
      </c>
      <c r="C1666" s="26" t="s">
        <v>5463</v>
      </c>
      <c r="D1666" s="26" t="s">
        <v>5464</v>
      </c>
      <c r="E1666" s="14" t="e">
        <f>VLOOKUP(B1666,#REF!,2,FALSE)</f>
        <v>#REF!</v>
      </c>
      <c r="F1666" s="17" t="e">
        <f>VLOOKUP(E1666,[4]Combined!$C$2:$D$375,2,FALSE)</f>
        <v>#REF!</v>
      </c>
      <c r="G1666" s="27">
        <v>44179</v>
      </c>
      <c r="H1666" s="27"/>
      <c r="I1666" s="27">
        <v>44033</v>
      </c>
      <c r="J1666" s="28">
        <v>0</v>
      </c>
      <c r="K1666" s="29" t="s">
        <v>487</v>
      </c>
      <c r="L1666" s="28">
        <v>0</v>
      </c>
      <c r="M1666" s="28">
        <v>0</v>
      </c>
      <c r="N1666" s="26">
        <v>0</v>
      </c>
      <c r="O1666" s="26">
        <v>0</v>
      </c>
      <c r="P1666" s="26">
        <v>0</v>
      </c>
      <c r="Q1666" s="26">
        <v>81210</v>
      </c>
      <c r="R1666" s="17" t="str">
        <f>VLOOKUP(Q1666,'[5]Numerical Index (LOOKUP)'!$A$2:$B$731, 2,FALSE)</f>
        <v>General cleaning of buildings</v>
      </c>
      <c r="S1666" s="17">
        <v>81</v>
      </c>
      <c r="T1666" s="47" t="str">
        <f>VLOOKUP(S1666,'[5]2 Digit SIC 2007'!$A$2:$B$89,2,FALSE)</f>
        <v>Services to buildings and landscape activities</v>
      </c>
      <c r="U1666" s="17" t="str">
        <f>VLOOKUP(T1666,'[5]2 Digit SIC 2007'!$B$2:$D$89, 2,FALSE)</f>
        <v xml:space="preserve"> N</v>
      </c>
      <c r="V1666" s="26" t="s">
        <v>486</v>
      </c>
      <c r="W1666" s="26" t="s">
        <v>487</v>
      </c>
      <c r="X1666" s="28">
        <v>0</v>
      </c>
      <c r="Y1666" s="26" t="s">
        <v>502</v>
      </c>
      <c r="Z1666" s="17" t="s">
        <v>487</v>
      </c>
      <c r="AA1666" s="26" t="s">
        <v>487</v>
      </c>
      <c r="AB1666" s="26">
        <v>55</v>
      </c>
      <c r="AE1666" s="2" t="s">
        <v>487</v>
      </c>
    </row>
    <row r="1667" spans="1:31" s="2" customFormat="1" x14ac:dyDescent="0.3">
      <c r="A1667" s="26" t="s">
        <v>102</v>
      </c>
      <c r="B1667" s="26" t="s">
        <v>5465</v>
      </c>
      <c r="C1667" s="26" t="s">
        <v>5466</v>
      </c>
      <c r="D1667" s="26" t="s">
        <v>3066</v>
      </c>
      <c r="E1667" s="14" t="e">
        <f>VLOOKUP(B1667,#REF!,2,FALSE)</f>
        <v>#REF!</v>
      </c>
      <c r="F1667" s="17" t="e">
        <f>VLOOKUP(E1667,[4]Combined!$C$2:$D$375,2,FALSE)</f>
        <v>#REF!</v>
      </c>
      <c r="G1667" s="27">
        <v>44183</v>
      </c>
      <c r="H1667" s="27"/>
      <c r="I1667" s="27">
        <v>44041</v>
      </c>
      <c r="J1667" s="28">
        <v>0</v>
      </c>
      <c r="K1667" s="29" t="s">
        <v>487</v>
      </c>
      <c r="L1667" s="28">
        <v>0</v>
      </c>
      <c r="M1667" s="28">
        <v>0</v>
      </c>
      <c r="N1667" s="26">
        <v>0</v>
      </c>
      <c r="O1667" s="26">
        <v>0</v>
      </c>
      <c r="P1667" s="26">
        <v>0</v>
      </c>
      <c r="Q1667" s="26">
        <v>13200</v>
      </c>
      <c r="R1667" s="17" t="e">
        <f>VLOOKUP(Q1667,'[5]Numerical Index (LOOKUP)'!$A$2:$B$731, 2,FALSE)</f>
        <v>#N/A</v>
      </c>
      <c r="S1667" s="17">
        <v>13</v>
      </c>
      <c r="T1667" s="47" t="str">
        <f>VLOOKUP(S1667,'[5]2 Digit SIC 2007'!$A$2:$B$89,2,FALSE)</f>
        <v>Manufacture of textiles</v>
      </c>
      <c r="U1667" s="17" t="str">
        <f>VLOOKUP(T1667,'[5]2 Digit SIC 2007'!$B$2:$D$89, 2,FALSE)</f>
        <v xml:space="preserve"> C</v>
      </c>
      <c r="V1667" s="26" t="s">
        <v>486</v>
      </c>
      <c r="W1667" s="26" t="s">
        <v>487</v>
      </c>
      <c r="X1667" s="28">
        <v>0</v>
      </c>
      <c r="Y1667" s="26" t="s">
        <v>502</v>
      </c>
      <c r="Z1667" s="17" t="s">
        <v>487</v>
      </c>
      <c r="AA1667" s="26" t="s">
        <v>487</v>
      </c>
      <c r="AB1667" s="26">
        <v>34</v>
      </c>
      <c r="AE1667" s="2" t="s">
        <v>487</v>
      </c>
    </row>
    <row r="1668" spans="1:31" s="2" customFormat="1" x14ac:dyDescent="0.3">
      <c r="A1668" s="26" t="s">
        <v>102</v>
      </c>
      <c r="B1668" s="26" t="s">
        <v>5467</v>
      </c>
      <c r="C1668" s="26" t="s">
        <v>5468</v>
      </c>
      <c r="D1668" s="26" t="s">
        <v>5469</v>
      </c>
      <c r="E1668" s="14" t="e">
        <f>VLOOKUP(B1668,#REF!,2,FALSE)</f>
        <v>#REF!</v>
      </c>
      <c r="F1668" s="17" t="e">
        <f>VLOOKUP(E1668,[4]Combined!$C$2:$D$375,2,FALSE)</f>
        <v>#REF!</v>
      </c>
      <c r="G1668" s="27">
        <v>44182</v>
      </c>
      <c r="H1668" s="27"/>
      <c r="I1668" s="27">
        <v>44068</v>
      </c>
      <c r="J1668" s="28">
        <v>0</v>
      </c>
      <c r="K1668" s="29" t="s">
        <v>487</v>
      </c>
      <c r="L1668" s="28">
        <v>0</v>
      </c>
      <c r="M1668" s="28">
        <v>0</v>
      </c>
      <c r="N1668" s="26">
        <v>0</v>
      </c>
      <c r="O1668" s="26">
        <v>0</v>
      </c>
      <c r="P1668" s="26">
        <v>0</v>
      </c>
      <c r="Q1668" s="26">
        <v>47110</v>
      </c>
      <c r="R1668" s="17" t="str">
        <f>VLOOKUP(Q1668,'[5]Numerical Index (LOOKUP)'!$A$2:$B$731, 2,FALSE)</f>
        <v>Retail sale in non-specialised stores with food, beverages or tobacco predominating</v>
      </c>
      <c r="S1668" s="17">
        <v>47</v>
      </c>
      <c r="T1668" s="47" t="str">
        <f>VLOOKUP(S1668,'[5]2 Digit SIC 2007'!$A$2:$B$89,2,FALSE)</f>
        <v>Retail trade, except of motor vehicles and motorcycles</v>
      </c>
      <c r="U1668" s="17" t="str">
        <f>VLOOKUP(T1668,'[5]2 Digit SIC 2007'!$B$2:$D$89, 2,FALSE)</f>
        <v xml:space="preserve"> G</v>
      </c>
      <c r="V1668" s="26" t="s">
        <v>486</v>
      </c>
      <c r="W1668" s="26" t="s">
        <v>487</v>
      </c>
      <c r="X1668" s="28">
        <v>0</v>
      </c>
      <c r="Y1668" s="26" t="s">
        <v>502</v>
      </c>
      <c r="Z1668" s="17" t="s">
        <v>487</v>
      </c>
      <c r="AA1668" s="26" t="s">
        <v>487</v>
      </c>
      <c r="AB1668" s="26">
        <v>5</v>
      </c>
      <c r="AE1668" s="2" t="s">
        <v>487</v>
      </c>
    </row>
    <row r="1669" spans="1:31" s="2" customFormat="1" x14ac:dyDescent="0.3">
      <c r="A1669" s="26" t="s">
        <v>102</v>
      </c>
      <c r="B1669" s="26" t="s">
        <v>5470</v>
      </c>
      <c r="C1669" s="26" t="s">
        <v>5471</v>
      </c>
      <c r="D1669" s="26" t="s">
        <v>5472</v>
      </c>
      <c r="E1669" s="14" t="e">
        <f>VLOOKUP(B1669,#REF!,2,FALSE)</f>
        <v>#REF!</v>
      </c>
      <c r="F1669" s="17" t="e">
        <f>VLOOKUP(E1669,[4]Combined!$C$2:$D$375,2,FALSE)</f>
        <v>#REF!</v>
      </c>
      <c r="G1669" s="27">
        <v>44183</v>
      </c>
      <c r="H1669" s="27"/>
      <c r="I1669" s="27">
        <v>44006</v>
      </c>
      <c r="J1669" s="28">
        <v>0</v>
      </c>
      <c r="K1669" s="29" t="s">
        <v>487</v>
      </c>
      <c r="L1669" s="28">
        <v>0</v>
      </c>
      <c r="M1669" s="28">
        <v>0</v>
      </c>
      <c r="N1669" s="26">
        <v>0</v>
      </c>
      <c r="O1669" s="26">
        <v>0</v>
      </c>
      <c r="P1669" s="26">
        <v>0</v>
      </c>
      <c r="Q1669" s="26">
        <v>70229</v>
      </c>
      <c r="R1669" s="17" t="str">
        <f>VLOOKUP(Q1669,'[5]Numerical Index (LOOKUP)'!$A$2:$B$731, 2,FALSE)</f>
        <v>Management consultancy activities (other than financial management)</v>
      </c>
      <c r="S1669" s="17">
        <v>70</v>
      </c>
      <c r="T1669" s="47" t="str">
        <f>VLOOKUP(S1669,'[5]2 Digit SIC 2007'!$A$2:$B$89,2,FALSE)</f>
        <v>Activities of head offices; management consultancy activities</v>
      </c>
      <c r="U1669" s="17" t="str">
        <f>VLOOKUP(T1669,'[5]2 Digit SIC 2007'!$B$2:$D$89, 2,FALSE)</f>
        <v xml:space="preserve"> M</v>
      </c>
      <c r="V1669" s="26" t="s">
        <v>487</v>
      </c>
      <c r="W1669" s="26" t="s">
        <v>486</v>
      </c>
      <c r="X1669" s="28">
        <v>0</v>
      </c>
      <c r="Y1669" s="26" t="s">
        <v>502</v>
      </c>
      <c r="Z1669" s="17" t="s">
        <v>487</v>
      </c>
      <c r="AA1669" s="26" t="s">
        <v>487</v>
      </c>
      <c r="AB1669" s="26" t="s">
        <v>492</v>
      </c>
      <c r="AE1669" s="2" t="s">
        <v>487</v>
      </c>
    </row>
    <row r="1670" spans="1:31" s="2" customFormat="1" x14ac:dyDescent="0.3">
      <c r="A1670" s="26" t="s">
        <v>102</v>
      </c>
      <c r="B1670" s="26" t="s">
        <v>5473</v>
      </c>
      <c r="C1670" s="26" t="s">
        <v>5474</v>
      </c>
      <c r="D1670" s="26" t="s">
        <v>5475</v>
      </c>
      <c r="E1670" s="14" t="e">
        <f>VLOOKUP(B1670,#REF!,2,FALSE)</f>
        <v>#REF!</v>
      </c>
      <c r="F1670" s="17" t="e">
        <f>VLOOKUP(E1670,[4]Combined!$C$2:$D$375,2,FALSE)</f>
        <v>#REF!</v>
      </c>
      <c r="G1670" s="27">
        <v>44183</v>
      </c>
      <c r="H1670" s="27"/>
      <c r="I1670" s="27">
        <v>44064</v>
      </c>
      <c r="J1670" s="28">
        <v>0</v>
      </c>
      <c r="K1670" s="29" t="s">
        <v>487</v>
      </c>
      <c r="L1670" s="28">
        <v>0</v>
      </c>
      <c r="M1670" s="28">
        <v>0</v>
      </c>
      <c r="N1670" s="26">
        <v>0</v>
      </c>
      <c r="O1670" s="26">
        <v>0</v>
      </c>
      <c r="P1670" s="26">
        <v>0</v>
      </c>
      <c r="Q1670" s="26">
        <v>47220</v>
      </c>
      <c r="R1670" s="17" t="str">
        <f>VLOOKUP(Q1670,'[5]Numerical Index (LOOKUP)'!$A$2:$B$731, 2,FALSE)</f>
        <v>Retail sale of meat and meat products in specialised stores</v>
      </c>
      <c r="S1670" s="17">
        <v>47</v>
      </c>
      <c r="T1670" s="47" t="str">
        <f>VLOOKUP(S1670,'[5]2 Digit SIC 2007'!$A$2:$B$89,2,FALSE)</f>
        <v>Retail trade, except of motor vehicles and motorcycles</v>
      </c>
      <c r="U1670" s="17" t="str">
        <f>VLOOKUP(T1670,'[5]2 Digit SIC 2007'!$B$2:$D$89, 2,FALSE)</f>
        <v xml:space="preserve"> G</v>
      </c>
      <c r="V1670" s="26" t="s">
        <v>486</v>
      </c>
      <c r="W1670" s="26" t="s">
        <v>487</v>
      </c>
      <c r="X1670" s="28">
        <v>0</v>
      </c>
      <c r="Y1670" s="26" t="s">
        <v>502</v>
      </c>
      <c r="Z1670" s="17" t="s">
        <v>487</v>
      </c>
      <c r="AA1670" s="26" t="s">
        <v>487</v>
      </c>
      <c r="AB1670" s="26">
        <v>30</v>
      </c>
      <c r="AE1670" s="2" t="s">
        <v>487</v>
      </c>
    </row>
    <row r="1671" spans="1:31" s="2" customFormat="1" x14ac:dyDescent="0.3">
      <c r="A1671" s="26" t="s">
        <v>102</v>
      </c>
      <c r="B1671" s="26" t="s">
        <v>5476</v>
      </c>
      <c r="C1671" s="26" t="s">
        <v>5477</v>
      </c>
      <c r="D1671" s="26" t="s">
        <v>5478</v>
      </c>
      <c r="E1671" s="14" t="e">
        <f>VLOOKUP(B1671,#REF!,2,FALSE)</f>
        <v>#REF!</v>
      </c>
      <c r="F1671" s="17" t="e">
        <f>VLOOKUP(E1671,[4]Combined!$C$2:$D$375,2,FALSE)</f>
        <v>#REF!</v>
      </c>
      <c r="G1671" s="27">
        <v>44181</v>
      </c>
      <c r="H1671" s="27"/>
      <c r="I1671" s="27">
        <v>44054</v>
      </c>
      <c r="J1671" s="28">
        <v>0</v>
      </c>
      <c r="K1671" s="29" t="s">
        <v>487</v>
      </c>
      <c r="L1671" s="28">
        <v>0</v>
      </c>
      <c r="M1671" s="28">
        <v>0</v>
      </c>
      <c r="N1671" s="26">
        <v>0</v>
      </c>
      <c r="O1671" s="26">
        <v>0</v>
      </c>
      <c r="P1671" s="26">
        <v>0</v>
      </c>
      <c r="Q1671" s="26">
        <v>47760</v>
      </c>
      <c r="R1671" s="17" t="str">
        <f>VLOOKUP(Q1671,'[5]Numerical Index (LOOKUP)'!$A$2:$B$731, 2,FALSE)</f>
        <v>Retail sale of flowers, plants, seeds, fertilisers, pet animals and pet food in specialised stores</v>
      </c>
      <c r="S1671" s="17">
        <v>47</v>
      </c>
      <c r="T1671" s="47" t="str">
        <f>VLOOKUP(S1671,'[5]2 Digit SIC 2007'!$A$2:$B$89,2,FALSE)</f>
        <v>Retail trade, except of motor vehicles and motorcycles</v>
      </c>
      <c r="U1671" s="17" t="str">
        <f>VLOOKUP(T1671,'[5]2 Digit SIC 2007'!$B$2:$D$89, 2,FALSE)</f>
        <v xml:space="preserve"> G</v>
      </c>
      <c r="V1671" s="26" t="s">
        <v>486</v>
      </c>
      <c r="W1671" s="26" t="s">
        <v>487</v>
      </c>
      <c r="X1671" s="28">
        <v>0</v>
      </c>
      <c r="Y1671" s="26" t="s">
        <v>502</v>
      </c>
      <c r="Z1671" s="17" t="s">
        <v>487</v>
      </c>
      <c r="AA1671" s="26" t="s">
        <v>487</v>
      </c>
      <c r="AB1671" s="26">
        <v>25</v>
      </c>
      <c r="AE1671" s="2" t="s">
        <v>487</v>
      </c>
    </row>
    <row r="1672" spans="1:31" s="2" customFormat="1" x14ac:dyDescent="0.3">
      <c r="A1672" s="26" t="s">
        <v>102</v>
      </c>
      <c r="B1672" s="26" t="s">
        <v>5479</v>
      </c>
      <c r="C1672" s="26" t="s">
        <v>5480</v>
      </c>
      <c r="D1672" s="26" t="s">
        <v>5481</v>
      </c>
      <c r="E1672" s="14" t="e">
        <f>VLOOKUP(B1672,#REF!,2,FALSE)</f>
        <v>#REF!</v>
      </c>
      <c r="F1672" s="17" t="e">
        <f>VLOOKUP(E1672,[4]Combined!$C$2:$D$375,2,FALSE)</f>
        <v>#REF!</v>
      </c>
      <c r="G1672" s="27">
        <v>44181</v>
      </c>
      <c r="H1672" s="27"/>
      <c r="I1672" s="27">
        <v>44076</v>
      </c>
      <c r="J1672" s="28">
        <v>0</v>
      </c>
      <c r="K1672" s="29" t="s">
        <v>487</v>
      </c>
      <c r="L1672" s="28">
        <v>0</v>
      </c>
      <c r="M1672" s="28">
        <v>0</v>
      </c>
      <c r="N1672" s="26">
        <v>0</v>
      </c>
      <c r="O1672" s="26">
        <v>0</v>
      </c>
      <c r="P1672" s="26">
        <v>0</v>
      </c>
      <c r="Q1672" s="26">
        <v>27330</v>
      </c>
      <c r="R1672" s="17" t="str">
        <f>VLOOKUP(Q1672,'[5]Numerical Index (LOOKUP)'!$A$2:$B$731, 2,FALSE)</f>
        <v>Manufacture of wiring devices</v>
      </c>
      <c r="S1672" s="17">
        <v>27</v>
      </c>
      <c r="T1672" s="47" t="str">
        <f>VLOOKUP(S1672,'[5]2 Digit SIC 2007'!$A$2:$B$89,2,FALSE)</f>
        <v>Manufacture of electrical equipment</v>
      </c>
      <c r="U1672" s="17" t="str">
        <f>VLOOKUP(T1672,'[5]2 Digit SIC 2007'!$B$2:$D$89, 2,FALSE)</f>
        <v xml:space="preserve"> C</v>
      </c>
      <c r="V1672" s="26" t="s">
        <v>486</v>
      </c>
      <c r="W1672" s="26" t="s">
        <v>487</v>
      </c>
      <c r="X1672" s="28">
        <v>0</v>
      </c>
      <c r="Y1672" s="26" t="s">
        <v>502</v>
      </c>
      <c r="Z1672" s="17" t="s">
        <v>487</v>
      </c>
      <c r="AA1672" s="26" t="s">
        <v>487</v>
      </c>
      <c r="AB1672" s="26">
        <v>139</v>
      </c>
      <c r="AE1672" s="2" t="s">
        <v>487</v>
      </c>
    </row>
    <row r="1673" spans="1:31" s="2" customFormat="1" x14ac:dyDescent="0.3">
      <c r="A1673" s="26" t="s">
        <v>102</v>
      </c>
      <c r="B1673" s="26" t="s">
        <v>5482</v>
      </c>
      <c r="C1673" s="26" t="s">
        <v>5483</v>
      </c>
      <c r="D1673" s="26" t="s">
        <v>5484</v>
      </c>
      <c r="E1673" s="14" t="e">
        <f>VLOOKUP(B1673,#REF!,2,FALSE)</f>
        <v>#REF!</v>
      </c>
      <c r="F1673" s="17" t="e">
        <f>VLOOKUP(E1673,[4]Combined!$C$2:$D$375,2,FALSE)</f>
        <v>#REF!</v>
      </c>
      <c r="G1673" s="27">
        <v>44183</v>
      </c>
      <c r="H1673" s="27"/>
      <c r="I1673" s="27">
        <v>44050</v>
      </c>
      <c r="J1673" s="28">
        <v>26</v>
      </c>
      <c r="K1673" s="29" t="s">
        <v>486</v>
      </c>
      <c r="L1673" s="28">
        <v>26</v>
      </c>
      <c r="M1673" s="28">
        <v>0</v>
      </c>
      <c r="N1673" s="26">
        <v>1</v>
      </c>
      <c r="O1673" s="26">
        <v>1</v>
      </c>
      <c r="P1673" s="26">
        <v>0</v>
      </c>
      <c r="Q1673" s="26">
        <v>41201</v>
      </c>
      <c r="R1673" s="17" t="str">
        <f>VLOOKUP(Q1673,'[5]Numerical Index (LOOKUP)'!$A$2:$B$731, 2,FALSE)</f>
        <v>Construction of commercial buildings</v>
      </c>
      <c r="S1673" s="17">
        <v>41</v>
      </c>
      <c r="T1673" s="47" t="str">
        <f>VLOOKUP(S1673,'[5]2 Digit SIC 2007'!$A$2:$B$89,2,FALSE)</f>
        <v>Construction of buildings</v>
      </c>
      <c r="U1673" s="17" t="str">
        <f>VLOOKUP(T1673,'[5]2 Digit SIC 2007'!$B$2:$D$89, 2,FALSE)</f>
        <v xml:space="preserve"> F</v>
      </c>
      <c r="V1673" s="26" t="s">
        <v>486</v>
      </c>
      <c r="W1673" s="26" t="s">
        <v>487</v>
      </c>
      <c r="X1673" s="28">
        <v>0</v>
      </c>
      <c r="Y1673" s="26" t="s">
        <v>677</v>
      </c>
      <c r="Z1673" s="17" t="s">
        <v>487</v>
      </c>
      <c r="AA1673" s="26" t="s">
        <v>487</v>
      </c>
      <c r="AB1673" s="26">
        <v>27</v>
      </c>
      <c r="AE1673" s="2" t="s">
        <v>487</v>
      </c>
    </row>
    <row r="1674" spans="1:31" s="2" customFormat="1" x14ac:dyDescent="0.3">
      <c r="A1674" s="26" t="s">
        <v>102</v>
      </c>
      <c r="B1674" s="26" t="s">
        <v>5485</v>
      </c>
      <c r="C1674" s="26" t="s">
        <v>5486</v>
      </c>
      <c r="D1674" s="26" t="s">
        <v>5487</v>
      </c>
      <c r="E1674" s="14" t="e">
        <f>VLOOKUP(B1674,#REF!,2,FALSE)</f>
        <v>#REF!</v>
      </c>
      <c r="F1674" s="17" t="e">
        <f>VLOOKUP(E1674,[4]Combined!$C$2:$D$375,2,FALSE)</f>
        <v>#REF!</v>
      </c>
      <c r="G1674" s="27">
        <v>44181</v>
      </c>
      <c r="H1674" s="27"/>
      <c r="I1674" s="27">
        <v>44077</v>
      </c>
      <c r="J1674" s="28">
        <v>0</v>
      </c>
      <c r="K1674" s="29" t="s">
        <v>487</v>
      </c>
      <c r="L1674" s="28">
        <v>0</v>
      </c>
      <c r="M1674" s="28">
        <v>0</v>
      </c>
      <c r="N1674" s="26">
        <v>0</v>
      </c>
      <c r="O1674" s="26">
        <v>0</v>
      </c>
      <c r="P1674" s="26">
        <v>0</v>
      </c>
      <c r="Q1674" s="26">
        <v>46320</v>
      </c>
      <c r="R1674" s="17" t="str">
        <f>VLOOKUP(Q1674,'[5]Numerical Index (LOOKUP)'!$A$2:$B$731, 2,FALSE)</f>
        <v>Wholesale of meat and meat products</v>
      </c>
      <c r="S1674" s="17">
        <v>46</v>
      </c>
      <c r="T1674" s="47" t="str">
        <f>VLOOKUP(S1674,'[5]2 Digit SIC 2007'!$A$2:$B$89,2,FALSE)</f>
        <v>Wholesale trade, except of motor vehicles and motorcycles</v>
      </c>
      <c r="U1674" s="17" t="str">
        <f>VLOOKUP(T1674,'[5]2 Digit SIC 2007'!$B$2:$D$89, 2,FALSE)</f>
        <v xml:space="preserve"> G</v>
      </c>
      <c r="V1674" s="26" t="s">
        <v>486</v>
      </c>
      <c r="W1674" s="26" t="s">
        <v>487</v>
      </c>
      <c r="X1674" s="28">
        <v>0</v>
      </c>
      <c r="Y1674" s="26" t="s">
        <v>502</v>
      </c>
      <c r="Z1674" s="17" t="s">
        <v>487</v>
      </c>
      <c r="AA1674" s="26" t="s">
        <v>487</v>
      </c>
      <c r="AB1674" s="26">
        <v>4</v>
      </c>
      <c r="AE1674" s="2" t="s">
        <v>487</v>
      </c>
    </row>
    <row r="1675" spans="1:31" s="2" customFormat="1" x14ac:dyDescent="0.3">
      <c r="A1675" s="26" t="s">
        <v>102</v>
      </c>
      <c r="B1675" s="26" t="s">
        <v>5488</v>
      </c>
      <c r="C1675" s="26" t="s">
        <v>5489</v>
      </c>
      <c r="D1675" s="26" t="s">
        <v>5490</v>
      </c>
      <c r="E1675" s="14" t="e">
        <f>VLOOKUP(B1675,#REF!,2,FALSE)</f>
        <v>#REF!</v>
      </c>
      <c r="F1675" s="17" t="e">
        <f>VLOOKUP(E1675,[4]Combined!$C$2:$D$375,2,FALSE)</f>
        <v>#REF!</v>
      </c>
      <c r="G1675" s="27">
        <v>44180</v>
      </c>
      <c r="H1675" s="27"/>
      <c r="I1675" s="27">
        <v>44083</v>
      </c>
      <c r="J1675" s="28">
        <v>0</v>
      </c>
      <c r="K1675" s="29" t="s">
        <v>487</v>
      </c>
      <c r="L1675" s="28">
        <v>0</v>
      </c>
      <c r="M1675" s="28">
        <v>0</v>
      </c>
      <c r="N1675" s="26">
        <v>0</v>
      </c>
      <c r="O1675" s="26">
        <v>0</v>
      </c>
      <c r="P1675" s="26">
        <v>0</v>
      </c>
      <c r="Q1675" s="26">
        <v>47190</v>
      </c>
      <c r="R1675" s="17" t="str">
        <f>VLOOKUP(Q1675,'[5]Numerical Index (LOOKUP)'!$A$2:$B$731, 2,FALSE)</f>
        <v>Other retail sale in non-specialised stores</v>
      </c>
      <c r="S1675" s="17">
        <v>47</v>
      </c>
      <c r="T1675" s="47" t="str">
        <f>VLOOKUP(S1675,'[5]2 Digit SIC 2007'!$A$2:$B$89,2,FALSE)</f>
        <v>Retail trade, except of motor vehicles and motorcycles</v>
      </c>
      <c r="U1675" s="17" t="str">
        <f>VLOOKUP(T1675,'[5]2 Digit SIC 2007'!$B$2:$D$89, 2,FALSE)</f>
        <v xml:space="preserve"> G</v>
      </c>
      <c r="V1675" s="26" t="s">
        <v>486</v>
      </c>
      <c r="W1675" s="26" t="s">
        <v>487</v>
      </c>
      <c r="X1675" s="28">
        <v>0</v>
      </c>
      <c r="Y1675" s="26" t="s">
        <v>502</v>
      </c>
      <c r="Z1675" s="17" t="s">
        <v>487</v>
      </c>
      <c r="AA1675" s="26" t="s">
        <v>487</v>
      </c>
      <c r="AB1675" s="26">
        <v>6</v>
      </c>
      <c r="AE1675" s="2" t="s">
        <v>487</v>
      </c>
    </row>
    <row r="1676" spans="1:31" s="2" customFormat="1" x14ac:dyDescent="0.3">
      <c r="A1676" s="26" t="s">
        <v>102</v>
      </c>
      <c r="B1676" s="26" t="s">
        <v>5491</v>
      </c>
      <c r="C1676" s="26" t="s">
        <v>5492</v>
      </c>
      <c r="D1676" s="26" t="s">
        <v>5493</v>
      </c>
      <c r="E1676" s="14" t="e">
        <f>VLOOKUP(B1676,#REF!,2,FALSE)</f>
        <v>#REF!</v>
      </c>
      <c r="F1676" s="17" t="e">
        <f>VLOOKUP(E1676,[4]Combined!$C$2:$D$375,2,FALSE)</f>
        <v>#REF!</v>
      </c>
      <c r="G1676" s="27">
        <v>44183</v>
      </c>
      <c r="H1676" s="27"/>
      <c r="I1676" s="27">
        <v>44070</v>
      </c>
      <c r="J1676" s="28">
        <v>0</v>
      </c>
      <c r="K1676" s="29" t="s">
        <v>487</v>
      </c>
      <c r="L1676" s="28">
        <v>0</v>
      </c>
      <c r="M1676" s="28">
        <v>0</v>
      </c>
      <c r="N1676" s="26">
        <v>0</v>
      </c>
      <c r="O1676" s="26">
        <v>0</v>
      </c>
      <c r="P1676" s="26">
        <v>0</v>
      </c>
      <c r="Q1676" s="26">
        <v>47110</v>
      </c>
      <c r="R1676" s="17" t="str">
        <f>VLOOKUP(Q1676,'[5]Numerical Index (LOOKUP)'!$A$2:$B$731, 2,FALSE)</f>
        <v>Retail sale in non-specialised stores with food, beverages or tobacco predominating</v>
      </c>
      <c r="S1676" s="17">
        <v>47</v>
      </c>
      <c r="T1676" s="47" t="str">
        <f>VLOOKUP(S1676,'[5]2 Digit SIC 2007'!$A$2:$B$89,2,FALSE)</f>
        <v>Retail trade, except of motor vehicles and motorcycles</v>
      </c>
      <c r="U1676" s="17" t="str">
        <f>VLOOKUP(T1676,'[5]2 Digit SIC 2007'!$B$2:$D$89, 2,FALSE)</f>
        <v xml:space="preserve"> G</v>
      </c>
      <c r="V1676" s="26" t="s">
        <v>486</v>
      </c>
      <c r="W1676" s="26" t="s">
        <v>487</v>
      </c>
      <c r="X1676" s="28">
        <v>0</v>
      </c>
      <c r="Y1676" s="26" t="s">
        <v>502</v>
      </c>
      <c r="Z1676" s="17" t="s">
        <v>487</v>
      </c>
      <c r="AA1676" s="26" t="s">
        <v>487</v>
      </c>
      <c r="AB1676" s="26">
        <v>9</v>
      </c>
      <c r="AE1676" s="2" t="s">
        <v>487</v>
      </c>
    </row>
    <row r="1677" spans="1:31" s="2" customFormat="1" x14ac:dyDescent="0.3">
      <c r="A1677" s="26" t="s">
        <v>102</v>
      </c>
      <c r="B1677" s="26" t="s">
        <v>5494</v>
      </c>
      <c r="C1677" s="26" t="s">
        <v>5495</v>
      </c>
      <c r="D1677" s="26" t="s">
        <v>5496</v>
      </c>
      <c r="E1677" s="14" t="e">
        <f>VLOOKUP(B1677,#REF!,2,FALSE)</f>
        <v>#REF!</v>
      </c>
      <c r="F1677" s="17" t="e">
        <f>VLOOKUP(E1677,[4]Combined!$C$2:$D$375,2,FALSE)</f>
        <v>#REF!</v>
      </c>
      <c r="G1677" s="27">
        <v>44183</v>
      </c>
      <c r="H1677" s="27"/>
      <c r="I1677" s="27">
        <v>44095</v>
      </c>
      <c r="J1677" s="28">
        <v>0</v>
      </c>
      <c r="K1677" s="29" t="s">
        <v>487</v>
      </c>
      <c r="L1677" s="28">
        <v>0</v>
      </c>
      <c r="M1677" s="28">
        <v>0</v>
      </c>
      <c r="N1677" s="26">
        <v>0</v>
      </c>
      <c r="O1677" s="26">
        <v>0</v>
      </c>
      <c r="P1677" s="26">
        <v>0</v>
      </c>
      <c r="Q1677" s="26">
        <v>47250</v>
      </c>
      <c r="R1677" s="17" t="str">
        <f>VLOOKUP(Q1677,'[5]Numerical Index (LOOKUP)'!$A$2:$B$731, 2,FALSE)</f>
        <v>Retail sale of beverages in specialised stores</v>
      </c>
      <c r="S1677" s="17">
        <v>47</v>
      </c>
      <c r="T1677" s="47" t="str">
        <f>VLOOKUP(S1677,'[5]2 Digit SIC 2007'!$A$2:$B$89,2,FALSE)</f>
        <v>Retail trade, except of motor vehicles and motorcycles</v>
      </c>
      <c r="U1677" s="17" t="str">
        <f>VLOOKUP(T1677,'[5]2 Digit SIC 2007'!$B$2:$D$89, 2,FALSE)</f>
        <v xml:space="preserve"> G</v>
      </c>
      <c r="V1677" s="26" t="s">
        <v>486</v>
      </c>
      <c r="W1677" s="26" t="s">
        <v>487</v>
      </c>
      <c r="X1677" s="28">
        <v>0</v>
      </c>
      <c r="Y1677" s="26" t="s">
        <v>502</v>
      </c>
      <c r="Z1677" s="17" t="s">
        <v>487</v>
      </c>
      <c r="AA1677" s="26" t="s">
        <v>487</v>
      </c>
      <c r="AB1677" s="26">
        <v>4</v>
      </c>
      <c r="AE1677" s="2" t="s">
        <v>487</v>
      </c>
    </row>
    <row r="1678" spans="1:31" s="2" customFormat="1" x14ac:dyDescent="0.3">
      <c r="A1678" s="26" t="s">
        <v>102</v>
      </c>
      <c r="B1678" s="26" t="s">
        <v>5497</v>
      </c>
      <c r="C1678" s="26" t="s">
        <v>5498</v>
      </c>
      <c r="D1678" s="26" t="s">
        <v>5499</v>
      </c>
      <c r="E1678" s="14" t="e">
        <f>VLOOKUP(B1678,#REF!,2,FALSE)</f>
        <v>#REF!</v>
      </c>
      <c r="F1678" s="17" t="e">
        <f>VLOOKUP(E1678,[4]Combined!$C$2:$D$375,2,FALSE)</f>
        <v>#REF!</v>
      </c>
      <c r="G1678" s="27">
        <v>44183</v>
      </c>
      <c r="H1678" s="27"/>
      <c r="I1678" s="27">
        <v>44109</v>
      </c>
      <c r="J1678" s="28">
        <v>0</v>
      </c>
      <c r="K1678" s="29" t="s">
        <v>487</v>
      </c>
      <c r="L1678" s="28">
        <v>0</v>
      </c>
      <c r="M1678" s="28">
        <v>0</v>
      </c>
      <c r="N1678" s="26">
        <v>0</v>
      </c>
      <c r="O1678" s="26">
        <v>0</v>
      </c>
      <c r="P1678" s="26">
        <v>0</v>
      </c>
      <c r="Q1678" s="26">
        <v>43910</v>
      </c>
      <c r="R1678" s="17" t="str">
        <f>VLOOKUP(Q1678,'[5]Numerical Index (LOOKUP)'!$A$2:$B$731, 2,FALSE)</f>
        <v>Roofing activities</v>
      </c>
      <c r="S1678" s="17">
        <v>43</v>
      </c>
      <c r="T1678" s="47" t="str">
        <f>VLOOKUP(S1678,'[5]2 Digit SIC 2007'!$A$2:$B$89,2,FALSE)</f>
        <v>Specialised construction activities</v>
      </c>
      <c r="U1678" s="17" t="str">
        <f>VLOOKUP(T1678,'[5]2 Digit SIC 2007'!$B$2:$D$89, 2,FALSE)</f>
        <v xml:space="preserve"> F</v>
      </c>
      <c r="V1678" s="26" t="s">
        <v>486</v>
      </c>
      <c r="W1678" s="26" t="s">
        <v>487</v>
      </c>
      <c r="X1678" s="28">
        <v>0</v>
      </c>
      <c r="Y1678" s="26" t="s">
        <v>502</v>
      </c>
      <c r="Z1678" s="17" t="s">
        <v>487</v>
      </c>
      <c r="AA1678" s="26" t="s">
        <v>487</v>
      </c>
      <c r="AB1678" s="26">
        <v>20</v>
      </c>
      <c r="AE1678" s="2" t="s">
        <v>487</v>
      </c>
    </row>
    <row r="1679" spans="1:31" s="2" customFormat="1" x14ac:dyDescent="0.3">
      <c r="A1679" s="26" t="s">
        <v>102</v>
      </c>
      <c r="B1679" s="26" t="s">
        <v>5500</v>
      </c>
      <c r="C1679" s="26" t="s">
        <v>5501</v>
      </c>
      <c r="D1679" s="26" t="s">
        <v>5502</v>
      </c>
      <c r="E1679" s="14" t="e">
        <f>VLOOKUP(B1679,#REF!,2,FALSE)</f>
        <v>#REF!</v>
      </c>
      <c r="F1679" s="17" t="e">
        <f>VLOOKUP(E1679,[4]Combined!$C$2:$D$375,2,FALSE)</f>
        <v>#REF!</v>
      </c>
      <c r="G1679" s="27">
        <v>44179</v>
      </c>
      <c r="H1679" s="27"/>
      <c r="I1679" s="27">
        <v>44099</v>
      </c>
      <c r="J1679" s="28">
        <v>2438</v>
      </c>
      <c r="K1679" s="29" t="s">
        <v>486</v>
      </c>
      <c r="L1679" s="28">
        <v>500</v>
      </c>
      <c r="M1679" s="28">
        <v>1938</v>
      </c>
      <c r="N1679" s="26">
        <v>4</v>
      </c>
      <c r="O1679" s="26">
        <v>3</v>
      </c>
      <c r="P1679" s="26">
        <v>1</v>
      </c>
      <c r="Q1679" s="26">
        <v>43390</v>
      </c>
      <c r="R1679" s="17" t="str">
        <f>VLOOKUP(Q1679,'[5]Numerical Index (LOOKUP)'!$A$2:$B$731, 2,FALSE)</f>
        <v>Other building completion and finishing</v>
      </c>
      <c r="S1679" s="17">
        <v>43</v>
      </c>
      <c r="T1679" s="47" t="str">
        <f>VLOOKUP(S1679,'[5]2 Digit SIC 2007'!$A$2:$B$89,2,FALSE)</f>
        <v>Specialised construction activities</v>
      </c>
      <c r="U1679" s="17" t="str">
        <f>VLOOKUP(T1679,'[5]2 Digit SIC 2007'!$B$2:$D$89, 2,FALSE)</f>
        <v xml:space="preserve"> F</v>
      </c>
      <c r="V1679" s="26" t="s">
        <v>486</v>
      </c>
      <c r="W1679" s="26" t="s">
        <v>487</v>
      </c>
      <c r="X1679" s="28">
        <v>3851</v>
      </c>
      <c r="Y1679" s="26" t="s">
        <v>492</v>
      </c>
      <c r="Z1679" s="17" t="s">
        <v>486</v>
      </c>
      <c r="AA1679" s="26" t="s">
        <v>487</v>
      </c>
      <c r="AB1679" s="26">
        <v>11</v>
      </c>
      <c r="AE1679" s="2" t="s">
        <v>487</v>
      </c>
    </row>
    <row r="1680" spans="1:31" s="2" customFormat="1" x14ac:dyDescent="0.3">
      <c r="A1680" s="26" t="s">
        <v>102</v>
      </c>
      <c r="B1680" s="26" t="s">
        <v>5503</v>
      </c>
      <c r="C1680" s="26" t="s">
        <v>5504</v>
      </c>
      <c r="D1680" s="26" t="s">
        <v>5505</v>
      </c>
      <c r="E1680" s="14" t="e">
        <f>VLOOKUP(B1680,#REF!,2,FALSE)</f>
        <v>#REF!</v>
      </c>
      <c r="F1680" s="17" t="e">
        <f>VLOOKUP(E1680,[4]Combined!$C$2:$D$375,2,FALSE)</f>
        <v>#REF!</v>
      </c>
      <c r="G1680" s="27">
        <v>44180</v>
      </c>
      <c r="H1680" s="27"/>
      <c r="I1680" s="27">
        <v>44040</v>
      </c>
      <c r="J1680" s="28">
        <v>388</v>
      </c>
      <c r="K1680" s="29" t="s">
        <v>486</v>
      </c>
      <c r="L1680" s="28">
        <v>0</v>
      </c>
      <c r="M1680" s="28">
        <v>388</v>
      </c>
      <c r="N1680" s="26">
        <v>2</v>
      </c>
      <c r="O1680" s="26">
        <v>0</v>
      </c>
      <c r="P1680" s="26">
        <v>2</v>
      </c>
      <c r="Q1680" s="26">
        <v>86900</v>
      </c>
      <c r="R1680" s="17" t="str">
        <f>VLOOKUP(Q1680,'[5]Numerical Index (LOOKUP)'!$A$2:$B$731, 2,FALSE)</f>
        <v>Other human health activities</v>
      </c>
      <c r="S1680" s="17">
        <v>86</v>
      </c>
      <c r="T1680" s="47" t="str">
        <f>VLOOKUP(S1680,'[5]2 Digit SIC 2007'!$A$2:$B$89,2,FALSE)</f>
        <v>Human health activities</v>
      </c>
      <c r="U1680" s="17" t="str">
        <f>VLOOKUP(T1680,'[5]2 Digit SIC 2007'!$B$2:$D$89, 2,FALSE)</f>
        <v xml:space="preserve"> Q</v>
      </c>
      <c r="V1680" s="26" t="s">
        <v>487</v>
      </c>
      <c r="W1680" s="26" t="s">
        <v>486</v>
      </c>
      <c r="X1680" s="28">
        <v>736</v>
      </c>
      <c r="Y1680" s="26" t="s">
        <v>492</v>
      </c>
      <c r="Z1680" s="17" t="s">
        <v>486</v>
      </c>
      <c r="AA1680" s="26" t="s">
        <v>487</v>
      </c>
      <c r="AB1680" s="26">
        <v>2</v>
      </c>
      <c r="AE1680" s="2" t="s">
        <v>487</v>
      </c>
    </row>
    <row r="1681" spans="1:31" s="2" customFormat="1" x14ac:dyDescent="0.3">
      <c r="A1681" s="26" t="s">
        <v>102</v>
      </c>
      <c r="B1681" s="26" t="s">
        <v>5506</v>
      </c>
      <c r="C1681" s="26" t="s">
        <v>5507</v>
      </c>
      <c r="D1681" s="26" t="s">
        <v>5508</v>
      </c>
      <c r="E1681" s="14" t="e">
        <f>VLOOKUP(B1681,#REF!,2,FALSE)</f>
        <v>#REF!</v>
      </c>
      <c r="F1681" s="17" t="e">
        <f>VLOOKUP(E1681,[4]Combined!$C$2:$D$375,2,FALSE)</f>
        <v>#REF!</v>
      </c>
      <c r="G1681" s="27">
        <v>44183</v>
      </c>
      <c r="H1681" s="27"/>
      <c r="I1681" s="27">
        <v>44064.394363425927</v>
      </c>
      <c r="J1681" s="28">
        <v>0</v>
      </c>
      <c r="K1681" s="29" t="s">
        <v>487</v>
      </c>
      <c r="L1681" s="28">
        <v>0</v>
      </c>
      <c r="M1681" s="28">
        <v>0</v>
      </c>
      <c r="N1681" s="26">
        <v>0</v>
      </c>
      <c r="O1681" s="26">
        <v>0</v>
      </c>
      <c r="P1681" s="26">
        <v>0</v>
      </c>
      <c r="Q1681" s="26">
        <v>41202</v>
      </c>
      <c r="R1681" s="17" t="str">
        <f>VLOOKUP(Q1681,'[5]Numerical Index (LOOKUP)'!$A$2:$B$731, 2,FALSE)</f>
        <v>Construction of domestic buildings</v>
      </c>
      <c r="S1681" s="17">
        <v>41</v>
      </c>
      <c r="T1681" s="47" t="str">
        <f>VLOOKUP(S1681,'[5]2 Digit SIC 2007'!$A$2:$B$89,2,FALSE)</f>
        <v>Construction of buildings</v>
      </c>
      <c r="U1681" s="17" t="str">
        <f>VLOOKUP(T1681,'[5]2 Digit SIC 2007'!$B$2:$D$89, 2,FALSE)</f>
        <v xml:space="preserve"> F</v>
      </c>
      <c r="V1681" s="26" t="s">
        <v>487</v>
      </c>
      <c r="W1681" s="26" t="s">
        <v>486</v>
      </c>
      <c r="X1681" s="28">
        <v>0</v>
      </c>
      <c r="Y1681" s="26" t="s">
        <v>502</v>
      </c>
      <c r="Z1681" s="17" t="s">
        <v>487</v>
      </c>
      <c r="AA1681" s="26" t="s">
        <v>487</v>
      </c>
      <c r="AB1681" s="26">
        <v>1</v>
      </c>
      <c r="AE1681" s="2" t="s">
        <v>487</v>
      </c>
    </row>
    <row r="1682" spans="1:31" s="2" customFormat="1" x14ac:dyDescent="0.3">
      <c r="A1682" s="26" t="s">
        <v>102</v>
      </c>
      <c r="B1682" s="26" t="s">
        <v>5509</v>
      </c>
      <c r="C1682" s="26" t="s">
        <v>5510</v>
      </c>
      <c r="D1682" s="26" t="s">
        <v>5511</v>
      </c>
      <c r="E1682" s="14" t="e">
        <f>VLOOKUP(B1682,#REF!,2,FALSE)</f>
        <v>#REF!</v>
      </c>
      <c r="F1682" s="17" t="e">
        <f>VLOOKUP(E1682,[4]Combined!$C$2:$D$375,2,FALSE)</f>
        <v>#REF!</v>
      </c>
      <c r="G1682" s="27">
        <v>44180</v>
      </c>
      <c r="H1682" s="27"/>
      <c r="I1682" s="27">
        <v>44113</v>
      </c>
      <c r="J1682" s="28">
        <v>0</v>
      </c>
      <c r="K1682" s="29" t="s">
        <v>487</v>
      </c>
      <c r="L1682" s="28">
        <v>0</v>
      </c>
      <c r="M1682" s="28">
        <v>0</v>
      </c>
      <c r="N1682" s="26">
        <v>0</v>
      </c>
      <c r="O1682" s="26">
        <v>0</v>
      </c>
      <c r="P1682" s="26">
        <v>0</v>
      </c>
      <c r="Q1682" s="26">
        <v>43390</v>
      </c>
      <c r="R1682" s="17" t="str">
        <f>VLOOKUP(Q1682,'[5]Numerical Index (LOOKUP)'!$A$2:$B$731, 2,FALSE)</f>
        <v>Other building completion and finishing</v>
      </c>
      <c r="S1682" s="17">
        <v>43</v>
      </c>
      <c r="T1682" s="47" t="str">
        <f>VLOOKUP(S1682,'[5]2 Digit SIC 2007'!$A$2:$B$89,2,FALSE)</f>
        <v>Specialised construction activities</v>
      </c>
      <c r="U1682" s="17" t="str">
        <f>VLOOKUP(T1682,'[5]2 Digit SIC 2007'!$B$2:$D$89, 2,FALSE)</f>
        <v xml:space="preserve"> F</v>
      </c>
      <c r="V1682" s="26" t="s">
        <v>486</v>
      </c>
      <c r="W1682" s="26" t="s">
        <v>487</v>
      </c>
      <c r="X1682" s="28">
        <v>0</v>
      </c>
      <c r="Y1682" s="26" t="s">
        <v>502</v>
      </c>
      <c r="Z1682" s="17" t="s">
        <v>487</v>
      </c>
      <c r="AA1682" s="26" t="s">
        <v>487</v>
      </c>
      <c r="AB1682" s="26">
        <v>21</v>
      </c>
      <c r="AE1682" s="2" t="s">
        <v>487</v>
      </c>
    </row>
    <row r="1683" spans="1:31" s="2" customFormat="1" x14ac:dyDescent="0.3">
      <c r="A1683" s="26" t="s">
        <v>102</v>
      </c>
      <c r="B1683" s="26" t="s">
        <v>5512</v>
      </c>
      <c r="C1683" s="26" t="s">
        <v>5513</v>
      </c>
      <c r="D1683" s="26" t="s">
        <v>5514</v>
      </c>
      <c r="E1683" s="14" t="e">
        <f>VLOOKUP(B1683,#REF!,2,FALSE)</f>
        <v>#REF!</v>
      </c>
      <c r="F1683" s="17" t="e">
        <f>VLOOKUP(E1683,[4]Combined!$C$2:$D$375,2,FALSE)</f>
        <v>#REF!</v>
      </c>
      <c r="G1683" s="27">
        <v>44183</v>
      </c>
      <c r="H1683" s="27"/>
      <c r="I1683" s="27">
        <v>44065</v>
      </c>
      <c r="J1683" s="28">
        <v>1819</v>
      </c>
      <c r="K1683" s="29" t="s">
        <v>486</v>
      </c>
      <c r="L1683" s="28">
        <v>1819</v>
      </c>
      <c r="M1683" s="28">
        <v>0</v>
      </c>
      <c r="N1683" s="26">
        <v>6</v>
      </c>
      <c r="O1683" s="26">
        <v>6</v>
      </c>
      <c r="P1683" s="26">
        <v>0</v>
      </c>
      <c r="Q1683" s="26">
        <v>46310</v>
      </c>
      <c r="R1683" s="17" t="str">
        <f>VLOOKUP(Q1683,'[5]Numerical Index (LOOKUP)'!$A$2:$B$731, 2,FALSE)</f>
        <v>Wholesale of fruit and vegetables</v>
      </c>
      <c r="S1683" s="17">
        <v>46</v>
      </c>
      <c r="T1683" s="47" t="str">
        <f>VLOOKUP(S1683,'[5]2 Digit SIC 2007'!$A$2:$B$89,2,FALSE)</f>
        <v>Wholesale trade, except of motor vehicles and motorcycles</v>
      </c>
      <c r="U1683" s="17" t="str">
        <f>VLOOKUP(T1683,'[5]2 Digit SIC 2007'!$B$2:$D$89, 2,FALSE)</f>
        <v xml:space="preserve"> G</v>
      </c>
      <c r="V1683" s="26" t="s">
        <v>487</v>
      </c>
      <c r="W1683" s="26" t="s">
        <v>486</v>
      </c>
      <c r="X1683" s="28">
        <v>0</v>
      </c>
      <c r="Y1683" s="26" t="s">
        <v>677</v>
      </c>
      <c r="Z1683" s="17" t="s">
        <v>487</v>
      </c>
      <c r="AA1683" s="26" t="s">
        <v>487</v>
      </c>
      <c r="AB1683" s="26">
        <v>30</v>
      </c>
      <c r="AE1683" s="2" t="s">
        <v>487</v>
      </c>
    </row>
    <row r="1684" spans="1:31" s="2" customFormat="1" x14ac:dyDescent="0.3">
      <c r="A1684" s="26" t="s">
        <v>102</v>
      </c>
      <c r="B1684" s="26" t="s">
        <v>5515</v>
      </c>
      <c r="C1684" s="26" t="s">
        <v>5516</v>
      </c>
      <c r="D1684" s="26" t="s">
        <v>5517</v>
      </c>
      <c r="E1684" s="14" t="e">
        <f>VLOOKUP(B1684,#REF!,2,FALSE)</f>
        <v>#REF!</v>
      </c>
      <c r="F1684" s="17" t="e">
        <f>VLOOKUP(E1684,[4]Combined!$C$2:$D$375,2,FALSE)</f>
        <v>#REF!</v>
      </c>
      <c r="G1684" s="27">
        <v>44180</v>
      </c>
      <c r="H1684" s="27"/>
      <c r="I1684" s="27">
        <v>44092</v>
      </c>
      <c r="J1684" s="28">
        <v>0</v>
      </c>
      <c r="K1684" s="29" t="s">
        <v>487</v>
      </c>
      <c r="L1684" s="28">
        <v>0</v>
      </c>
      <c r="M1684" s="28">
        <v>0</v>
      </c>
      <c r="N1684" s="26">
        <v>0</v>
      </c>
      <c r="O1684" s="26">
        <v>0</v>
      </c>
      <c r="P1684" s="26">
        <v>0</v>
      </c>
      <c r="Q1684" s="26">
        <v>93210</v>
      </c>
      <c r="R1684" s="17" t="str">
        <f>VLOOKUP(Q1684,'[5]Numerical Index (LOOKUP)'!$A$2:$B$731, 2,FALSE)</f>
        <v>Activities of amusement parks and theme parks</v>
      </c>
      <c r="S1684" s="17">
        <v>93</v>
      </c>
      <c r="T1684" s="47" t="str">
        <f>VLOOKUP(S1684,'[5]2 Digit SIC 2007'!$A$2:$B$89,2,FALSE)</f>
        <v>Sports activities and amusement and recreation activities</v>
      </c>
      <c r="U1684" s="17" t="str">
        <f>VLOOKUP(T1684,'[5]2 Digit SIC 2007'!$B$2:$D$89, 2,FALSE)</f>
        <v xml:space="preserve"> R</v>
      </c>
      <c r="V1684" s="26" t="s">
        <v>486</v>
      </c>
      <c r="W1684" s="26" t="s">
        <v>487</v>
      </c>
      <c r="X1684" s="28">
        <v>0</v>
      </c>
      <c r="Y1684" s="26" t="s">
        <v>502</v>
      </c>
      <c r="Z1684" s="17" t="s">
        <v>487</v>
      </c>
      <c r="AA1684" s="26" t="s">
        <v>487</v>
      </c>
      <c r="AB1684" s="26">
        <v>48</v>
      </c>
      <c r="AE1684" s="2" t="s">
        <v>487</v>
      </c>
    </row>
    <row r="1685" spans="1:31" s="2" customFormat="1" x14ac:dyDescent="0.3">
      <c r="A1685" s="26" t="s">
        <v>102</v>
      </c>
      <c r="B1685" s="26" t="s">
        <v>5518</v>
      </c>
      <c r="C1685" s="26" t="s">
        <v>5519</v>
      </c>
      <c r="D1685" s="26" t="s">
        <v>5520</v>
      </c>
      <c r="E1685" s="14" t="e">
        <f>VLOOKUP(B1685,#REF!,2,FALSE)</f>
        <v>#REF!</v>
      </c>
      <c r="F1685" s="17" t="e">
        <f>VLOOKUP(E1685,[4]Combined!$C$2:$D$375,2,FALSE)</f>
        <v>#REF!</v>
      </c>
      <c r="G1685" s="27">
        <v>44182</v>
      </c>
      <c r="H1685" s="27"/>
      <c r="I1685" s="27">
        <v>44103</v>
      </c>
      <c r="J1685" s="28">
        <v>0</v>
      </c>
      <c r="K1685" s="29" t="s">
        <v>487</v>
      </c>
      <c r="L1685" s="28">
        <v>0</v>
      </c>
      <c r="M1685" s="28">
        <v>0</v>
      </c>
      <c r="N1685" s="26">
        <v>0</v>
      </c>
      <c r="O1685" s="26">
        <v>0</v>
      </c>
      <c r="P1685" s="26">
        <v>0</v>
      </c>
      <c r="Q1685" s="26">
        <v>55300</v>
      </c>
      <c r="R1685" s="17" t="str">
        <f>VLOOKUP(Q1685,'[5]Numerical Index (LOOKUP)'!$A$2:$B$731, 2,FALSE)</f>
        <v>Camping grounds, recreational vehicle parks and trailer parks</v>
      </c>
      <c r="S1685" s="17">
        <v>55</v>
      </c>
      <c r="T1685" s="47" t="str">
        <f>VLOOKUP(S1685,'[5]2 Digit SIC 2007'!$A$2:$B$89,2,FALSE)</f>
        <v>Accommodation</v>
      </c>
      <c r="U1685" s="17" t="str">
        <f>VLOOKUP(T1685,'[5]2 Digit SIC 2007'!$B$2:$D$89, 2,FALSE)</f>
        <v xml:space="preserve"> I</v>
      </c>
      <c r="V1685" s="26" t="s">
        <v>486</v>
      </c>
      <c r="W1685" s="26" t="s">
        <v>487</v>
      </c>
      <c r="X1685" s="28">
        <v>0</v>
      </c>
      <c r="Y1685" s="26" t="s">
        <v>502</v>
      </c>
      <c r="Z1685" s="17" t="s">
        <v>487</v>
      </c>
      <c r="AA1685" s="26" t="s">
        <v>487</v>
      </c>
      <c r="AB1685" s="26">
        <v>95</v>
      </c>
      <c r="AE1685" s="2" t="s">
        <v>487</v>
      </c>
    </row>
    <row r="1686" spans="1:31" s="2" customFormat="1" x14ac:dyDescent="0.3">
      <c r="A1686" s="26" t="s">
        <v>102</v>
      </c>
      <c r="B1686" s="26" t="s">
        <v>5521</v>
      </c>
      <c r="C1686" s="26" t="s">
        <v>5522</v>
      </c>
      <c r="D1686" s="26" t="s">
        <v>5523</v>
      </c>
      <c r="E1686" s="14" t="e">
        <f>VLOOKUP(B1686,#REF!,2,FALSE)</f>
        <v>#REF!</v>
      </c>
      <c r="F1686" s="17" t="e">
        <f>VLOOKUP(E1686,[4]Combined!$C$2:$D$375,2,FALSE)</f>
        <v>#REF!</v>
      </c>
      <c r="G1686" s="27">
        <v>44182</v>
      </c>
      <c r="H1686" s="27"/>
      <c r="I1686" s="27">
        <v>44085.589918981481</v>
      </c>
      <c r="J1686" s="28">
        <v>127</v>
      </c>
      <c r="K1686" s="29" t="s">
        <v>486</v>
      </c>
      <c r="L1686" s="28">
        <v>0</v>
      </c>
      <c r="M1686" s="28">
        <v>127</v>
      </c>
      <c r="N1686" s="26">
        <v>1</v>
      </c>
      <c r="O1686" s="26">
        <v>0</v>
      </c>
      <c r="P1686" s="26">
        <v>1</v>
      </c>
      <c r="Q1686" s="26">
        <v>96020</v>
      </c>
      <c r="R1686" s="17" t="str">
        <f>VLOOKUP(Q1686,'[5]Numerical Index (LOOKUP)'!$A$2:$B$731, 2,FALSE)</f>
        <v>Hairdressing and other beauty treatment</v>
      </c>
      <c r="S1686" s="17">
        <v>96</v>
      </c>
      <c r="T1686" s="47" t="str">
        <f>VLOOKUP(S1686,'[5]2 Digit SIC 2007'!$A$2:$B$89,2,FALSE)</f>
        <v>Other personal service activities</v>
      </c>
      <c r="U1686" s="17" t="str">
        <f>VLOOKUP(T1686,'[5]2 Digit SIC 2007'!$B$2:$D$89, 2,FALSE)</f>
        <v xml:space="preserve"> S</v>
      </c>
      <c r="V1686" s="26" t="s">
        <v>487</v>
      </c>
      <c r="W1686" s="26" t="s">
        <v>486</v>
      </c>
      <c r="X1686" s="28">
        <v>255</v>
      </c>
      <c r="Y1686" s="26" t="s">
        <v>492</v>
      </c>
      <c r="Z1686" s="17" t="s">
        <v>486</v>
      </c>
      <c r="AA1686" s="26" t="s">
        <v>487</v>
      </c>
      <c r="AB1686" s="26" t="s">
        <v>492</v>
      </c>
      <c r="AE1686" s="2" t="s">
        <v>487</v>
      </c>
    </row>
    <row r="1687" spans="1:31" s="2" customFormat="1" x14ac:dyDescent="0.3">
      <c r="A1687" s="26" t="s">
        <v>102</v>
      </c>
      <c r="B1687" s="26" t="s">
        <v>5524</v>
      </c>
      <c r="C1687" s="26" t="s">
        <v>5525</v>
      </c>
      <c r="D1687" s="26" t="s">
        <v>5526</v>
      </c>
      <c r="E1687" s="14" t="e">
        <f>VLOOKUP(B1687,#REF!,2,FALSE)</f>
        <v>#REF!</v>
      </c>
      <c r="F1687" s="17" t="e">
        <f>VLOOKUP(E1687,[4]Combined!$C$2:$D$375,2,FALSE)</f>
        <v>#REF!</v>
      </c>
      <c r="G1687" s="27">
        <v>44179</v>
      </c>
      <c r="H1687" s="27"/>
      <c r="I1687" s="27">
        <v>44098.507349537038</v>
      </c>
      <c r="J1687" s="28">
        <v>872</v>
      </c>
      <c r="K1687" s="29" t="s">
        <v>486</v>
      </c>
      <c r="L1687" s="28">
        <v>0</v>
      </c>
      <c r="M1687" s="28">
        <v>872</v>
      </c>
      <c r="N1687" s="26">
        <v>1</v>
      </c>
      <c r="O1687" s="26">
        <v>0</v>
      </c>
      <c r="P1687" s="26">
        <v>1</v>
      </c>
      <c r="Q1687" s="26">
        <v>1430</v>
      </c>
      <c r="R1687" s="17" t="e">
        <f>VLOOKUP(Q1687,'[5]Numerical Index (LOOKUP)'!$A$2:$B$731, 2,FALSE)</f>
        <v>#N/A</v>
      </c>
      <c r="S1687" s="17">
        <v>1</v>
      </c>
      <c r="T1687" s="47" t="str">
        <f>VLOOKUP(S1687,'[5]2 Digit SIC 2007'!$A$2:$B$89,2,FALSE)</f>
        <v>Crop and animal production, hunting and related service activities</v>
      </c>
      <c r="U1687" s="17" t="str">
        <f>VLOOKUP(T1687,'[5]2 Digit SIC 2007'!$B$2:$D$89, 2,FALSE)</f>
        <v xml:space="preserve"> A</v>
      </c>
      <c r="V1687" s="26" t="s">
        <v>487</v>
      </c>
      <c r="W1687" s="26" t="s">
        <v>486</v>
      </c>
      <c r="X1687" s="28">
        <v>1642</v>
      </c>
      <c r="Y1687" s="26" t="s">
        <v>492</v>
      </c>
      <c r="Z1687" s="17" t="s">
        <v>486</v>
      </c>
      <c r="AA1687" s="26" t="s">
        <v>487</v>
      </c>
      <c r="AB1687" s="26">
        <v>2</v>
      </c>
      <c r="AE1687" s="2" t="s">
        <v>487</v>
      </c>
    </row>
    <row r="1688" spans="1:31" s="2" customFormat="1" x14ac:dyDescent="0.3">
      <c r="A1688" s="26" t="s">
        <v>102</v>
      </c>
      <c r="B1688" s="26" t="s">
        <v>5527</v>
      </c>
      <c r="C1688" s="26" t="s">
        <v>5528</v>
      </c>
      <c r="D1688" s="26" t="s">
        <v>5529</v>
      </c>
      <c r="E1688" s="14" t="e">
        <f>VLOOKUP(B1688,#REF!,2,FALSE)</f>
        <v>#REF!</v>
      </c>
      <c r="F1688" s="17" t="e">
        <f>VLOOKUP(E1688,[4]Combined!$C$2:$D$375,2,FALSE)</f>
        <v>#REF!</v>
      </c>
      <c r="G1688" s="27">
        <v>44182</v>
      </c>
      <c r="H1688" s="27"/>
      <c r="I1688" s="27">
        <v>44103.634456018517</v>
      </c>
      <c r="J1688" s="28">
        <v>1</v>
      </c>
      <c r="K1688" s="29" t="s">
        <v>486</v>
      </c>
      <c r="L1688" s="28">
        <v>1</v>
      </c>
      <c r="M1688" s="28">
        <v>0</v>
      </c>
      <c r="N1688" s="26">
        <v>1</v>
      </c>
      <c r="O1688" s="26">
        <v>1</v>
      </c>
      <c r="P1688" s="26">
        <v>0</v>
      </c>
      <c r="Q1688" s="26">
        <v>82990</v>
      </c>
      <c r="R1688" s="17" t="str">
        <f>VLOOKUP(Q1688,'[5]Numerical Index (LOOKUP)'!$A$2:$B$731, 2,FALSE)</f>
        <v>Other business support service activities n.e.c.</v>
      </c>
      <c r="S1688" s="17">
        <v>82</v>
      </c>
      <c r="T1688" s="47" t="str">
        <f>VLOOKUP(S1688,'[5]2 Digit SIC 2007'!$A$2:$B$89,2,FALSE)</f>
        <v>Office administrative, office support and other business support activities</v>
      </c>
      <c r="U1688" s="17" t="str">
        <f>VLOOKUP(T1688,'[5]2 Digit SIC 2007'!$B$2:$D$89, 2,FALSE)</f>
        <v xml:space="preserve"> N</v>
      </c>
      <c r="V1688" s="26" t="s">
        <v>487</v>
      </c>
      <c r="W1688" s="26" t="s">
        <v>486</v>
      </c>
      <c r="X1688" s="28">
        <v>0</v>
      </c>
      <c r="Y1688" s="26" t="s">
        <v>677</v>
      </c>
      <c r="Z1688" s="17" t="s">
        <v>487</v>
      </c>
      <c r="AA1688" s="26" t="s">
        <v>487</v>
      </c>
      <c r="AB1688" s="26">
        <v>3644</v>
      </c>
      <c r="AE1688" s="2" t="s">
        <v>487</v>
      </c>
    </row>
    <row r="1689" spans="1:31" s="2" customFormat="1" x14ac:dyDescent="0.3">
      <c r="A1689" s="26" t="s">
        <v>102</v>
      </c>
      <c r="B1689" s="26" t="s">
        <v>5530</v>
      </c>
      <c r="C1689" s="26" t="s">
        <v>5531</v>
      </c>
      <c r="D1689" s="26" t="s">
        <v>5532</v>
      </c>
      <c r="E1689" s="14" t="e">
        <f>VLOOKUP(B1689,#REF!,2,FALSE)</f>
        <v>#REF!</v>
      </c>
      <c r="F1689" s="17" t="e">
        <f>VLOOKUP(E1689,[4]Combined!$C$2:$D$375,2,FALSE)</f>
        <v>#REF!</v>
      </c>
      <c r="G1689" s="27">
        <v>44183</v>
      </c>
      <c r="H1689" s="27"/>
      <c r="I1689" s="27">
        <v>44112.521145833336</v>
      </c>
      <c r="J1689" s="28">
        <v>0</v>
      </c>
      <c r="K1689" s="29" t="s">
        <v>487</v>
      </c>
      <c r="L1689" s="28">
        <v>0</v>
      </c>
      <c r="M1689" s="28">
        <v>0</v>
      </c>
      <c r="N1689" s="26">
        <v>0</v>
      </c>
      <c r="O1689" s="26">
        <v>0</v>
      </c>
      <c r="P1689" s="26">
        <v>0</v>
      </c>
      <c r="Q1689" s="26">
        <v>46410</v>
      </c>
      <c r="R1689" s="17" t="str">
        <f>VLOOKUP(Q1689,'[5]Numerical Index (LOOKUP)'!$A$2:$B$731, 2,FALSE)</f>
        <v>Wholesale of textiles</v>
      </c>
      <c r="S1689" s="17">
        <v>46</v>
      </c>
      <c r="T1689" s="47" t="str">
        <f>VLOOKUP(S1689,'[5]2 Digit SIC 2007'!$A$2:$B$89,2,FALSE)</f>
        <v>Wholesale trade, except of motor vehicles and motorcycles</v>
      </c>
      <c r="U1689" s="17" t="str">
        <f>VLOOKUP(T1689,'[5]2 Digit SIC 2007'!$B$2:$D$89, 2,FALSE)</f>
        <v xml:space="preserve"> G</v>
      </c>
      <c r="V1689" s="26" t="s">
        <v>487</v>
      </c>
      <c r="W1689" s="26" t="s">
        <v>486</v>
      </c>
      <c r="X1689" s="28">
        <v>0</v>
      </c>
      <c r="Y1689" s="26" t="s">
        <v>502</v>
      </c>
      <c r="Z1689" s="17" t="s">
        <v>487</v>
      </c>
      <c r="AA1689" s="26" t="s">
        <v>487</v>
      </c>
      <c r="AB1689" s="26" t="s">
        <v>492</v>
      </c>
      <c r="AE1689" s="2" t="s">
        <v>487</v>
      </c>
    </row>
    <row r="1690" spans="1:31" s="2" customFormat="1" x14ac:dyDescent="0.3">
      <c r="A1690" s="26" t="s">
        <v>102</v>
      </c>
      <c r="B1690" s="26" t="s">
        <v>5533</v>
      </c>
      <c r="C1690" s="26" t="s">
        <v>5534</v>
      </c>
      <c r="D1690" s="26" t="s">
        <v>5535</v>
      </c>
      <c r="E1690" s="14" t="e">
        <f>VLOOKUP(B1690,#REF!,2,FALSE)</f>
        <v>#REF!</v>
      </c>
      <c r="F1690" s="17" t="e">
        <f>VLOOKUP(E1690,[4]Combined!$C$2:$D$375,2,FALSE)</f>
        <v>#REF!</v>
      </c>
      <c r="G1690" s="27">
        <v>44180</v>
      </c>
      <c r="H1690" s="27"/>
      <c r="I1690" s="27">
        <v>44146</v>
      </c>
      <c r="J1690" s="28">
        <v>0</v>
      </c>
      <c r="K1690" s="29" t="s">
        <v>487</v>
      </c>
      <c r="L1690" s="28">
        <v>0</v>
      </c>
      <c r="M1690" s="28">
        <v>0</v>
      </c>
      <c r="N1690" s="26">
        <v>0</v>
      </c>
      <c r="O1690" s="26">
        <v>0</v>
      </c>
      <c r="P1690" s="26">
        <v>0</v>
      </c>
      <c r="Q1690" s="26">
        <v>47110</v>
      </c>
      <c r="R1690" s="17" t="str">
        <f>VLOOKUP(Q1690,'[5]Numerical Index (LOOKUP)'!$A$2:$B$731, 2,FALSE)</f>
        <v>Retail sale in non-specialised stores with food, beverages or tobacco predominating</v>
      </c>
      <c r="S1690" s="17">
        <v>47</v>
      </c>
      <c r="T1690" s="47" t="str">
        <f>VLOOKUP(S1690,'[5]2 Digit SIC 2007'!$A$2:$B$89,2,FALSE)</f>
        <v>Retail trade, except of motor vehicles and motorcycles</v>
      </c>
      <c r="U1690" s="17" t="str">
        <f>VLOOKUP(T1690,'[5]2 Digit SIC 2007'!$B$2:$D$89, 2,FALSE)</f>
        <v xml:space="preserve"> G</v>
      </c>
      <c r="V1690" s="26" t="s">
        <v>486</v>
      </c>
      <c r="W1690" s="26" t="s">
        <v>487</v>
      </c>
      <c r="X1690" s="28">
        <v>0</v>
      </c>
      <c r="Y1690" s="26" t="s">
        <v>502</v>
      </c>
      <c r="Z1690" s="17" t="s">
        <v>487</v>
      </c>
      <c r="AA1690" s="26" t="s">
        <v>487</v>
      </c>
      <c r="AB1690" s="26">
        <v>9</v>
      </c>
      <c r="AE1690" s="2" t="s">
        <v>487</v>
      </c>
    </row>
    <row r="1691" spans="1:31" s="2" customFormat="1" x14ac:dyDescent="0.3">
      <c r="A1691" s="26" t="s">
        <v>102</v>
      </c>
      <c r="B1691" s="26" t="s">
        <v>5536</v>
      </c>
      <c r="C1691" s="26" t="s">
        <v>5537</v>
      </c>
      <c r="D1691" s="26" t="s">
        <v>5538</v>
      </c>
      <c r="E1691" s="14" t="e">
        <f>VLOOKUP(B1691,#REF!,2,FALSE)</f>
        <v>#REF!</v>
      </c>
      <c r="F1691" s="17" t="e">
        <f>VLOOKUP(E1691,[4]Combined!$C$2:$D$375,2,FALSE)</f>
        <v>#REF!</v>
      </c>
      <c r="G1691" s="27">
        <v>44180</v>
      </c>
      <c r="H1691" s="27"/>
      <c r="I1691" s="27">
        <v>44136.801678240743</v>
      </c>
      <c r="J1691" s="28">
        <v>228</v>
      </c>
      <c r="K1691" s="29" t="s">
        <v>486</v>
      </c>
      <c r="L1691" s="28">
        <v>228</v>
      </c>
      <c r="M1691" s="28">
        <v>0</v>
      </c>
      <c r="N1691" s="26">
        <v>2</v>
      </c>
      <c r="O1691" s="26">
        <v>2</v>
      </c>
      <c r="P1691" s="26">
        <v>0</v>
      </c>
      <c r="Q1691" s="26">
        <v>56301</v>
      </c>
      <c r="R1691" s="17" t="str">
        <f>VLOOKUP(Q1691,'[5]Numerical Index (LOOKUP)'!$A$2:$B$731, 2,FALSE)</f>
        <v>Licensed clubs</v>
      </c>
      <c r="S1691" s="17">
        <v>56</v>
      </c>
      <c r="T1691" s="47" t="str">
        <f>VLOOKUP(S1691,'[5]2 Digit SIC 2007'!$A$2:$B$89,2,FALSE)</f>
        <v>Food and beverage service activities</v>
      </c>
      <c r="U1691" s="17" t="str">
        <f>VLOOKUP(T1691,'[5]2 Digit SIC 2007'!$B$2:$D$89, 2,FALSE)</f>
        <v xml:space="preserve"> I</v>
      </c>
      <c r="V1691" s="26" t="s">
        <v>487</v>
      </c>
      <c r="W1691" s="26" t="s">
        <v>486</v>
      </c>
      <c r="X1691" s="28">
        <v>0</v>
      </c>
      <c r="Y1691" s="26" t="s">
        <v>677</v>
      </c>
      <c r="Z1691" s="17" t="s">
        <v>487</v>
      </c>
      <c r="AA1691" s="26" t="s">
        <v>487</v>
      </c>
      <c r="AB1691" s="26">
        <v>63</v>
      </c>
      <c r="AE1691" s="2" t="s">
        <v>487</v>
      </c>
    </row>
    <row r="1692" spans="1:31" s="2" customFormat="1" x14ac:dyDescent="0.3">
      <c r="A1692" s="26" t="s">
        <v>102</v>
      </c>
      <c r="B1692" s="26" t="s">
        <v>5539</v>
      </c>
      <c r="C1692" s="26" t="s">
        <v>5540</v>
      </c>
      <c r="D1692" s="26" t="s">
        <v>5541</v>
      </c>
      <c r="E1692" s="14" t="e">
        <f>VLOOKUP(B1692,#REF!,2,FALSE)</f>
        <v>#REF!</v>
      </c>
      <c r="F1692" s="17" t="e">
        <f>VLOOKUP(E1692,[4]Combined!$C$2:$D$375,2,FALSE)</f>
        <v>#REF!</v>
      </c>
      <c r="G1692" s="27">
        <v>44179</v>
      </c>
      <c r="H1692" s="27"/>
      <c r="I1692" s="27">
        <v>44139.441817129627</v>
      </c>
      <c r="J1692" s="28">
        <v>0</v>
      </c>
      <c r="K1692" s="29" t="s">
        <v>487</v>
      </c>
      <c r="L1692" s="28">
        <v>0</v>
      </c>
      <c r="M1692" s="28">
        <v>0</v>
      </c>
      <c r="N1692" s="26">
        <v>0</v>
      </c>
      <c r="O1692" s="26">
        <v>0</v>
      </c>
      <c r="P1692" s="26">
        <v>0</v>
      </c>
      <c r="Q1692" s="26">
        <v>78300</v>
      </c>
      <c r="R1692" s="17" t="str">
        <f>VLOOKUP(Q1692,'[5]Numerical Index (LOOKUP)'!$A$2:$B$731, 2,FALSE)</f>
        <v>Other human resources provision</v>
      </c>
      <c r="S1692" s="17">
        <v>78</v>
      </c>
      <c r="T1692" s="47" t="str">
        <f>VLOOKUP(S1692,'[5]2 Digit SIC 2007'!$A$2:$B$89,2,FALSE)</f>
        <v>Employment activities</v>
      </c>
      <c r="U1692" s="17" t="str">
        <f>VLOOKUP(T1692,'[5]2 Digit SIC 2007'!$B$2:$D$89, 2,FALSE)</f>
        <v xml:space="preserve"> N</v>
      </c>
      <c r="V1692" s="26" t="s">
        <v>487</v>
      </c>
      <c r="W1692" s="26" t="s">
        <v>486</v>
      </c>
      <c r="X1692" s="28">
        <v>0</v>
      </c>
      <c r="Y1692" s="26" t="s">
        <v>502</v>
      </c>
      <c r="Z1692" s="17" t="s">
        <v>487</v>
      </c>
      <c r="AA1692" s="26" t="s">
        <v>487</v>
      </c>
      <c r="AB1692" s="26" t="s">
        <v>492</v>
      </c>
      <c r="AE1692" s="2" t="s">
        <v>487</v>
      </c>
    </row>
    <row r="1693" spans="1:31" s="2" customFormat="1" x14ac:dyDescent="0.3">
      <c r="A1693" s="26" t="s">
        <v>102</v>
      </c>
      <c r="B1693" s="26" t="s">
        <v>5542</v>
      </c>
      <c r="C1693" s="26" t="s">
        <v>5543</v>
      </c>
      <c r="D1693" s="26" t="s">
        <v>5544</v>
      </c>
      <c r="E1693" s="14" t="e">
        <f>VLOOKUP(B1693,#REF!,2,FALSE)</f>
        <v>#REF!</v>
      </c>
      <c r="F1693" s="17" t="e">
        <f>VLOOKUP(E1693,[4]Combined!$C$2:$D$375,2,FALSE)</f>
        <v>#REF!</v>
      </c>
      <c r="G1693" s="27">
        <v>44183</v>
      </c>
      <c r="H1693" s="27"/>
      <c r="I1693" s="27">
        <v>44137.82267361111</v>
      </c>
      <c r="J1693" s="28">
        <v>0</v>
      </c>
      <c r="K1693" s="29" t="s">
        <v>487</v>
      </c>
      <c r="L1693" s="28">
        <v>0</v>
      </c>
      <c r="M1693" s="28">
        <v>0</v>
      </c>
      <c r="N1693" s="26">
        <v>0</v>
      </c>
      <c r="O1693" s="26">
        <v>0</v>
      </c>
      <c r="P1693" s="26">
        <v>0</v>
      </c>
      <c r="Q1693" s="26">
        <v>61900</v>
      </c>
      <c r="R1693" s="17" t="str">
        <f>VLOOKUP(Q1693,'[5]Numerical Index (LOOKUP)'!$A$2:$B$731, 2,FALSE)</f>
        <v>Other telecommunications activities</v>
      </c>
      <c r="S1693" s="17">
        <v>61</v>
      </c>
      <c r="T1693" s="47" t="str">
        <f>VLOOKUP(S1693,'[5]2 Digit SIC 2007'!$A$2:$B$89,2,FALSE)</f>
        <v>Telecommunications</v>
      </c>
      <c r="U1693" s="17" t="str">
        <f>VLOOKUP(T1693,'[5]2 Digit SIC 2007'!$B$2:$D$89, 2,FALSE)</f>
        <v>J</v>
      </c>
      <c r="V1693" s="26" t="s">
        <v>487</v>
      </c>
      <c r="W1693" s="26" t="s">
        <v>486</v>
      </c>
      <c r="X1693" s="28">
        <v>0</v>
      </c>
      <c r="Y1693" s="26" t="s">
        <v>502</v>
      </c>
      <c r="Z1693" s="17" t="s">
        <v>487</v>
      </c>
      <c r="AA1693" s="26" t="s">
        <v>487</v>
      </c>
      <c r="AB1693" s="26">
        <v>0</v>
      </c>
      <c r="AE1693" s="2" t="s">
        <v>487</v>
      </c>
    </row>
    <row r="1694" spans="1:31" s="2" customFormat="1" x14ac:dyDescent="0.3">
      <c r="A1694" s="26" t="s">
        <v>102</v>
      </c>
      <c r="B1694" s="26" t="s">
        <v>5545</v>
      </c>
      <c r="C1694" s="26" t="s">
        <v>5546</v>
      </c>
      <c r="D1694" s="26" t="s">
        <v>5547</v>
      </c>
      <c r="E1694" s="14" t="e">
        <f>VLOOKUP(B1694,#REF!,2,FALSE)</f>
        <v>#REF!</v>
      </c>
      <c r="F1694" s="17" t="e">
        <f>VLOOKUP(E1694,[4]Combined!$C$2:$D$375,2,FALSE)</f>
        <v>#REF!</v>
      </c>
      <c r="G1694" s="27">
        <v>44189</v>
      </c>
      <c r="H1694" s="27"/>
      <c r="I1694" s="27">
        <v>43381</v>
      </c>
      <c r="J1694" s="28">
        <v>2779</v>
      </c>
      <c r="K1694" s="29" t="s">
        <v>486</v>
      </c>
      <c r="L1694" s="28">
        <v>0</v>
      </c>
      <c r="M1694" s="28">
        <v>2779</v>
      </c>
      <c r="N1694" s="26">
        <v>2</v>
      </c>
      <c r="O1694" s="26">
        <v>0</v>
      </c>
      <c r="P1694" s="26">
        <v>2</v>
      </c>
      <c r="Q1694" s="26">
        <v>96020</v>
      </c>
      <c r="R1694" s="17" t="str">
        <f>VLOOKUP(Q1694,'[5]Numerical Index (LOOKUP)'!$A$2:$B$731, 2,FALSE)</f>
        <v>Hairdressing and other beauty treatment</v>
      </c>
      <c r="S1694" s="17">
        <v>96</v>
      </c>
      <c r="T1694" s="47" t="str">
        <f>VLOOKUP(S1694,'[5]2 Digit SIC 2007'!$A$2:$B$89,2,FALSE)</f>
        <v>Other personal service activities</v>
      </c>
      <c r="U1694" s="17" t="str">
        <f>VLOOKUP(T1694,'[5]2 Digit SIC 2007'!$B$2:$D$89, 2,FALSE)</f>
        <v xml:space="preserve"> S</v>
      </c>
      <c r="V1694" s="26" t="s">
        <v>487</v>
      </c>
      <c r="W1694" s="26" t="s">
        <v>486</v>
      </c>
      <c r="X1694" s="28">
        <v>5003</v>
      </c>
      <c r="Y1694" s="26" t="s">
        <v>492</v>
      </c>
      <c r="Z1694" s="17" t="s">
        <v>486</v>
      </c>
      <c r="AA1694" s="26" t="s">
        <v>487</v>
      </c>
      <c r="AB1694" s="26">
        <v>8</v>
      </c>
      <c r="AE1694" s="2" t="s">
        <v>487</v>
      </c>
    </row>
    <row r="1695" spans="1:31" s="2" customFormat="1" x14ac:dyDescent="0.3">
      <c r="A1695" s="26" t="s">
        <v>102</v>
      </c>
      <c r="B1695" s="26" t="s">
        <v>5548</v>
      </c>
      <c r="C1695" s="26" t="s">
        <v>5549</v>
      </c>
      <c r="D1695" s="26" t="s">
        <v>5550</v>
      </c>
      <c r="E1695" s="14" t="e">
        <f>VLOOKUP(B1695,#REF!,2,FALSE)</f>
        <v>#REF!</v>
      </c>
      <c r="F1695" s="17" t="e">
        <f>VLOOKUP(E1695,[4]Combined!$C$2:$D$375,2,FALSE)</f>
        <v>#REF!</v>
      </c>
      <c r="G1695" s="27">
        <v>44188</v>
      </c>
      <c r="H1695" s="27"/>
      <c r="I1695" s="27">
        <v>43537</v>
      </c>
      <c r="J1695" s="28">
        <v>0</v>
      </c>
      <c r="K1695" s="29" t="s">
        <v>487</v>
      </c>
      <c r="L1695" s="28">
        <v>0</v>
      </c>
      <c r="M1695" s="28">
        <v>0</v>
      </c>
      <c r="N1695" s="26">
        <v>0</v>
      </c>
      <c r="O1695" s="26">
        <v>0</v>
      </c>
      <c r="P1695" s="26">
        <v>0</v>
      </c>
      <c r="Q1695" s="26">
        <v>56301</v>
      </c>
      <c r="R1695" s="17" t="str">
        <f>VLOOKUP(Q1695,'[5]Numerical Index (LOOKUP)'!$A$2:$B$731, 2,FALSE)</f>
        <v>Licensed clubs</v>
      </c>
      <c r="S1695" s="17">
        <v>56</v>
      </c>
      <c r="T1695" s="47" t="str">
        <f>VLOOKUP(S1695,'[5]2 Digit SIC 2007'!$A$2:$B$89,2,FALSE)</f>
        <v>Food and beverage service activities</v>
      </c>
      <c r="U1695" s="17" t="str">
        <f>VLOOKUP(T1695,'[5]2 Digit SIC 2007'!$B$2:$D$89, 2,FALSE)</f>
        <v xml:space="preserve"> I</v>
      </c>
      <c r="V1695" s="26" t="s">
        <v>486</v>
      </c>
      <c r="W1695" s="26" t="s">
        <v>487</v>
      </c>
      <c r="X1695" s="28">
        <v>0</v>
      </c>
      <c r="Y1695" s="26" t="s">
        <v>502</v>
      </c>
      <c r="Z1695" s="17" t="s">
        <v>487</v>
      </c>
      <c r="AA1695" s="26" t="s">
        <v>487</v>
      </c>
      <c r="AB1695" s="26" t="s">
        <v>492</v>
      </c>
      <c r="AE1695" s="2" t="s">
        <v>487</v>
      </c>
    </row>
    <row r="1696" spans="1:31" s="2" customFormat="1" x14ac:dyDescent="0.3">
      <c r="A1696" s="26" t="s">
        <v>102</v>
      </c>
      <c r="B1696" s="26" t="s">
        <v>5551</v>
      </c>
      <c r="C1696" s="26" t="s">
        <v>5552</v>
      </c>
      <c r="D1696" s="26" t="s">
        <v>5553</v>
      </c>
      <c r="E1696" s="14" t="e">
        <f>VLOOKUP(B1696,#REF!,2,FALSE)</f>
        <v>#REF!</v>
      </c>
      <c r="F1696" s="17" t="e">
        <f>VLOOKUP(E1696,[4]Combined!$C$2:$D$375,2,FALSE)</f>
        <v>#REF!</v>
      </c>
      <c r="G1696" s="27">
        <v>44189</v>
      </c>
      <c r="H1696" s="27"/>
      <c r="I1696" s="27">
        <v>43668</v>
      </c>
      <c r="J1696" s="28">
        <v>33907</v>
      </c>
      <c r="K1696" s="29" t="s">
        <v>486</v>
      </c>
      <c r="L1696" s="28">
        <v>0</v>
      </c>
      <c r="M1696" s="28">
        <v>33907</v>
      </c>
      <c r="N1696" s="26">
        <v>316</v>
      </c>
      <c r="O1696" s="26">
        <v>0</v>
      </c>
      <c r="P1696" s="26">
        <v>316</v>
      </c>
      <c r="Q1696" s="26">
        <v>93210</v>
      </c>
      <c r="R1696" s="17" t="str">
        <f>VLOOKUP(Q1696,'[5]Numerical Index (LOOKUP)'!$A$2:$B$731, 2,FALSE)</f>
        <v>Activities of amusement parks and theme parks</v>
      </c>
      <c r="S1696" s="17">
        <v>93</v>
      </c>
      <c r="T1696" s="47" t="str">
        <f>VLOOKUP(S1696,'[5]2 Digit SIC 2007'!$A$2:$B$89,2,FALSE)</f>
        <v>Sports activities and amusement and recreation activities</v>
      </c>
      <c r="U1696" s="17" t="str">
        <f>VLOOKUP(T1696,'[5]2 Digit SIC 2007'!$B$2:$D$89, 2,FALSE)</f>
        <v xml:space="preserve"> R</v>
      </c>
      <c r="V1696" s="26" t="s">
        <v>486</v>
      </c>
      <c r="W1696" s="26" t="s">
        <v>487</v>
      </c>
      <c r="X1696" s="28">
        <v>0</v>
      </c>
      <c r="Y1696" s="26" t="s">
        <v>5554</v>
      </c>
      <c r="Z1696" s="17" t="s">
        <v>487</v>
      </c>
      <c r="AA1696" s="26" t="s">
        <v>487</v>
      </c>
      <c r="AB1696" s="26">
        <v>164</v>
      </c>
      <c r="AE1696" s="2" t="s">
        <v>487</v>
      </c>
    </row>
    <row r="1697" spans="1:31" s="2" customFormat="1" x14ac:dyDescent="0.3">
      <c r="A1697" s="26" t="s">
        <v>102</v>
      </c>
      <c r="B1697" s="26" t="s">
        <v>5555</v>
      </c>
      <c r="C1697" s="26" t="s">
        <v>5556</v>
      </c>
      <c r="D1697" s="26" t="s">
        <v>5557</v>
      </c>
      <c r="E1697" s="14" t="e">
        <f>VLOOKUP(B1697,#REF!,2,FALSE)</f>
        <v>#REF!</v>
      </c>
      <c r="F1697" s="17" t="e">
        <f>VLOOKUP(E1697,[4]Combined!$C$2:$D$375,2,FALSE)</f>
        <v>#REF!</v>
      </c>
      <c r="G1697" s="27">
        <v>44186</v>
      </c>
      <c r="H1697" s="27"/>
      <c r="I1697" s="27">
        <v>43691</v>
      </c>
      <c r="J1697" s="28">
        <v>2056</v>
      </c>
      <c r="K1697" s="29" t="s">
        <v>486</v>
      </c>
      <c r="L1697" s="28">
        <v>0</v>
      </c>
      <c r="M1697" s="28">
        <v>2056</v>
      </c>
      <c r="N1697" s="26">
        <v>6</v>
      </c>
      <c r="O1697" s="26">
        <v>0</v>
      </c>
      <c r="P1697" s="26">
        <v>6</v>
      </c>
      <c r="Q1697" s="26">
        <v>53201</v>
      </c>
      <c r="R1697" s="17" t="str">
        <f>VLOOKUP(Q1697,'[5]Numerical Index (LOOKUP)'!$A$2:$B$731, 2,FALSE)</f>
        <v>Licensed Carriers</v>
      </c>
      <c r="S1697" s="17">
        <v>53</v>
      </c>
      <c r="T1697" s="47" t="str">
        <f>VLOOKUP(S1697,'[5]2 Digit SIC 2007'!$A$2:$B$89,2,FALSE)</f>
        <v>Postal and courier activities</v>
      </c>
      <c r="U1697" s="17" t="str">
        <f>VLOOKUP(T1697,'[5]2 Digit SIC 2007'!$B$2:$D$89, 2,FALSE)</f>
        <v xml:space="preserve"> H</v>
      </c>
      <c r="V1697" s="26" t="s">
        <v>487</v>
      </c>
      <c r="W1697" s="26" t="s">
        <v>486</v>
      </c>
      <c r="X1697" s="28">
        <v>3788</v>
      </c>
      <c r="Y1697" s="26" t="s">
        <v>492</v>
      </c>
      <c r="Z1697" s="17" t="s">
        <v>486</v>
      </c>
      <c r="AA1697" s="26" t="s">
        <v>487</v>
      </c>
      <c r="AB1697" s="26">
        <v>32</v>
      </c>
      <c r="AE1697" s="2" t="s">
        <v>487</v>
      </c>
    </row>
    <row r="1698" spans="1:31" s="2" customFormat="1" x14ac:dyDescent="0.3">
      <c r="A1698" s="26" t="s">
        <v>102</v>
      </c>
      <c r="B1698" s="26" t="s">
        <v>5558</v>
      </c>
      <c r="C1698" s="26" t="s">
        <v>5559</v>
      </c>
      <c r="D1698" s="26" t="s">
        <v>5560</v>
      </c>
      <c r="E1698" s="14" t="e">
        <f>VLOOKUP(B1698,#REF!,2,FALSE)</f>
        <v>#REF!</v>
      </c>
      <c r="F1698" s="17" t="e">
        <f>VLOOKUP(E1698,[4]Combined!$C$2:$D$375,2,FALSE)</f>
        <v>#REF!</v>
      </c>
      <c r="G1698" s="27">
        <v>44189</v>
      </c>
      <c r="H1698" s="27"/>
      <c r="I1698" s="27">
        <v>43762</v>
      </c>
      <c r="J1698" s="28">
        <v>3910</v>
      </c>
      <c r="K1698" s="29" t="s">
        <v>486</v>
      </c>
      <c r="L1698" s="28">
        <v>0</v>
      </c>
      <c r="M1698" s="28">
        <v>3910</v>
      </c>
      <c r="N1698" s="26">
        <v>4</v>
      </c>
      <c r="O1698" s="26">
        <v>0</v>
      </c>
      <c r="P1698" s="26">
        <v>4</v>
      </c>
      <c r="Q1698" s="26">
        <v>59111</v>
      </c>
      <c r="R1698" s="17" t="str">
        <f>VLOOKUP(Q1698,'[5]Numerical Index (LOOKUP)'!$A$2:$B$731, 2,FALSE)</f>
        <v>Motion picture production activities</v>
      </c>
      <c r="S1698" s="17">
        <v>59</v>
      </c>
      <c r="T1698" s="47" t="str">
        <f>VLOOKUP(S1698,'[5]2 Digit SIC 2007'!$A$2:$B$89,2,FALSE)</f>
        <v>Motion picture, video and television programme production, sound recording and music publishing activities</v>
      </c>
      <c r="U1698" s="17" t="str">
        <f>VLOOKUP(T1698,'[5]2 Digit SIC 2007'!$B$2:$D$89, 2,FALSE)</f>
        <v>J</v>
      </c>
      <c r="V1698" s="26" t="s">
        <v>487</v>
      </c>
      <c r="W1698" s="26" t="s">
        <v>486</v>
      </c>
      <c r="X1698" s="28">
        <v>7320</v>
      </c>
      <c r="Y1698" s="26" t="s">
        <v>492</v>
      </c>
      <c r="Z1698" s="17" t="s">
        <v>486</v>
      </c>
      <c r="AA1698" s="26" t="s">
        <v>487</v>
      </c>
      <c r="AB1698" s="26">
        <v>52</v>
      </c>
      <c r="AE1698" s="2" t="s">
        <v>487</v>
      </c>
    </row>
    <row r="1699" spans="1:31" s="2" customFormat="1" x14ac:dyDescent="0.3">
      <c r="A1699" s="26" t="s">
        <v>102</v>
      </c>
      <c r="B1699" s="26" t="s">
        <v>5561</v>
      </c>
      <c r="C1699" s="26" t="s">
        <v>5562</v>
      </c>
      <c r="D1699" s="26" t="s">
        <v>5563</v>
      </c>
      <c r="E1699" s="14" t="e">
        <f>VLOOKUP(B1699,#REF!,2,FALSE)</f>
        <v>#REF!</v>
      </c>
      <c r="F1699" s="17" t="e">
        <f>VLOOKUP(E1699,[4]Combined!$C$2:$D$375,2,FALSE)</f>
        <v>#REF!</v>
      </c>
      <c r="G1699" s="27">
        <v>44189</v>
      </c>
      <c r="H1699" s="27"/>
      <c r="I1699" s="27">
        <v>43777</v>
      </c>
      <c r="J1699" s="28">
        <v>0</v>
      </c>
      <c r="K1699" s="29" t="s">
        <v>487</v>
      </c>
      <c r="L1699" s="28">
        <v>0</v>
      </c>
      <c r="M1699" s="28">
        <v>0</v>
      </c>
      <c r="N1699" s="26">
        <v>0</v>
      </c>
      <c r="O1699" s="26">
        <v>0</v>
      </c>
      <c r="P1699" s="26">
        <v>0</v>
      </c>
      <c r="Q1699" s="26">
        <v>88100</v>
      </c>
      <c r="R1699" s="17" t="str">
        <f>VLOOKUP(Q1699,'[5]Numerical Index (LOOKUP)'!$A$2:$B$731, 2,FALSE)</f>
        <v>Social work activities without accommodation for the elderly and disabled</v>
      </c>
      <c r="S1699" s="17">
        <v>88</v>
      </c>
      <c r="T1699" s="47" t="str">
        <f>VLOOKUP(S1699,'[5]2 Digit SIC 2007'!$A$2:$B$89,2,FALSE)</f>
        <v>Social work activities without accommodation</v>
      </c>
      <c r="U1699" s="17" t="str">
        <f>VLOOKUP(T1699,'[5]2 Digit SIC 2007'!$B$2:$D$89, 2,FALSE)</f>
        <v xml:space="preserve"> Q</v>
      </c>
      <c r="V1699" s="26" t="s">
        <v>487</v>
      </c>
      <c r="W1699" s="26" t="s">
        <v>486</v>
      </c>
      <c r="X1699" s="28">
        <v>0</v>
      </c>
      <c r="Y1699" s="26" t="s">
        <v>502</v>
      </c>
      <c r="Z1699" s="17" t="s">
        <v>487</v>
      </c>
      <c r="AA1699" s="26" t="s">
        <v>487</v>
      </c>
      <c r="AB1699" s="26">
        <v>113</v>
      </c>
      <c r="AE1699" s="2" t="s">
        <v>487</v>
      </c>
    </row>
    <row r="1700" spans="1:31" s="2" customFormat="1" x14ac:dyDescent="0.3">
      <c r="A1700" s="26" t="s">
        <v>102</v>
      </c>
      <c r="B1700" s="26" t="s">
        <v>5564</v>
      </c>
      <c r="C1700" s="26" t="s">
        <v>5565</v>
      </c>
      <c r="D1700" s="26" t="s">
        <v>5566</v>
      </c>
      <c r="E1700" s="14" t="e">
        <f>VLOOKUP(B1700,#REF!,2,FALSE)</f>
        <v>#REF!</v>
      </c>
      <c r="F1700" s="17" t="e">
        <f>VLOOKUP(E1700,[4]Combined!$C$2:$D$375,2,FALSE)</f>
        <v>#REF!</v>
      </c>
      <c r="G1700" s="27">
        <v>44188</v>
      </c>
      <c r="H1700" s="27"/>
      <c r="I1700" s="27">
        <v>43804</v>
      </c>
      <c r="J1700" s="28">
        <v>0</v>
      </c>
      <c r="K1700" s="29" t="s">
        <v>487</v>
      </c>
      <c r="L1700" s="28">
        <v>0</v>
      </c>
      <c r="M1700" s="28">
        <v>0</v>
      </c>
      <c r="N1700" s="26">
        <v>0</v>
      </c>
      <c r="O1700" s="26">
        <v>0</v>
      </c>
      <c r="P1700" s="26">
        <v>0</v>
      </c>
      <c r="Q1700" s="26">
        <v>56101</v>
      </c>
      <c r="R1700" s="17" t="str">
        <f>VLOOKUP(Q1700,'[5]Numerical Index (LOOKUP)'!$A$2:$B$731, 2,FALSE)</f>
        <v>Licensed restaurants</v>
      </c>
      <c r="S1700" s="17">
        <v>56</v>
      </c>
      <c r="T1700" s="47" t="str">
        <f>VLOOKUP(S1700,'[5]2 Digit SIC 2007'!$A$2:$B$89,2,FALSE)</f>
        <v>Food and beverage service activities</v>
      </c>
      <c r="U1700" s="17" t="str">
        <f>VLOOKUP(T1700,'[5]2 Digit SIC 2007'!$B$2:$D$89, 2,FALSE)</f>
        <v xml:space="preserve"> I</v>
      </c>
      <c r="V1700" s="26" t="s">
        <v>486</v>
      </c>
      <c r="W1700" s="26" t="s">
        <v>487</v>
      </c>
      <c r="X1700" s="28">
        <v>0</v>
      </c>
      <c r="Y1700" s="26" t="s">
        <v>502</v>
      </c>
      <c r="Z1700" s="17" t="s">
        <v>487</v>
      </c>
      <c r="AA1700" s="26" t="s">
        <v>487</v>
      </c>
      <c r="AB1700" s="26">
        <v>21</v>
      </c>
      <c r="AE1700" s="2" t="s">
        <v>487</v>
      </c>
    </row>
    <row r="1701" spans="1:31" s="2" customFormat="1" x14ac:dyDescent="0.3">
      <c r="A1701" s="26" t="s">
        <v>102</v>
      </c>
      <c r="B1701" s="26" t="s">
        <v>5567</v>
      </c>
      <c r="C1701" s="26" t="s">
        <v>5568</v>
      </c>
      <c r="D1701" s="26" t="s">
        <v>5569</v>
      </c>
      <c r="E1701" s="14" t="e">
        <f>VLOOKUP(B1701,#REF!,2,FALSE)</f>
        <v>#REF!</v>
      </c>
      <c r="F1701" s="17" t="e">
        <f>VLOOKUP(E1701,[4]Combined!$C$2:$D$375,2,FALSE)</f>
        <v>#REF!</v>
      </c>
      <c r="G1701" s="27">
        <v>44188</v>
      </c>
      <c r="H1701" s="27"/>
      <c r="I1701" s="27">
        <v>43809</v>
      </c>
      <c r="J1701" s="28">
        <v>0</v>
      </c>
      <c r="K1701" s="29" t="s">
        <v>487</v>
      </c>
      <c r="L1701" s="28">
        <v>0</v>
      </c>
      <c r="M1701" s="28">
        <v>0</v>
      </c>
      <c r="N1701" s="26">
        <v>0</v>
      </c>
      <c r="O1701" s="26">
        <v>0</v>
      </c>
      <c r="P1701" s="26">
        <v>0</v>
      </c>
      <c r="Q1701" s="26">
        <v>82990</v>
      </c>
      <c r="R1701" s="17" t="str">
        <f>VLOOKUP(Q1701,'[5]Numerical Index (LOOKUP)'!$A$2:$B$731, 2,FALSE)</f>
        <v>Other business support service activities n.e.c.</v>
      </c>
      <c r="S1701" s="17">
        <v>82</v>
      </c>
      <c r="T1701" s="47" t="str">
        <f>VLOOKUP(S1701,'[5]2 Digit SIC 2007'!$A$2:$B$89,2,FALSE)</f>
        <v>Office administrative, office support and other business support activities</v>
      </c>
      <c r="U1701" s="17" t="str">
        <f>VLOOKUP(T1701,'[5]2 Digit SIC 2007'!$B$2:$D$89, 2,FALSE)</f>
        <v xml:space="preserve"> N</v>
      </c>
      <c r="V1701" s="26" t="s">
        <v>486</v>
      </c>
      <c r="W1701" s="26" t="s">
        <v>487</v>
      </c>
      <c r="X1701" s="28">
        <v>0</v>
      </c>
      <c r="Y1701" s="26" t="s">
        <v>502</v>
      </c>
      <c r="Z1701" s="17" t="s">
        <v>487</v>
      </c>
      <c r="AA1701" s="26" t="s">
        <v>487</v>
      </c>
      <c r="AB1701" s="26">
        <v>913</v>
      </c>
      <c r="AE1701" s="2" t="s">
        <v>487</v>
      </c>
    </row>
    <row r="1702" spans="1:31" s="2" customFormat="1" x14ac:dyDescent="0.3">
      <c r="A1702" s="26" t="s">
        <v>102</v>
      </c>
      <c r="B1702" s="26" t="s">
        <v>5570</v>
      </c>
      <c r="C1702" s="26" t="s">
        <v>5571</v>
      </c>
      <c r="D1702" s="26" t="s">
        <v>5572</v>
      </c>
      <c r="E1702" s="14" t="e">
        <f>VLOOKUP(B1702,#REF!,2,FALSE)</f>
        <v>#REF!</v>
      </c>
      <c r="F1702" s="17" t="e">
        <f>VLOOKUP(E1702,[4]Combined!$C$2:$D$375,2,FALSE)</f>
        <v>#REF!</v>
      </c>
      <c r="G1702" s="27">
        <v>44186</v>
      </c>
      <c r="H1702" s="27"/>
      <c r="I1702" s="27">
        <v>43852</v>
      </c>
      <c r="J1702" s="28">
        <v>0</v>
      </c>
      <c r="K1702" s="29" t="s">
        <v>487</v>
      </c>
      <c r="L1702" s="28">
        <v>0</v>
      </c>
      <c r="M1702" s="28">
        <v>0</v>
      </c>
      <c r="N1702" s="26">
        <v>0</v>
      </c>
      <c r="O1702" s="26">
        <v>0</v>
      </c>
      <c r="P1702" s="26">
        <v>0</v>
      </c>
      <c r="Q1702" s="26">
        <v>86900</v>
      </c>
      <c r="R1702" s="17" t="str">
        <f>VLOOKUP(Q1702,'[5]Numerical Index (LOOKUP)'!$A$2:$B$731, 2,FALSE)</f>
        <v>Other human health activities</v>
      </c>
      <c r="S1702" s="17">
        <v>86</v>
      </c>
      <c r="T1702" s="47" t="str">
        <f>VLOOKUP(S1702,'[5]2 Digit SIC 2007'!$A$2:$B$89,2,FALSE)</f>
        <v>Human health activities</v>
      </c>
      <c r="U1702" s="17" t="str">
        <f>VLOOKUP(T1702,'[5]2 Digit SIC 2007'!$B$2:$D$89, 2,FALSE)</f>
        <v xml:space="preserve"> Q</v>
      </c>
      <c r="V1702" s="26" t="s">
        <v>487</v>
      </c>
      <c r="W1702" s="26" t="s">
        <v>486</v>
      </c>
      <c r="X1702" s="28">
        <v>0</v>
      </c>
      <c r="Y1702" s="26" t="s">
        <v>502</v>
      </c>
      <c r="Z1702" s="17" t="s">
        <v>487</v>
      </c>
      <c r="AA1702" s="26" t="s">
        <v>487</v>
      </c>
      <c r="AB1702" s="26">
        <v>8</v>
      </c>
      <c r="AE1702" s="2" t="s">
        <v>487</v>
      </c>
    </row>
    <row r="1703" spans="1:31" s="2" customFormat="1" x14ac:dyDescent="0.3">
      <c r="A1703" s="26" t="s">
        <v>102</v>
      </c>
      <c r="B1703" s="26" t="s">
        <v>5573</v>
      </c>
      <c r="C1703" s="26" t="s">
        <v>5574</v>
      </c>
      <c r="D1703" s="26" t="s">
        <v>5575</v>
      </c>
      <c r="E1703" s="14" t="e">
        <f>VLOOKUP(B1703,#REF!,2,FALSE)</f>
        <v>#REF!</v>
      </c>
      <c r="F1703" s="17" t="e">
        <f>VLOOKUP(E1703,[4]Combined!$C$2:$D$375,2,FALSE)</f>
        <v>#REF!</v>
      </c>
      <c r="G1703" s="27">
        <v>44186</v>
      </c>
      <c r="H1703" s="27"/>
      <c r="I1703" s="27">
        <v>43878</v>
      </c>
      <c r="J1703" s="28">
        <v>765</v>
      </c>
      <c r="K1703" s="29" t="s">
        <v>486</v>
      </c>
      <c r="L1703" s="28">
        <v>342</v>
      </c>
      <c r="M1703" s="28">
        <v>423</v>
      </c>
      <c r="N1703" s="26">
        <v>8</v>
      </c>
      <c r="O1703" s="26">
        <v>3</v>
      </c>
      <c r="P1703" s="26">
        <v>5</v>
      </c>
      <c r="Q1703" s="26">
        <v>96020</v>
      </c>
      <c r="R1703" s="17" t="str">
        <f>VLOOKUP(Q1703,'[5]Numerical Index (LOOKUP)'!$A$2:$B$731, 2,FALSE)</f>
        <v>Hairdressing and other beauty treatment</v>
      </c>
      <c r="S1703" s="17">
        <v>96</v>
      </c>
      <c r="T1703" s="47" t="str">
        <f>VLOOKUP(S1703,'[5]2 Digit SIC 2007'!$A$2:$B$89,2,FALSE)</f>
        <v>Other personal service activities</v>
      </c>
      <c r="U1703" s="17" t="str">
        <f>VLOOKUP(T1703,'[5]2 Digit SIC 2007'!$B$2:$D$89, 2,FALSE)</f>
        <v xml:space="preserve"> S</v>
      </c>
      <c r="V1703" s="26" t="s">
        <v>486</v>
      </c>
      <c r="W1703" s="26" t="s">
        <v>487</v>
      </c>
      <c r="X1703" s="28">
        <v>742</v>
      </c>
      <c r="Y1703" s="26" t="s">
        <v>492</v>
      </c>
      <c r="Z1703" s="17" t="s">
        <v>486</v>
      </c>
      <c r="AA1703" s="26" t="s">
        <v>487</v>
      </c>
      <c r="AB1703" s="26">
        <v>5</v>
      </c>
      <c r="AE1703" s="2" t="s">
        <v>487</v>
      </c>
    </row>
    <row r="1704" spans="1:31" s="2" customFormat="1" x14ac:dyDescent="0.3">
      <c r="A1704" s="26" t="s">
        <v>102</v>
      </c>
      <c r="B1704" s="26" t="s">
        <v>5576</v>
      </c>
      <c r="C1704" s="26" t="s">
        <v>5577</v>
      </c>
      <c r="D1704" s="26" t="s">
        <v>5578</v>
      </c>
      <c r="E1704" s="14" t="e">
        <f>VLOOKUP(B1704,#REF!,2,FALSE)</f>
        <v>#REF!</v>
      </c>
      <c r="F1704" s="17" t="e">
        <f>VLOOKUP(E1704,[4]Combined!$C$2:$D$375,2,FALSE)</f>
        <v>#REF!</v>
      </c>
      <c r="G1704" s="27">
        <v>44186</v>
      </c>
      <c r="H1704" s="27"/>
      <c r="I1704" s="27">
        <v>43859</v>
      </c>
      <c r="J1704" s="28">
        <v>0</v>
      </c>
      <c r="K1704" s="29" t="s">
        <v>487</v>
      </c>
      <c r="L1704" s="28">
        <v>0</v>
      </c>
      <c r="M1704" s="28">
        <v>0</v>
      </c>
      <c r="N1704" s="26">
        <v>0</v>
      </c>
      <c r="O1704" s="26">
        <v>0</v>
      </c>
      <c r="P1704" s="26">
        <v>0</v>
      </c>
      <c r="Q1704" s="26">
        <v>56101</v>
      </c>
      <c r="R1704" s="17" t="str">
        <f>VLOOKUP(Q1704,'[5]Numerical Index (LOOKUP)'!$A$2:$B$731, 2,FALSE)</f>
        <v>Licensed restaurants</v>
      </c>
      <c r="S1704" s="17">
        <v>56</v>
      </c>
      <c r="T1704" s="47" t="str">
        <f>VLOOKUP(S1704,'[5]2 Digit SIC 2007'!$A$2:$B$89,2,FALSE)</f>
        <v>Food and beverage service activities</v>
      </c>
      <c r="U1704" s="17" t="str">
        <f>VLOOKUP(T1704,'[5]2 Digit SIC 2007'!$B$2:$D$89, 2,FALSE)</f>
        <v xml:space="preserve"> I</v>
      </c>
      <c r="V1704" s="26" t="s">
        <v>487</v>
      </c>
      <c r="W1704" s="26" t="s">
        <v>486</v>
      </c>
      <c r="X1704" s="28">
        <v>0</v>
      </c>
      <c r="Y1704" s="26" t="s">
        <v>502</v>
      </c>
      <c r="Z1704" s="17" t="s">
        <v>487</v>
      </c>
      <c r="AA1704" s="26" t="s">
        <v>487</v>
      </c>
      <c r="AB1704" s="26">
        <v>9</v>
      </c>
      <c r="AE1704" s="2" t="s">
        <v>487</v>
      </c>
    </row>
    <row r="1705" spans="1:31" s="2" customFormat="1" x14ac:dyDescent="0.3">
      <c r="A1705" s="26" t="s">
        <v>102</v>
      </c>
      <c r="B1705" s="26" t="s">
        <v>5579</v>
      </c>
      <c r="C1705" s="26" t="s">
        <v>5580</v>
      </c>
      <c r="D1705" s="26" t="s">
        <v>5581</v>
      </c>
      <c r="E1705" s="14" t="e">
        <f>VLOOKUP(B1705,#REF!,2,FALSE)</f>
        <v>#REF!</v>
      </c>
      <c r="F1705" s="17" t="e">
        <f>VLOOKUP(E1705,[4]Combined!$C$2:$D$375,2,FALSE)</f>
        <v>#REF!</v>
      </c>
      <c r="G1705" s="27">
        <v>44189</v>
      </c>
      <c r="H1705" s="27"/>
      <c r="I1705" s="27">
        <v>43880</v>
      </c>
      <c r="J1705" s="28">
        <v>976</v>
      </c>
      <c r="K1705" s="29" t="s">
        <v>486</v>
      </c>
      <c r="L1705" s="28">
        <v>0</v>
      </c>
      <c r="M1705" s="28">
        <v>976</v>
      </c>
      <c r="N1705" s="26">
        <v>1</v>
      </c>
      <c r="O1705" s="26">
        <v>0</v>
      </c>
      <c r="P1705" s="26">
        <v>1</v>
      </c>
      <c r="Q1705" s="26">
        <v>71129</v>
      </c>
      <c r="R1705" s="17" t="str">
        <f>VLOOKUP(Q1705,'[5]Numerical Index (LOOKUP)'!$A$2:$B$731, 2,FALSE)</f>
        <v>Other engineering activities (not including engineering design for industrial process and production or engineering related scientific and technical consulting activities)</v>
      </c>
      <c r="S1705" s="17">
        <v>71</v>
      </c>
      <c r="T1705" s="47" t="str">
        <f>VLOOKUP(S1705,'[5]2 Digit SIC 2007'!$A$2:$B$89,2,FALSE)</f>
        <v>Architectural and engineering activities; technical testing and analysis</v>
      </c>
      <c r="U1705" s="17" t="str">
        <f>VLOOKUP(T1705,'[5]2 Digit SIC 2007'!$B$2:$D$89, 2,FALSE)</f>
        <v xml:space="preserve"> M</v>
      </c>
      <c r="V1705" s="26" t="s">
        <v>487</v>
      </c>
      <c r="W1705" s="26" t="s">
        <v>486</v>
      </c>
      <c r="X1705" s="28">
        <v>1786</v>
      </c>
      <c r="Y1705" s="26" t="s">
        <v>492</v>
      </c>
      <c r="Z1705" s="17" t="s">
        <v>486</v>
      </c>
      <c r="AA1705" s="26" t="s">
        <v>487</v>
      </c>
      <c r="AB1705" s="26">
        <v>7</v>
      </c>
      <c r="AE1705" s="2" t="s">
        <v>487</v>
      </c>
    </row>
    <row r="1706" spans="1:31" s="2" customFormat="1" x14ac:dyDescent="0.3">
      <c r="A1706" s="26" t="s">
        <v>102</v>
      </c>
      <c r="B1706" s="26" t="s">
        <v>5582</v>
      </c>
      <c r="C1706" s="26" t="s">
        <v>5583</v>
      </c>
      <c r="D1706" s="26" t="s">
        <v>5584</v>
      </c>
      <c r="E1706" s="14" t="e">
        <f>VLOOKUP(B1706,#REF!,2,FALSE)</f>
        <v>#REF!</v>
      </c>
      <c r="F1706" s="17" t="e">
        <f>VLOOKUP(E1706,[4]Combined!$C$2:$D$375,2,FALSE)</f>
        <v>#REF!</v>
      </c>
      <c r="G1706" s="27">
        <v>44188</v>
      </c>
      <c r="H1706" s="27"/>
      <c r="I1706" s="27">
        <v>43894</v>
      </c>
      <c r="J1706" s="28">
        <v>0</v>
      </c>
      <c r="K1706" s="29" t="s">
        <v>487</v>
      </c>
      <c r="L1706" s="28">
        <v>0</v>
      </c>
      <c r="M1706" s="28">
        <v>0</v>
      </c>
      <c r="N1706" s="26">
        <v>0</v>
      </c>
      <c r="O1706" s="26">
        <v>0</v>
      </c>
      <c r="P1706" s="26">
        <v>0</v>
      </c>
      <c r="Q1706" s="26">
        <v>78109</v>
      </c>
      <c r="R1706" s="17" t="str">
        <f>VLOOKUP(Q1706,'[5]Numerical Index (LOOKUP)'!$A$2:$B$731, 2,FALSE)</f>
        <v>Activities of employment placement agencies (other than motion picture, television and other theatrical casting) n.e.c.</v>
      </c>
      <c r="S1706" s="17">
        <v>78</v>
      </c>
      <c r="T1706" s="47" t="str">
        <f>VLOOKUP(S1706,'[5]2 Digit SIC 2007'!$A$2:$B$89,2,FALSE)</f>
        <v>Employment activities</v>
      </c>
      <c r="U1706" s="17" t="str">
        <f>VLOOKUP(T1706,'[5]2 Digit SIC 2007'!$B$2:$D$89, 2,FALSE)</f>
        <v xml:space="preserve"> N</v>
      </c>
      <c r="V1706" s="26" t="s">
        <v>486</v>
      </c>
      <c r="W1706" s="26" t="s">
        <v>487</v>
      </c>
      <c r="X1706" s="28">
        <v>0</v>
      </c>
      <c r="Y1706" s="26" t="s">
        <v>502</v>
      </c>
      <c r="Z1706" s="17" t="s">
        <v>487</v>
      </c>
      <c r="AA1706" s="26" t="s">
        <v>487</v>
      </c>
      <c r="AB1706" s="26" t="s">
        <v>492</v>
      </c>
      <c r="AE1706" s="2" t="s">
        <v>487</v>
      </c>
    </row>
    <row r="1707" spans="1:31" s="2" customFormat="1" x14ac:dyDescent="0.3">
      <c r="A1707" s="26" t="s">
        <v>102</v>
      </c>
      <c r="B1707" s="26" t="s">
        <v>5585</v>
      </c>
      <c r="C1707" s="26" t="s">
        <v>5586</v>
      </c>
      <c r="D1707" s="26" t="s">
        <v>5587</v>
      </c>
      <c r="E1707" s="14" t="e">
        <f>VLOOKUP(B1707,#REF!,2,FALSE)</f>
        <v>#REF!</v>
      </c>
      <c r="F1707" s="17" t="e">
        <f>VLOOKUP(E1707,[4]Combined!$C$2:$D$375,2,FALSE)</f>
        <v>#REF!</v>
      </c>
      <c r="G1707" s="27">
        <v>44187</v>
      </c>
      <c r="H1707" s="27"/>
      <c r="I1707" s="27">
        <v>43893</v>
      </c>
      <c r="J1707" s="28">
        <v>0</v>
      </c>
      <c r="K1707" s="29" t="s">
        <v>487</v>
      </c>
      <c r="L1707" s="28">
        <v>0</v>
      </c>
      <c r="M1707" s="28">
        <v>0</v>
      </c>
      <c r="N1707" s="26">
        <v>0</v>
      </c>
      <c r="O1707" s="26">
        <v>0</v>
      </c>
      <c r="P1707" s="26">
        <v>0</v>
      </c>
      <c r="Q1707" s="26">
        <v>49410</v>
      </c>
      <c r="R1707" s="17" t="str">
        <f>VLOOKUP(Q1707,'[5]Numerical Index (LOOKUP)'!$A$2:$B$731, 2,FALSE)</f>
        <v>Freight transport by road</v>
      </c>
      <c r="S1707" s="17">
        <v>49</v>
      </c>
      <c r="T1707" s="47" t="str">
        <f>VLOOKUP(S1707,'[5]2 Digit SIC 2007'!$A$2:$B$89,2,FALSE)</f>
        <v>Land transport and transport via pipelines</v>
      </c>
      <c r="U1707" s="17" t="str">
        <f>VLOOKUP(T1707,'[5]2 Digit SIC 2007'!$B$2:$D$89, 2,FALSE)</f>
        <v xml:space="preserve"> H</v>
      </c>
      <c r="V1707" s="26" t="s">
        <v>487</v>
      </c>
      <c r="W1707" s="26" t="s">
        <v>486</v>
      </c>
      <c r="X1707" s="28">
        <v>0</v>
      </c>
      <c r="Y1707" s="26" t="s">
        <v>502</v>
      </c>
      <c r="Z1707" s="17" t="s">
        <v>487</v>
      </c>
      <c r="AA1707" s="26" t="s">
        <v>487</v>
      </c>
      <c r="AB1707" s="26">
        <v>16</v>
      </c>
      <c r="AE1707" s="2" t="s">
        <v>487</v>
      </c>
    </row>
    <row r="1708" spans="1:31" s="2" customFormat="1" x14ac:dyDescent="0.3">
      <c r="A1708" s="26" t="s">
        <v>102</v>
      </c>
      <c r="B1708" s="26" t="s">
        <v>5588</v>
      </c>
      <c r="C1708" s="26" t="s">
        <v>5589</v>
      </c>
      <c r="D1708" s="26" t="s">
        <v>5590</v>
      </c>
      <c r="E1708" s="14" t="e">
        <f>VLOOKUP(B1708,#REF!,2,FALSE)</f>
        <v>#REF!</v>
      </c>
      <c r="F1708" s="17" t="e">
        <f>VLOOKUP(E1708,[4]Combined!$C$2:$D$375,2,FALSE)</f>
        <v>#REF!</v>
      </c>
      <c r="G1708" s="27">
        <v>44188</v>
      </c>
      <c r="H1708" s="27"/>
      <c r="I1708" s="27">
        <v>43891</v>
      </c>
      <c r="J1708" s="28">
        <v>0</v>
      </c>
      <c r="K1708" s="29" t="s">
        <v>487</v>
      </c>
      <c r="L1708" s="28">
        <v>0</v>
      </c>
      <c r="M1708" s="28">
        <v>0</v>
      </c>
      <c r="N1708" s="26">
        <v>0</v>
      </c>
      <c r="O1708" s="26">
        <v>0</v>
      </c>
      <c r="P1708" s="26">
        <v>0</v>
      </c>
      <c r="Q1708" s="26">
        <v>53202</v>
      </c>
      <c r="R1708" s="17" t="str">
        <f>VLOOKUP(Q1708,'[5]Numerical Index (LOOKUP)'!$A$2:$B$731, 2,FALSE)</f>
        <v>Unlicensed Carriers</v>
      </c>
      <c r="S1708" s="17">
        <v>53</v>
      </c>
      <c r="T1708" s="47" t="str">
        <f>VLOOKUP(S1708,'[5]2 Digit SIC 2007'!$A$2:$B$89,2,FALSE)</f>
        <v>Postal and courier activities</v>
      </c>
      <c r="U1708" s="17" t="str">
        <f>VLOOKUP(T1708,'[5]2 Digit SIC 2007'!$B$2:$D$89, 2,FALSE)</f>
        <v xml:space="preserve"> H</v>
      </c>
      <c r="V1708" s="26" t="s">
        <v>487</v>
      </c>
      <c r="W1708" s="26" t="s">
        <v>486</v>
      </c>
      <c r="X1708" s="28">
        <v>0</v>
      </c>
      <c r="Y1708" s="26" t="s">
        <v>502</v>
      </c>
      <c r="Z1708" s="17" t="s">
        <v>487</v>
      </c>
      <c r="AA1708" s="26" t="s">
        <v>487</v>
      </c>
      <c r="AB1708" s="26">
        <v>15</v>
      </c>
      <c r="AE1708" s="2" t="s">
        <v>487</v>
      </c>
    </row>
    <row r="1709" spans="1:31" s="2" customFormat="1" x14ac:dyDescent="0.3">
      <c r="A1709" s="26" t="s">
        <v>102</v>
      </c>
      <c r="B1709" s="26" t="s">
        <v>5591</v>
      </c>
      <c r="C1709" s="26" t="s">
        <v>5592</v>
      </c>
      <c r="D1709" s="26" t="s">
        <v>5593</v>
      </c>
      <c r="E1709" s="14" t="e">
        <f>VLOOKUP(B1709,#REF!,2,FALSE)</f>
        <v>#REF!</v>
      </c>
      <c r="F1709" s="17" t="e">
        <f>VLOOKUP(E1709,[4]Combined!$C$2:$D$375,2,FALSE)</f>
        <v>#REF!</v>
      </c>
      <c r="G1709" s="27">
        <v>44186</v>
      </c>
      <c r="H1709" s="27"/>
      <c r="I1709" s="27">
        <v>44007</v>
      </c>
      <c r="J1709" s="28">
        <v>0</v>
      </c>
      <c r="K1709" s="29" t="s">
        <v>487</v>
      </c>
      <c r="L1709" s="28">
        <v>0</v>
      </c>
      <c r="M1709" s="28">
        <v>0</v>
      </c>
      <c r="N1709" s="26">
        <v>0</v>
      </c>
      <c r="O1709" s="26">
        <v>0</v>
      </c>
      <c r="P1709" s="26">
        <v>0</v>
      </c>
      <c r="Q1709" s="26">
        <v>81210</v>
      </c>
      <c r="R1709" s="17" t="str">
        <f>VLOOKUP(Q1709,'[5]Numerical Index (LOOKUP)'!$A$2:$B$731, 2,FALSE)</f>
        <v>General cleaning of buildings</v>
      </c>
      <c r="S1709" s="17">
        <v>81</v>
      </c>
      <c r="T1709" s="47" t="str">
        <f>VLOOKUP(S1709,'[5]2 Digit SIC 2007'!$A$2:$B$89,2,FALSE)</f>
        <v>Services to buildings and landscape activities</v>
      </c>
      <c r="U1709" s="17" t="str">
        <f>VLOOKUP(T1709,'[5]2 Digit SIC 2007'!$B$2:$D$89, 2,FALSE)</f>
        <v xml:space="preserve"> N</v>
      </c>
      <c r="V1709" s="26" t="s">
        <v>486</v>
      </c>
      <c r="W1709" s="26" t="s">
        <v>487</v>
      </c>
      <c r="X1709" s="28">
        <v>0</v>
      </c>
      <c r="Y1709" s="26" t="s">
        <v>502</v>
      </c>
      <c r="Z1709" s="17" t="s">
        <v>487</v>
      </c>
      <c r="AA1709" s="26" t="s">
        <v>487</v>
      </c>
      <c r="AB1709" s="26">
        <v>12</v>
      </c>
      <c r="AE1709" s="2" t="s">
        <v>487</v>
      </c>
    </row>
    <row r="1710" spans="1:31" s="2" customFormat="1" x14ac:dyDescent="0.3">
      <c r="A1710" s="26" t="s">
        <v>102</v>
      </c>
      <c r="B1710" s="26" t="s">
        <v>5594</v>
      </c>
      <c r="C1710" s="26" t="s">
        <v>5595</v>
      </c>
      <c r="D1710" s="26" t="s">
        <v>5596</v>
      </c>
      <c r="E1710" s="14" t="e">
        <f>VLOOKUP(B1710,#REF!,2,FALSE)</f>
        <v>#REF!</v>
      </c>
      <c r="F1710" s="17" t="e">
        <f>VLOOKUP(E1710,[4]Combined!$C$2:$D$375,2,FALSE)</f>
        <v>#REF!</v>
      </c>
      <c r="G1710" s="27">
        <v>44189</v>
      </c>
      <c r="H1710" s="27"/>
      <c r="I1710" s="27">
        <v>44046</v>
      </c>
      <c r="J1710" s="28">
        <v>0</v>
      </c>
      <c r="K1710" s="29" t="s">
        <v>487</v>
      </c>
      <c r="L1710" s="28">
        <v>0</v>
      </c>
      <c r="M1710" s="28">
        <v>0</v>
      </c>
      <c r="N1710" s="26">
        <v>0</v>
      </c>
      <c r="O1710" s="26">
        <v>0</v>
      </c>
      <c r="P1710" s="26">
        <v>0</v>
      </c>
      <c r="Q1710" s="26">
        <v>81210</v>
      </c>
      <c r="R1710" s="17" t="str">
        <f>VLOOKUP(Q1710,'[5]Numerical Index (LOOKUP)'!$A$2:$B$731, 2,FALSE)</f>
        <v>General cleaning of buildings</v>
      </c>
      <c r="S1710" s="17">
        <v>81</v>
      </c>
      <c r="T1710" s="47" t="str">
        <f>VLOOKUP(S1710,'[5]2 Digit SIC 2007'!$A$2:$B$89,2,FALSE)</f>
        <v>Services to buildings and landscape activities</v>
      </c>
      <c r="U1710" s="17" t="str">
        <f>VLOOKUP(T1710,'[5]2 Digit SIC 2007'!$B$2:$D$89, 2,FALSE)</f>
        <v xml:space="preserve"> N</v>
      </c>
      <c r="V1710" s="26" t="s">
        <v>486</v>
      </c>
      <c r="W1710" s="26" t="s">
        <v>487</v>
      </c>
      <c r="X1710" s="28">
        <v>0</v>
      </c>
      <c r="Y1710" s="26" t="s">
        <v>502</v>
      </c>
      <c r="Z1710" s="17" t="s">
        <v>487</v>
      </c>
      <c r="AA1710" s="26" t="s">
        <v>487</v>
      </c>
      <c r="AB1710" s="26">
        <v>8</v>
      </c>
      <c r="AE1710" s="2" t="s">
        <v>487</v>
      </c>
    </row>
    <row r="1711" spans="1:31" s="2" customFormat="1" x14ac:dyDescent="0.3">
      <c r="A1711" s="26" t="s">
        <v>102</v>
      </c>
      <c r="B1711" s="26" t="s">
        <v>5597</v>
      </c>
      <c r="C1711" s="26" t="s">
        <v>5598</v>
      </c>
      <c r="D1711" s="26" t="s">
        <v>5599</v>
      </c>
      <c r="E1711" s="14" t="e">
        <f>VLOOKUP(B1711,#REF!,2,FALSE)</f>
        <v>#REF!</v>
      </c>
      <c r="F1711" s="17" t="e">
        <f>VLOOKUP(E1711,[4]Combined!$C$2:$D$375,2,FALSE)</f>
        <v>#REF!</v>
      </c>
      <c r="G1711" s="27">
        <v>44187</v>
      </c>
      <c r="H1711" s="27"/>
      <c r="I1711" s="27">
        <v>44007</v>
      </c>
      <c r="J1711" s="28">
        <v>0</v>
      </c>
      <c r="K1711" s="29" t="s">
        <v>487</v>
      </c>
      <c r="L1711" s="28">
        <v>0</v>
      </c>
      <c r="M1711" s="28">
        <v>0</v>
      </c>
      <c r="N1711" s="26">
        <v>0</v>
      </c>
      <c r="O1711" s="26">
        <v>0</v>
      </c>
      <c r="P1711" s="26">
        <v>0</v>
      </c>
      <c r="Q1711" s="26">
        <v>81210</v>
      </c>
      <c r="R1711" s="17" t="str">
        <f>VLOOKUP(Q1711,'[5]Numerical Index (LOOKUP)'!$A$2:$B$731, 2,FALSE)</f>
        <v>General cleaning of buildings</v>
      </c>
      <c r="S1711" s="17">
        <v>81</v>
      </c>
      <c r="T1711" s="47" t="str">
        <f>VLOOKUP(S1711,'[5]2 Digit SIC 2007'!$A$2:$B$89,2,FALSE)</f>
        <v>Services to buildings and landscape activities</v>
      </c>
      <c r="U1711" s="17" t="str">
        <f>VLOOKUP(T1711,'[5]2 Digit SIC 2007'!$B$2:$D$89, 2,FALSE)</f>
        <v xml:space="preserve"> N</v>
      </c>
      <c r="V1711" s="26" t="s">
        <v>486</v>
      </c>
      <c r="W1711" s="26" t="s">
        <v>487</v>
      </c>
      <c r="X1711" s="28">
        <v>0</v>
      </c>
      <c r="Y1711" s="26" t="s">
        <v>502</v>
      </c>
      <c r="Z1711" s="17" t="s">
        <v>487</v>
      </c>
      <c r="AA1711" s="26" t="s">
        <v>487</v>
      </c>
      <c r="AB1711" s="26">
        <v>29</v>
      </c>
      <c r="AE1711" s="2" t="s">
        <v>487</v>
      </c>
    </row>
    <row r="1712" spans="1:31" s="2" customFormat="1" x14ac:dyDescent="0.3">
      <c r="A1712" s="26" t="s">
        <v>102</v>
      </c>
      <c r="B1712" s="26" t="s">
        <v>5600</v>
      </c>
      <c r="C1712" s="26" t="s">
        <v>5601</v>
      </c>
      <c r="D1712" s="26" t="s">
        <v>5602</v>
      </c>
      <c r="E1712" s="14" t="e">
        <f>VLOOKUP(B1712,#REF!,2,FALSE)</f>
        <v>#REF!</v>
      </c>
      <c r="F1712" s="17" t="e">
        <f>VLOOKUP(E1712,[4]Combined!$C$2:$D$375,2,FALSE)</f>
        <v>#REF!</v>
      </c>
      <c r="G1712" s="27">
        <v>44188</v>
      </c>
      <c r="H1712" s="27"/>
      <c r="I1712" s="27">
        <v>44011</v>
      </c>
      <c r="J1712" s="28">
        <v>0</v>
      </c>
      <c r="K1712" s="29" t="s">
        <v>487</v>
      </c>
      <c r="L1712" s="28">
        <v>0</v>
      </c>
      <c r="M1712" s="28">
        <v>0</v>
      </c>
      <c r="N1712" s="26">
        <v>0</v>
      </c>
      <c r="O1712" s="26">
        <v>0</v>
      </c>
      <c r="P1712" s="26">
        <v>0</v>
      </c>
      <c r="Q1712" s="26">
        <v>82990</v>
      </c>
      <c r="R1712" s="17" t="str">
        <f>VLOOKUP(Q1712,'[5]Numerical Index (LOOKUP)'!$A$2:$B$731, 2,FALSE)</f>
        <v>Other business support service activities n.e.c.</v>
      </c>
      <c r="S1712" s="17">
        <v>82</v>
      </c>
      <c r="T1712" s="47" t="str">
        <f>VLOOKUP(S1712,'[5]2 Digit SIC 2007'!$A$2:$B$89,2,FALSE)</f>
        <v>Office administrative, office support and other business support activities</v>
      </c>
      <c r="U1712" s="17" t="str">
        <f>VLOOKUP(T1712,'[5]2 Digit SIC 2007'!$B$2:$D$89, 2,FALSE)</f>
        <v xml:space="preserve"> N</v>
      </c>
      <c r="V1712" s="26" t="s">
        <v>486</v>
      </c>
      <c r="W1712" s="26" t="s">
        <v>487</v>
      </c>
      <c r="X1712" s="28">
        <v>0</v>
      </c>
      <c r="Y1712" s="26" t="s">
        <v>502</v>
      </c>
      <c r="Z1712" s="17" t="s">
        <v>487</v>
      </c>
      <c r="AA1712" s="26" t="s">
        <v>487</v>
      </c>
      <c r="AB1712" s="26">
        <v>61</v>
      </c>
      <c r="AE1712" s="2" t="s">
        <v>487</v>
      </c>
    </row>
    <row r="1713" spans="1:31" s="2" customFormat="1" x14ac:dyDescent="0.3">
      <c r="A1713" s="26" t="s">
        <v>102</v>
      </c>
      <c r="B1713" s="26" t="s">
        <v>5603</v>
      </c>
      <c r="C1713" s="26" t="s">
        <v>5604</v>
      </c>
      <c r="D1713" s="26" t="s">
        <v>5605</v>
      </c>
      <c r="E1713" s="14" t="e">
        <f>VLOOKUP(B1713,#REF!,2,FALSE)</f>
        <v>#REF!</v>
      </c>
      <c r="F1713" s="17" t="e">
        <f>VLOOKUP(E1713,[4]Combined!$C$2:$D$375,2,FALSE)</f>
        <v>#REF!</v>
      </c>
      <c r="G1713" s="27">
        <v>44188</v>
      </c>
      <c r="H1713" s="27"/>
      <c r="I1713" s="27">
        <v>44022</v>
      </c>
      <c r="J1713" s="28">
        <v>17768</v>
      </c>
      <c r="K1713" s="29" t="s">
        <v>486</v>
      </c>
      <c r="L1713" s="28">
        <v>0</v>
      </c>
      <c r="M1713" s="28">
        <v>17768</v>
      </c>
      <c r="N1713" s="26">
        <v>1</v>
      </c>
      <c r="O1713" s="26">
        <v>0</v>
      </c>
      <c r="P1713" s="26">
        <v>1</v>
      </c>
      <c r="Q1713" s="26">
        <v>81210</v>
      </c>
      <c r="R1713" s="17" t="str">
        <f>VLOOKUP(Q1713,'[5]Numerical Index (LOOKUP)'!$A$2:$B$731, 2,FALSE)</f>
        <v>General cleaning of buildings</v>
      </c>
      <c r="S1713" s="17">
        <v>81</v>
      </c>
      <c r="T1713" s="47" t="str">
        <f>VLOOKUP(S1713,'[5]2 Digit SIC 2007'!$A$2:$B$89,2,FALSE)</f>
        <v>Services to buildings and landscape activities</v>
      </c>
      <c r="U1713" s="17" t="str">
        <f>VLOOKUP(T1713,'[5]2 Digit SIC 2007'!$B$2:$D$89, 2,FALSE)</f>
        <v xml:space="preserve"> N</v>
      </c>
      <c r="V1713" s="26" t="s">
        <v>486</v>
      </c>
      <c r="W1713" s="26" t="s">
        <v>487</v>
      </c>
      <c r="X1713" s="28">
        <v>20000</v>
      </c>
      <c r="Y1713" s="26" t="s">
        <v>492</v>
      </c>
      <c r="Z1713" s="17" t="s">
        <v>486</v>
      </c>
      <c r="AA1713" s="26" t="s">
        <v>487</v>
      </c>
      <c r="AB1713" s="26">
        <v>5</v>
      </c>
      <c r="AE1713" s="2" t="s">
        <v>487</v>
      </c>
    </row>
    <row r="1714" spans="1:31" s="2" customFormat="1" x14ac:dyDescent="0.3">
      <c r="A1714" s="26" t="s">
        <v>102</v>
      </c>
      <c r="B1714" s="26" t="s">
        <v>5606</v>
      </c>
      <c r="C1714" s="26" t="s">
        <v>5607</v>
      </c>
      <c r="D1714" s="26" t="s">
        <v>5608</v>
      </c>
      <c r="E1714" s="14" t="e">
        <f>VLOOKUP(B1714,#REF!,2,FALSE)</f>
        <v>#REF!</v>
      </c>
      <c r="F1714" s="17" t="e">
        <f>VLOOKUP(E1714,[4]Combined!$C$2:$D$375,2,FALSE)</f>
        <v>#REF!</v>
      </c>
      <c r="G1714" s="27">
        <v>44186</v>
      </c>
      <c r="H1714" s="27"/>
      <c r="I1714" s="27">
        <v>43999</v>
      </c>
      <c r="J1714" s="28">
        <v>202</v>
      </c>
      <c r="K1714" s="29" t="s">
        <v>486</v>
      </c>
      <c r="L1714" s="28">
        <v>202</v>
      </c>
      <c r="M1714" s="28">
        <v>0</v>
      </c>
      <c r="N1714" s="26">
        <v>1</v>
      </c>
      <c r="O1714" s="26">
        <v>1</v>
      </c>
      <c r="P1714" s="26">
        <v>0</v>
      </c>
      <c r="Q1714" s="26">
        <v>41202</v>
      </c>
      <c r="R1714" s="17" t="str">
        <f>VLOOKUP(Q1714,'[5]Numerical Index (LOOKUP)'!$A$2:$B$731, 2,FALSE)</f>
        <v>Construction of domestic buildings</v>
      </c>
      <c r="S1714" s="17">
        <v>41</v>
      </c>
      <c r="T1714" s="47" t="str">
        <f>VLOOKUP(S1714,'[5]2 Digit SIC 2007'!$A$2:$B$89,2,FALSE)</f>
        <v>Construction of buildings</v>
      </c>
      <c r="U1714" s="17" t="str">
        <f>VLOOKUP(T1714,'[5]2 Digit SIC 2007'!$B$2:$D$89, 2,FALSE)</f>
        <v xml:space="preserve"> F</v>
      </c>
      <c r="V1714" s="26" t="s">
        <v>487</v>
      </c>
      <c r="W1714" s="26" t="s">
        <v>486</v>
      </c>
      <c r="X1714" s="28">
        <v>0</v>
      </c>
      <c r="Y1714" s="26" t="s">
        <v>677</v>
      </c>
      <c r="Z1714" s="17" t="s">
        <v>487</v>
      </c>
      <c r="AA1714" s="26" t="s">
        <v>487</v>
      </c>
      <c r="AB1714" s="26">
        <v>4</v>
      </c>
      <c r="AE1714" s="2" t="s">
        <v>487</v>
      </c>
    </row>
    <row r="1715" spans="1:31" s="2" customFormat="1" x14ac:dyDescent="0.3">
      <c r="A1715" s="26" t="s">
        <v>102</v>
      </c>
      <c r="B1715" s="26" t="s">
        <v>5609</v>
      </c>
      <c r="C1715" s="26" t="s">
        <v>5610</v>
      </c>
      <c r="D1715" s="26" t="s">
        <v>5611</v>
      </c>
      <c r="E1715" s="14" t="e">
        <f>VLOOKUP(B1715,#REF!,2,FALSE)</f>
        <v>#REF!</v>
      </c>
      <c r="F1715" s="17" t="e">
        <f>VLOOKUP(E1715,[4]Combined!$C$2:$D$375,2,FALSE)</f>
        <v>#REF!</v>
      </c>
      <c r="G1715" s="27">
        <v>44188</v>
      </c>
      <c r="H1715" s="27"/>
      <c r="I1715" s="27">
        <v>44025</v>
      </c>
      <c r="J1715" s="28">
        <v>0</v>
      </c>
      <c r="K1715" s="29" t="s">
        <v>487</v>
      </c>
      <c r="L1715" s="28">
        <v>0</v>
      </c>
      <c r="M1715" s="28">
        <v>0</v>
      </c>
      <c r="N1715" s="26">
        <v>0</v>
      </c>
      <c r="O1715" s="26">
        <v>0</v>
      </c>
      <c r="P1715" s="26">
        <v>0</v>
      </c>
      <c r="Q1715" s="26">
        <v>47190</v>
      </c>
      <c r="R1715" s="17" t="str">
        <f>VLOOKUP(Q1715,'[5]Numerical Index (LOOKUP)'!$A$2:$B$731, 2,FALSE)</f>
        <v>Other retail sale in non-specialised stores</v>
      </c>
      <c r="S1715" s="17">
        <v>47</v>
      </c>
      <c r="T1715" s="47" t="str">
        <f>VLOOKUP(S1715,'[5]2 Digit SIC 2007'!$A$2:$B$89,2,FALSE)</f>
        <v>Retail trade, except of motor vehicles and motorcycles</v>
      </c>
      <c r="U1715" s="17" t="str">
        <f>VLOOKUP(T1715,'[5]2 Digit SIC 2007'!$B$2:$D$89, 2,FALSE)</f>
        <v xml:space="preserve"> G</v>
      </c>
      <c r="V1715" s="26" t="s">
        <v>486</v>
      </c>
      <c r="W1715" s="26" t="s">
        <v>487</v>
      </c>
      <c r="X1715" s="28">
        <v>0</v>
      </c>
      <c r="Y1715" s="26" t="s">
        <v>502</v>
      </c>
      <c r="Z1715" s="17" t="s">
        <v>487</v>
      </c>
      <c r="AA1715" s="26" t="s">
        <v>487</v>
      </c>
      <c r="AB1715" s="26">
        <v>26</v>
      </c>
      <c r="AE1715" s="2" t="s">
        <v>487</v>
      </c>
    </row>
    <row r="1716" spans="1:31" s="2" customFormat="1" x14ac:dyDescent="0.3">
      <c r="A1716" s="26" t="s">
        <v>102</v>
      </c>
      <c r="B1716" s="26" t="s">
        <v>5612</v>
      </c>
      <c r="C1716" s="26" t="s">
        <v>5613</v>
      </c>
      <c r="D1716" s="26" t="s">
        <v>5614</v>
      </c>
      <c r="E1716" s="14" t="e">
        <f>VLOOKUP(B1716,#REF!,2,FALSE)</f>
        <v>#REF!</v>
      </c>
      <c r="F1716" s="17" t="e">
        <f>VLOOKUP(E1716,[4]Combined!$C$2:$D$375,2,FALSE)</f>
        <v>#REF!</v>
      </c>
      <c r="G1716" s="27">
        <v>44188</v>
      </c>
      <c r="H1716" s="27"/>
      <c r="I1716" s="27">
        <v>44060</v>
      </c>
      <c r="J1716" s="28">
        <v>195</v>
      </c>
      <c r="K1716" s="29" t="s">
        <v>486</v>
      </c>
      <c r="L1716" s="28">
        <v>0</v>
      </c>
      <c r="M1716" s="28">
        <v>195</v>
      </c>
      <c r="N1716" s="26">
        <v>1</v>
      </c>
      <c r="O1716" s="26">
        <v>0</v>
      </c>
      <c r="P1716" s="26">
        <v>1</v>
      </c>
      <c r="Q1716" s="26">
        <v>47990</v>
      </c>
      <c r="R1716" s="17" t="str">
        <f>VLOOKUP(Q1716,'[5]Numerical Index (LOOKUP)'!$A$2:$B$731, 2,FALSE)</f>
        <v>Other retail sale not in stores, stalls or markets</v>
      </c>
      <c r="S1716" s="17">
        <v>47</v>
      </c>
      <c r="T1716" s="47" t="str">
        <f>VLOOKUP(S1716,'[5]2 Digit SIC 2007'!$A$2:$B$89,2,FALSE)</f>
        <v>Retail trade, except of motor vehicles and motorcycles</v>
      </c>
      <c r="U1716" s="17" t="str">
        <f>VLOOKUP(T1716,'[5]2 Digit SIC 2007'!$B$2:$D$89, 2,FALSE)</f>
        <v xml:space="preserve"> G</v>
      </c>
      <c r="V1716" s="26" t="s">
        <v>486</v>
      </c>
      <c r="W1716" s="26" t="s">
        <v>487</v>
      </c>
      <c r="X1716" s="28">
        <v>390</v>
      </c>
      <c r="Y1716" s="26" t="s">
        <v>492</v>
      </c>
      <c r="Z1716" s="17" t="s">
        <v>486</v>
      </c>
      <c r="AA1716" s="26" t="s">
        <v>487</v>
      </c>
      <c r="AB1716" s="26">
        <v>17</v>
      </c>
      <c r="AE1716" s="2" t="s">
        <v>487</v>
      </c>
    </row>
    <row r="1717" spans="1:31" s="2" customFormat="1" x14ac:dyDescent="0.3">
      <c r="A1717" s="26" t="s">
        <v>102</v>
      </c>
      <c r="B1717" s="26" t="s">
        <v>5615</v>
      </c>
      <c r="C1717" s="26" t="s">
        <v>5616</v>
      </c>
      <c r="D1717" s="26" t="s">
        <v>5617</v>
      </c>
      <c r="E1717" s="14" t="e">
        <f>VLOOKUP(B1717,#REF!,2,FALSE)</f>
        <v>#REF!</v>
      </c>
      <c r="F1717" s="17" t="e">
        <f>VLOOKUP(E1717,[4]Combined!$C$2:$D$375,2,FALSE)</f>
        <v>#REF!</v>
      </c>
      <c r="G1717" s="27">
        <v>44187</v>
      </c>
      <c r="H1717" s="27"/>
      <c r="I1717" s="27">
        <v>44033</v>
      </c>
      <c r="J1717" s="28">
        <v>0</v>
      </c>
      <c r="K1717" s="29" t="s">
        <v>487</v>
      </c>
      <c r="L1717" s="28">
        <v>0</v>
      </c>
      <c r="M1717" s="28">
        <v>0</v>
      </c>
      <c r="N1717" s="26">
        <v>0</v>
      </c>
      <c r="O1717" s="26">
        <v>0</v>
      </c>
      <c r="P1717" s="26">
        <v>0</v>
      </c>
      <c r="Q1717" s="26">
        <v>81221</v>
      </c>
      <c r="R1717" s="17" t="str">
        <f>VLOOKUP(Q1717,'[5]Numerical Index (LOOKUP)'!$A$2:$B$731, 2,FALSE)</f>
        <v>Window cleaning services</v>
      </c>
      <c r="S1717" s="17">
        <v>81</v>
      </c>
      <c r="T1717" s="47" t="str">
        <f>VLOOKUP(S1717,'[5]2 Digit SIC 2007'!$A$2:$B$89,2,FALSE)</f>
        <v>Services to buildings and landscape activities</v>
      </c>
      <c r="U1717" s="17" t="str">
        <f>VLOOKUP(T1717,'[5]2 Digit SIC 2007'!$B$2:$D$89, 2,FALSE)</f>
        <v xml:space="preserve"> N</v>
      </c>
      <c r="V1717" s="26" t="s">
        <v>486</v>
      </c>
      <c r="W1717" s="26" t="s">
        <v>487</v>
      </c>
      <c r="X1717" s="28">
        <v>0</v>
      </c>
      <c r="Y1717" s="26" t="s">
        <v>502</v>
      </c>
      <c r="Z1717" s="17" t="s">
        <v>487</v>
      </c>
      <c r="AA1717" s="26" t="s">
        <v>487</v>
      </c>
      <c r="AB1717" s="26">
        <v>22</v>
      </c>
      <c r="AE1717" s="2" t="s">
        <v>487</v>
      </c>
    </row>
    <row r="1718" spans="1:31" s="2" customFormat="1" x14ac:dyDescent="0.3">
      <c r="A1718" s="26" t="s">
        <v>102</v>
      </c>
      <c r="B1718" s="26" t="s">
        <v>5618</v>
      </c>
      <c r="C1718" s="26" t="s">
        <v>5619</v>
      </c>
      <c r="D1718" s="26" t="s">
        <v>5620</v>
      </c>
      <c r="E1718" s="14" t="e">
        <f>VLOOKUP(B1718,#REF!,2,FALSE)</f>
        <v>#REF!</v>
      </c>
      <c r="F1718" s="17" t="e">
        <f>VLOOKUP(E1718,[4]Combined!$C$2:$D$375,2,FALSE)</f>
        <v>#REF!</v>
      </c>
      <c r="G1718" s="27">
        <v>44187</v>
      </c>
      <c r="H1718" s="27"/>
      <c r="I1718" s="27">
        <v>44041</v>
      </c>
      <c r="J1718" s="28">
        <v>0</v>
      </c>
      <c r="K1718" s="29" t="s">
        <v>487</v>
      </c>
      <c r="L1718" s="28">
        <v>0</v>
      </c>
      <c r="M1718" s="28">
        <v>0</v>
      </c>
      <c r="N1718" s="26">
        <v>0</v>
      </c>
      <c r="O1718" s="26">
        <v>0</v>
      </c>
      <c r="P1718" s="26">
        <v>0</v>
      </c>
      <c r="Q1718" s="26">
        <v>22190</v>
      </c>
      <c r="R1718" s="17" t="str">
        <f>VLOOKUP(Q1718,'[5]Numerical Index (LOOKUP)'!$A$2:$B$731, 2,FALSE)</f>
        <v>Manufacture of other rubber products</v>
      </c>
      <c r="S1718" s="17">
        <v>22</v>
      </c>
      <c r="T1718" s="47" t="str">
        <f>VLOOKUP(S1718,'[5]2 Digit SIC 2007'!$A$2:$B$89,2,FALSE)</f>
        <v>Manufacture of rubber and plastic products</v>
      </c>
      <c r="U1718" s="17" t="str">
        <f>VLOOKUP(T1718,'[5]2 Digit SIC 2007'!$B$2:$D$89, 2,FALSE)</f>
        <v xml:space="preserve"> C</v>
      </c>
      <c r="V1718" s="26" t="s">
        <v>486</v>
      </c>
      <c r="W1718" s="26" t="s">
        <v>487</v>
      </c>
      <c r="X1718" s="28">
        <v>0</v>
      </c>
      <c r="Y1718" s="26" t="s">
        <v>502</v>
      </c>
      <c r="Z1718" s="17" t="s">
        <v>487</v>
      </c>
      <c r="AA1718" s="26" t="s">
        <v>487</v>
      </c>
      <c r="AB1718" s="26">
        <v>26</v>
      </c>
      <c r="AE1718" s="2" t="s">
        <v>487</v>
      </c>
    </row>
    <row r="1719" spans="1:31" s="2" customFormat="1" x14ac:dyDescent="0.3">
      <c r="A1719" s="26" t="s">
        <v>102</v>
      </c>
      <c r="B1719" s="26" t="s">
        <v>5621</v>
      </c>
      <c r="C1719" s="26" t="s">
        <v>5622</v>
      </c>
      <c r="D1719" s="26" t="s">
        <v>5623</v>
      </c>
      <c r="E1719" s="14" t="e">
        <f>VLOOKUP(B1719,#REF!,2,FALSE)</f>
        <v>#REF!</v>
      </c>
      <c r="F1719" s="17" t="e">
        <f>VLOOKUP(E1719,[4]Combined!$C$2:$D$375,2,FALSE)</f>
        <v>#REF!</v>
      </c>
      <c r="G1719" s="27">
        <v>44187</v>
      </c>
      <c r="H1719" s="27"/>
      <c r="I1719" s="27">
        <v>44008</v>
      </c>
      <c r="J1719" s="28">
        <v>27</v>
      </c>
      <c r="K1719" s="29" t="s">
        <v>486</v>
      </c>
      <c r="L1719" s="28">
        <v>0</v>
      </c>
      <c r="M1719" s="28">
        <v>27</v>
      </c>
      <c r="N1719" s="26">
        <v>1</v>
      </c>
      <c r="O1719" s="26">
        <v>0</v>
      </c>
      <c r="P1719" s="26">
        <v>1</v>
      </c>
      <c r="Q1719" s="26">
        <v>96090</v>
      </c>
      <c r="R1719" s="17" t="str">
        <f>VLOOKUP(Q1719,'[5]Numerical Index (LOOKUP)'!$A$2:$B$731, 2,FALSE)</f>
        <v>Other personal service activities n.e.c.</v>
      </c>
      <c r="S1719" s="17">
        <v>96</v>
      </c>
      <c r="T1719" s="47" t="str">
        <f>VLOOKUP(S1719,'[5]2 Digit SIC 2007'!$A$2:$B$89,2,FALSE)</f>
        <v>Other personal service activities</v>
      </c>
      <c r="U1719" s="17" t="str">
        <f>VLOOKUP(T1719,'[5]2 Digit SIC 2007'!$B$2:$D$89, 2,FALSE)</f>
        <v xml:space="preserve"> S</v>
      </c>
      <c r="V1719" s="26" t="s">
        <v>487</v>
      </c>
      <c r="W1719" s="26" t="s">
        <v>486</v>
      </c>
      <c r="X1719" s="28">
        <v>100</v>
      </c>
      <c r="Y1719" s="26" t="s">
        <v>492</v>
      </c>
      <c r="Z1719" s="17" t="s">
        <v>486</v>
      </c>
      <c r="AA1719" s="26" t="s">
        <v>486</v>
      </c>
      <c r="AB1719" s="26">
        <v>2</v>
      </c>
      <c r="AE1719" s="2" t="s">
        <v>487</v>
      </c>
    </row>
    <row r="1720" spans="1:31" s="2" customFormat="1" x14ac:dyDescent="0.3">
      <c r="A1720" s="26" t="s">
        <v>102</v>
      </c>
      <c r="B1720" s="26" t="s">
        <v>5624</v>
      </c>
      <c r="C1720" s="26" t="s">
        <v>5625</v>
      </c>
      <c r="D1720" s="26" t="s">
        <v>5626</v>
      </c>
      <c r="E1720" s="14" t="e">
        <f>VLOOKUP(B1720,#REF!,2,FALSE)</f>
        <v>#REF!</v>
      </c>
      <c r="F1720" s="17" t="e">
        <f>VLOOKUP(E1720,[4]Combined!$C$2:$D$375,2,FALSE)</f>
        <v>#REF!</v>
      </c>
      <c r="G1720" s="27">
        <v>44189</v>
      </c>
      <c r="H1720" s="27"/>
      <c r="I1720" s="27">
        <v>44078</v>
      </c>
      <c r="J1720" s="28">
        <v>0</v>
      </c>
      <c r="K1720" s="29" t="s">
        <v>487</v>
      </c>
      <c r="L1720" s="28">
        <v>0</v>
      </c>
      <c r="M1720" s="28">
        <v>0</v>
      </c>
      <c r="N1720" s="26">
        <v>0</v>
      </c>
      <c r="O1720" s="26">
        <v>0</v>
      </c>
      <c r="P1720" s="26">
        <v>0</v>
      </c>
      <c r="Q1720" s="26">
        <v>13990</v>
      </c>
      <c r="R1720" s="17" t="e">
        <f>VLOOKUP(Q1720,'[5]Numerical Index (LOOKUP)'!$A$2:$B$731, 2,FALSE)</f>
        <v>#N/A</v>
      </c>
      <c r="S1720" s="17">
        <v>13</v>
      </c>
      <c r="T1720" s="47" t="str">
        <f>VLOOKUP(S1720,'[5]2 Digit SIC 2007'!$A$2:$B$89,2,FALSE)</f>
        <v>Manufacture of textiles</v>
      </c>
      <c r="U1720" s="17" t="str">
        <f>VLOOKUP(T1720,'[5]2 Digit SIC 2007'!$B$2:$D$89, 2,FALSE)</f>
        <v xml:space="preserve"> C</v>
      </c>
      <c r="V1720" s="26" t="s">
        <v>486</v>
      </c>
      <c r="W1720" s="26" t="s">
        <v>487</v>
      </c>
      <c r="X1720" s="28">
        <v>0</v>
      </c>
      <c r="Y1720" s="26" t="s">
        <v>502</v>
      </c>
      <c r="Z1720" s="17" t="s">
        <v>487</v>
      </c>
      <c r="AA1720" s="26" t="s">
        <v>487</v>
      </c>
      <c r="AB1720" s="26">
        <v>31</v>
      </c>
      <c r="AE1720" s="2" t="s">
        <v>487</v>
      </c>
    </row>
    <row r="1721" spans="1:31" s="2" customFormat="1" x14ac:dyDescent="0.3">
      <c r="A1721" s="26" t="s">
        <v>102</v>
      </c>
      <c r="B1721" s="26" t="s">
        <v>5627</v>
      </c>
      <c r="C1721" s="26" t="s">
        <v>5628</v>
      </c>
      <c r="D1721" s="26" t="s">
        <v>5629</v>
      </c>
      <c r="E1721" s="14" t="e">
        <f>VLOOKUP(B1721,#REF!,2,FALSE)</f>
        <v>#REF!</v>
      </c>
      <c r="F1721" s="17" t="e">
        <f>VLOOKUP(E1721,[4]Combined!$C$2:$D$375,2,FALSE)</f>
        <v>#REF!</v>
      </c>
      <c r="G1721" s="27">
        <v>44187</v>
      </c>
      <c r="H1721" s="27"/>
      <c r="I1721" s="27">
        <v>44029</v>
      </c>
      <c r="J1721" s="28">
        <v>35</v>
      </c>
      <c r="K1721" s="29" t="s">
        <v>486</v>
      </c>
      <c r="L1721" s="28">
        <v>0</v>
      </c>
      <c r="M1721" s="28">
        <v>35</v>
      </c>
      <c r="N1721" s="26">
        <v>1</v>
      </c>
      <c r="O1721" s="26">
        <v>0</v>
      </c>
      <c r="P1721" s="26">
        <v>1</v>
      </c>
      <c r="Q1721" s="26">
        <v>38210</v>
      </c>
      <c r="R1721" s="17" t="str">
        <f>VLOOKUP(Q1721,'[5]Numerical Index (LOOKUP)'!$A$2:$B$731, 2,FALSE)</f>
        <v>Treatment and disposal of non-hazardous waste</v>
      </c>
      <c r="S1721" s="17">
        <v>38</v>
      </c>
      <c r="T1721" s="47" t="str">
        <f>VLOOKUP(S1721,'[5]2 Digit SIC 2007'!$A$2:$B$89,2,FALSE)</f>
        <v>Waste collection, treatment and disposal activities; materials recovery</v>
      </c>
      <c r="U1721" s="17" t="str">
        <f>VLOOKUP(T1721,'[5]2 Digit SIC 2007'!$B$2:$D$89, 2,FALSE)</f>
        <v>E</v>
      </c>
      <c r="V1721" s="26" t="s">
        <v>487</v>
      </c>
      <c r="W1721" s="26" t="s">
        <v>486</v>
      </c>
      <c r="X1721" s="28">
        <v>100</v>
      </c>
      <c r="Y1721" s="26" t="s">
        <v>492</v>
      </c>
      <c r="Z1721" s="17" t="s">
        <v>486</v>
      </c>
      <c r="AA1721" s="26" t="s">
        <v>487</v>
      </c>
      <c r="AB1721" s="26">
        <v>7</v>
      </c>
      <c r="AE1721" s="2" t="s">
        <v>487</v>
      </c>
    </row>
    <row r="1722" spans="1:31" s="2" customFormat="1" x14ac:dyDescent="0.3">
      <c r="A1722" s="26" t="s">
        <v>102</v>
      </c>
      <c r="B1722" s="26" t="s">
        <v>5630</v>
      </c>
      <c r="C1722" s="26" t="s">
        <v>5631</v>
      </c>
      <c r="D1722" s="26" t="s">
        <v>5632</v>
      </c>
      <c r="E1722" s="14" t="e">
        <f>VLOOKUP(B1722,#REF!,2,FALSE)</f>
        <v>#REF!</v>
      </c>
      <c r="F1722" s="17" t="e">
        <f>VLOOKUP(E1722,[4]Combined!$C$2:$D$375,2,FALSE)</f>
        <v>#REF!</v>
      </c>
      <c r="G1722" s="27">
        <v>44189</v>
      </c>
      <c r="H1722" s="27"/>
      <c r="I1722" s="27">
        <v>44027</v>
      </c>
      <c r="J1722" s="28">
        <v>492</v>
      </c>
      <c r="K1722" s="29" t="s">
        <v>486</v>
      </c>
      <c r="L1722" s="28">
        <v>0</v>
      </c>
      <c r="M1722" s="28">
        <v>492</v>
      </c>
      <c r="N1722" s="26">
        <v>1</v>
      </c>
      <c r="O1722" s="26">
        <v>0</v>
      </c>
      <c r="P1722" s="26">
        <v>1</v>
      </c>
      <c r="Q1722" s="26">
        <v>45200</v>
      </c>
      <c r="R1722" s="17" t="str">
        <f>VLOOKUP(Q1722,'[5]Numerical Index (LOOKUP)'!$A$2:$B$731, 2,FALSE)</f>
        <v>Maintenance and repair of motor vehicles</v>
      </c>
      <c r="S1722" s="17">
        <v>45</v>
      </c>
      <c r="T1722" s="47" t="str">
        <f>VLOOKUP(S1722,'[5]2 Digit SIC 2007'!$A$2:$B$89,2,FALSE)</f>
        <v>Wholesale and retail trade and repair of motor vehicles and motorcycles</v>
      </c>
      <c r="U1722" s="17" t="str">
        <f>VLOOKUP(T1722,'[5]2 Digit SIC 2007'!$B$2:$D$89, 2,FALSE)</f>
        <v xml:space="preserve"> G</v>
      </c>
      <c r="V1722" s="26" t="s">
        <v>487</v>
      </c>
      <c r="W1722" s="26" t="s">
        <v>486</v>
      </c>
      <c r="X1722" s="28">
        <v>983</v>
      </c>
      <c r="Y1722" s="26" t="s">
        <v>492</v>
      </c>
      <c r="Z1722" s="17" t="s">
        <v>486</v>
      </c>
      <c r="AA1722" s="26" t="s">
        <v>487</v>
      </c>
      <c r="AB1722" s="26">
        <v>191</v>
      </c>
      <c r="AE1722" s="2" t="s">
        <v>487</v>
      </c>
    </row>
    <row r="1723" spans="1:31" s="2" customFormat="1" x14ac:dyDescent="0.3">
      <c r="A1723" s="26" t="s">
        <v>102</v>
      </c>
      <c r="B1723" s="26" t="s">
        <v>5633</v>
      </c>
      <c r="C1723" s="26" t="s">
        <v>5634</v>
      </c>
      <c r="D1723" s="26" t="s">
        <v>5635</v>
      </c>
      <c r="E1723" s="14" t="e">
        <f>VLOOKUP(B1723,#REF!,2,FALSE)</f>
        <v>#REF!</v>
      </c>
      <c r="F1723" s="17" t="e">
        <f>VLOOKUP(E1723,[4]Combined!$C$2:$D$375,2,FALSE)</f>
        <v>#REF!</v>
      </c>
      <c r="G1723" s="27">
        <v>44186</v>
      </c>
      <c r="H1723" s="27"/>
      <c r="I1723" s="27">
        <v>44085</v>
      </c>
      <c r="J1723" s="28">
        <v>0</v>
      </c>
      <c r="K1723" s="29" t="s">
        <v>487</v>
      </c>
      <c r="L1723" s="28">
        <v>0</v>
      </c>
      <c r="M1723" s="28">
        <v>0</v>
      </c>
      <c r="N1723" s="26">
        <v>0</v>
      </c>
      <c r="O1723" s="26">
        <v>0</v>
      </c>
      <c r="P1723" s="26">
        <v>0</v>
      </c>
      <c r="Q1723" s="26">
        <v>47110</v>
      </c>
      <c r="R1723" s="17" t="str">
        <f>VLOOKUP(Q1723,'[5]Numerical Index (LOOKUP)'!$A$2:$B$731, 2,FALSE)</f>
        <v>Retail sale in non-specialised stores with food, beverages or tobacco predominating</v>
      </c>
      <c r="S1723" s="17">
        <v>47</v>
      </c>
      <c r="T1723" s="47" t="str">
        <f>VLOOKUP(S1723,'[5]2 Digit SIC 2007'!$A$2:$B$89,2,FALSE)</f>
        <v>Retail trade, except of motor vehicles and motorcycles</v>
      </c>
      <c r="U1723" s="17" t="str">
        <f>VLOOKUP(T1723,'[5]2 Digit SIC 2007'!$B$2:$D$89, 2,FALSE)</f>
        <v xml:space="preserve"> G</v>
      </c>
      <c r="V1723" s="26" t="s">
        <v>486</v>
      </c>
      <c r="W1723" s="26" t="s">
        <v>487</v>
      </c>
      <c r="X1723" s="28">
        <v>0</v>
      </c>
      <c r="Y1723" s="26" t="s">
        <v>502</v>
      </c>
      <c r="Z1723" s="17" t="s">
        <v>487</v>
      </c>
      <c r="AA1723" s="26" t="s">
        <v>487</v>
      </c>
      <c r="AB1723" s="26">
        <v>4</v>
      </c>
      <c r="AE1723" s="2" t="s">
        <v>487</v>
      </c>
    </row>
    <row r="1724" spans="1:31" s="2" customFormat="1" x14ac:dyDescent="0.3">
      <c r="A1724" s="26" t="s">
        <v>102</v>
      </c>
      <c r="B1724" s="26" t="s">
        <v>5636</v>
      </c>
      <c r="C1724" s="26" t="s">
        <v>5637</v>
      </c>
      <c r="D1724" s="26" t="s">
        <v>5638</v>
      </c>
      <c r="E1724" s="14" t="e">
        <f>VLOOKUP(B1724,#REF!,2,FALSE)</f>
        <v>#REF!</v>
      </c>
      <c r="F1724" s="17" t="e">
        <f>VLOOKUP(E1724,[4]Combined!$C$2:$D$375,2,FALSE)</f>
        <v>#REF!</v>
      </c>
      <c r="G1724" s="27">
        <v>44188</v>
      </c>
      <c r="H1724" s="27"/>
      <c r="I1724" s="27">
        <v>44112</v>
      </c>
      <c r="J1724" s="28">
        <v>0</v>
      </c>
      <c r="K1724" s="29" t="s">
        <v>487</v>
      </c>
      <c r="L1724" s="28">
        <v>0</v>
      </c>
      <c r="M1724" s="28">
        <v>0</v>
      </c>
      <c r="N1724" s="26">
        <v>0</v>
      </c>
      <c r="O1724" s="26">
        <v>0</v>
      </c>
      <c r="P1724" s="26">
        <v>0</v>
      </c>
      <c r="Q1724" s="26">
        <v>43220</v>
      </c>
      <c r="R1724" s="17" t="str">
        <f>VLOOKUP(Q1724,'[5]Numerical Index (LOOKUP)'!$A$2:$B$731, 2,FALSE)</f>
        <v>Plumbing, heat and air-conditioning installation</v>
      </c>
      <c r="S1724" s="17">
        <v>43</v>
      </c>
      <c r="T1724" s="47" t="str">
        <f>VLOOKUP(S1724,'[5]2 Digit SIC 2007'!$A$2:$B$89,2,FALSE)</f>
        <v>Specialised construction activities</v>
      </c>
      <c r="U1724" s="17" t="str">
        <f>VLOOKUP(T1724,'[5]2 Digit SIC 2007'!$B$2:$D$89, 2,FALSE)</f>
        <v xml:space="preserve"> F</v>
      </c>
      <c r="V1724" s="26" t="s">
        <v>486</v>
      </c>
      <c r="W1724" s="26" t="s">
        <v>487</v>
      </c>
      <c r="X1724" s="28">
        <v>0</v>
      </c>
      <c r="Y1724" s="26" t="s">
        <v>502</v>
      </c>
      <c r="Z1724" s="17" t="s">
        <v>487</v>
      </c>
      <c r="AA1724" s="26" t="s">
        <v>487</v>
      </c>
      <c r="AB1724" s="26">
        <v>10</v>
      </c>
      <c r="AE1724" s="2" t="s">
        <v>487</v>
      </c>
    </row>
    <row r="1725" spans="1:31" s="2" customFormat="1" x14ac:dyDescent="0.3">
      <c r="A1725" s="26" t="s">
        <v>102</v>
      </c>
      <c r="B1725" s="26" t="s">
        <v>5639</v>
      </c>
      <c r="C1725" s="26" t="s">
        <v>5640</v>
      </c>
      <c r="D1725" s="26" t="s">
        <v>5641</v>
      </c>
      <c r="E1725" s="14" t="e">
        <f>VLOOKUP(B1725,#REF!,2,FALSE)</f>
        <v>#REF!</v>
      </c>
      <c r="F1725" s="17" t="e">
        <f>VLOOKUP(E1725,[4]Combined!$C$2:$D$375,2,FALSE)</f>
        <v>#REF!</v>
      </c>
      <c r="G1725" s="27">
        <v>44189</v>
      </c>
      <c r="H1725" s="27"/>
      <c r="I1725" s="27">
        <v>44047</v>
      </c>
      <c r="J1725" s="28">
        <v>0</v>
      </c>
      <c r="K1725" s="29" t="s">
        <v>487</v>
      </c>
      <c r="L1725" s="28">
        <v>0</v>
      </c>
      <c r="M1725" s="28">
        <v>0</v>
      </c>
      <c r="N1725" s="26">
        <v>0</v>
      </c>
      <c r="O1725" s="26">
        <v>0</v>
      </c>
      <c r="P1725" s="26">
        <v>0</v>
      </c>
      <c r="Q1725" s="26">
        <v>62090</v>
      </c>
      <c r="R1725" s="17" t="str">
        <f>VLOOKUP(Q1725,'[5]Numerical Index (LOOKUP)'!$A$2:$B$731, 2,FALSE)</f>
        <v>Other information technology and computer service activities</v>
      </c>
      <c r="S1725" s="17">
        <v>62</v>
      </c>
      <c r="T1725" s="47" t="str">
        <f>VLOOKUP(S1725,'[5]2 Digit SIC 2007'!$A$2:$B$89,2,FALSE)</f>
        <v>Computer programming, consultancy and related activities</v>
      </c>
      <c r="U1725" s="17" t="str">
        <f>VLOOKUP(T1725,'[5]2 Digit SIC 2007'!$B$2:$D$89, 2,FALSE)</f>
        <v>J</v>
      </c>
      <c r="V1725" s="26" t="s">
        <v>487</v>
      </c>
      <c r="W1725" s="26" t="s">
        <v>486</v>
      </c>
      <c r="X1725" s="28">
        <v>0</v>
      </c>
      <c r="Y1725" s="26" t="s">
        <v>502</v>
      </c>
      <c r="Z1725" s="17" t="s">
        <v>487</v>
      </c>
      <c r="AA1725" s="26" t="s">
        <v>487</v>
      </c>
      <c r="AB1725" s="26">
        <v>21</v>
      </c>
      <c r="AE1725" s="2" t="s">
        <v>487</v>
      </c>
    </row>
    <row r="1726" spans="1:31" s="2" customFormat="1" x14ac:dyDescent="0.3">
      <c r="A1726" s="26" t="s">
        <v>102</v>
      </c>
      <c r="B1726" s="26" t="s">
        <v>5642</v>
      </c>
      <c r="C1726" s="26" t="s">
        <v>5643</v>
      </c>
      <c r="D1726" s="26" t="s">
        <v>5644</v>
      </c>
      <c r="E1726" s="14" t="e">
        <f>VLOOKUP(B1726,#REF!,2,FALSE)</f>
        <v>#REF!</v>
      </c>
      <c r="F1726" s="17" t="e">
        <f>VLOOKUP(E1726,[4]Combined!$C$2:$D$375,2,FALSE)</f>
        <v>#REF!</v>
      </c>
      <c r="G1726" s="27">
        <v>44186</v>
      </c>
      <c r="H1726" s="27"/>
      <c r="I1726" s="27">
        <v>44054.48201388889</v>
      </c>
      <c r="J1726" s="28">
        <v>0</v>
      </c>
      <c r="K1726" s="29" t="s">
        <v>487</v>
      </c>
      <c r="L1726" s="28">
        <v>0</v>
      </c>
      <c r="M1726" s="28">
        <v>0</v>
      </c>
      <c r="N1726" s="26">
        <v>0</v>
      </c>
      <c r="O1726" s="26">
        <v>0</v>
      </c>
      <c r="P1726" s="26">
        <v>0</v>
      </c>
      <c r="Q1726" s="26">
        <v>56103</v>
      </c>
      <c r="R1726" s="17" t="str">
        <f>VLOOKUP(Q1726,'[5]Numerical Index (LOOKUP)'!$A$2:$B$731, 2,FALSE)</f>
        <v>Take away food shops and mobile food stands</v>
      </c>
      <c r="S1726" s="17">
        <v>56</v>
      </c>
      <c r="T1726" s="47" t="str">
        <f>VLOOKUP(S1726,'[5]2 Digit SIC 2007'!$A$2:$B$89,2,FALSE)</f>
        <v>Food and beverage service activities</v>
      </c>
      <c r="U1726" s="17" t="str">
        <f>VLOOKUP(T1726,'[5]2 Digit SIC 2007'!$B$2:$D$89, 2,FALSE)</f>
        <v xml:space="preserve"> I</v>
      </c>
      <c r="V1726" s="26" t="s">
        <v>487</v>
      </c>
      <c r="W1726" s="26" t="s">
        <v>486</v>
      </c>
      <c r="X1726" s="28">
        <v>0</v>
      </c>
      <c r="Y1726" s="26" t="s">
        <v>502</v>
      </c>
      <c r="Z1726" s="17" t="s">
        <v>487</v>
      </c>
      <c r="AA1726" s="26" t="s">
        <v>487</v>
      </c>
      <c r="AB1726" s="26">
        <v>3</v>
      </c>
      <c r="AE1726" s="2" t="s">
        <v>487</v>
      </c>
    </row>
    <row r="1727" spans="1:31" s="2" customFormat="1" x14ac:dyDescent="0.3">
      <c r="A1727" s="26" t="s">
        <v>102</v>
      </c>
      <c r="B1727" s="26" t="s">
        <v>5645</v>
      </c>
      <c r="C1727" s="26" t="s">
        <v>5646</v>
      </c>
      <c r="D1727" s="26" t="s">
        <v>5647</v>
      </c>
      <c r="E1727" s="14" t="e">
        <f>VLOOKUP(B1727,#REF!,2,FALSE)</f>
        <v>#REF!</v>
      </c>
      <c r="F1727" s="17" t="e">
        <f>VLOOKUP(E1727,[4]Combined!$C$2:$D$375,2,FALSE)</f>
        <v>#REF!</v>
      </c>
      <c r="G1727" s="27">
        <v>44186</v>
      </c>
      <c r="H1727" s="27"/>
      <c r="I1727" s="27">
        <v>44126</v>
      </c>
      <c r="J1727" s="28">
        <v>0</v>
      </c>
      <c r="K1727" s="29" t="s">
        <v>487</v>
      </c>
      <c r="L1727" s="28">
        <v>0</v>
      </c>
      <c r="M1727" s="28">
        <v>0</v>
      </c>
      <c r="N1727" s="26">
        <v>0</v>
      </c>
      <c r="O1727" s="26">
        <v>0</v>
      </c>
      <c r="P1727" s="26">
        <v>0</v>
      </c>
      <c r="Q1727" s="26">
        <v>47290</v>
      </c>
      <c r="R1727" s="17" t="str">
        <f>VLOOKUP(Q1727,'[5]Numerical Index (LOOKUP)'!$A$2:$B$731, 2,FALSE)</f>
        <v>Other retail sale of food in specialised stores</v>
      </c>
      <c r="S1727" s="17">
        <v>47</v>
      </c>
      <c r="T1727" s="47" t="str">
        <f>VLOOKUP(S1727,'[5]2 Digit SIC 2007'!$A$2:$B$89,2,FALSE)</f>
        <v>Retail trade, except of motor vehicles and motorcycles</v>
      </c>
      <c r="U1727" s="17" t="str">
        <f>VLOOKUP(T1727,'[5]2 Digit SIC 2007'!$B$2:$D$89, 2,FALSE)</f>
        <v xml:space="preserve"> G</v>
      </c>
      <c r="V1727" s="26" t="s">
        <v>486</v>
      </c>
      <c r="W1727" s="26" t="s">
        <v>487</v>
      </c>
      <c r="X1727" s="28">
        <v>0</v>
      </c>
      <c r="Y1727" s="26" t="s">
        <v>502</v>
      </c>
      <c r="Z1727" s="17" t="s">
        <v>487</v>
      </c>
      <c r="AA1727" s="26" t="s">
        <v>487</v>
      </c>
      <c r="AB1727" s="26">
        <v>3</v>
      </c>
      <c r="AE1727" s="2" t="s">
        <v>487</v>
      </c>
    </row>
    <row r="1728" spans="1:31" s="2" customFormat="1" x14ac:dyDescent="0.3">
      <c r="A1728" s="26" t="s">
        <v>102</v>
      </c>
      <c r="B1728" s="26" t="s">
        <v>5648</v>
      </c>
      <c r="C1728" s="26" t="s">
        <v>5649</v>
      </c>
      <c r="D1728" s="26" t="s">
        <v>5650</v>
      </c>
      <c r="E1728" s="14" t="e">
        <f>VLOOKUP(B1728,#REF!,2,FALSE)</f>
        <v>#REF!</v>
      </c>
      <c r="F1728" s="17" t="e">
        <f>VLOOKUP(E1728,[4]Combined!$C$2:$D$375,2,FALSE)</f>
        <v>#REF!</v>
      </c>
      <c r="G1728" s="27">
        <v>44189</v>
      </c>
      <c r="H1728" s="27"/>
      <c r="I1728" s="27">
        <v>44069</v>
      </c>
      <c r="J1728" s="28">
        <v>127</v>
      </c>
      <c r="K1728" s="29" t="s">
        <v>486</v>
      </c>
      <c r="L1728" s="28">
        <v>0</v>
      </c>
      <c r="M1728" s="28">
        <v>127</v>
      </c>
      <c r="N1728" s="26">
        <v>1</v>
      </c>
      <c r="O1728" s="26">
        <v>0</v>
      </c>
      <c r="P1728" s="26">
        <v>1</v>
      </c>
      <c r="Q1728" s="26">
        <v>47110</v>
      </c>
      <c r="R1728" s="17" t="str">
        <f>VLOOKUP(Q1728,'[5]Numerical Index (LOOKUP)'!$A$2:$B$731, 2,FALSE)</f>
        <v>Retail sale in non-specialised stores with food, beverages or tobacco predominating</v>
      </c>
      <c r="S1728" s="17">
        <v>47</v>
      </c>
      <c r="T1728" s="47" t="str">
        <f>VLOOKUP(S1728,'[5]2 Digit SIC 2007'!$A$2:$B$89,2,FALSE)</f>
        <v>Retail trade, except of motor vehicles and motorcycles</v>
      </c>
      <c r="U1728" s="17" t="str">
        <f>VLOOKUP(T1728,'[5]2 Digit SIC 2007'!$B$2:$D$89, 2,FALSE)</f>
        <v xml:space="preserve"> G</v>
      </c>
      <c r="V1728" s="26" t="s">
        <v>487</v>
      </c>
      <c r="W1728" s="26" t="s">
        <v>486</v>
      </c>
      <c r="X1728" s="28">
        <v>255</v>
      </c>
      <c r="Y1728" s="26" t="s">
        <v>492</v>
      </c>
      <c r="Z1728" s="17" t="s">
        <v>486</v>
      </c>
      <c r="AA1728" s="26" t="s">
        <v>487</v>
      </c>
      <c r="AB1728" s="26" t="s">
        <v>492</v>
      </c>
      <c r="AE1728" s="2" t="s">
        <v>487</v>
      </c>
    </row>
    <row r="1729" spans="1:31" s="2" customFormat="1" x14ac:dyDescent="0.3">
      <c r="A1729" s="26" t="s">
        <v>102</v>
      </c>
      <c r="B1729" s="26" t="s">
        <v>5651</v>
      </c>
      <c r="C1729" s="26" t="s">
        <v>5652</v>
      </c>
      <c r="D1729" s="26" t="s">
        <v>5653</v>
      </c>
      <c r="E1729" s="14" t="e">
        <f>VLOOKUP(B1729,#REF!,2,FALSE)</f>
        <v>#REF!</v>
      </c>
      <c r="F1729" s="17" t="e">
        <f>VLOOKUP(E1729,[4]Combined!$C$2:$D$375,2,FALSE)</f>
        <v>#REF!</v>
      </c>
      <c r="G1729" s="27">
        <v>44187</v>
      </c>
      <c r="H1729" s="27"/>
      <c r="I1729" s="27">
        <v>44103</v>
      </c>
      <c r="J1729" s="28">
        <v>4</v>
      </c>
      <c r="K1729" s="29" t="s">
        <v>486</v>
      </c>
      <c r="L1729" s="28">
        <v>4</v>
      </c>
      <c r="M1729" s="28">
        <v>0</v>
      </c>
      <c r="N1729" s="26">
        <v>1</v>
      </c>
      <c r="O1729" s="26">
        <v>1</v>
      </c>
      <c r="P1729" s="26">
        <v>0</v>
      </c>
      <c r="Q1729" s="26">
        <v>55300</v>
      </c>
      <c r="R1729" s="17" t="str">
        <f>VLOOKUP(Q1729,'[5]Numerical Index (LOOKUP)'!$A$2:$B$731, 2,FALSE)</f>
        <v>Camping grounds, recreational vehicle parks and trailer parks</v>
      </c>
      <c r="S1729" s="17">
        <v>55</v>
      </c>
      <c r="T1729" s="47" t="str">
        <f>VLOOKUP(S1729,'[5]2 Digit SIC 2007'!$A$2:$B$89,2,FALSE)</f>
        <v>Accommodation</v>
      </c>
      <c r="U1729" s="17" t="str">
        <f>VLOOKUP(T1729,'[5]2 Digit SIC 2007'!$B$2:$D$89, 2,FALSE)</f>
        <v xml:space="preserve"> I</v>
      </c>
      <c r="V1729" s="26" t="s">
        <v>486</v>
      </c>
      <c r="W1729" s="26" t="s">
        <v>487</v>
      </c>
      <c r="X1729" s="28">
        <v>0</v>
      </c>
      <c r="Y1729" s="26" t="s">
        <v>677</v>
      </c>
      <c r="Z1729" s="17" t="s">
        <v>487</v>
      </c>
      <c r="AA1729" s="26" t="s">
        <v>487</v>
      </c>
      <c r="AB1729" s="26">
        <v>27</v>
      </c>
      <c r="AE1729" s="2" t="s">
        <v>487</v>
      </c>
    </row>
    <row r="1730" spans="1:31" s="2" customFormat="1" x14ac:dyDescent="0.3">
      <c r="A1730" s="26" t="s">
        <v>102</v>
      </c>
      <c r="B1730" s="26" t="s">
        <v>5654</v>
      </c>
      <c r="C1730" s="26" t="s">
        <v>5655</v>
      </c>
      <c r="D1730" s="26" t="s">
        <v>5656</v>
      </c>
      <c r="E1730" s="14" t="e">
        <f>VLOOKUP(B1730,#REF!,2,FALSE)</f>
        <v>#REF!</v>
      </c>
      <c r="F1730" s="17" t="e">
        <f>VLOOKUP(E1730,[4]Combined!$C$2:$D$375,2,FALSE)</f>
        <v>#REF!</v>
      </c>
      <c r="G1730" s="27">
        <v>44188</v>
      </c>
      <c r="H1730" s="27"/>
      <c r="I1730" s="27">
        <v>44137</v>
      </c>
      <c r="J1730" s="28">
        <v>0</v>
      </c>
      <c r="K1730" s="29" t="s">
        <v>487</v>
      </c>
      <c r="L1730" s="28">
        <v>0</v>
      </c>
      <c r="M1730" s="28">
        <v>0</v>
      </c>
      <c r="N1730" s="26">
        <v>0</v>
      </c>
      <c r="O1730" s="26">
        <v>0</v>
      </c>
      <c r="P1730" s="26">
        <v>0</v>
      </c>
      <c r="Q1730" s="26">
        <v>47110</v>
      </c>
      <c r="R1730" s="17" t="str">
        <f>VLOOKUP(Q1730,'[5]Numerical Index (LOOKUP)'!$A$2:$B$731, 2,FALSE)</f>
        <v>Retail sale in non-specialised stores with food, beverages or tobacco predominating</v>
      </c>
      <c r="S1730" s="17">
        <v>47</v>
      </c>
      <c r="T1730" s="47" t="str">
        <f>VLOOKUP(S1730,'[5]2 Digit SIC 2007'!$A$2:$B$89,2,FALSE)</f>
        <v>Retail trade, except of motor vehicles and motorcycles</v>
      </c>
      <c r="U1730" s="17" t="str">
        <f>VLOOKUP(T1730,'[5]2 Digit SIC 2007'!$B$2:$D$89, 2,FALSE)</f>
        <v xml:space="preserve"> G</v>
      </c>
      <c r="V1730" s="26" t="s">
        <v>486</v>
      </c>
      <c r="W1730" s="26" t="s">
        <v>487</v>
      </c>
      <c r="X1730" s="28">
        <v>0</v>
      </c>
      <c r="Y1730" s="26" t="s">
        <v>502</v>
      </c>
      <c r="Z1730" s="17" t="s">
        <v>487</v>
      </c>
      <c r="AA1730" s="26" t="s">
        <v>487</v>
      </c>
      <c r="AB1730" s="26">
        <v>4</v>
      </c>
      <c r="AE1730" s="2" t="s">
        <v>487</v>
      </c>
    </row>
    <row r="1731" spans="1:31" s="2" customFormat="1" x14ac:dyDescent="0.3">
      <c r="A1731" s="26" t="s">
        <v>102</v>
      </c>
      <c r="B1731" s="26" t="s">
        <v>5657</v>
      </c>
      <c r="C1731" s="26" t="s">
        <v>5658</v>
      </c>
      <c r="D1731" s="26" t="s">
        <v>5526</v>
      </c>
      <c r="E1731" s="14" t="e">
        <f>VLOOKUP(B1731,#REF!,2,FALSE)</f>
        <v>#REF!</v>
      </c>
      <c r="F1731" s="17" t="e">
        <f>VLOOKUP(E1731,[4]Combined!$C$2:$D$375,2,FALSE)</f>
        <v>#REF!</v>
      </c>
      <c r="G1731" s="27">
        <v>44187</v>
      </c>
      <c r="H1731" s="27"/>
      <c r="I1731" s="27">
        <v>44118</v>
      </c>
      <c r="J1731" s="28">
        <v>0</v>
      </c>
      <c r="K1731" s="29" t="s">
        <v>487</v>
      </c>
      <c r="L1731" s="28">
        <v>0</v>
      </c>
      <c r="M1731" s="28">
        <v>0</v>
      </c>
      <c r="N1731" s="26">
        <v>0</v>
      </c>
      <c r="O1731" s="26">
        <v>0</v>
      </c>
      <c r="P1731" s="26">
        <v>0</v>
      </c>
      <c r="Q1731" s="26">
        <v>45200</v>
      </c>
      <c r="R1731" s="17" t="str">
        <f>VLOOKUP(Q1731,'[5]Numerical Index (LOOKUP)'!$A$2:$B$731, 2,FALSE)</f>
        <v>Maintenance and repair of motor vehicles</v>
      </c>
      <c r="S1731" s="17">
        <v>45</v>
      </c>
      <c r="T1731" s="47" t="str">
        <f>VLOOKUP(S1731,'[5]2 Digit SIC 2007'!$A$2:$B$89,2,FALSE)</f>
        <v>Wholesale and retail trade and repair of motor vehicles and motorcycles</v>
      </c>
      <c r="U1731" s="17" t="str">
        <f>VLOOKUP(T1731,'[5]2 Digit SIC 2007'!$B$2:$D$89, 2,FALSE)</f>
        <v xml:space="preserve"> G</v>
      </c>
      <c r="V1731" s="26" t="s">
        <v>486</v>
      </c>
      <c r="W1731" s="26" t="s">
        <v>487</v>
      </c>
      <c r="X1731" s="28">
        <v>0</v>
      </c>
      <c r="Y1731" s="26" t="s">
        <v>502</v>
      </c>
      <c r="Z1731" s="17" t="s">
        <v>487</v>
      </c>
      <c r="AA1731" s="26" t="s">
        <v>487</v>
      </c>
      <c r="AB1731" s="26">
        <v>12</v>
      </c>
      <c r="AE1731" s="2" t="s">
        <v>487</v>
      </c>
    </row>
    <row r="1732" spans="1:31" s="2" customFormat="1" x14ac:dyDescent="0.3">
      <c r="A1732" s="26" t="s">
        <v>102</v>
      </c>
      <c r="B1732" s="26" t="s">
        <v>5659</v>
      </c>
      <c r="C1732" s="26" t="s">
        <v>5660</v>
      </c>
      <c r="D1732" s="26" t="s">
        <v>5661</v>
      </c>
      <c r="E1732" s="14" t="e">
        <f>VLOOKUP(B1732,#REF!,2,FALSE)</f>
        <v>#REF!</v>
      </c>
      <c r="F1732" s="17" t="e">
        <f>VLOOKUP(E1732,[4]Combined!$C$2:$D$375,2,FALSE)</f>
        <v>#REF!</v>
      </c>
      <c r="G1732" s="27">
        <v>44186</v>
      </c>
      <c r="H1732" s="27"/>
      <c r="I1732" s="27">
        <v>44133.50199074074</v>
      </c>
      <c r="J1732" s="28">
        <v>649</v>
      </c>
      <c r="K1732" s="29" t="s">
        <v>486</v>
      </c>
      <c r="L1732" s="28">
        <v>0</v>
      </c>
      <c r="M1732" s="28">
        <v>649</v>
      </c>
      <c r="N1732" s="26">
        <v>1</v>
      </c>
      <c r="O1732" s="26">
        <v>0</v>
      </c>
      <c r="P1732" s="26">
        <v>1</v>
      </c>
      <c r="Q1732" s="26">
        <v>55100</v>
      </c>
      <c r="R1732" s="17" t="str">
        <f>VLOOKUP(Q1732,'[5]Numerical Index (LOOKUP)'!$A$2:$B$731, 2,FALSE)</f>
        <v>Hotels and similar accommodation</v>
      </c>
      <c r="S1732" s="17">
        <v>55</v>
      </c>
      <c r="T1732" s="47" t="str">
        <f>VLOOKUP(S1732,'[5]2 Digit SIC 2007'!$A$2:$B$89,2,FALSE)</f>
        <v>Accommodation</v>
      </c>
      <c r="U1732" s="17" t="str">
        <f>VLOOKUP(T1732,'[5]2 Digit SIC 2007'!$B$2:$D$89, 2,FALSE)</f>
        <v xml:space="preserve"> I</v>
      </c>
      <c r="V1732" s="26" t="s">
        <v>487</v>
      </c>
      <c r="W1732" s="26" t="s">
        <v>486</v>
      </c>
      <c r="X1732" s="28">
        <v>1222</v>
      </c>
      <c r="Y1732" s="26" t="s">
        <v>492</v>
      </c>
      <c r="Z1732" s="17" t="s">
        <v>486</v>
      </c>
      <c r="AA1732" s="26" t="s">
        <v>487</v>
      </c>
      <c r="AB1732" s="26">
        <v>2553</v>
      </c>
      <c r="AE1732" s="2" t="s">
        <v>487</v>
      </c>
    </row>
    <row r="1733" spans="1:31" s="2" customFormat="1" x14ac:dyDescent="0.3">
      <c r="A1733" s="26" t="s">
        <v>102</v>
      </c>
      <c r="B1733" s="26" t="s">
        <v>5662</v>
      </c>
      <c r="C1733" s="26" t="s">
        <v>5663</v>
      </c>
      <c r="D1733" s="26" t="s">
        <v>5664</v>
      </c>
      <c r="E1733" s="14" t="e">
        <f>VLOOKUP(B1733,#REF!,2,FALSE)</f>
        <v>#REF!</v>
      </c>
      <c r="F1733" s="17" t="e">
        <f>VLOOKUP(E1733,[4]Combined!$C$2:$D$375,2,FALSE)</f>
        <v>#REF!</v>
      </c>
      <c r="G1733" s="27">
        <v>44186</v>
      </c>
      <c r="H1733" s="27"/>
      <c r="I1733" s="27">
        <v>44152.633564814816</v>
      </c>
      <c r="J1733" s="28">
        <v>881</v>
      </c>
      <c r="K1733" s="29" t="s">
        <v>486</v>
      </c>
      <c r="L1733" s="28">
        <v>881</v>
      </c>
      <c r="M1733" s="28">
        <v>0</v>
      </c>
      <c r="N1733" s="26">
        <v>1</v>
      </c>
      <c r="O1733" s="26">
        <v>1</v>
      </c>
      <c r="P1733" s="26">
        <v>0</v>
      </c>
      <c r="Q1733" s="26">
        <v>18129</v>
      </c>
      <c r="R1733" s="17" t="str">
        <f>VLOOKUP(Q1733,'[5]Numerical Index (LOOKUP)'!$A$2:$B$731, 2,FALSE)</f>
        <v>Printing (other than printing of newspapers and printing on labels and tags) n.e.c.</v>
      </c>
      <c r="S1733" s="17">
        <v>18</v>
      </c>
      <c r="T1733" s="47" t="str">
        <f>VLOOKUP(S1733,'[5]2 Digit SIC 2007'!$A$2:$B$89,2,FALSE)</f>
        <v>Printing and reproduction of recorded media</v>
      </c>
      <c r="U1733" s="17" t="str">
        <f>VLOOKUP(T1733,'[5]2 Digit SIC 2007'!$B$2:$D$89, 2,FALSE)</f>
        <v xml:space="preserve"> C</v>
      </c>
      <c r="V1733" s="26" t="s">
        <v>487</v>
      </c>
      <c r="W1733" s="26" t="s">
        <v>486</v>
      </c>
      <c r="X1733" s="28">
        <v>0</v>
      </c>
      <c r="Y1733" s="26" t="s">
        <v>677</v>
      </c>
      <c r="Z1733" s="17" t="s">
        <v>487</v>
      </c>
      <c r="AA1733" s="26" t="s">
        <v>487</v>
      </c>
      <c r="AB1733" s="26">
        <v>3</v>
      </c>
      <c r="AE1733" s="2" t="s">
        <v>487</v>
      </c>
    </row>
    <row r="1734" spans="1:31" s="2" customFormat="1" x14ac:dyDescent="0.3">
      <c r="A1734" s="26" t="s">
        <v>102</v>
      </c>
      <c r="B1734" s="26" t="s">
        <v>5665</v>
      </c>
      <c r="C1734" s="26" t="s">
        <v>5666</v>
      </c>
      <c r="D1734" s="26" t="s">
        <v>5667</v>
      </c>
      <c r="E1734" s="14" t="e">
        <f>VLOOKUP(B1734,#REF!,2,FALSE)</f>
        <v>#REF!</v>
      </c>
      <c r="F1734" s="17" t="e">
        <f>VLOOKUP(E1734,[4]Combined!$C$2:$D$375,2,FALSE)</f>
        <v>#REF!</v>
      </c>
      <c r="G1734" s="27">
        <v>44195</v>
      </c>
      <c r="H1734" s="27"/>
      <c r="I1734" s="27">
        <v>43777</v>
      </c>
      <c r="J1734" s="28">
        <v>0</v>
      </c>
      <c r="K1734" s="29" t="s">
        <v>487</v>
      </c>
      <c r="L1734" s="28">
        <v>0</v>
      </c>
      <c r="M1734" s="28">
        <v>0</v>
      </c>
      <c r="N1734" s="26">
        <v>0</v>
      </c>
      <c r="O1734" s="26">
        <v>0</v>
      </c>
      <c r="P1734" s="26">
        <v>0</v>
      </c>
      <c r="Q1734" s="26">
        <v>43390</v>
      </c>
      <c r="R1734" s="17" t="str">
        <f>VLOOKUP(Q1734,'[5]Numerical Index (LOOKUP)'!$A$2:$B$731, 2,FALSE)</f>
        <v>Other building completion and finishing</v>
      </c>
      <c r="S1734" s="17">
        <v>43</v>
      </c>
      <c r="T1734" s="47" t="str">
        <f>VLOOKUP(S1734,'[5]2 Digit SIC 2007'!$A$2:$B$89,2,FALSE)</f>
        <v>Specialised construction activities</v>
      </c>
      <c r="U1734" s="17" t="str">
        <f>VLOOKUP(T1734,'[5]2 Digit SIC 2007'!$B$2:$D$89, 2,FALSE)</f>
        <v xml:space="preserve"> F</v>
      </c>
      <c r="V1734" s="26" t="s">
        <v>487</v>
      </c>
      <c r="W1734" s="26" t="s">
        <v>486</v>
      </c>
      <c r="X1734" s="28">
        <v>0</v>
      </c>
      <c r="Y1734" s="26" t="s">
        <v>502</v>
      </c>
      <c r="Z1734" s="17" t="s">
        <v>487</v>
      </c>
      <c r="AA1734" s="26" t="s">
        <v>487</v>
      </c>
      <c r="AB1734" s="26">
        <v>97</v>
      </c>
      <c r="AE1734" s="2" t="s">
        <v>487</v>
      </c>
    </row>
    <row r="1735" spans="1:31" s="2" customFormat="1" x14ac:dyDescent="0.3">
      <c r="A1735" s="26" t="s">
        <v>102</v>
      </c>
      <c r="B1735" s="26" t="s">
        <v>5668</v>
      </c>
      <c r="C1735" s="26" t="s">
        <v>5669</v>
      </c>
      <c r="D1735" s="26" t="s">
        <v>5670</v>
      </c>
      <c r="E1735" s="14" t="e">
        <f>VLOOKUP(B1735,#REF!,2,FALSE)</f>
        <v>#REF!</v>
      </c>
      <c r="F1735" s="17" t="e">
        <f>VLOOKUP(E1735,[4]Combined!$C$2:$D$375,2,FALSE)</f>
        <v>#REF!</v>
      </c>
      <c r="G1735" s="27">
        <v>44196</v>
      </c>
      <c r="H1735" s="27"/>
      <c r="I1735" s="27">
        <v>44022</v>
      </c>
      <c r="J1735" s="28">
        <v>380</v>
      </c>
      <c r="K1735" s="29" t="s">
        <v>486</v>
      </c>
      <c r="L1735" s="28">
        <v>0</v>
      </c>
      <c r="M1735" s="28">
        <v>380</v>
      </c>
      <c r="N1735" s="26">
        <v>3</v>
      </c>
      <c r="O1735" s="26">
        <v>0</v>
      </c>
      <c r="P1735" s="26">
        <v>3</v>
      </c>
      <c r="Q1735" s="26">
        <v>81210</v>
      </c>
      <c r="R1735" s="17" t="str">
        <f>VLOOKUP(Q1735,'[5]Numerical Index (LOOKUP)'!$A$2:$B$731, 2,FALSE)</f>
        <v>General cleaning of buildings</v>
      </c>
      <c r="S1735" s="17">
        <v>81</v>
      </c>
      <c r="T1735" s="47" t="str">
        <f>VLOOKUP(S1735,'[5]2 Digit SIC 2007'!$A$2:$B$89,2,FALSE)</f>
        <v>Services to buildings and landscape activities</v>
      </c>
      <c r="U1735" s="17" t="str">
        <f>VLOOKUP(T1735,'[5]2 Digit SIC 2007'!$B$2:$D$89, 2,FALSE)</f>
        <v xml:space="preserve"> N</v>
      </c>
      <c r="V1735" s="26" t="s">
        <v>486</v>
      </c>
      <c r="W1735" s="26" t="s">
        <v>487</v>
      </c>
      <c r="X1735" s="28">
        <v>754</v>
      </c>
      <c r="Y1735" s="26" t="s">
        <v>492</v>
      </c>
      <c r="Z1735" s="17" t="s">
        <v>486</v>
      </c>
      <c r="AA1735" s="26" t="s">
        <v>487</v>
      </c>
      <c r="AB1735" s="26">
        <v>7</v>
      </c>
      <c r="AE1735" s="2" t="s">
        <v>487</v>
      </c>
    </row>
    <row r="1736" spans="1:31" s="2" customFormat="1" x14ac:dyDescent="0.3">
      <c r="A1736" s="26" t="s">
        <v>102</v>
      </c>
      <c r="B1736" s="26" t="s">
        <v>5671</v>
      </c>
      <c r="C1736" s="26" t="s">
        <v>5672</v>
      </c>
      <c r="D1736" s="26" t="s">
        <v>5673</v>
      </c>
      <c r="E1736" s="14" t="e">
        <f>VLOOKUP(B1736,#REF!,2,FALSE)</f>
        <v>#REF!</v>
      </c>
      <c r="F1736" s="17" t="e">
        <f>VLOOKUP(E1736,[4]Combined!$C$2:$D$375,2,FALSE)</f>
        <v>#REF!</v>
      </c>
      <c r="G1736" s="27">
        <v>44194</v>
      </c>
      <c r="H1736" s="27"/>
      <c r="I1736" s="27">
        <v>44063</v>
      </c>
      <c r="J1736" s="28">
        <v>1315</v>
      </c>
      <c r="K1736" s="29" t="s">
        <v>486</v>
      </c>
      <c r="L1736" s="28">
        <v>1315</v>
      </c>
      <c r="M1736" s="28">
        <v>0</v>
      </c>
      <c r="N1736" s="26">
        <v>60</v>
      </c>
      <c r="O1736" s="26">
        <v>60</v>
      </c>
      <c r="P1736" s="26">
        <v>0</v>
      </c>
      <c r="Q1736" s="26">
        <v>81229</v>
      </c>
      <c r="R1736" s="17" t="str">
        <f>VLOOKUP(Q1736,'[5]Numerical Index (LOOKUP)'!$A$2:$B$731, 2,FALSE)</f>
        <v>Building and industrial cleaning activities (other than window cleaning, specialised cleaning and furnace and chimney cleaning services) n.e.c.</v>
      </c>
      <c r="S1736" s="17">
        <v>81</v>
      </c>
      <c r="T1736" s="47" t="str">
        <f>VLOOKUP(S1736,'[5]2 Digit SIC 2007'!$A$2:$B$89,2,FALSE)</f>
        <v>Services to buildings and landscape activities</v>
      </c>
      <c r="U1736" s="17" t="str">
        <f>VLOOKUP(T1736,'[5]2 Digit SIC 2007'!$B$2:$D$89, 2,FALSE)</f>
        <v xml:space="preserve"> N</v>
      </c>
      <c r="V1736" s="26" t="s">
        <v>486</v>
      </c>
      <c r="W1736" s="26" t="s">
        <v>487</v>
      </c>
      <c r="X1736" s="28">
        <v>0</v>
      </c>
      <c r="Y1736" s="26" t="s">
        <v>677</v>
      </c>
      <c r="Z1736" s="17" t="s">
        <v>487</v>
      </c>
      <c r="AA1736" s="26" t="s">
        <v>487</v>
      </c>
      <c r="AB1736" s="26">
        <v>76</v>
      </c>
      <c r="AE1736" s="2" t="s">
        <v>487</v>
      </c>
    </row>
    <row r="1737" spans="1:31" s="2" customFormat="1" x14ac:dyDescent="0.3">
      <c r="A1737" s="26" t="s">
        <v>102</v>
      </c>
      <c r="B1737" s="26" t="s">
        <v>5674</v>
      </c>
      <c r="C1737" s="26" t="s">
        <v>5675</v>
      </c>
      <c r="D1737" s="26" t="s">
        <v>931</v>
      </c>
      <c r="E1737" s="14" t="e">
        <f>VLOOKUP(B1737,#REF!,2,FALSE)</f>
        <v>#REF!</v>
      </c>
      <c r="F1737" s="17" t="e">
        <f>VLOOKUP(E1737,[4]Combined!$C$2:$D$375,2,FALSE)</f>
        <v>#REF!</v>
      </c>
      <c r="G1737" s="27">
        <v>44195</v>
      </c>
      <c r="H1737" s="27"/>
      <c r="I1737" s="27">
        <v>44018</v>
      </c>
      <c r="J1737" s="28">
        <v>0</v>
      </c>
      <c r="K1737" s="29" t="s">
        <v>487</v>
      </c>
      <c r="L1737" s="28">
        <v>0</v>
      </c>
      <c r="M1737" s="28">
        <v>0</v>
      </c>
      <c r="N1737" s="26">
        <v>0</v>
      </c>
      <c r="O1737" s="26">
        <v>0</v>
      </c>
      <c r="P1737" s="26">
        <v>0</v>
      </c>
      <c r="Q1737" s="26">
        <v>81210</v>
      </c>
      <c r="R1737" s="17" t="str">
        <f>VLOOKUP(Q1737,'[5]Numerical Index (LOOKUP)'!$A$2:$B$731, 2,FALSE)</f>
        <v>General cleaning of buildings</v>
      </c>
      <c r="S1737" s="17">
        <v>81</v>
      </c>
      <c r="T1737" s="47" t="str">
        <f>VLOOKUP(S1737,'[5]2 Digit SIC 2007'!$A$2:$B$89,2,FALSE)</f>
        <v>Services to buildings and landscape activities</v>
      </c>
      <c r="U1737" s="17" t="str">
        <f>VLOOKUP(T1737,'[5]2 Digit SIC 2007'!$B$2:$D$89, 2,FALSE)</f>
        <v xml:space="preserve"> N</v>
      </c>
      <c r="V1737" s="26" t="s">
        <v>486</v>
      </c>
      <c r="W1737" s="26" t="s">
        <v>487</v>
      </c>
      <c r="X1737" s="28">
        <v>0</v>
      </c>
      <c r="Y1737" s="26" t="s">
        <v>502</v>
      </c>
      <c r="Z1737" s="17" t="s">
        <v>487</v>
      </c>
      <c r="AA1737" s="26" t="s">
        <v>487</v>
      </c>
      <c r="AB1737" s="26">
        <v>31</v>
      </c>
      <c r="AE1737" s="2" t="s">
        <v>487</v>
      </c>
    </row>
    <row r="1738" spans="1:31" s="2" customFormat="1" x14ac:dyDescent="0.3">
      <c r="A1738" s="26" t="s">
        <v>102</v>
      </c>
      <c r="B1738" s="26" t="s">
        <v>5676</v>
      </c>
      <c r="C1738" s="26" t="s">
        <v>5677</v>
      </c>
      <c r="D1738" s="26" t="s">
        <v>5678</v>
      </c>
      <c r="E1738" s="14" t="e">
        <f>VLOOKUP(B1738,#REF!,2,FALSE)</f>
        <v>#REF!</v>
      </c>
      <c r="F1738" s="17" t="e">
        <f>VLOOKUP(E1738,[4]Combined!$C$2:$D$375,2,FALSE)</f>
        <v>#REF!</v>
      </c>
      <c r="G1738" s="27">
        <v>44199</v>
      </c>
      <c r="H1738" s="27"/>
      <c r="I1738" s="27">
        <v>44020</v>
      </c>
      <c r="J1738" s="28">
        <v>0</v>
      </c>
      <c r="K1738" s="29" t="s">
        <v>487</v>
      </c>
      <c r="L1738" s="28">
        <v>0</v>
      </c>
      <c r="M1738" s="28">
        <v>0</v>
      </c>
      <c r="N1738" s="26">
        <v>0</v>
      </c>
      <c r="O1738" s="26">
        <v>0</v>
      </c>
      <c r="P1738" s="26">
        <v>0</v>
      </c>
      <c r="Q1738" s="26">
        <v>96090</v>
      </c>
      <c r="R1738" s="17" t="str">
        <f>VLOOKUP(Q1738,'[5]Numerical Index (LOOKUP)'!$A$2:$B$731, 2,FALSE)</f>
        <v>Other personal service activities n.e.c.</v>
      </c>
      <c r="S1738" s="17">
        <v>96</v>
      </c>
      <c r="T1738" s="47" t="str">
        <f>VLOOKUP(S1738,'[5]2 Digit SIC 2007'!$A$2:$B$89,2,FALSE)</f>
        <v>Other personal service activities</v>
      </c>
      <c r="U1738" s="17" t="str">
        <f>VLOOKUP(T1738,'[5]2 Digit SIC 2007'!$B$2:$D$89, 2,FALSE)</f>
        <v xml:space="preserve"> S</v>
      </c>
      <c r="V1738" s="26" t="s">
        <v>487</v>
      </c>
      <c r="W1738" s="26" t="s">
        <v>486</v>
      </c>
      <c r="X1738" s="28">
        <v>0</v>
      </c>
      <c r="Y1738" s="26" t="s">
        <v>502</v>
      </c>
      <c r="Z1738" s="17" t="s">
        <v>487</v>
      </c>
      <c r="AA1738" s="26" t="s">
        <v>487</v>
      </c>
      <c r="AB1738" s="26">
        <v>26</v>
      </c>
      <c r="AE1738" s="2" t="s">
        <v>487</v>
      </c>
    </row>
    <row r="1739" spans="1:31" s="2" customFormat="1" x14ac:dyDescent="0.3">
      <c r="A1739" s="26" t="s">
        <v>102</v>
      </c>
      <c r="B1739" s="26" t="s">
        <v>5679</v>
      </c>
      <c r="C1739" s="26" t="s">
        <v>5680</v>
      </c>
      <c r="D1739" s="26" t="s">
        <v>5681</v>
      </c>
      <c r="E1739" s="14" t="e">
        <f>VLOOKUP(B1739,#REF!,2,FALSE)</f>
        <v>#REF!</v>
      </c>
      <c r="F1739" s="17" t="e">
        <f>VLOOKUP(E1739,[4]Combined!$C$2:$D$375,2,FALSE)</f>
        <v>#REF!</v>
      </c>
      <c r="G1739" s="27">
        <v>44195</v>
      </c>
      <c r="H1739" s="27"/>
      <c r="I1739" s="27">
        <v>44083</v>
      </c>
      <c r="J1739" s="28">
        <v>0</v>
      </c>
      <c r="K1739" s="29" t="s">
        <v>487</v>
      </c>
      <c r="L1739" s="28">
        <v>0</v>
      </c>
      <c r="M1739" s="28">
        <v>0</v>
      </c>
      <c r="N1739" s="26">
        <v>0</v>
      </c>
      <c r="O1739" s="26">
        <v>0</v>
      </c>
      <c r="P1739" s="26">
        <v>0</v>
      </c>
      <c r="Q1739" s="26">
        <v>47110</v>
      </c>
      <c r="R1739" s="17" t="str">
        <f>VLOOKUP(Q1739,'[5]Numerical Index (LOOKUP)'!$A$2:$B$731, 2,FALSE)</f>
        <v>Retail sale in non-specialised stores with food, beverages or tobacco predominating</v>
      </c>
      <c r="S1739" s="17">
        <v>47</v>
      </c>
      <c r="T1739" s="47" t="str">
        <f>VLOOKUP(S1739,'[5]2 Digit SIC 2007'!$A$2:$B$89,2,FALSE)</f>
        <v>Retail trade, except of motor vehicles and motorcycles</v>
      </c>
      <c r="U1739" s="17" t="str">
        <f>VLOOKUP(T1739,'[5]2 Digit SIC 2007'!$B$2:$D$89, 2,FALSE)</f>
        <v xml:space="preserve"> G</v>
      </c>
      <c r="V1739" s="26" t="s">
        <v>486</v>
      </c>
      <c r="W1739" s="26" t="s">
        <v>487</v>
      </c>
      <c r="X1739" s="28">
        <v>0</v>
      </c>
      <c r="Y1739" s="26" t="s">
        <v>502</v>
      </c>
      <c r="Z1739" s="17" t="s">
        <v>487</v>
      </c>
      <c r="AA1739" s="26" t="s">
        <v>487</v>
      </c>
      <c r="AB1739" s="26">
        <v>2</v>
      </c>
      <c r="AE1739" s="2" t="s">
        <v>487</v>
      </c>
    </row>
    <row r="1740" spans="1:31" s="2" customFormat="1" x14ac:dyDescent="0.3">
      <c r="A1740" s="26" t="s">
        <v>102</v>
      </c>
      <c r="B1740" s="26" t="s">
        <v>5682</v>
      </c>
      <c r="C1740" s="26" t="s">
        <v>5683</v>
      </c>
      <c r="D1740" s="26" t="s">
        <v>5684</v>
      </c>
      <c r="E1740" s="14" t="e">
        <f>VLOOKUP(B1740,#REF!,2,FALSE)</f>
        <v>#REF!</v>
      </c>
      <c r="F1740" s="17" t="e">
        <f>VLOOKUP(E1740,[4]Combined!$C$2:$D$375,2,FALSE)</f>
        <v>#REF!</v>
      </c>
      <c r="G1740" s="27">
        <v>44195</v>
      </c>
      <c r="H1740" s="27"/>
      <c r="I1740" s="27">
        <v>44125</v>
      </c>
      <c r="J1740" s="28">
        <v>544</v>
      </c>
      <c r="K1740" s="29" t="s">
        <v>486</v>
      </c>
      <c r="L1740" s="28">
        <v>0</v>
      </c>
      <c r="M1740" s="28">
        <v>544</v>
      </c>
      <c r="N1740" s="26">
        <v>1</v>
      </c>
      <c r="O1740" s="26">
        <v>0</v>
      </c>
      <c r="P1740" s="26">
        <v>1</v>
      </c>
      <c r="Q1740" s="26">
        <v>43220</v>
      </c>
      <c r="R1740" s="17" t="str">
        <f>VLOOKUP(Q1740,'[5]Numerical Index (LOOKUP)'!$A$2:$B$731, 2,FALSE)</f>
        <v>Plumbing, heat and air-conditioning installation</v>
      </c>
      <c r="S1740" s="17">
        <v>43</v>
      </c>
      <c r="T1740" s="47" t="str">
        <f>VLOOKUP(S1740,'[5]2 Digit SIC 2007'!$A$2:$B$89,2,FALSE)</f>
        <v>Specialised construction activities</v>
      </c>
      <c r="U1740" s="17" t="str">
        <f>VLOOKUP(T1740,'[5]2 Digit SIC 2007'!$B$2:$D$89, 2,FALSE)</f>
        <v xml:space="preserve"> F</v>
      </c>
      <c r="V1740" s="26" t="s">
        <v>486</v>
      </c>
      <c r="W1740" s="26" t="s">
        <v>487</v>
      </c>
      <c r="X1740" s="28">
        <v>1088</v>
      </c>
      <c r="Y1740" s="26" t="s">
        <v>492</v>
      </c>
      <c r="Z1740" s="17" t="s">
        <v>486</v>
      </c>
      <c r="AA1740" s="26" t="s">
        <v>487</v>
      </c>
      <c r="AB1740" s="26">
        <v>25</v>
      </c>
      <c r="AE1740" s="2" t="s">
        <v>487</v>
      </c>
    </row>
    <row r="1741" spans="1:31" s="2" customFormat="1" x14ac:dyDescent="0.3">
      <c r="A1741" s="26" t="s">
        <v>102</v>
      </c>
      <c r="B1741" s="26" t="s">
        <v>5685</v>
      </c>
      <c r="C1741" s="26" t="s">
        <v>5686</v>
      </c>
      <c r="D1741" s="26" t="s">
        <v>5687</v>
      </c>
      <c r="E1741" s="14" t="e">
        <f>VLOOKUP(B1741,#REF!,2,FALSE)</f>
        <v>#REF!</v>
      </c>
      <c r="F1741" s="17" t="e">
        <f>VLOOKUP(E1741,[4]Combined!$C$2:$D$375,2,FALSE)</f>
        <v>#REF!</v>
      </c>
      <c r="G1741" s="27">
        <v>44195</v>
      </c>
      <c r="H1741" s="27"/>
      <c r="I1741" s="27">
        <v>44138</v>
      </c>
      <c r="J1741" s="28">
        <v>0</v>
      </c>
      <c r="K1741" s="29" t="s">
        <v>487</v>
      </c>
      <c r="L1741" s="28">
        <v>0</v>
      </c>
      <c r="M1741" s="28">
        <v>0</v>
      </c>
      <c r="N1741" s="26">
        <v>0</v>
      </c>
      <c r="O1741" s="26">
        <v>0</v>
      </c>
      <c r="P1741" s="26">
        <v>0</v>
      </c>
      <c r="Q1741" s="26">
        <v>47110</v>
      </c>
      <c r="R1741" s="17" t="str">
        <f>VLOOKUP(Q1741,'[5]Numerical Index (LOOKUP)'!$A$2:$B$731, 2,FALSE)</f>
        <v>Retail sale in non-specialised stores with food, beverages or tobacco predominating</v>
      </c>
      <c r="S1741" s="17">
        <v>47</v>
      </c>
      <c r="T1741" s="47" t="str">
        <f>VLOOKUP(S1741,'[5]2 Digit SIC 2007'!$A$2:$B$89,2,FALSE)</f>
        <v>Retail trade, except of motor vehicles and motorcycles</v>
      </c>
      <c r="U1741" s="17" t="str">
        <f>VLOOKUP(T1741,'[5]2 Digit SIC 2007'!$B$2:$D$89, 2,FALSE)</f>
        <v xml:space="preserve"> G</v>
      </c>
      <c r="V1741" s="26" t="s">
        <v>486</v>
      </c>
      <c r="W1741" s="26" t="s">
        <v>487</v>
      </c>
      <c r="X1741" s="28">
        <v>0</v>
      </c>
      <c r="Y1741" s="26" t="s">
        <v>502</v>
      </c>
      <c r="Z1741" s="17" t="s">
        <v>487</v>
      </c>
      <c r="AA1741" s="26" t="s">
        <v>487</v>
      </c>
      <c r="AB1741" s="26">
        <v>16</v>
      </c>
      <c r="AE1741" s="2" t="s">
        <v>487</v>
      </c>
    </row>
    <row r="1742" spans="1:31" s="2" customFormat="1" x14ac:dyDescent="0.3">
      <c r="A1742" s="26" t="s">
        <v>102</v>
      </c>
      <c r="B1742" s="26" t="s">
        <v>5688</v>
      </c>
      <c r="C1742" s="26" t="s">
        <v>5689</v>
      </c>
      <c r="D1742" s="26" t="s">
        <v>5690</v>
      </c>
      <c r="E1742" s="14" t="e">
        <f>VLOOKUP(B1742,#REF!,2,FALSE)</f>
        <v>#REF!</v>
      </c>
      <c r="F1742" s="17" t="e">
        <f>VLOOKUP(E1742,[4]Combined!$C$2:$D$375,2,FALSE)</f>
        <v>#REF!</v>
      </c>
      <c r="G1742" s="27">
        <v>44195</v>
      </c>
      <c r="H1742" s="27"/>
      <c r="I1742" s="27">
        <v>44159</v>
      </c>
      <c r="J1742" s="28">
        <v>0</v>
      </c>
      <c r="K1742" s="29" t="s">
        <v>487</v>
      </c>
      <c r="L1742" s="28">
        <v>0</v>
      </c>
      <c r="M1742" s="28">
        <v>0</v>
      </c>
      <c r="N1742" s="26">
        <v>0</v>
      </c>
      <c r="O1742" s="26">
        <v>0</v>
      </c>
      <c r="P1742" s="26">
        <v>0</v>
      </c>
      <c r="Q1742" s="26">
        <v>56103</v>
      </c>
      <c r="R1742" s="17" t="str">
        <f>VLOOKUP(Q1742,'[5]Numerical Index (LOOKUP)'!$A$2:$B$731, 2,FALSE)</f>
        <v>Take away food shops and mobile food stands</v>
      </c>
      <c r="S1742" s="17">
        <v>56</v>
      </c>
      <c r="T1742" s="47" t="str">
        <f>VLOOKUP(S1742,'[5]2 Digit SIC 2007'!$A$2:$B$89,2,FALSE)</f>
        <v>Food and beverage service activities</v>
      </c>
      <c r="U1742" s="17" t="str">
        <f>VLOOKUP(T1742,'[5]2 Digit SIC 2007'!$B$2:$D$89, 2,FALSE)</f>
        <v xml:space="preserve"> I</v>
      </c>
      <c r="V1742" s="26" t="s">
        <v>486</v>
      </c>
      <c r="W1742" s="26" t="s">
        <v>487</v>
      </c>
      <c r="X1742" s="28">
        <v>0</v>
      </c>
      <c r="Y1742" s="26" t="s">
        <v>502</v>
      </c>
      <c r="Z1742" s="17" t="s">
        <v>487</v>
      </c>
      <c r="AA1742" s="26" t="s">
        <v>487</v>
      </c>
      <c r="AB1742" s="26">
        <v>3</v>
      </c>
      <c r="AE1742" s="2" t="s">
        <v>487</v>
      </c>
    </row>
    <row r="1743" spans="1:31" s="2" customFormat="1" x14ac:dyDescent="0.3">
      <c r="A1743" s="26" t="s">
        <v>102</v>
      </c>
      <c r="B1743" s="26" t="s">
        <v>5691</v>
      </c>
      <c r="C1743" s="26" t="s">
        <v>5692</v>
      </c>
      <c r="D1743" s="26" t="s">
        <v>5693</v>
      </c>
      <c r="E1743" s="14" t="e">
        <f>VLOOKUP(B1743,#REF!,2,FALSE)</f>
        <v>#REF!</v>
      </c>
      <c r="F1743" s="17" t="e">
        <f>VLOOKUP(E1743,[4]Combined!$C$2:$D$375,2,FALSE)</f>
        <v>#REF!</v>
      </c>
      <c r="G1743" s="27">
        <v>44204</v>
      </c>
      <c r="H1743" s="27"/>
      <c r="I1743" s="27">
        <v>43585</v>
      </c>
      <c r="J1743" s="28">
        <v>927</v>
      </c>
      <c r="K1743" s="29" t="s">
        <v>486</v>
      </c>
      <c r="L1743" s="28">
        <v>0</v>
      </c>
      <c r="M1743" s="28">
        <v>927</v>
      </c>
      <c r="N1743" s="26">
        <v>1</v>
      </c>
      <c r="O1743" s="26">
        <v>0</v>
      </c>
      <c r="P1743" s="26">
        <v>1</v>
      </c>
      <c r="Q1743" s="26">
        <v>93290</v>
      </c>
      <c r="R1743" s="17" t="str">
        <f>VLOOKUP(Q1743,'[5]Numerical Index (LOOKUP)'!$A$2:$B$731, 2,FALSE)</f>
        <v>Other amusement and recreation activities</v>
      </c>
      <c r="S1743" s="17">
        <v>93</v>
      </c>
      <c r="T1743" s="47" t="str">
        <f>VLOOKUP(S1743,'[5]2 Digit SIC 2007'!$A$2:$B$89,2,FALSE)</f>
        <v>Sports activities and amusement and recreation activities</v>
      </c>
      <c r="U1743" s="17" t="str">
        <f>VLOOKUP(T1743,'[5]2 Digit SIC 2007'!$B$2:$D$89, 2,FALSE)</f>
        <v xml:space="preserve"> R</v>
      </c>
      <c r="V1743" s="26" t="s">
        <v>487</v>
      </c>
      <c r="W1743" s="26" t="s">
        <v>486</v>
      </c>
      <c r="X1743" s="28">
        <v>1797</v>
      </c>
      <c r="Y1743" s="26" t="s">
        <v>492</v>
      </c>
      <c r="Z1743" s="17" t="s">
        <v>486</v>
      </c>
      <c r="AA1743" s="26" t="s">
        <v>487</v>
      </c>
      <c r="AB1743" s="26">
        <v>2</v>
      </c>
      <c r="AE1743" s="2" t="s">
        <v>487</v>
      </c>
    </row>
    <row r="1744" spans="1:31" s="2" customFormat="1" x14ac:dyDescent="0.3">
      <c r="A1744" s="26" t="s">
        <v>102</v>
      </c>
      <c r="B1744" s="26" t="s">
        <v>5694</v>
      </c>
      <c r="C1744" s="26" t="s">
        <v>5695</v>
      </c>
      <c r="D1744" s="26" t="s">
        <v>5696</v>
      </c>
      <c r="E1744" s="14" t="e">
        <f>VLOOKUP(B1744,#REF!,2,FALSE)</f>
        <v>#REF!</v>
      </c>
      <c r="F1744" s="17" t="e">
        <f>VLOOKUP(E1744,[4]Combined!$C$2:$D$375,2,FALSE)</f>
        <v>#REF!</v>
      </c>
      <c r="G1744" s="27">
        <v>44202</v>
      </c>
      <c r="H1744" s="27"/>
      <c r="I1744" s="27">
        <v>43615</v>
      </c>
      <c r="J1744" s="28">
        <v>1496</v>
      </c>
      <c r="K1744" s="29" t="s">
        <v>486</v>
      </c>
      <c r="L1744" s="28">
        <v>0</v>
      </c>
      <c r="M1744" s="28">
        <v>1496</v>
      </c>
      <c r="N1744" s="26">
        <v>15</v>
      </c>
      <c r="O1744" s="26">
        <v>0</v>
      </c>
      <c r="P1744" s="26">
        <v>15</v>
      </c>
      <c r="Q1744" s="26">
        <v>91040</v>
      </c>
      <c r="R1744" s="17" t="str">
        <f>VLOOKUP(Q1744,'[5]Numerical Index (LOOKUP)'!$A$2:$B$731, 2,FALSE)</f>
        <v>Botanical and zoological gardens and nature reserve activities</v>
      </c>
      <c r="S1744" s="17">
        <v>91</v>
      </c>
      <c r="T1744" s="47" t="str">
        <f>VLOOKUP(S1744,'[5]2 Digit SIC 2007'!$A$2:$B$89,2,FALSE)</f>
        <v>Libraries, archives, museums and other cultural activities</v>
      </c>
      <c r="U1744" s="17" t="str">
        <f>VLOOKUP(T1744,'[5]2 Digit SIC 2007'!$B$2:$D$89, 2,FALSE)</f>
        <v xml:space="preserve"> R</v>
      </c>
      <c r="V1744" s="26" t="s">
        <v>486</v>
      </c>
      <c r="W1744" s="26" t="s">
        <v>487</v>
      </c>
      <c r="X1744" s="28">
        <v>2512</v>
      </c>
      <c r="Y1744" s="26" t="s">
        <v>492</v>
      </c>
      <c r="Z1744" s="17" t="s">
        <v>486</v>
      </c>
      <c r="AA1744" s="26" t="s">
        <v>487</v>
      </c>
      <c r="AB1744" s="26">
        <v>131</v>
      </c>
      <c r="AE1744" s="2" t="s">
        <v>487</v>
      </c>
    </row>
    <row r="1745" spans="1:31" s="2" customFormat="1" x14ac:dyDescent="0.3">
      <c r="A1745" s="26" t="s">
        <v>102</v>
      </c>
      <c r="B1745" s="26" t="s">
        <v>5697</v>
      </c>
      <c r="C1745" s="26" t="s">
        <v>5698</v>
      </c>
      <c r="D1745" s="26" t="s">
        <v>5699</v>
      </c>
      <c r="E1745" s="14" t="e">
        <f>VLOOKUP(B1745,#REF!,2,FALSE)</f>
        <v>#REF!</v>
      </c>
      <c r="F1745" s="17" t="e">
        <f>VLOOKUP(E1745,[4]Combined!$C$2:$D$375,2,FALSE)</f>
        <v>#REF!</v>
      </c>
      <c r="G1745" s="27">
        <v>44201</v>
      </c>
      <c r="H1745" s="27"/>
      <c r="I1745" s="27">
        <v>43621</v>
      </c>
      <c r="J1745" s="28">
        <v>1289</v>
      </c>
      <c r="K1745" s="29" t="s">
        <v>486</v>
      </c>
      <c r="L1745" s="28">
        <v>0</v>
      </c>
      <c r="M1745" s="28">
        <v>1289</v>
      </c>
      <c r="N1745" s="26">
        <v>34</v>
      </c>
      <c r="O1745" s="26">
        <v>0</v>
      </c>
      <c r="P1745" s="26">
        <v>34</v>
      </c>
      <c r="Q1745" s="26">
        <v>55100</v>
      </c>
      <c r="R1745" s="17" t="str">
        <f>VLOOKUP(Q1745,'[5]Numerical Index (LOOKUP)'!$A$2:$B$731, 2,FALSE)</f>
        <v>Hotels and similar accommodation</v>
      </c>
      <c r="S1745" s="17">
        <v>55</v>
      </c>
      <c r="T1745" s="47" t="str">
        <f>VLOOKUP(S1745,'[5]2 Digit SIC 2007'!$A$2:$B$89,2,FALSE)</f>
        <v>Accommodation</v>
      </c>
      <c r="U1745" s="17" t="str">
        <f>VLOOKUP(T1745,'[5]2 Digit SIC 2007'!$B$2:$D$89, 2,FALSE)</f>
        <v xml:space="preserve"> I</v>
      </c>
      <c r="V1745" s="26" t="s">
        <v>486</v>
      </c>
      <c r="W1745" s="26" t="s">
        <v>487</v>
      </c>
      <c r="X1745" s="28">
        <v>2285</v>
      </c>
      <c r="Y1745" s="26" t="s">
        <v>492</v>
      </c>
      <c r="Z1745" s="17" t="s">
        <v>486</v>
      </c>
      <c r="AA1745" s="26" t="s">
        <v>487</v>
      </c>
      <c r="AB1745" s="26">
        <v>42</v>
      </c>
      <c r="AE1745" s="2" t="s">
        <v>487</v>
      </c>
    </row>
    <row r="1746" spans="1:31" s="2" customFormat="1" x14ac:dyDescent="0.3">
      <c r="A1746" s="26" t="s">
        <v>102</v>
      </c>
      <c r="B1746" s="26" t="s">
        <v>5700</v>
      </c>
      <c r="C1746" s="26" t="s">
        <v>5701</v>
      </c>
      <c r="D1746" s="26" t="s">
        <v>5702</v>
      </c>
      <c r="E1746" s="14" t="e">
        <f>VLOOKUP(B1746,#REF!,2,FALSE)</f>
        <v>#REF!</v>
      </c>
      <c r="F1746" s="17" t="e">
        <f>VLOOKUP(E1746,[4]Combined!$C$2:$D$375,2,FALSE)</f>
        <v>#REF!</v>
      </c>
      <c r="G1746" s="27">
        <v>44204</v>
      </c>
      <c r="H1746" s="27"/>
      <c r="I1746" s="27">
        <v>43641</v>
      </c>
      <c r="J1746" s="28">
        <v>0</v>
      </c>
      <c r="K1746" s="29" t="s">
        <v>487</v>
      </c>
      <c r="L1746" s="28">
        <v>0</v>
      </c>
      <c r="M1746" s="28">
        <v>0</v>
      </c>
      <c r="N1746" s="26">
        <v>0</v>
      </c>
      <c r="O1746" s="26">
        <v>0</v>
      </c>
      <c r="P1746" s="26">
        <v>0</v>
      </c>
      <c r="Q1746" s="26">
        <v>56102</v>
      </c>
      <c r="R1746" s="17" t="str">
        <f>VLOOKUP(Q1746,'[5]Numerical Index (LOOKUP)'!$A$2:$B$731, 2,FALSE)</f>
        <v>Unlicensed restaurants and cafes</v>
      </c>
      <c r="S1746" s="17">
        <v>56</v>
      </c>
      <c r="T1746" s="47" t="str">
        <f>VLOOKUP(S1746,'[5]2 Digit SIC 2007'!$A$2:$B$89,2,FALSE)</f>
        <v>Food and beverage service activities</v>
      </c>
      <c r="U1746" s="17" t="str">
        <f>VLOOKUP(T1746,'[5]2 Digit SIC 2007'!$B$2:$D$89, 2,FALSE)</f>
        <v xml:space="preserve"> I</v>
      </c>
      <c r="V1746" s="26" t="s">
        <v>487</v>
      </c>
      <c r="W1746" s="26" t="s">
        <v>486</v>
      </c>
      <c r="X1746" s="28">
        <v>0</v>
      </c>
      <c r="Y1746" s="26" t="s">
        <v>502</v>
      </c>
      <c r="Z1746" s="17" t="s">
        <v>487</v>
      </c>
      <c r="AA1746" s="26" t="s">
        <v>487</v>
      </c>
      <c r="AB1746" s="26">
        <v>3</v>
      </c>
      <c r="AE1746" s="2" t="s">
        <v>487</v>
      </c>
    </row>
    <row r="1747" spans="1:31" s="2" customFormat="1" x14ac:dyDescent="0.3">
      <c r="A1747" s="26" t="s">
        <v>102</v>
      </c>
      <c r="B1747" s="26" t="s">
        <v>5703</v>
      </c>
      <c r="C1747" s="26" t="s">
        <v>5704</v>
      </c>
      <c r="D1747" s="26" t="s">
        <v>5705</v>
      </c>
      <c r="E1747" s="14" t="e">
        <f>VLOOKUP(B1747,#REF!,2,FALSE)</f>
        <v>#REF!</v>
      </c>
      <c r="F1747" s="17" t="e">
        <f>VLOOKUP(E1747,[4]Combined!$C$2:$D$375,2,FALSE)</f>
        <v>#REF!</v>
      </c>
      <c r="G1747" s="27">
        <v>44204</v>
      </c>
      <c r="H1747" s="27"/>
      <c r="I1747" s="27">
        <v>43697</v>
      </c>
      <c r="J1747" s="28">
        <v>408</v>
      </c>
      <c r="K1747" s="29" t="s">
        <v>486</v>
      </c>
      <c r="L1747" s="28">
        <v>0</v>
      </c>
      <c r="M1747" s="28">
        <v>408</v>
      </c>
      <c r="N1747" s="26">
        <v>22</v>
      </c>
      <c r="O1747" s="26">
        <v>0</v>
      </c>
      <c r="P1747" s="26">
        <v>22</v>
      </c>
      <c r="Q1747" s="26">
        <v>55100</v>
      </c>
      <c r="R1747" s="17" t="str">
        <f>VLOOKUP(Q1747,'[5]Numerical Index (LOOKUP)'!$A$2:$B$731, 2,FALSE)</f>
        <v>Hotels and similar accommodation</v>
      </c>
      <c r="S1747" s="17">
        <v>55</v>
      </c>
      <c r="T1747" s="47" t="str">
        <f>VLOOKUP(S1747,'[5]2 Digit SIC 2007'!$A$2:$B$89,2,FALSE)</f>
        <v>Accommodation</v>
      </c>
      <c r="U1747" s="17" t="str">
        <f>VLOOKUP(T1747,'[5]2 Digit SIC 2007'!$B$2:$D$89, 2,FALSE)</f>
        <v xml:space="preserve"> I</v>
      </c>
      <c r="V1747" s="26" t="s">
        <v>486</v>
      </c>
      <c r="W1747" s="26" t="s">
        <v>487</v>
      </c>
      <c r="X1747" s="28">
        <v>743</v>
      </c>
      <c r="Y1747" s="26" t="s">
        <v>492</v>
      </c>
      <c r="Z1747" s="17" t="s">
        <v>486</v>
      </c>
      <c r="AA1747" s="26" t="s">
        <v>487</v>
      </c>
      <c r="AB1747" s="26">
        <v>52</v>
      </c>
      <c r="AE1747" s="2" t="s">
        <v>487</v>
      </c>
    </row>
    <row r="1748" spans="1:31" s="2" customFormat="1" x14ac:dyDescent="0.3">
      <c r="A1748" s="26" t="s">
        <v>102</v>
      </c>
      <c r="B1748" s="26" t="s">
        <v>5706</v>
      </c>
      <c r="C1748" s="26" t="s">
        <v>5707</v>
      </c>
      <c r="D1748" s="26" t="s">
        <v>5708</v>
      </c>
      <c r="E1748" s="14" t="e">
        <f>VLOOKUP(B1748,#REF!,2,FALSE)</f>
        <v>#REF!</v>
      </c>
      <c r="F1748" s="17" t="e">
        <f>VLOOKUP(E1748,[4]Combined!$C$2:$D$375,2,FALSE)</f>
        <v>#REF!</v>
      </c>
      <c r="G1748" s="27">
        <v>44200</v>
      </c>
      <c r="H1748" s="27"/>
      <c r="I1748" s="27">
        <v>43739</v>
      </c>
      <c r="J1748" s="28">
        <v>5237</v>
      </c>
      <c r="K1748" s="29" t="s">
        <v>486</v>
      </c>
      <c r="L1748" s="28">
        <v>0</v>
      </c>
      <c r="M1748" s="28">
        <v>5237</v>
      </c>
      <c r="N1748" s="26">
        <v>76</v>
      </c>
      <c r="O1748" s="26">
        <v>0</v>
      </c>
      <c r="P1748" s="26">
        <v>76</v>
      </c>
      <c r="Q1748" s="26">
        <v>78200</v>
      </c>
      <c r="R1748" s="17" t="str">
        <f>VLOOKUP(Q1748,'[5]Numerical Index (LOOKUP)'!$A$2:$B$731, 2,FALSE)</f>
        <v>Temporary employment agency activities</v>
      </c>
      <c r="S1748" s="17">
        <v>78</v>
      </c>
      <c r="T1748" s="47" t="str">
        <f>VLOOKUP(S1748,'[5]2 Digit SIC 2007'!$A$2:$B$89,2,FALSE)</f>
        <v>Employment activities</v>
      </c>
      <c r="U1748" s="17" t="str">
        <f>VLOOKUP(T1748,'[5]2 Digit SIC 2007'!$B$2:$D$89, 2,FALSE)</f>
        <v xml:space="preserve"> N</v>
      </c>
      <c r="V1748" s="26" t="s">
        <v>487</v>
      </c>
      <c r="W1748" s="26" t="s">
        <v>486</v>
      </c>
      <c r="X1748" s="28">
        <v>10017</v>
      </c>
      <c r="Y1748" s="26" t="s">
        <v>492</v>
      </c>
      <c r="Z1748" s="17" t="s">
        <v>486</v>
      </c>
      <c r="AA1748" s="26" t="s">
        <v>487</v>
      </c>
      <c r="AB1748" s="26">
        <v>3</v>
      </c>
      <c r="AE1748" s="2" t="s">
        <v>487</v>
      </c>
    </row>
    <row r="1749" spans="1:31" s="2" customFormat="1" x14ac:dyDescent="0.3">
      <c r="A1749" s="26" t="s">
        <v>102</v>
      </c>
      <c r="B1749" s="26" t="s">
        <v>5709</v>
      </c>
      <c r="C1749" s="26" t="s">
        <v>5710</v>
      </c>
      <c r="D1749" s="26" t="s">
        <v>5711</v>
      </c>
      <c r="E1749" s="14" t="e">
        <f>VLOOKUP(B1749,#REF!,2,FALSE)</f>
        <v>#REF!</v>
      </c>
      <c r="F1749" s="17" t="e">
        <f>VLOOKUP(E1749,[4]Combined!$C$2:$D$375,2,FALSE)</f>
        <v>#REF!</v>
      </c>
      <c r="G1749" s="27">
        <v>44201</v>
      </c>
      <c r="H1749" s="27"/>
      <c r="I1749" s="27">
        <v>43737</v>
      </c>
      <c r="J1749" s="28">
        <v>2494</v>
      </c>
      <c r="K1749" s="29" t="s">
        <v>486</v>
      </c>
      <c r="L1749" s="28">
        <v>0</v>
      </c>
      <c r="M1749" s="28">
        <v>2494</v>
      </c>
      <c r="N1749" s="26">
        <v>1</v>
      </c>
      <c r="O1749" s="26">
        <v>0</v>
      </c>
      <c r="P1749" s="26">
        <v>1</v>
      </c>
      <c r="Q1749" s="26">
        <v>85100</v>
      </c>
      <c r="R1749" s="17" t="str">
        <f>VLOOKUP(Q1749,'[5]Numerical Index (LOOKUP)'!$A$2:$B$731, 2,FALSE)</f>
        <v>Pre-primary education</v>
      </c>
      <c r="S1749" s="17">
        <v>85</v>
      </c>
      <c r="T1749" s="47" t="str">
        <f>VLOOKUP(S1749,'[5]2 Digit SIC 2007'!$A$2:$B$89,2,FALSE)</f>
        <v>Education</v>
      </c>
      <c r="U1749" s="17" t="str">
        <f>VLOOKUP(T1749,'[5]2 Digit SIC 2007'!$B$2:$D$89, 2,FALSE)</f>
        <v xml:space="preserve"> P</v>
      </c>
      <c r="V1749" s="26" t="s">
        <v>487</v>
      </c>
      <c r="W1749" s="26" t="s">
        <v>486</v>
      </c>
      <c r="X1749" s="28">
        <v>2465</v>
      </c>
      <c r="Y1749" s="26" t="s">
        <v>492</v>
      </c>
      <c r="Z1749" s="17" t="s">
        <v>486</v>
      </c>
      <c r="AA1749" s="26" t="s">
        <v>487</v>
      </c>
      <c r="AB1749" s="26">
        <v>20</v>
      </c>
      <c r="AE1749" s="2" t="s">
        <v>487</v>
      </c>
    </row>
    <row r="1750" spans="1:31" s="2" customFormat="1" x14ac:dyDescent="0.3">
      <c r="A1750" s="26" t="s">
        <v>102</v>
      </c>
      <c r="B1750" s="26" t="s">
        <v>5712</v>
      </c>
      <c r="C1750" s="26" t="s">
        <v>5713</v>
      </c>
      <c r="D1750" s="26" t="s">
        <v>5714</v>
      </c>
      <c r="E1750" s="14" t="e">
        <f>VLOOKUP(B1750,#REF!,2,FALSE)</f>
        <v>#REF!</v>
      </c>
      <c r="F1750" s="17" t="e">
        <f>VLOOKUP(E1750,[4]Combined!$C$2:$D$375,2,FALSE)</f>
        <v>#REF!</v>
      </c>
      <c r="G1750" s="27">
        <v>44203</v>
      </c>
      <c r="H1750" s="27"/>
      <c r="I1750" s="27">
        <v>43752</v>
      </c>
      <c r="J1750" s="28">
        <v>0</v>
      </c>
      <c r="K1750" s="29" t="s">
        <v>487</v>
      </c>
      <c r="L1750" s="28">
        <v>0</v>
      </c>
      <c r="M1750" s="28">
        <v>0</v>
      </c>
      <c r="N1750" s="26">
        <v>0</v>
      </c>
      <c r="O1750" s="26">
        <v>0</v>
      </c>
      <c r="P1750" s="26">
        <v>0</v>
      </c>
      <c r="Q1750" s="26">
        <v>96020</v>
      </c>
      <c r="R1750" s="17" t="str">
        <f>VLOOKUP(Q1750,'[5]Numerical Index (LOOKUP)'!$A$2:$B$731, 2,FALSE)</f>
        <v>Hairdressing and other beauty treatment</v>
      </c>
      <c r="S1750" s="17">
        <v>96</v>
      </c>
      <c r="T1750" s="47" t="str">
        <f>VLOOKUP(S1750,'[5]2 Digit SIC 2007'!$A$2:$B$89,2,FALSE)</f>
        <v>Other personal service activities</v>
      </c>
      <c r="U1750" s="17" t="str">
        <f>VLOOKUP(T1750,'[5]2 Digit SIC 2007'!$B$2:$D$89, 2,FALSE)</f>
        <v xml:space="preserve"> S</v>
      </c>
      <c r="V1750" s="26" t="s">
        <v>487</v>
      </c>
      <c r="W1750" s="26" t="s">
        <v>486</v>
      </c>
      <c r="X1750" s="28">
        <v>0</v>
      </c>
      <c r="Y1750" s="26" t="s">
        <v>502</v>
      </c>
      <c r="Z1750" s="17" t="s">
        <v>487</v>
      </c>
      <c r="AA1750" s="26" t="s">
        <v>487</v>
      </c>
      <c r="AB1750" s="26">
        <v>4</v>
      </c>
      <c r="AE1750" s="2" t="s">
        <v>487</v>
      </c>
    </row>
    <row r="1751" spans="1:31" s="2" customFormat="1" x14ac:dyDescent="0.3">
      <c r="A1751" s="26" t="s">
        <v>102</v>
      </c>
      <c r="B1751" s="26" t="s">
        <v>5715</v>
      </c>
      <c r="C1751" s="26" t="s">
        <v>5716</v>
      </c>
      <c r="D1751" s="26" t="s">
        <v>5717</v>
      </c>
      <c r="E1751" s="14" t="e">
        <f>VLOOKUP(B1751,#REF!,2,FALSE)</f>
        <v>#REF!</v>
      </c>
      <c r="F1751" s="17" t="e">
        <f>VLOOKUP(E1751,[4]Combined!$C$2:$D$375,2,FALSE)</f>
        <v>#REF!</v>
      </c>
      <c r="G1751" s="27">
        <v>44203</v>
      </c>
      <c r="H1751" s="27"/>
      <c r="I1751" s="27">
        <v>43776</v>
      </c>
      <c r="J1751" s="28">
        <v>14381</v>
      </c>
      <c r="K1751" s="29" t="s">
        <v>486</v>
      </c>
      <c r="L1751" s="28">
        <v>0</v>
      </c>
      <c r="M1751" s="28">
        <v>14381</v>
      </c>
      <c r="N1751" s="26">
        <v>12</v>
      </c>
      <c r="O1751" s="26">
        <v>0</v>
      </c>
      <c r="P1751" s="26">
        <v>12</v>
      </c>
      <c r="Q1751" s="26">
        <v>17230</v>
      </c>
      <c r="R1751" s="17" t="str">
        <f>VLOOKUP(Q1751,'[5]Numerical Index (LOOKUP)'!$A$2:$B$731, 2,FALSE)</f>
        <v>Manufacture of paper stationery</v>
      </c>
      <c r="S1751" s="17">
        <v>17</v>
      </c>
      <c r="T1751" s="47" t="str">
        <f>VLOOKUP(S1751,'[5]2 Digit SIC 2007'!$A$2:$B$89,2,FALSE)</f>
        <v>Manufacture of paper and paper products</v>
      </c>
      <c r="U1751" s="17" t="str">
        <f>VLOOKUP(T1751,'[5]2 Digit SIC 2007'!$B$2:$D$89, 2,FALSE)</f>
        <v xml:space="preserve"> C</v>
      </c>
      <c r="V1751" s="26" t="s">
        <v>486</v>
      </c>
      <c r="W1751" s="26" t="s">
        <v>487</v>
      </c>
      <c r="X1751" s="28">
        <v>0</v>
      </c>
      <c r="Y1751" s="26" t="s">
        <v>5718</v>
      </c>
      <c r="Z1751" s="17" t="s">
        <v>487</v>
      </c>
      <c r="AA1751" s="26" t="s">
        <v>487</v>
      </c>
      <c r="AB1751" s="26">
        <v>86</v>
      </c>
      <c r="AE1751" s="2" t="s">
        <v>487</v>
      </c>
    </row>
    <row r="1752" spans="1:31" s="2" customFormat="1" x14ac:dyDescent="0.3">
      <c r="A1752" s="26" t="s">
        <v>102</v>
      </c>
      <c r="B1752" s="26" t="s">
        <v>5719</v>
      </c>
      <c r="C1752" s="26" t="s">
        <v>5720</v>
      </c>
      <c r="D1752" s="26" t="s">
        <v>5721</v>
      </c>
      <c r="E1752" s="14" t="e">
        <f>VLOOKUP(B1752,#REF!,2,FALSE)</f>
        <v>#REF!</v>
      </c>
      <c r="F1752" s="17" t="e">
        <f>VLOOKUP(E1752,[4]Combined!$C$2:$D$375,2,FALSE)</f>
        <v>#REF!</v>
      </c>
      <c r="G1752" s="27">
        <v>44204</v>
      </c>
      <c r="H1752" s="27"/>
      <c r="I1752" s="27">
        <v>43838</v>
      </c>
      <c r="J1752" s="28">
        <v>0</v>
      </c>
      <c r="K1752" s="29" t="s">
        <v>487</v>
      </c>
      <c r="L1752" s="28">
        <v>0</v>
      </c>
      <c r="M1752" s="28">
        <v>0</v>
      </c>
      <c r="N1752" s="26">
        <v>0</v>
      </c>
      <c r="O1752" s="26">
        <v>0</v>
      </c>
      <c r="P1752" s="26">
        <v>0</v>
      </c>
      <c r="Q1752" s="26">
        <v>47110</v>
      </c>
      <c r="R1752" s="17" t="str">
        <f>VLOOKUP(Q1752,'[5]Numerical Index (LOOKUP)'!$A$2:$B$731, 2,FALSE)</f>
        <v>Retail sale in non-specialised stores with food, beverages or tobacco predominating</v>
      </c>
      <c r="S1752" s="17">
        <v>47</v>
      </c>
      <c r="T1752" s="47" t="str">
        <f>VLOOKUP(S1752,'[5]2 Digit SIC 2007'!$A$2:$B$89,2,FALSE)</f>
        <v>Retail trade, except of motor vehicles and motorcycles</v>
      </c>
      <c r="U1752" s="17" t="str">
        <f>VLOOKUP(T1752,'[5]2 Digit SIC 2007'!$B$2:$D$89, 2,FALSE)</f>
        <v xml:space="preserve"> G</v>
      </c>
      <c r="V1752" s="26" t="s">
        <v>487</v>
      </c>
      <c r="W1752" s="26" t="s">
        <v>486</v>
      </c>
      <c r="X1752" s="28">
        <v>0</v>
      </c>
      <c r="Y1752" s="26" t="s">
        <v>502</v>
      </c>
      <c r="Z1752" s="17" t="s">
        <v>487</v>
      </c>
      <c r="AA1752" s="26" t="s">
        <v>487</v>
      </c>
      <c r="AB1752" s="26" t="s">
        <v>492</v>
      </c>
      <c r="AE1752" s="2" t="s">
        <v>487</v>
      </c>
    </row>
    <row r="1753" spans="1:31" s="2" customFormat="1" x14ac:dyDescent="0.3">
      <c r="A1753" s="26" t="s">
        <v>102</v>
      </c>
      <c r="B1753" s="26" t="s">
        <v>5722</v>
      </c>
      <c r="C1753" s="26" t="s">
        <v>5723</v>
      </c>
      <c r="D1753" s="26" t="s">
        <v>5724</v>
      </c>
      <c r="E1753" s="14" t="e">
        <f>VLOOKUP(B1753,#REF!,2,FALSE)</f>
        <v>#REF!</v>
      </c>
      <c r="F1753" s="17" t="e">
        <f>VLOOKUP(E1753,[4]Combined!$C$2:$D$375,2,FALSE)</f>
        <v>#REF!</v>
      </c>
      <c r="G1753" s="27">
        <v>44203</v>
      </c>
      <c r="H1753" s="27"/>
      <c r="I1753" s="27">
        <v>43843</v>
      </c>
      <c r="J1753" s="28">
        <v>282</v>
      </c>
      <c r="K1753" s="29" t="s">
        <v>486</v>
      </c>
      <c r="L1753" s="28">
        <v>0</v>
      </c>
      <c r="M1753" s="28">
        <v>282</v>
      </c>
      <c r="N1753" s="26">
        <v>1</v>
      </c>
      <c r="O1753" s="26">
        <v>0</v>
      </c>
      <c r="P1753" s="26">
        <v>1</v>
      </c>
      <c r="Q1753" s="26">
        <v>43210</v>
      </c>
      <c r="R1753" s="17" t="str">
        <f>VLOOKUP(Q1753,'[5]Numerical Index (LOOKUP)'!$A$2:$B$731, 2,FALSE)</f>
        <v>Electrical installation</v>
      </c>
      <c r="S1753" s="17">
        <v>43</v>
      </c>
      <c r="T1753" s="47" t="str">
        <f>VLOOKUP(S1753,'[5]2 Digit SIC 2007'!$A$2:$B$89,2,FALSE)</f>
        <v>Specialised construction activities</v>
      </c>
      <c r="U1753" s="17" t="str">
        <f>VLOOKUP(T1753,'[5]2 Digit SIC 2007'!$B$2:$D$89, 2,FALSE)</f>
        <v xml:space="preserve"> F</v>
      </c>
      <c r="V1753" s="26" t="s">
        <v>487</v>
      </c>
      <c r="W1753" s="26" t="s">
        <v>486</v>
      </c>
      <c r="X1753" s="28">
        <v>529</v>
      </c>
      <c r="Y1753" s="26" t="s">
        <v>492</v>
      </c>
      <c r="Z1753" s="17" t="s">
        <v>486</v>
      </c>
      <c r="AA1753" s="26" t="s">
        <v>487</v>
      </c>
      <c r="AB1753" s="26">
        <v>1</v>
      </c>
      <c r="AE1753" s="2" t="s">
        <v>487</v>
      </c>
    </row>
    <row r="1754" spans="1:31" s="2" customFormat="1" x14ac:dyDescent="0.3">
      <c r="A1754" s="26" t="s">
        <v>102</v>
      </c>
      <c r="B1754" s="26" t="s">
        <v>5725</v>
      </c>
      <c r="C1754" s="26" t="s">
        <v>5726</v>
      </c>
      <c r="D1754" s="26" t="s">
        <v>5727</v>
      </c>
      <c r="E1754" s="14" t="e">
        <f>VLOOKUP(B1754,#REF!,2,FALSE)</f>
        <v>#REF!</v>
      </c>
      <c r="F1754" s="17" t="e">
        <f>VLOOKUP(E1754,[4]Combined!$C$2:$D$375,2,FALSE)</f>
        <v>#REF!</v>
      </c>
      <c r="G1754" s="27">
        <v>44201</v>
      </c>
      <c r="H1754" s="27"/>
      <c r="I1754" s="27">
        <v>43872</v>
      </c>
      <c r="J1754" s="28">
        <v>0</v>
      </c>
      <c r="K1754" s="29" t="s">
        <v>487</v>
      </c>
      <c r="L1754" s="28">
        <v>0</v>
      </c>
      <c r="M1754" s="28">
        <v>0</v>
      </c>
      <c r="N1754" s="26">
        <v>0</v>
      </c>
      <c r="O1754" s="26">
        <v>0</v>
      </c>
      <c r="P1754" s="26">
        <v>0</v>
      </c>
      <c r="Q1754" s="26">
        <v>10200</v>
      </c>
      <c r="R1754" s="17" t="e">
        <f>VLOOKUP(Q1754,'[5]Numerical Index (LOOKUP)'!$A$2:$B$731, 2,FALSE)</f>
        <v>#N/A</v>
      </c>
      <c r="S1754" s="17">
        <v>10</v>
      </c>
      <c r="T1754" s="47" t="str">
        <f>VLOOKUP(S1754,'[5]2 Digit SIC 2007'!$A$2:$B$89,2,FALSE)</f>
        <v>Manufacture of food products</v>
      </c>
      <c r="U1754" s="17" t="str">
        <f>VLOOKUP(T1754,'[5]2 Digit SIC 2007'!$B$2:$D$89, 2,FALSE)</f>
        <v xml:space="preserve"> C</v>
      </c>
      <c r="V1754" s="26" t="s">
        <v>486</v>
      </c>
      <c r="W1754" s="26" t="s">
        <v>487</v>
      </c>
      <c r="X1754" s="28">
        <v>0</v>
      </c>
      <c r="Y1754" s="26" t="s">
        <v>502</v>
      </c>
      <c r="Z1754" s="17" t="s">
        <v>487</v>
      </c>
      <c r="AA1754" s="26" t="s">
        <v>487</v>
      </c>
      <c r="AB1754" s="26">
        <v>232</v>
      </c>
      <c r="AE1754" s="2" t="s">
        <v>487</v>
      </c>
    </row>
    <row r="1755" spans="1:31" s="2" customFormat="1" x14ac:dyDescent="0.3">
      <c r="A1755" s="26" t="s">
        <v>102</v>
      </c>
      <c r="B1755" s="26" t="s">
        <v>5728</v>
      </c>
      <c r="C1755" s="26" t="s">
        <v>5729</v>
      </c>
      <c r="D1755" s="26" t="s">
        <v>5730</v>
      </c>
      <c r="E1755" s="14" t="e">
        <f>VLOOKUP(B1755,#REF!,2,FALSE)</f>
        <v>#REF!</v>
      </c>
      <c r="F1755" s="17" t="e">
        <f>VLOOKUP(E1755,[4]Combined!$C$2:$D$375,2,FALSE)</f>
        <v>#REF!</v>
      </c>
      <c r="G1755" s="27">
        <v>44202</v>
      </c>
      <c r="H1755" s="27"/>
      <c r="I1755" s="27">
        <v>44060</v>
      </c>
      <c r="J1755" s="28">
        <v>0</v>
      </c>
      <c r="K1755" s="29" t="s">
        <v>487</v>
      </c>
      <c r="L1755" s="28">
        <v>0</v>
      </c>
      <c r="M1755" s="28">
        <v>0</v>
      </c>
      <c r="N1755" s="26">
        <v>0</v>
      </c>
      <c r="O1755" s="26">
        <v>0</v>
      </c>
      <c r="P1755" s="26">
        <v>0</v>
      </c>
      <c r="Q1755" s="26">
        <v>81210</v>
      </c>
      <c r="R1755" s="17" t="str">
        <f>VLOOKUP(Q1755,'[5]Numerical Index (LOOKUP)'!$A$2:$B$731, 2,FALSE)</f>
        <v>General cleaning of buildings</v>
      </c>
      <c r="S1755" s="17">
        <v>81</v>
      </c>
      <c r="T1755" s="47" t="str">
        <f>VLOOKUP(S1755,'[5]2 Digit SIC 2007'!$A$2:$B$89,2,FALSE)</f>
        <v>Services to buildings and landscape activities</v>
      </c>
      <c r="U1755" s="17" t="str">
        <f>VLOOKUP(T1755,'[5]2 Digit SIC 2007'!$B$2:$D$89, 2,FALSE)</f>
        <v xml:space="preserve"> N</v>
      </c>
      <c r="V1755" s="26" t="s">
        <v>486</v>
      </c>
      <c r="W1755" s="26" t="s">
        <v>487</v>
      </c>
      <c r="X1755" s="28">
        <v>0</v>
      </c>
      <c r="Y1755" s="26" t="s">
        <v>502</v>
      </c>
      <c r="Z1755" s="17" t="s">
        <v>487</v>
      </c>
      <c r="AA1755" s="26" t="s">
        <v>487</v>
      </c>
      <c r="AB1755" s="26">
        <v>1076</v>
      </c>
      <c r="AE1755" s="2" t="s">
        <v>487</v>
      </c>
    </row>
    <row r="1756" spans="1:31" s="2" customFormat="1" x14ac:dyDescent="0.3">
      <c r="A1756" s="26" t="s">
        <v>102</v>
      </c>
      <c r="B1756" s="26" t="s">
        <v>5731</v>
      </c>
      <c r="C1756" s="26" t="s">
        <v>5732</v>
      </c>
      <c r="D1756" s="26" t="s">
        <v>5733</v>
      </c>
      <c r="E1756" s="14" t="e">
        <f>VLOOKUP(B1756,#REF!,2,FALSE)</f>
        <v>#REF!</v>
      </c>
      <c r="F1756" s="17" t="e">
        <f>VLOOKUP(E1756,[4]Combined!$C$2:$D$375,2,FALSE)</f>
        <v>#REF!</v>
      </c>
      <c r="G1756" s="27">
        <v>44201</v>
      </c>
      <c r="H1756" s="27"/>
      <c r="I1756" s="27">
        <v>43861</v>
      </c>
      <c r="J1756" s="28">
        <v>167</v>
      </c>
      <c r="K1756" s="29" t="s">
        <v>486</v>
      </c>
      <c r="L1756" s="28">
        <v>0</v>
      </c>
      <c r="M1756" s="28">
        <v>167</v>
      </c>
      <c r="N1756" s="26">
        <v>2</v>
      </c>
      <c r="O1756" s="26">
        <v>0</v>
      </c>
      <c r="P1756" s="26">
        <v>2</v>
      </c>
      <c r="Q1756" s="26">
        <v>86900</v>
      </c>
      <c r="R1756" s="17" t="str">
        <f>VLOOKUP(Q1756,'[5]Numerical Index (LOOKUP)'!$A$2:$B$731, 2,FALSE)</f>
        <v>Other human health activities</v>
      </c>
      <c r="S1756" s="17">
        <v>86</v>
      </c>
      <c r="T1756" s="47" t="str">
        <f>VLOOKUP(S1756,'[5]2 Digit SIC 2007'!$A$2:$B$89,2,FALSE)</f>
        <v>Human health activities</v>
      </c>
      <c r="U1756" s="17" t="str">
        <f>VLOOKUP(T1756,'[5]2 Digit SIC 2007'!$B$2:$D$89, 2,FALSE)</f>
        <v xml:space="preserve"> Q</v>
      </c>
      <c r="V1756" s="26" t="s">
        <v>487</v>
      </c>
      <c r="W1756" s="26" t="s">
        <v>486</v>
      </c>
      <c r="X1756" s="28">
        <v>305</v>
      </c>
      <c r="Y1756" s="26" t="s">
        <v>492</v>
      </c>
      <c r="Z1756" s="17" t="s">
        <v>486</v>
      </c>
      <c r="AA1756" s="26" t="s">
        <v>487</v>
      </c>
      <c r="AB1756" s="26">
        <v>4</v>
      </c>
      <c r="AE1756" s="2" t="s">
        <v>487</v>
      </c>
    </row>
    <row r="1757" spans="1:31" s="2" customFormat="1" x14ac:dyDescent="0.3">
      <c r="A1757" s="26" t="s">
        <v>102</v>
      </c>
      <c r="B1757" s="26" t="s">
        <v>5734</v>
      </c>
      <c r="C1757" s="26" t="s">
        <v>5735</v>
      </c>
      <c r="D1757" s="26" t="s">
        <v>5736</v>
      </c>
      <c r="E1757" s="14" t="e">
        <f>VLOOKUP(B1757,#REF!,2,FALSE)</f>
        <v>#REF!</v>
      </c>
      <c r="F1757" s="17" t="e">
        <f>VLOOKUP(E1757,[4]Combined!$C$2:$D$375,2,FALSE)</f>
        <v>#REF!</v>
      </c>
      <c r="G1757" s="27">
        <v>44204</v>
      </c>
      <c r="H1757" s="27"/>
      <c r="I1757" s="27">
        <v>44180</v>
      </c>
      <c r="J1757" s="28">
        <v>0</v>
      </c>
      <c r="K1757" s="29" t="s">
        <v>487</v>
      </c>
      <c r="L1757" s="28">
        <v>0</v>
      </c>
      <c r="M1757" s="28">
        <v>0</v>
      </c>
      <c r="N1757" s="26">
        <v>0</v>
      </c>
      <c r="O1757" s="26">
        <v>0</v>
      </c>
      <c r="P1757" s="26">
        <v>0</v>
      </c>
      <c r="Q1757" s="26">
        <v>81222</v>
      </c>
      <c r="R1757" s="17" t="str">
        <f>VLOOKUP(Q1757,'[5]Numerical Index (LOOKUP)'!$A$2:$B$731, 2,FALSE)</f>
        <v>Specialised cleaning services</v>
      </c>
      <c r="S1757" s="17">
        <v>81</v>
      </c>
      <c r="T1757" s="47" t="str">
        <f>VLOOKUP(S1757,'[5]2 Digit SIC 2007'!$A$2:$B$89,2,FALSE)</f>
        <v>Services to buildings and landscape activities</v>
      </c>
      <c r="U1757" s="17" t="str">
        <f>VLOOKUP(T1757,'[5]2 Digit SIC 2007'!$B$2:$D$89, 2,FALSE)</f>
        <v xml:space="preserve"> N</v>
      </c>
      <c r="V1757" s="26" t="s">
        <v>486</v>
      </c>
      <c r="W1757" s="26" t="s">
        <v>487</v>
      </c>
      <c r="X1757" s="28">
        <v>0</v>
      </c>
      <c r="Y1757" s="26" t="s">
        <v>502</v>
      </c>
      <c r="Z1757" s="17" t="s">
        <v>487</v>
      </c>
      <c r="AA1757" s="26" t="s">
        <v>487</v>
      </c>
      <c r="AB1757" s="26" t="s">
        <v>492</v>
      </c>
      <c r="AE1757" s="2" t="s">
        <v>487</v>
      </c>
    </row>
    <row r="1758" spans="1:31" s="2" customFormat="1" x14ac:dyDescent="0.3">
      <c r="A1758" s="26" t="s">
        <v>102</v>
      </c>
      <c r="B1758" s="26" t="s">
        <v>5737</v>
      </c>
      <c r="C1758" s="26" t="s">
        <v>5738</v>
      </c>
      <c r="D1758" s="26" t="s">
        <v>5739</v>
      </c>
      <c r="E1758" s="14" t="e">
        <f>VLOOKUP(B1758,#REF!,2,FALSE)</f>
        <v>#REF!</v>
      </c>
      <c r="F1758" s="17" t="e">
        <f>VLOOKUP(E1758,[4]Combined!$C$2:$D$375,2,FALSE)</f>
        <v>#REF!</v>
      </c>
      <c r="G1758" s="27">
        <v>44200</v>
      </c>
      <c r="H1758" s="27"/>
      <c r="I1758" s="27">
        <v>43892</v>
      </c>
      <c r="J1758" s="28">
        <v>2341</v>
      </c>
      <c r="K1758" s="29" t="s">
        <v>486</v>
      </c>
      <c r="L1758" s="28">
        <v>0</v>
      </c>
      <c r="M1758" s="28">
        <v>2341</v>
      </c>
      <c r="N1758" s="26">
        <v>41</v>
      </c>
      <c r="O1758" s="26">
        <v>0</v>
      </c>
      <c r="P1758" s="26">
        <v>41</v>
      </c>
      <c r="Q1758" s="26">
        <v>87300</v>
      </c>
      <c r="R1758" s="17" t="str">
        <f>VLOOKUP(Q1758,'[5]Numerical Index (LOOKUP)'!$A$2:$B$731, 2,FALSE)</f>
        <v>Residential care activities for the elderly and disabled</v>
      </c>
      <c r="S1758" s="17">
        <v>87</v>
      </c>
      <c r="T1758" s="47" t="str">
        <f>VLOOKUP(S1758,'[5]2 Digit SIC 2007'!$A$2:$B$89,2,FALSE)</f>
        <v>Residential care activities</v>
      </c>
      <c r="U1758" s="17" t="str">
        <f>VLOOKUP(T1758,'[5]2 Digit SIC 2007'!$B$2:$D$89, 2,FALSE)</f>
        <v xml:space="preserve"> Q</v>
      </c>
      <c r="V1758" s="26" t="s">
        <v>487</v>
      </c>
      <c r="W1758" s="26" t="s">
        <v>486</v>
      </c>
      <c r="X1758" s="28">
        <v>3841</v>
      </c>
      <c r="Y1758" s="26" t="s">
        <v>492</v>
      </c>
      <c r="Z1758" s="17" t="s">
        <v>486</v>
      </c>
      <c r="AA1758" s="26" t="s">
        <v>487</v>
      </c>
      <c r="AB1758" s="26">
        <v>27</v>
      </c>
      <c r="AE1758" s="2" t="s">
        <v>487</v>
      </c>
    </row>
    <row r="1759" spans="1:31" s="2" customFormat="1" x14ac:dyDescent="0.3">
      <c r="A1759" s="26" t="s">
        <v>102</v>
      </c>
      <c r="B1759" s="26" t="s">
        <v>5740</v>
      </c>
      <c r="C1759" s="26" t="s">
        <v>5741</v>
      </c>
      <c r="D1759" s="26" t="s">
        <v>5742</v>
      </c>
      <c r="E1759" s="14" t="e">
        <f>VLOOKUP(B1759,#REF!,2,FALSE)</f>
        <v>#REF!</v>
      </c>
      <c r="F1759" s="17" t="e">
        <f>VLOOKUP(E1759,[4]Combined!$C$2:$D$375,2,FALSE)</f>
        <v>#REF!</v>
      </c>
      <c r="G1759" s="27">
        <v>44202</v>
      </c>
      <c r="H1759" s="27"/>
      <c r="I1759" s="27">
        <v>43903</v>
      </c>
      <c r="J1759" s="28">
        <v>0</v>
      </c>
      <c r="K1759" s="29" t="s">
        <v>487</v>
      </c>
      <c r="L1759" s="28">
        <v>0</v>
      </c>
      <c r="M1759" s="28">
        <v>0</v>
      </c>
      <c r="N1759" s="26">
        <v>0</v>
      </c>
      <c r="O1759" s="26">
        <v>0</v>
      </c>
      <c r="P1759" s="26">
        <v>0</v>
      </c>
      <c r="Q1759" s="26">
        <v>88910</v>
      </c>
      <c r="R1759" s="17" t="str">
        <f>VLOOKUP(Q1759,'[5]Numerical Index (LOOKUP)'!$A$2:$B$731, 2,FALSE)</f>
        <v>Child day-care activities</v>
      </c>
      <c r="S1759" s="17">
        <v>88</v>
      </c>
      <c r="T1759" s="47" t="str">
        <f>VLOOKUP(S1759,'[5]2 Digit SIC 2007'!$A$2:$B$89,2,FALSE)</f>
        <v>Social work activities without accommodation</v>
      </c>
      <c r="U1759" s="17" t="str">
        <f>VLOOKUP(T1759,'[5]2 Digit SIC 2007'!$B$2:$D$89, 2,FALSE)</f>
        <v xml:space="preserve"> Q</v>
      </c>
      <c r="V1759" s="26" t="s">
        <v>487</v>
      </c>
      <c r="W1759" s="26" t="s">
        <v>486</v>
      </c>
      <c r="X1759" s="28">
        <v>0</v>
      </c>
      <c r="Y1759" s="26" t="s">
        <v>502</v>
      </c>
      <c r="Z1759" s="17" t="s">
        <v>487</v>
      </c>
      <c r="AA1759" s="26" t="s">
        <v>487</v>
      </c>
      <c r="AB1759" s="26">
        <v>12</v>
      </c>
      <c r="AE1759" s="2" t="s">
        <v>487</v>
      </c>
    </row>
    <row r="1760" spans="1:31" s="2" customFormat="1" x14ac:dyDescent="0.3">
      <c r="A1760" s="26" t="s">
        <v>102</v>
      </c>
      <c r="B1760" s="26" t="s">
        <v>5743</v>
      </c>
      <c r="C1760" s="26" t="s">
        <v>1112</v>
      </c>
      <c r="D1760" s="26" t="s">
        <v>5744</v>
      </c>
      <c r="E1760" s="14" t="e">
        <f>VLOOKUP(B1760,#REF!,2,FALSE)</f>
        <v>#REF!</v>
      </c>
      <c r="F1760" s="17" t="e">
        <f>VLOOKUP(E1760,[4]Combined!$C$2:$D$375,2,FALSE)</f>
        <v>#REF!</v>
      </c>
      <c r="G1760" s="27">
        <v>44201</v>
      </c>
      <c r="H1760" s="27"/>
      <c r="I1760" s="27">
        <v>43531</v>
      </c>
      <c r="J1760" s="28">
        <v>97</v>
      </c>
      <c r="K1760" s="29" t="s">
        <v>486</v>
      </c>
      <c r="L1760" s="28">
        <v>0</v>
      </c>
      <c r="M1760" s="28">
        <v>97</v>
      </c>
      <c r="N1760" s="26">
        <v>1</v>
      </c>
      <c r="O1760" s="26">
        <v>0</v>
      </c>
      <c r="P1760" s="26">
        <v>1</v>
      </c>
      <c r="Q1760" s="26">
        <v>56101</v>
      </c>
      <c r="R1760" s="17" t="str">
        <f>VLOOKUP(Q1760,'[5]Numerical Index (LOOKUP)'!$A$2:$B$731, 2,FALSE)</f>
        <v>Licensed restaurants</v>
      </c>
      <c r="S1760" s="17">
        <v>56</v>
      </c>
      <c r="T1760" s="47" t="str">
        <f>VLOOKUP(S1760,'[5]2 Digit SIC 2007'!$A$2:$B$89,2,FALSE)</f>
        <v>Food and beverage service activities</v>
      </c>
      <c r="U1760" s="17" t="str">
        <f>VLOOKUP(T1760,'[5]2 Digit SIC 2007'!$B$2:$D$89, 2,FALSE)</f>
        <v xml:space="preserve"> I</v>
      </c>
      <c r="V1760" s="26" t="s">
        <v>486</v>
      </c>
      <c r="W1760" s="26" t="s">
        <v>487</v>
      </c>
      <c r="X1760" s="28">
        <v>172</v>
      </c>
      <c r="Y1760" s="26" t="s">
        <v>492</v>
      </c>
      <c r="Z1760" s="17" t="s">
        <v>486</v>
      </c>
      <c r="AA1760" s="26" t="s">
        <v>487</v>
      </c>
      <c r="AB1760" s="26">
        <v>4902</v>
      </c>
      <c r="AE1760" s="2" t="s">
        <v>487</v>
      </c>
    </row>
    <row r="1761" spans="1:31" s="2" customFormat="1" x14ac:dyDescent="0.3">
      <c r="A1761" s="26" t="s">
        <v>102</v>
      </c>
      <c r="B1761" s="26" t="s">
        <v>5745</v>
      </c>
      <c r="C1761" s="26" t="s">
        <v>5746</v>
      </c>
      <c r="D1761" s="26" t="s">
        <v>5747</v>
      </c>
      <c r="E1761" s="14" t="e">
        <f>VLOOKUP(B1761,#REF!,2,FALSE)</f>
        <v>#REF!</v>
      </c>
      <c r="F1761" s="17" t="e">
        <f>VLOOKUP(E1761,[4]Combined!$C$2:$D$375,2,FALSE)</f>
        <v>#REF!</v>
      </c>
      <c r="G1761" s="27">
        <v>44203</v>
      </c>
      <c r="H1761" s="27"/>
      <c r="I1761" s="27">
        <v>43972</v>
      </c>
      <c r="J1761" s="28">
        <v>252</v>
      </c>
      <c r="K1761" s="29" t="s">
        <v>486</v>
      </c>
      <c r="L1761" s="28">
        <v>0</v>
      </c>
      <c r="M1761" s="28">
        <v>252</v>
      </c>
      <c r="N1761" s="26">
        <v>3</v>
      </c>
      <c r="O1761" s="26">
        <v>0</v>
      </c>
      <c r="P1761" s="26">
        <v>3</v>
      </c>
      <c r="Q1761" s="26">
        <v>47110</v>
      </c>
      <c r="R1761" s="17" t="str">
        <f>VLOOKUP(Q1761,'[5]Numerical Index (LOOKUP)'!$A$2:$B$731, 2,FALSE)</f>
        <v>Retail sale in non-specialised stores with food, beverages or tobacco predominating</v>
      </c>
      <c r="S1761" s="17">
        <v>47</v>
      </c>
      <c r="T1761" s="47" t="str">
        <f>VLOOKUP(S1761,'[5]2 Digit SIC 2007'!$A$2:$B$89,2,FALSE)</f>
        <v>Retail trade, except of motor vehicles and motorcycles</v>
      </c>
      <c r="U1761" s="17" t="str">
        <f>VLOOKUP(T1761,'[5]2 Digit SIC 2007'!$B$2:$D$89, 2,FALSE)</f>
        <v xml:space="preserve"> G</v>
      </c>
      <c r="V1761" s="26" t="s">
        <v>487</v>
      </c>
      <c r="W1761" s="26" t="s">
        <v>486</v>
      </c>
      <c r="X1761" s="28">
        <v>504</v>
      </c>
      <c r="Y1761" s="26" t="s">
        <v>492</v>
      </c>
      <c r="Z1761" s="17" t="s">
        <v>486</v>
      </c>
      <c r="AA1761" s="26" t="s">
        <v>487</v>
      </c>
      <c r="AB1761" s="26">
        <v>5</v>
      </c>
      <c r="AE1761" s="2" t="s">
        <v>487</v>
      </c>
    </row>
    <row r="1762" spans="1:31" s="2" customFormat="1" x14ac:dyDescent="0.3">
      <c r="A1762" s="26" t="s">
        <v>102</v>
      </c>
      <c r="B1762" s="26" t="s">
        <v>5748</v>
      </c>
      <c r="C1762" s="26" t="s">
        <v>5749</v>
      </c>
      <c r="D1762" s="26" t="s">
        <v>5750</v>
      </c>
      <c r="E1762" s="14" t="e">
        <f>VLOOKUP(B1762,#REF!,2,FALSE)</f>
        <v>#REF!</v>
      </c>
      <c r="F1762" s="17" t="e">
        <f>VLOOKUP(E1762,[4]Combined!$C$2:$D$375,2,FALSE)</f>
        <v>#REF!</v>
      </c>
      <c r="G1762" s="27">
        <v>44201</v>
      </c>
      <c r="H1762" s="27"/>
      <c r="I1762" s="27">
        <v>43993</v>
      </c>
      <c r="J1762" s="28">
        <v>0</v>
      </c>
      <c r="K1762" s="29" t="s">
        <v>487</v>
      </c>
      <c r="L1762" s="28">
        <v>0</v>
      </c>
      <c r="M1762" s="28">
        <v>0</v>
      </c>
      <c r="N1762" s="26">
        <v>0</v>
      </c>
      <c r="O1762" s="26">
        <v>0</v>
      </c>
      <c r="P1762" s="26">
        <v>0</v>
      </c>
      <c r="Q1762" s="26">
        <v>81222</v>
      </c>
      <c r="R1762" s="17" t="str">
        <f>VLOOKUP(Q1762,'[5]Numerical Index (LOOKUP)'!$A$2:$B$731, 2,FALSE)</f>
        <v>Specialised cleaning services</v>
      </c>
      <c r="S1762" s="17">
        <v>81</v>
      </c>
      <c r="T1762" s="47" t="str">
        <f>VLOOKUP(S1762,'[5]2 Digit SIC 2007'!$A$2:$B$89,2,FALSE)</f>
        <v>Services to buildings and landscape activities</v>
      </c>
      <c r="U1762" s="17" t="str">
        <f>VLOOKUP(T1762,'[5]2 Digit SIC 2007'!$B$2:$D$89, 2,FALSE)</f>
        <v xml:space="preserve"> N</v>
      </c>
      <c r="V1762" s="26" t="s">
        <v>486</v>
      </c>
      <c r="W1762" s="26" t="s">
        <v>487</v>
      </c>
      <c r="X1762" s="28">
        <v>0</v>
      </c>
      <c r="Y1762" s="26" t="s">
        <v>502</v>
      </c>
      <c r="Z1762" s="17" t="s">
        <v>487</v>
      </c>
      <c r="AA1762" s="26" t="s">
        <v>487</v>
      </c>
      <c r="AB1762" s="26">
        <v>5</v>
      </c>
      <c r="AE1762" s="2" t="s">
        <v>487</v>
      </c>
    </row>
    <row r="1763" spans="1:31" s="2" customFormat="1" x14ac:dyDescent="0.3">
      <c r="A1763" s="26" t="s">
        <v>102</v>
      </c>
      <c r="B1763" s="26" t="s">
        <v>5751</v>
      </c>
      <c r="C1763" s="26" t="s">
        <v>5752</v>
      </c>
      <c r="D1763" s="26" t="s">
        <v>5753</v>
      </c>
      <c r="E1763" s="14" t="e">
        <f>VLOOKUP(B1763,#REF!,2,FALSE)</f>
        <v>#REF!</v>
      </c>
      <c r="F1763" s="17" t="e">
        <f>VLOOKUP(E1763,[4]Combined!$C$2:$D$375,2,FALSE)</f>
        <v>#REF!</v>
      </c>
      <c r="G1763" s="27">
        <v>44203</v>
      </c>
      <c r="H1763" s="27"/>
      <c r="I1763" s="27">
        <v>44005</v>
      </c>
      <c r="J1763" s="28">
        <v>0</v>
      </c>
      <c r="K1763" s="29" t="s">
        <v>487</v>
      </c>
      <c r="L1763" s="28">
        <v>0</v>
      </c>
      <c r="M1763" s="28">
        <v>0</v>
      </c>
      <c r="N1763" s="26">
        <v>0</v>
      </c>
      <c r="O1763" s="26">
        <v>0</v>
      </c>
      <c r="P1763" s="26">
        <v>0</v>
      </c>
      <c r="Q1763" s="26">
        <v>81299</v>
      </c>
      <c r="R1763" s="17" t="str">
        <f>VLOOKUP(Q1763,'[5]Numerical Index (LOOKUP)'!$A$2:$B$731, 2,FALSE)</f>
        <v>Cleaning services (other than disinfecting and extermination services) n.e.c.</v>
      </c>
      <c r="S1763" s="17">
        <v>81</v>
      </c>
      <c r="T1763" s="47" t="str">
        <f>VLOOKUP(S1763,'[5]2 Digit SIC 2007'!$A$2:$B$89,2,FALSE)</f>
        <v>Services to buildings and landscape activities</v>
      </c>
      <c r="U1763" s="17" t="str">
        <f>VLOOKUP(T1763,'[5]2 Digit SIC 2007'!$B$2:$D$89, 2,FALSE)</f>
        <v xml:space="preserve"> N</v>
      </c>
      <c r="V1763" s="26" t="s">
        <v>486</v>
      </c>
      <c r="W1763" s="26" t="s">
        <v>487</v>
      </c>
      <c r="X1763" s="28">
        <v>0</v>
      </c>
      <c r="Y1763" s="26" t="s">
        <v>502</v>
      </c>
      <c r="Z1763" s="17" t="s">
        <v>487</v>
      </c>
      <c r="AA1763" s="26" t="s">
        <v>487</v>
      </c>
      <c r="AB1763" s="26">
        <v>63</v>
      </c>
      <c r="AE1763" s="2" t="s">
        <v>487</v>
      </c>
    </row>
    <row r="1764" spans="1:31" s="2" customFormat="1" x14ac:dyDescent="0.3">
      <c r="A1764" s="26" t="s">
        <v>102</v>
      </c>
      <c r="B1764" s="26" t="s">
        <v>5754</v>
      </c>
      <c r="C1764" s="26" t="s">
        <v>5755</v>
      </c>
      <c r="D1764" s="26" t="s">
        <v>5756</v>
      </c>
      <c r="E1764" s="14" t="e">
        <f>VLOOKUP(B1764,#REF!,2,FALSE)</f>
        <v>#REF!</v>
      </c>
      <c r="F1764" s="17" t="e">
        <f>VLOOKUP(E1764,[4]Combined!$C$2:$D$375,2,FALSE)</f>
        <v>#REF!</v>
      </c>
      <c r="G1764" s="27">
        <v>44203</v>
      </c>
      <c r="H1764" s="27"/>
      <c r="I1764" s="27">
        <v>44011</v>
      </c>
      <c r="J1764" s="28">
        <v>0</v>
      </c>
      <c r="K1764" s="29" t="s">
        <v>487</v>
      </c>
      <c r="L1764" s="28">
        <v>0</v>
      </c>
      <c r="M1764" s="28">
        <v>0</v>
      </c>
      <c r="N1764" s="26">
        <v>0</v>
      </c>
      <c r="O1764" s="26">
        <v>0</v>
      </c>
      <c r="P1764" s="26">
        <v>0</v>
      </c>
      <c r="Q1764" s="26">
        <v>47240</v>
      </c>
      <c r="R1764" s="17" t="str">
        <f>VLOOKUP(Q1764,'[5]Numerical Index (LOOKUP)'!$A$2:$B$731, 2,FALSE)</f>
        <v>Retail sale of bread, cakes, flour confectionery and sugar confectionery in specialised stores</v>
      </c>
      <c r="S1764" s="17">
        <v>47</v>
      </c>
      <c r="T1764" s="47" t="str">
        <f>VLOOKUP(S1764,'[5]2 Digit SIC 2007'!$A$2:$B$89,2,FALSE)</f>
        <v>Retail trade, except of motor vehicles and motorcycles</v>
      </c>
      <c r="U1764" s="17" t="str">
        <f>VLOOKUP(T1764,'[5]2 Digit SIC 2007'!$B$2:$D$89, 2,FALSE)</f>
        <v xml:space="preserve"> G</v>
      </c>
      <c r="V1764" s="26" t="s">
        <v>486</v>
      </c>
      <c r="W1764" s="26" t="s">
        <v>487</v>
      </c>
      <c r="X1764" s="28">
        <v>0</v>
      </c>
      <c r="Y1764" s="26" t="s">
        <v>502</v>
      </c>
      <c r="Z1764" s="17" t="s">
        <v>487</v>
      </c>
      <c r="AA1764" s="26" t="s">
        <v>487</v>
      </c>
      <c r="AB1764" s="26">
        <v>40</v>
      </c>
      <c r="AE1764" s="2" t="s">
        <v>487</v>
      </c>
    </row>
    <row r="1765" spans="1:31" s="2" customFormat="1" x14ac:dyDescent="0.3">
      <c r="A1765" s="26" t="s">
        <v>102</v>
      </c>
      <c r="B1765" s="26" t="s">
        <v>5757</v>
      </c>
      <c r="C1765" s="26" t="s">
        <v>5758</v>
      </c>
      <c r="D1765" s="26" t="s">
        <v>5759</v>
      </c>
      <c r="E1765" s="14" t="e">
        <f>VLOOKUP(B1765,#REF!,2,FALSE)</f>
        <v>#REF!</v>
      </c>
      <c r="F1765" s="17" t="e">
        <f>VLOOKUP(E1765,[4]Combined!$C$2:$D$375,2,FALSE)</f>
        <v>#REF!</v>
      </c>
      <c r="G1765" s="27">
        <v>44201</v>
      </c>
      <c r="H1765" s="27"/>
      <c r="I1765" s="27">
        <v>44012</v>
      </c>
      <c r="J1765" s="28">
        <v>203</v>
      </c>
      <c r="K1765" s="29" t="s">
        <v>486</v>
      </c>
      <c r="L1765" s="28">
        <v>0</v>
      </c>
      <c r="M1765" s="28">
        <v>203</v>
      </c>
      <c r="N1765" s="26">
        <v>3</v>
      </c>
      <c r="O1765" s="26">
        <v>0</v>
      </c>
      <c r="P1765" s="26">
        <v>3</v>
      </c>
      <c r="Q1765" s="26">
        <v>47240</v>
      </c>
      <c r="R1765" s="17" t="str">
        <f>VLOOKUP(Q1765,'[5]Numerical Index (LOOKUP)'!$A$2:$B$731, 2,FALSE)</f>
        <v>Retail sale of bread, cakes, flour confectionery and sugar confectionery in specialised stores</v>
      </c>
      <c r="S1765" s="17">
        <v>47</v>
      </c>
      <c r="T1765" s="47" t="str">
        <f>VLOOKUP(S1765,'[5]2 Digit SIC 2007'!$A$2:$B$89,2,FALSE)</f>
        <v>Retail trade, except of motor vehicles and motorcycles</v>
      </c>
      <c r="U1765" s="17" t="str">
        <f>VLOOKUP(T1765,'[5]2 Digit SIC 2007'!$B$2:$D$89, 2,FALSE)</f>
        <v xml:space="preserve"> G</v>
      </c>
      <c r="V1765" s="26" t="s">
        <v>486</v>
      </c>
      <c r="W1765" s="26" t="s">
        <v>487</v>
      </c>
      <c r="X1765" s="28">
        <v>373</v>
      </c>
      <c r="Y1765" s="26" t="s">
        <v>492</v>
      </c>
      <c r="Z1765" s="17" t="s">
        <v>486</v>
      </c>
      <c r="AA1765" s="26" t="s">
        <v>487</v>
      </c>
      <c r="AB1765" s="26">
        <v>15</v>
      </c>
      <c r="AE1765" s="2" t="s">
        <v>487</v>
      </c>
    </row>
    <row r="1766" spans="1:31" s="2" customFormat="1" x14ac:dyDescent="0.3">
      <c r="A1766" s="26" t="s">
        <v>102</v>
      </c>
      <c r="B1766" s="26" t="s">
        <v>5760</v>
      </c>
      <c r="C1766" s="26" t="s">
        <v>5761</v>
      </c>
      <c r="D1766" s="26" t="s">
        <v>5762</v>
      </c>
      <c r="E1766" s="14" t="e">
        <f>VLOOKUP(B1766,#REF!,2,FALSE)</f>
        <v>#REF!</v>
      </c>
      <c r="F1766" s="17" t="e">
        <f>VLOOKUP(E1766,[4]Combined!$C$2:$D$375,2,FALSE)</f>
        <v>#REF!</v>
      </c>
      <c r="G1766" s="27">
        <v>44200</v>
      </c>
      <c r="H1766" s="27"/>
      <c r="I1766" s="27">
        <v>44032</v>
      </c>
      <c r="J1766" s="28">
        <v>0</v>
      </c>
      <c r="K1766" s="29" t="s">
        <v>487</v>
      </c>
      <c r="L1766" s="28">
        <v>0</v>
      </c>
      <c r="M1766" s="28">
        <v>0</v>
      </c>
      <c r="N1766" s="26">
        <v>0</v>
      </c>
      <c r="O1766" s="26">
        <v>0</v>
      </c>
      <c r="P1766" s="26">
        <v>0</v>
      </c>
      <c r="Q1766" s="26">
        <v>81210</v>
      </c>
      <c r="R1766" s="17" t="str">
        <f>VLOOKUP(Q1766,'[5]Numerical Index (LOOKUP)'!$A$2:$B$731, 2,FALSE)</f>
        <v>General cleaning of buildings</v>
      </c>
      <c r="S1766" s="17">
        <v>81</v>
      </c>
      <c r="T1766" s="47" t="str">
        <f>VLOOKUP(S1766,'[5]2 Digit SIC 2007'!$A$2:$B$89,2,FALSE)</f>
        <v>Services to buildings and landscape activities</v>
      </c>
      <c r="U1766" s="17" t="str">
        <f>VLOOKUP(T1766,'[5]2 Digit SIC 2007'!$B$2:$D$89, 2,FALSE)</f>
        <v xml:space="preserve"> N</v>
      </c>
      <c r="V1766" s="26" t="s">
        <v>486</v>
      </c>
      <c r="W1766" s="26" t="s">
        <v>487</v>
      </c>
      <c r="X1766" s="28">
        <v>0</v>
      </c>
      <c r="Y1766" s="26" t="s">
        <v>502</v>
      </c>
      <c r="Z1766" s="17" t="s">
        <v>487</v>
      </c>
      <c r="AA1766" s="26" t="s">
        <v>487</v>
      </c>
      <c r="AB1766" s="26">
        <v>14</v>
      </c>
      <c r="AE1766" s="2" t="s">
        <v>487</v>
      </c>
    </row>
    <row r="1767" spans="1:31" s="2" customFormat="1" x14ac:dyDescent="0.3">
      <c r="A1767" s="26" t="s">
        <v>102</v>
      </c>
      <c r="B1767" s="26" t="s">
        <v>5763</v>
      </c>
      <c r="C1767" s="26" t="s">
        <v>5764</v>
      </c>
      <c r="D1767" s="26" t="s">
        <v>5765</v>
      </c>
      <c r="E1767" s="14" t="e">
        <f>VLOOKUP(B1767,#REF!,2,FALSE)</f>
        <v>#REF!</v>
      </c>
      <c r="F1767" s="17" t="e">
        <f>VLOOKUP(E1767,[4]Combined!$C$2:$D$375,2,FALSE)</f>
        <v>#REF!</v>
      </c>
      <c r="G1767" s="27">
        <v>44204</v>
      </c>
      <c r="H1767" s="27"/>
      <c r="I1767" s="27">
        <v>44032</v>
      </c>
      <c r="J1767" s="28">
        <v>6464</v>
      </c>
      <c r="K1767" s="29" t="s">
        <v>486</v>
      </c>
      <c r="L1767" s="28">
        <v>3732</v>
      </c>
      <c r="M1767" s="28">
        <v>2732</v>
      </c>
      <c r="N1767" s="26">
        <v>52</v>
      </c>
      <c r="O1767" s="26">
        <v>27</v>
      </c>
      <c r="P1767" s="26">
        <v>25</v>
      </c>
      <c r="Q1767" s="26">
        <v>81210</v>
      </c>
      <c r="R1767" s="17" t="str">
        <f>VLOOKUP(Q1767,'[5]Numerical Index (LOOKUP)'!$A$2:$B$731, 2,FALSE)</f>
        <v>General cleaning of buildings</v>
      </c>
      <c r="S1767" s="17">
        <v>81</v>
      </c>
      <c r="T1767" s="47" t="str">
        <f>VLOOKUP(S1767,'[5]2 Digit SIC 2007'!$A$2:$B$89,2,FALSE)</f>
        <v>Services to buildings and landscape activities</v>
      </c>
      <c r="U1767" s="17" t="str">
        <f>VLOOKUP(T1767,'[5]2 Digit SIC 2007'!$B$2:$D$89, 2,FALSE)</f>
        <v xml:space="preserve"> N</v>
      </c>
      <c r="V1767" s="26" t="s">
        <v>486</v>
      </c>
      <c r="W1767" s="26" t="s">
        <v>487</v>
      </c>
      <c r="X1767" s="28">
        <v>5149</v>
      </c>
      <c r="Y1767" s="26" t="s">
        <v>492</v>
      </c>
      <c r="Z1767" s="17" t="s">
        <v>486</v>
      </c>
      <c r="AA1767" s="26" t="s">
        <v>487</v>
      </c>
      <c r="AB1767" s="26">
        <v>53</v>
      </c>
      <c r="AE1767" s="2" t="s">
        <v>487</v>
      </c>
    </row>
    <row r="1768" spans="1:31" s="2" customFormat="1" x14ac:dyDescent="0.3">
      <c r="A1768" s="26" t="s">
        <v>102</v>
      </c>
      <c r="B1768" s="26" t="s">
        <v>5766</v>
      </c>
      <c r="C1768" s="26" t="s">
        <v>5767</v>
      </c>
      <c r="D1768" s="26" t="s">
        <v>5768</v>
      </c>
      <c r="E1768" s="14" t="e">
        <f>VLOOKUP(B1768,#REF!,2,FALSE)</f>
        <v>#REF!</v>
      </c>
      <c r="F1768" s="17" t="e">
        <f>VLOOKUP(E1768,[4]Combined!$C$2:$D$375,2,FALSE)</f>
        <v>#REF!</v>
      </c>
      <c r="G1768" s="27">
        <v>44201</v>
      </c>
      <c r="H1768" s="27"/>
      <c r="I1768" s="27">
        <v>44090</v>
      </c>
      <c r="J1768" s="28">
        <v>0</v>
      </c>
      <c r="K1768" s="29" t="s">
        <v>487</v>
      </c>
      <c r="L1768" s="28">
        <v>0</v>
      </c>
      <c r="M1768" s="28">
        <v>0</v>
      </c>
      <c r="N1768" s="26">
        <v>0</v>
      </c>
      <c r="O1768" s="26">
        <v>0</v>
      </c>
      <c r="P1768" s="26">
        <v>0</v>
      </c>
      <c r="Q1768" s="26">
        <v>82990</v>
      </c>
      <c r="R1768" s="17" t="str">
        <f>VLOOKUP(Q1768,'[5]Numerical Index (LOOKUP)'!$A$2:$B$731, 2,FALSE)</f>
        <v>Other business support service activities n.e.c.</v>
      </c>
      <c r="S1768" s="17">
        <v>82</v>
      </c>
      <c r="T1768" s="47" t="str">
        <f>VLOOKUP(S1768,'[5]2 Digit SIC 2007'!$A$2:$B$89,2,FALSE)</f>
        <v>Office administrative, office support and other business support activities</v>
      </c>
      <c r="U1768" s="17" t="str">
        <f>VLOOKUP(T1768,'[5]2 Digit SIC 2007'!$B$2:$D$89, 2,FALSE)</f>
        <v xml:space="preserve"> N</v>
      </c>
      <c r="V1768" s="26" t="s">
        <v>486</v>
      </c>
      <c r="W1768" s="26" t="s">
        <v>487</v>
      </c>
      <c r="X1768" s="28">
        <v>0</v>
      </c>
      <c r="Y1768" s="26" t="s">
        <v>502</v>
      </c>
      <c r="Z1768" s="17" t="s">
        <v>487</v>
      </c>
      <c r="AA1768" s="26" t="s">
        <v>487</v>
      </c>
      <c r="AB1768" s="26">
        <v>9</v>
      </c>
      <c r="AE1768" s="2" t="s">
        <v>487</v>
      </c>
    </row>
    <row r="1769" spans="1:31" s="2" customFormat="1" x14ac:dyDescent="0.3">
      <c r="A1769" s="26" t="s">
        <v>102</v>
      </c>
      <c r="B1769" s="26" t="s">
        <v>5769</v>
      </c>
      <c r="C1769" s="26" t="s">
        <v>5770</v>
      </c>
      <c r="D1769" s="26" t="s">
        <v>5771</v>
      </c>
      <c r="E1769" s="14" t="e">
        <f>VLOOKUP(B1769,#REF!,2,FALSE)</f>
        <v>#REF!</v>
      </c>
      <c r="F1769" s="17" t="e">
        <f>VLOOKUP(E1769,[4]Combined!$C$2:$D$375,2,FALSE)</f>
        <v>#REF!</v>
      </c>
      <c r="G1769" s="27">
        <v>44203</v>
      </c>
      <c r="H1769" s="27"/>
      <c r="I1769" s="27">
        <v>44027</v>
      </c>
      <c r="J1769" s="28">
        <v>79</v>
      </c>
      <c r="K1769" s="29" t="s">
        <v>486</v>
      </c>
      <c r="L1769" s="28">
        <v>0</v>
      </c>
      <c r="M1769" s="28">
        <v>79</v>
      </c>
      <c r="N1769" s="26">
        <v>6</v>
      </c>
      <c r="O1769" s="26">
        <v>0</v>
      </c>
      <c r="P1769" s="26">
        <v>6</v>
      </c>
      <c r="Q1769" s="26">
        <v>47250</v>
      </c>
      <c r="R1769" s="17" t="str">
        <f>VLOOKUP(Q1769,'[5]Numerical Index (LOOKUP)'!$A$2:$B$731, 2,FALSE)</f>
        <v>Retail sale of beverages in specialised stores</v>
      </c>
      <c r="S1769" s="17">
        <v>47</v>
      </c>
      <c r="T1769" s="47" t="str">
        <f>VLOOKUP(S1769,'[5]2 Digit SIC 2007'!$A$2:$B$89,2,FALSE)</f>
        <v>Retail trade, except of motor vehicles and motorcycles</v>
      </c>
      <c r="U1769" s="17" t="str">
        <f>VLOOKUP(T1769,'[5]2 Digit SIC 2007'!$B$2:$D$89, 2,FALSE)</f>
        <v xml:space="preserve"> G</v>
      </c>
      <c r="V1769" s="26" t="s">
        <v>487</v>
      </c>
      <c r="W1769" s="26" t="s">
        <v>486</v>
      </c>
      <c r="X1769" s="28">
        <v>145</v>
      </c>
      <c r="Y1769" s="26" t="s">
        <v>492</v>
      </c>
      <c r="Z1769" s="17" t="s">
        <v>486</v>
      </c>
      <c r="AA1769" s="26" t="s">
        <v>487</v>
      </c>
      <c r="AB1769" s="26">
        <v>6</v>
      </c>
      <c r="AE1769" s="2" t="s">
        <v>487</v>
      </c>
    </row>
    <row r="1770" spans="1:31" s="2" customFormat="1" x14ac:dyDescent="0.3">
      <c r="A1770" s="26" t="s">
        <v>102</v>
      </c>
      <c r="B1770" s="26" t="s">
        <v>5772</v>
      </c>
      <c r="C1770" s="26" t="s">
        <v>5773</v>
      </c>
      <c r="D1770" s="26" t="s">
        <v>5774</v>
      </c>
      <c r="E1770" s="14" t="e">
        <f>VLOOKUP(B1770,#REF!,2,FALSE)</f>
        <v>#REF!</v>
      </c>
      <c r="F1770" s="17" t="e">
        <f>VLOOKUP(E1770,[4]Combined!$C$2:$D$375,2,FALSE)</f>
        <v>#REF!</v>
      </c>
      <c r="G1770" s="27">
        <v>44200</v>
      </c>
      <c r="H1770" s="27"/>
      <c r="I1770" s="27">
        <v>44048</v>
      </c>
      <c r="J1770" s="28">
        <v>2278</v>
      </c>
      <c r="K1770" s="29" t="s">
        <v>486</v>
      </c>
      <c r="L1770" s="28">
        <v>0</v>
      </c>
      <c r="M1770" s="28">
        <v>2278</v>
      </c>
      <c r="N1770" s="26">
        <v>1</v>
      </c>
      <c r="O1770" s="26">
        <v>0</v>
      </c>
      <c r="P1770" s="26">
        <v>1</v>
      </c>
      <c r="Q1770" s="26">
        <v>98200</v>
      </c>
      <c r="R1770" s="17" t="str">
        <f>VLOOKUP(Q1770,'[5]Numerical Index (LOOKUP)'!$A$2:$B$731, 2,FALSE)</f>
        <v>Undifferentiated service-producing activities of private households for own use</v>
      </c>
      <c r="S1770" s="17">
        <v>98</v>
      </c>
      <c r="T1770" s="47" t="str">
        <f>VLOOKUP(S1770,'[5]2 Digit SIC 2007'!$A$2:$B$89,2,FALSE)</f>
        <v>Undifferentiated goods- and services-producing activities of private households for own use</v>
      </c>
      <c r="U1770" s="17" t="str">
        <f>VLOOKUP(T1770,'[5]2 Digit SIC 2007'!$B$2:$D$89, 2,FALSE)</f>
        <v xml:space="preserve"> T</v>
      </c>
      <c r="V1770" s="26" t="s">
        <v>486</v>
      </c>
      <c r="W1770" s="26" t="s">
        <v>487</v>
      </c>
      <c r="X1770" s="28">
        <v>1972</v>
      </c>
      <c r="Y1770" s="26" t="s">
        <v>492</v>
      </c>
      <c r="Z1770" s="17" t="s">
        <v>486</v>
      </c>
      <c r="AA1770" s="26" t="s">
        <v>487</v>
      </c>
      <c r="AB1770" s="26">
        <v>8</v>
      </c>
      <c r="AE1770" s="2" t="s">
        <v>487</v>
      </c>
    </row>
    <row r="1771" spans="1:31" s="2" customFormat="1" x14ac:dyDescent="0.3">
      <c r="A1771" s="26" t="s">
        <v>102</v>
      </c>
      <c r="B1771" s="26" t="s">
        <v>5775</v>
      </c>
      <c r="C1771" s="26" t="s">
        <v>5776</v>
      </c>
      <c r="D1771" s="26" t="s">
        <v>5777</v>
      </c>
      <c r="E1771" s="14" t="e">
        <f>VLOOKUP(B1771,#REF!,2,FALSE)</f>
        <v>#REF!</v>
      </c>
      <c r="F1771" s="17" t="e">
        <f>VLOOKUP(E1771,[4]Combined!$C$2:$D$375,2,FALSE)</f>
        <v>#REF!</v>
      </c>
      <c r="G1771" s="27">
        <v>44202</v>
      </c>
      <c r="H1771" s="27"/>
      <c r="I1771" s="27">
        <v>44056</v>
      </c>
      <c r="J1771" s="28">
        <v>0</v>
      </c>
      <c r="K1771" s="29" t="s">
        <v>487</v>
      </c>
      <c r="L1771" s="28">
        <v>0</v>
      </c>
      <c r="M1771" s="28">
        <v>0</v>
      </c>
      <c r="N1771" s="26">
        <v>0</v>
      </c>
      <c r="O1771" s="26">
        <v>0</v>
      </c>
      <c r="P1771" s="26">
        <v>0</v>
      </c>
      <c r="Q1771" s="26">
        <v>43910</v>
      </c>
      <c r="R1771" s="17" t="str">
        <f>VLOOKUP(Q1771,'[5]Numerical Index (LOOKUP)'!$A$2:$B$731, 2,FALSE)</f>
        <v>Roofing activities</v>
      </c>
      <c r="S1771" s="17">
        <v>43</v>
      </c>
      <c r="T1771" s="47" t="str">
        <f>VLOOKUP(S1771,'[5]2 Digit SIC 2007'!$A$2:$B$89,2,FALSE)</f>
        <v>Specialised construction activities</v>
      </c>
      <c r="U1771" s="17" t="str">
        <f>VLOOKUP(T1771,'[5]2 Digit SIC 2007'!$B$2:$D$89, 2,FALSE)</f>
        <v xml:space="preserve"> F</v>
      </c>
      <c r="V1771" s="26" t="s">
        <v>486</v>
      </c>
      <c r="W1771" s="26" t="s">
        <v>487</v>
      </c>
      <c r="X1771" s="28">
        <v>0</v>
      </c>
      <c r="Y1771" s="26" t="s">
        <v>502</v>
      </c>
      <c r="Z1771" s="17" t="s">
        <v>487</v>
      </c>
      <c r="AA1771" s="26" t="s">
        <v>487</v>
      </c>
      <c r="AB1771" s="26">
        <v>11</v>
      </c>
      <c r="AE1771" s="2" t="s">
        <v>487</v>
      </c>
    </row>
    <row r="1772" spans="1:31" s="2" customFormat="1" x14ac:dyDescent="0.3">
      <c r="A1772" s="26" t="s">
        <v>102</v>
      </c>
      <c r="B1772" s="26" t="s">
        <v>5778</v>
      </c>
      <c r="C1772" s="26" t="s">
        <v>5779</v>
      </c>
      <c r="D1772" s="26" t="s">
        <v>5780</v>
      </c>
      <c r="E1772" s="14" t="e">
        <f>VLOOKUP(B1772,#REF!,2,FALSE)</f>
        <v>#REF!</v>
      </c>
      <c r="F1772" s="17" t="e">
        <f>VLOOKUP(E1772,[4]Combined!$C$2:$D$375,2,FALSE)</f>
        <v>#REF!</v>
      </c>
      <c r="G1772" s="27">
        <v>44203</v>
      </c>
      <c r="H1772" s="27"/>
      <c r="I1772" s="27">
        <v>44113</v>
      </c>
      <c r="J1772" s="28">
        <v>2604</v>
      </c>
      <c r="K1772" s="29" t="s">
        <v>486</v>
      </c>
      <c r="L1772" s="28">
        <v>0</v>
      </c>
      <c r="M1772" s="28">
        <v>2604</v>
      </c>
      <c r="N1772" s="26">
        <v>3</v>
      </c>
      <c r="O1772" s="26">
        <v>0</v>
      </c>
      <c r="P1772" s="26">
        <v>3</v>
      </c>
      <c r="Q1772" s="26">
        <v>43220</v>
      </c>
      <c r="R1772" s="17" t="str">
        <f>VLOOKUP(Q1772,'[5]Numerical Index (LOOKUP)'!$A$2:$B$731, 2,FALSE)</f>
        <v>Plumbing, heat and air-conditioning installation</v>
      </c>
      <c r="S1772" s="17">
        <v>43</v>
      </c>
      <c r="T1772" s="47" t="str">
        <f>VLOOKUP(S1772,'[5]2 Digit SIC 2007'!$A$2:$B$89,2,FALSE)</f>
        <v>Specialised construction activities</v>
      </c>
      <c r="U1772" s="17" t="str">
        <f>VLOOKUP(T1772,'[5]2 Digit SIC 2007'!$B$2:$D$89, 2,FALSE)</f>
        <v xml:space="preserve"> F</v>
      </c>
      <c r="V1772" s="26" t="s">
        <v>486</v>
      </c>
      <c r="W1772" s="26" t="s">
        <v>487</v>
      </c>
      <c r="X1772" s="28">
        <v>4856</v>
      </c>
      <c r="Y1772" s="26" t="s">
        <v>492</v>
      </c>
      <c r="Z1772" s="17" t="s">
        <v>486</v>
      </c>
      <c r="AA1772" s="26" t="s">
        <v>487</v>
      </c>
      <c r="AB1772" s="26">
        <v>21</v>
      </c>
      <c r="AE1772" s="2" t="s">
        <v>487</v>
      </c>
    </row>
    <row r="1773" spans="1:31" s="2" customFormat="1" x14ac:dyDescent="0.3">
      <c r="A1773" s="26" t="s">
        <v>102</v>
      </c>
      <c r="B1773" s="26" t="s">
        <v>5781</v>
      </c>
      <c r="C1773" s="26" t="s">
        <v>5782</v>
      </c>
      <c r="D1773" s="26" t="s">
        <v>5783</v>
      </c>
      <c r="E1773" s="14" t="e">
        <f>VLOOKUP(B1773,#REF!,2,FALSE)</f>
        <v>#REF!</v>
      </c>
      <c r="F1773" s="17" t="e">
        <f>VLOOKUP(E1773,[4]Combined!$C$2:$D$375,2,FALSE)</f>
        <v>#REF!</v>
      </c>
      <c r="G1773" s="27">
        <v>44200</v>
      </c>
      <c r="H1773" s="27"/>
      <c r="I1773" s="27">
        <v>44133</v>
      </c>
      <c r="J1773" s="28">
        <v>0</v>
      </c>
      <c r="K1773" s="29" t="s">
        <v>487</v>
      </c>
      <c r="L1773" s="28">
        <v>0</v>
      </c>
      <c r="M1773" s="28">
        <v>0</v>
      </c>
      <c r="N1773" s="26">
        <v>0</v>
      </c>
      <c r="O1773" s="26">
        <v>0</v>
      </c>
      <c r="P1773" s="26">
        <v>0</v>
      </c>
      <c r="Q1773" s="26">
        <v>82990</v>
      </c>
      <c r="R1773" s="17" t="str">
        <f>VLOOKUP(Q1773,'[5]Numerical Index (LOOKUP)'!$A$2:$B$731, 2,FALSE)</f>
        <v>Other business support service activities n.e.c.</v>
      </c>
      <c r="S1773" s="17">
        <v>82</v>
      </c>
      <c r="T1773" s="47" t="str">
        <f>VLOOKUP(S1773,'[5]2 Digit SIC 2007'!$A$2:$B$89,2,FALSE)</f>
        <v>Office administrative, office support and other business support activities</v>
      </c>
      <c r="U1773" s="17" t="str">
        <f>VLOOKUP(T1773,'[5]2 Digit SIC 2007'!$B$2:$D$89, 2,FALSE)</f>
        <v xml:space="preserve"> N</v>
      </c>
      <c r="V1773" s="26" t="s">
        <v>486</v>
      </c>
      <c r="W1773" s="26" t="s">
        <v>487</v>
      </c>
      <c r="X1773" s="28">
        <v>0</v>
      </c>
      <c r="Y1773" s="26" t="s">
        <v>502</v>
      </c>
      <c r="Z1773" s="17" t="s">
        <v>487</v>
      </c>
      <c r="AA1773" s="26" t="s">
        <v>487</v>
      </c>
      <c r="AB1773" s="26">
        <v>5</v>
      </c>
      <c r="AE1773" s="2" t="s">
        <v>487</v>
      </c>
    </row>
    <row r="1774" spans="1:31" s="2" customFormat="1" x14ac:dyDescent="0.3">
      <c r="A1774" s="26" t="s">
        <v>102</v>
      </c>
      <c r="B1774" s="26" t="s">
        <v>5784</v>
      </c>
      <c r="C1774" s="26" t="s">
        <v>5785</v>
      </c>
      <c r="D1774" s="26" t="s">
        <v>5786</v>
      </c>
      <c r="E1774" s="14" t="e">
        <f>VLOOKUP(B1774,#REF!,2,FALSE)</f>
        <v>#REF!</v>
      </c>
      <c r="F1774" s="17" t="e">
        <f>VLOOKUP(E1774,[4]Combined!$C$2:$D$375,2,FALSE)</f>
        <v>#REF!</v>
      </c>
      <c r="G1774" s="27">
        <v>44204</v>
      </c>
      <c r="H1774" s="27"/>
      <c r="I1774" s="27">
        <v>44081</v>
      </c>
      <c r="J1774" s="28">
        <v>0</v>
      </c>
      <c r="K1774" s="29" t="s">
        <v>487</v>
      </c>
      <c r="L1774" s="28">
        <v>0</v>
      </c>
      <c r="M1774" s="28">
        <v>0</v>
      </c>
      <c r="N1774" s="26">
        <v>0</v>
      </c>
      <c r="O1774" s="26">
        <v>0</v>
      </c>
      <c r="P1774" s="26">
        <v>0</v>
      </c>
      <c r="Q1774" s="26">
        <v>94910</v>
      </c>
      <c r="R1774" s="17" t="str">
        <f>VLOOKUP(Q1774,'[5]Numerical Index (LOOKUP)'!$A$2:$B$731, 2,FALSE)</f>
        <v>Activities of religious organisations</v>
      </c>
      <c r="S1774" s="17">
        <v>94</v>
      </c>
      <c r="T1774" s="47" t="str">
        <f>VLOOKUP(S1774,'[5]2 Digit SIC 2007'!$A$2:$B$89,2,FALSE)</f>
        <v>Activities of membership organisations</v>
      </c>
      <c r="U1774" s="17" t="str">
        <f>VLOOKUP(T1774,'[5]2 Digit SIC 2007'!$B$2:$D$89, 2,FALSE)</f>
        <v xml:space="preserve"> S</v>
      </c>
      <c r="V1774" s="26" t="s">
        <v>487</v>
      </c>
      <c r="W1774" s="26" t="s">
        <v>486</v>
      </c>
      <c r="X1774" s="28">
        <v>0</v>
      </c>
      <c r="Y1774" s="26" t="s">
        <v>502</v>
      </c>
      <c r="Z1774" s="17" t="s">
        <v>487</v>
      </c>
      <c r="AA1774" s="26" t="s">
        <v>487</v>
      </c>
      <c r="AB1774" s="26">
        <v>12</v>
      </c>
      <c r="AE1774" s="2" t="s">
        <v>487</v>
      </c>
    </row>
    <row r="1775" spans="1:31" s="2" customFormat="1" x14ac:dyDescent="0.3">
      <c r="A1775" s="26" t="s">
        <v>102</v>
      </c>
      <c r="B1775" s="26" t="s">
        <v>5787</v>
      </c>
      <c r="C1775" s="26" t="s">
        <v>5788</v>
      </c>
      <c r="D1775" s="26" t="s">
        <v>5789</v>
      </c>
      <c r="E1775" s="14" t="e">
        <f>VLOOKUP(B1775,#REF!,2,FALSE)</f>
        <v>#REF!</v>
      </c>
      <c r="F1775" s="17" t="e">
        <f>VLOOKUP(E1775,[4]Combined!$C$2:$D$375,2,FALSE)</f>
        <v>#REF!</v>
      </c>
      <c r="G1775" s="27">
        <v>44201</v>
      </c>
      <c r="H1775" s="27"/>
      <c r="I1775" s="27">
        <v>44071</v>
      </c>
      <c r="J1775" s="28">
        <v>1</v>
      </c>
      <c r="K1775" s="29" t="s">
        <v>486</v>
      </c>
      <c r="L1775" s="28">
        <v>1</v>
      </c>
      <c r="M1775" s="28">
        <v>0</v>
      </c>
      <c r="N1775" s="26">
        <v>1</v>
      </c>
      <c r="O1775" s="26">
        <v>1</v>
      </c>
      <c r="P1775" s="26">
        <v>0</v>
      </c>
      <c r="Q1775" s="26">
        <v>46439</v>
      </c>
      <c r="R1775" s="17" t="str">
        <f>VLOOKUP(Q1775,'[5]Numerical Index (LOOKUP)'!$A$2:$B$731, 2,FALSE)</f>
        <v>Wholesale of radio and television goods and of electrical household appliances (other than of gramophone records, audio tapes, compact discs and video tapes and the equipment on which these are played) n.e.c.</v>
      </c>
      <c r="S1775" s="17">
        <v>46</v>
      </c>
      <c r="T1775" s="47" t="str">
        <f>VLOOKUP(S1775,'[5]2 Digit SIC 2007'!$A$2:$B$89,2,FALSE)</f>
        <v>Wholesale trade, except of motor vehicles and motorcycles</v>
      </c>
      <c r="U1775" s="17" t="str">
        <f>VLOOKUP(T1775,'[5]2 Digit SIC 2007'!$B$2:$D$89, 2,FALSE)</f>
        <v xml:space="preserve"> G</v>
      </c>
      <c r="V1775" s="26" t="s">
        <v>487</v>
      </c>
      <c r="W1775" s="26" t="s">
        <v>486</v>
      </c>
      <c r="X1775" s="28">
        <v>0</v>
      </c>
      <c r="Y1775" s="26" t="s">
        <v>677</v>
      </c>
      <c r="Z1775" s="17" t="s">
        <v>487</v>
      </c>
      <c r="AA1775" s="26" t="s">
        <v>487</v>
      </c>
      <c r="AB1775" s="26">
        <v>3410</v>
      </c>
      <c r="AE1775" s="2" t="s">
        <v>487</v>
      </c>
    </row>
    <row r="1776" spans="1:31" s="2" customFormat="1" x14ac:dyDescent="0.3">
      <c r="A1776" s="26" t="s">
        <v>102</v>
      </c>
      <c r="B1776" s="26" t="s">
        <v>5790</v>
      </c>
      <c r="C1776" s="26" t="s">
        <v>5791</v>
      </c>
      <c r="D1776" s="26" t="s">
        <v>5792</v>
      </c>
      <c r="E1776" s="14" t="e">
        <f>VLOOKUP(B1776,#REF!,2,FALSE)</f>
        <v>#REF!</v>
      </c>
      <c r="F1776" s="17" t="e">
        <f>VLOOKUP(E1776,[4]Combined!$C$2:$D$375,2,FALSE)</f>
        <v>#REF!</v>
      </c>
      <c r="G1776" s="27">
        <v>44200</v>
      </c>
      <c r="H1776" s="27"/>
      <c r="I1776" s="27">
        <v>44097</v>
      </c>
      <c r="J1776" s="28">
        <v>0</v>
      </c>
      <c r="K1776" s="29" t="s">
        <v>487</v>
      </c>
      <c r="L1776" s="28">
        <v>0</v>
      </c>
      <c r="M1776" s="28">
        <v>0</v>
      </c>
      <c r="N1776" s="26">
        <v>0</v>
      </c>
      <c r="O1776" s="26">
        <v>0</v>
      </c>
      <c r="P1776" s="26">
        <v>0</v>
      </c>
      <c r="Q1776" s="26">
        <v>14190</v>
      </c>
      <c r="R1776" s="17" t="str">
        <f>VLOOKUP(Q1776,'[5]Numerical Index (LOOKUP)'!$A$2:$B$731, 2,FALSE)</f>
        <v>Manufacture of other wearing apparel and accessories</v>
      </c>
      <c r="S1776" s="17">
        <v>14</v>
      </c>
      <c r="T1776" s="47" t="str">
        <f>VLOOKUP(S1776,'[5]2 Digit SIC 2007'!$A$2:$B$89,2,FALSE)</f>
        <v>Manufacture of wearing apparel</v>
      </c>
      <c r="U1776" s="17" t="str">
        <f>VLOOKUP(T1776,'[5]2 Digit SIC 2007'!$B$2:$D$89, 2,FALSE)</f>
        <v xml:space="preserve"> C</v>
      </c>
      <c r="V1776" s="26" t="s">
        <v>486</v>
      </c>
      <c r="W1776" s="26" t="s">
        <v>487</v>
      </c>
      <c r="X1776" s="28">
        <v>0</v>
      </c>
      <c r="Y1776" s="26" t="s">
        <v>502</v>
      </c>
      <c r="Z1776" s="17" t="s">
        <v>487</v>
      </c>
      <c r="AA1776" s="26" t="s">
        <v>487</v>
      </c>
      <c r="AB1776" s="26">
        <v>65</v>
      </c>
      <c r="AE1776" s="2" t="s">
        <v>487</v>
      </c>
    </row>
    <row r="1777" spans="1:31" s="2" customFormat="1" x14ac:dyDescent="0.3">
      <c r="A1777" s="26" t="s">
        <v>102</v>
      </c>
      <c r="B1777" s="26" t="s">
        <v>5793</v>
      </c>
      <c r="C1777" s="26" t="s">
        <v>5794</v>
      </c>
      <c r="D1777" s="26" t="s">
        <v>5795</v>
      </c>
      <c r="E1777" s="14" t="e">
        <f>VLOOKUP(B1777,#REF!,2,FALSE)</f>
        <v>#REF!</v>
      </c>
      <c r="F1777" s="17" t="e">
        <f>VLOOKUP(E1777,[4]Combined!$C$2:$D$375,2,FALSE)</f>
        <v>#REF!</v>
      </c>
      <c r="G1777" s="27">
        <v>44204</v>
      </c>
      <c r="H1777" s="27"/>
      <c r="I1777" s="27">
        <v>44098</v>
      </c>
      <c r="J1777" s="28">
        <v>0</v>
      </c>
      <c r="K1777" s="29" t="s">
        <v>487</v>
      </c>
      <c r="L1777" s="28">
        <v>0</v>
      </c>
      <c r="M1777" s="28">
        <v>0</v>
      </c>
      <c r="N1777" s="26">
        <v>0</v>
      </c>
      <c r="O1777" s="26">
        <v>0</v>
      </c>
      <c r="P1777" s="26">
        <v>0</v>
      </c>
      <c r="Q1777" s="26">
        <v>14132</v>
      </c>
      <c r="R1777" s="17" t="str">
        <f>VLOOKUP(Q1777,'[5]Numerical Index (LOOKUP)'!$A$2:$B$731, 2,FALSE)</f>
        <v>Manufacture of women's outerwear, other than leather clothes and workwear</v>
      </c>
      <c r="S1777" s="17">
        <v>14</v>
      </c>
      <c r="T1777" s="47" t="str">
        <f>VLOOKUP(S1777,'[5]2 Digit SIC 2007'!$A$2:$B$89,2,FALSE)</f>
        <v>Manufacture of wearing apparel</v>
      </c>
      <c r="U1777" s="17" t="str">
        <f>VLOOKUP(T1777,'[5]2 Digit SIC 2007'!$B$2:$D$89, 2,FALSE)</f>
        <v xml:space="preserve"> C</v>
      </c>
      <c r="V1777" s="26" t="s">
        <v>486</v>
      </c>
      <c r="W1777" s="26" t="s">
        <v>487</v>
      </c>
      <c r="X1777" s="28">
        <v>0</v>
      </c>
      <c r="Y1777" s="26" t="s">
        <v>502</v>
      </c>
      <c r="Z1777" s="17" t="s">
        <v>487</v>
      </c>
      <c r="AA1777" s="26" t="s">
        <v>487</v>
      </c>
      <c r="AB1777" s="26">
        <v>84</v>
      </c>
      <c r="AE1777" s="2" t="s">
        <v>487</v>
      </c>
    </row>
    <row r="1778" spans="1:31" s="2" customFormat="1" x14ac:dyDescent="0.3">
      <c r="A1778" s="26" t="s">
        <v>102</v>
      </c>
      <c r="B1778" s="26" t="s">
        <v>5796</v>
      </c>
      <c r="C1778" s="26" t="s">
        <v>5797</v>
      </c>
      <c r="D1778" s="26" t="s">
        <v>5798</v>
      </c>
      <c r="E1778" s="14" t="e">
        <f>VLOOKUP(B1778,#REF!,2,FALSE)</f>
        <v>#REF!</v>
      </c>
      <c r="F1778" s="17" t="e">
        <f>VLOOKUP(E1778,[4]Combined!$C$2:$D$375,2,FALSE)</f>
        <v>#REF!</v>
      </c>
      <c r="G1778" s="27">
        <v>44203</v>
      </c>
      <c r="H1778" s="27"/>
      <c r="I1778" s="27">
        <v>44082.569039351853</v>
      </c>
      <c r="J1778" s="28">
        <v>0</v>
      </c>
      <c r="K1778" s="29" t="s">
        <v>487</v>
      </c>
      <c r="L1778" s="28">
        <v>0</v>
      </c>
      <c r="M1778" s="28">
        <v>0</v>
      </c>
      <c r="N1778" s="26">
        <v>0</v>
      </c>
      <c r="O1778" s="26">
        <v>0</v>
      </c>
      <c r="P1778" s="26">
        <v>0</v>
      </c>
      <c r="Q1778" s="26">
        <v>47250</v>
      </c>
      <c r="R1778" s="17" t="str">
        <f>VLOOKUP(Q1778,'[5]Numerical Index (LOOKUP)'!$A$2:$B$731, 2,FALSE)</f>
        <v>Retail sale of beverages in specialised stores</v>
      </c>
      <c r="S1778" s="17">
        <v>47</v>
      </c>
      <c r="T1778" s="47" t="str">
        <f>VLOOKUP(S1778,'[5]2 Digit SIC 2007'!$A$2:$B$89,2,FALSE)</f>
        <v>Retail trade, except of motor vehicles and motorcycles</v>
      </c>
      <c r="U1778" s="17" t="str">
        <f>VLOOKUP(T1778,'[5]2 Digit SIC 2007'!$B$2:$D$89, 2,FALSE)</f>
        <v xml:space="preserve"> G</v>
      </c>
      <c r="V1778" s="26" t="s">
        <v>487</v>
      </c>
      <c r="W1778" s="26" t="s">
        <v>486</v>
      </c>
      <c r="X1778" s="28">
        <v>0</v>
      </c>
      <c r="Y1778" s="26" t="s">
        <v>502</v>
      </c>
      <c r="Z1778" s="17" t="s">
        <v>487</v>
      </c>
      <c r="AA1778" s="26" t="s">
        <v>487</v>
      </c>
      <c r="AB1778" s="26" t="s">
        <v>492</v>
      </c>
      <c r="AE1778" s="2" t="s">
        <v>487</v>
      </c>
    </row>
    <row r="1779" spans="1:31" s="2" customFormat="1" x14ac:dyDescent="0.3">
      <c r="A1779" s="26" t="s">
        <v>102</v>
      </c>
      <c r="B1779" s="26" t="s">
        <v>5799</v>
      </c>
      <c r="C1779" s="26" t="s">
        <v>5800</v>
      </c>
      <c r="D1779" s="26" t="s">
        <v>5801</v>
      </c>
      <c r="E1779" s="14" t="e">
        <f>VLOOKUP(B1779,#REF!,2,FALSE)</f>
        <v>#REF!</v>
      </c>
      <c r="F1779" s="17" t="e">
        <f>VLOOKUP(E1779,[4]Combined!$C$2:$D$375,2,FALSE)</f>
        <v>#REF!</v>
      </c>
      <c r="G1779" s="27">
        <v>44202</v>
      </c>
      <c r="H1779" s="27"/>
      <c r="I1779" s="27">
        <v>44116.727025462962</v>
      </c>
      <c r="J1779" s="28">
        <v>0</v>
      </c>
      <c r="K1779" s="29" t="s">
        <v>487</v>
      </c>
      <c r="L1779" s="28">
        <v>0</v>
      </c>
      <c r="M1779" s="28">
        <v>0</v>
      </c>
      <c r="N1779" s="26">
        <v>0</v>
      </c>
      <c r="O1779" s="26">
        <v>0</v>
      </c>
      <c r="P1779" s="26">
        <v>0</v>
      </c>
      <c r="Q1779" s="26">
        <v>43210</v>
      </c>
      <c r="R1779" s="17" t="str">
        <f>VLOOKUP(Q1779,'[5]Numerical Index (LOOKUP)'!$A$2:$B$731, 2,FALSE)</f>
        <v>Electrical installation</v>
      </c>
      <c r="S1779" s="17">
        <v>43</v>
      </c>
      <c r="T1779" s="47" t="str">
        <f>VLOOKUP(S1779,'[5]2 Digit SIC 2007'!$A$2:$B$89,2,FALSE)</f>
        <v>Specialised construction activities</v>
      </c>
      <c r="U1779" s="17" t="str">
        <f>VLOOKUP(T1779,'[5]2 Digit SIC 2007'!$B$2:$D$89, 2,FALSE)</f>
        <v xml:space="preserve"> F</v>
      </c>
      <c r="V1779" s="26" t="s">
        <v>487</v>
      </c>
      <c r="W1779" s="26" t="s">
        <v>486</v>
      </c>
      <c r="X1779" s="28">
        <v>0</v>
      </c>
      <c r="Y1779" s="26" t="s">
        <v>502</v>
      </c>
      <c r="Z1779" s="17" t="s">
        <v>487</v>
      </c>
      <c r="AA1779" s="26" t="s">
        <v>487</v>
      </c>
      <c r="AB1779" s="26" t="s">
        <v>492</v>
      </c>
      <c r="AE1779" s="2" t="s">
        <v>487</v>
      </c>
    </row>
    <row r="1780" spans="1:31" s="2" customFormat="1" x14ac:dyDescent="0.3">
      <c r="A1780" s="26" t="s">
        <v>102</v>
      </c>
      <c r="B1780" s="26" t="s">
        <v>5802</v>
      </c>
      <c r="C1780" s="26" t="s">
        <v>5803</v>
      </c>
      <c r="D1780" s="26" t="s">
        <v>5804</v>
      </c>
      <c r="E1780" s="14" t="e">
        <f>VLOOKUP(B1780,#REF!,2,FALSE)</f>
        <v>#REF!</v>
      </c>
      <c r="F1780" s="17" t="e">
        <f>VLOOKUP(E1780,[4]Combined!$C$2:$D$375,2,FALSE)</f>
        <v>#REF!</v>
      </c>
      <c r="G1780" s="27">
        <v>44203</v>
      </c>
      <c r="H1780" s="27"/>
      <c r="I1780" s="27">
        <v>44106.484305555554</v>
      </c>
      <c r="J1780" s="28">
        <v>0</v>
      </c>
      <c r="K1780" s="29" t="s">
        <v>487</v>
      </c>
      <c r="L1780" s="28">
        <v>0</v>
      </c>
      <c r="M1780" s="28">
        <v>0</v>
      </c>
      <c r="N1780" s="26">
        <v>0</v>
      </c>
      <c r="O1780" s="26">
        <v>0</v>
      </c>
      <c r="P1780" s="26">
        <v>0</v>
      </c>
      <c r="Q1780" s="26">
        <v>88100</v>
      </c>
      <c r="R1780" s="17" t="str">
        <f>VLOOKUP(Q1780,'[5]Numerical Index (LOOKUP)'!$A$2:$B$731, 2,FALSE)</f>
        <v>Social work activities without accommodation for the elderly and disabled</v>
      </c>
      <c r="S1780" s="17">
        <v>88</v>
      </c>
      <c r="T1780" s="47" t="str">
        <f>VLOOKUP(S1780,'[5]2 Digit SIC 2007'!$A$2:$B$89,2,FALSE)</f>
        <v>Social work activities without accommodation</v>
      </c>
      <c r="U1780" s="17" t="str">
        <f>VLOOKUP(T1780,'[5]2 Digit SIC 2007'!$B$2:$D$89, 2,FALSE)</f>
        <v xml:space="preserve"> Q</v>
      </c>
      <c r="V1780" s="26" t="s">
        <v>487</v>
      </c>
      <c r="W1780" s="26" t="s">
        <v>486</v>
      </c>
      <c r="X1780" s="28">
        <v>0</v>
      </c>
      <c r="Y1780" s="26" t="s">
        <v>502</v>
      </c>
      <c r="Z1780" s="17" t="s">
        <v>487</v>
      </c>
      <c r="AA1780" s="26" t="s">
        <v>487</v>
      </c>
      <c r="AB1780" s="26">
        <v>8</v>
      </c>
      <c r="AE1780" s="2" t="s">
        <v>487</v>
      </c>
    </row>
    <row r="1781" spans="1:31" s="2" customFormat="1" x14ac:dyDescent="0.3">
      <c r="A1781" s="26" t="s">
        <v>102</v>
      </c>
      <c r="B1781" s="26" t="s">
        <v>5805</v>
      </c>
      <c r="C1781" s="26" t="s">
        <v>5806</v>
      </c>
      <c r="D1781" s="26" t="s">
        <v>5807</v>
      </c>
      <c r="E1781" s="14" t="e">
        <f>VLOOKUP(B1781,#REF!,2,FALSE)</f>
        <v>#REF!</v>
      </c>
      <c r="F1781" s="17" t="e">
        <f>VLOOKUP(E1781,[4]Combined!$C$2:$D$375,2,FALSE)</f>
        <v>#REF!</v>
      </c>
      <c r="G1781" s="27">
        <v>44204</v>
      </c>
      <c r="H1781" s="27"/>
      <c r="I1781" s="27">
        <v>44146</v>
      </c>
      <c r="J1781" s="28">
        <v>0</v>
      </c>
      <c r="K1781" s="29" t="s">
        <v>487</v>
      </c>
      <c r="L1781" s="28">
        <v>0</v>
      </c>
      <c r="M1781" s="28">
        <v>0</v>
      </c>
      <c r="N1781" s="26">
        <v>0</v>
      </c>
      <c r="O1781" s="26">
        <v>0</v>
      </c>
      <c r="P1781" s="26">
        <v>0</v>
      </c>
      <c r="Q1781" s="26">
        <v>47110</v>
      </c>
      <c r="R1781" s="17" t="str">
        <f>VLOOKUP(Q1781,'[5]Numerical Index (LOOKUP)'!$A$2:$B$731, 2,FALSE)</f>
        <v>Retail sale in non-specialised stores with food, beverages or tobacco predominating</v>
      </c>
      <c r="S1781" s="17">
        <v>47</v>
      </c>
      <c r="T1781" s="47" t="str">
        <f>VLOOKUP(S1781,'[5]2 Digit SIC 2007'!$A$2:$B$89,2,FALSE)</f>
        <v>Retail trade, except of motor vehicles and motorcycles</v>
      </c>
      <c r="U1781" s="17" t="str">
        <f>VLOOKUP(T1781,'[5]2 Digit SIC 2007'!$B$2:$D$89, 2,FALSE)</f>
        <v xml:space="preserve"> G</v>
      </c>
      <c r="V1781" s="26" t="s">
        <v>486</v>
      </c>
      <c r="W1781" s="26" t="s">
        <v>487</v>
      </c>
      <c r="X1781" s="28">
        <v>0</v>
      </c>
      <c r="Y1781" s="26" t="s">
        <v>502</v>
      </c>
      <c r="Z1781" s="17" t="s">
        <v>487</v>
      </c>
      <c r="AA1781" s="26" t="s">
        <v>487</v>
      </c>
      <c r="AB1781" s="26">
        <v>9</v>
      </c>
      <c r="AE1781" s="2" t="s">
        <v>487</v>
      </c>
    </row>
    <row r="1782" spans="1:31" s="2" customFormat="1" x14ac:dyDescent="0.3">
      <c r="A1782" s="26" t="s">
        <v>102</v>
      </c>
      <c r="B1782" s="26" t="s">
        <v>5808</v>
      </c>
      <c r="C1782" s="26" t="s">
        <v>5809</v>
      </c>
      <c r="D1782" s="26" t="s">
        <v>5810</v>
      </c>
      <c r="E1782" s="14" t="e">
        <f>VLOOKUP(B1782,#REF!,2,FALSE)</f>
        <v>#REF!</v>
      </c>
      <c r="F1782" s="17" t="e">
        <f>VLOOKUP(E1782,[4]Combined!$C$2:$D$375,2,FALSE)</f>
        <v>#REF!</v>
      </c>
      <c r="G1782" s="27">
        <v>44201</v>
      </c>
      <c r="H1782" s="27"/>
      <c r="I1782" s="27">
        <v>43850</v>
      </c>
      <c r="J1782" s="28">
        <v>1094</v>
      </c>
      <c r="K1782" s="29" t="s">
        <v>486</v>
      </c>
      <c r="L1782" s="28">
        <v>0</v>
      </c>
      <c r="M1782" s="28">
        <v>1094</v>
      </c>
      <c r="N1782" s="26">
        <v>3</v>
      </c>
      <c r="O1782" s="26">
        <v>0</v>
      </c>
      <c r="P1782" s="26">
        <v>3</v>
      </c>
      <c r="Q1782" s="26">
        <v>56103</v>
      </c>
      <c r="R1782" s="17" t="str">
        <f>VLOOKUP(Q1782,'[5]Numerical Index (LOOKUP)'!$A$2:$B$731, 2,FALSE)</f>
        <v>Take away food shops and mobile food stands</v>
      </c>
      <c r="S1782" s="17">
        <v>56</v>
      </c>
      <c r="T1782" s="47" t="str">
        <f>VLOOKUP(S1782,'[5]2 Digit SIC 2007'!$A$2:$B$89,2,FALSE)</f>
        <v>Food and beverage service activities</v>
      </c>
      <c r="U1782" s="17" t="str">
        <f>VLOOKUP(T1782,'[5]2 Digit SIC 2007'!$B$2:$D$89, 2,FALSE)</f>
        <v xml:space="preserve"> I</v>
      </c>
      <c r="V1782" s="26" t="s">
        <v>486</v>
      </c>
      <c r="W1782" s="26" t="s">
        <v>487</v>
      </c>
      <c r="X1782" s="28">
        <v>2084</v>
      </c>
      <c r="Y1782" s="26" t="s">
        <v>492</v>
      </c>
      <c r="Z1782" s="17" t="s">
        <v>486</v>
      </c>
      <c r="AA1782" s="26" t="s">
        <v>487</v>
      </c>
      <c r="AB1782" s="26" t="s">
        <v>492</v>
      </c>
      <c r="AE1782" s="2" t="s">
        <v>487</v>
      </c>
    </row>
    <row r="1783" spans="1:31" s="2" customFormat="1" x14ac:dyDescent="0.3">
      <c r="A1783" s="26" t="s">
        <v>102</v>
      </c>
      <c r="B1783" s="26" t="s">
        <v>5811</v>
      </c>
      <c r="C1783" s="26" t="s">
        <v>4271</v>
      </c>
      <c r="D1783" s="26" t="s">
        <v>5812</v>
      </c>
      <c r="E1783" s="14" t="e">
        <f>VLOOKUP(B1783,#REF!,2,FALSE)</f>
        <v>#REF!</v>
      </c>
      <c r="F1783" s="17" t="e">
        <f>VLOOKUP(E1783,[4]Combined!$C$2:$D$375,2,FALSE)</f>
        <v>#REF!</v>
      </c>
      <c r="G1783" s="27">
        <v>44200</v>
      </c>
      <c r="H1783" s="27"/>
      <c r="I1783" s="27">
        <v>44124.292233796295</v>
      </c>
      <c r="J1783" s="28">
        <v>0</v>
      </c>
      <c r="K1783" s="29" t="s">
        <v>487</v>
      </c>
      <c r="L1783" s="28">
        <v>0</v>
      </c>
      <c r="M1783" s="28">
        <v>0</v>
      </c>
      <c r="N1783" s="26">
        <v>0</v>
      </c>
      <c r="O1783" s="26">
        <v>0</v>
      </c>
      <c r="P1783" s="26">
        <v>0</v>
      </c>
      <c r="Q1783" s="26">
        <v>49410</v>
      </c>
      <c r="R1783" s="17" t="str">
        <f>VLOOKUP(Q1783,'[5]Numerical Index (LOOKUP)'!$A$2:$B$731, 2,FALSE)</f>
        <v>Freight transport by road</v>
      </c>
      <c r="S1783" s="17">
        <v>49</v>
      </c>
      <c r="T1783" s="47" t="str">
        <f>VLOOKUP(S1783,'[5]2 Digit SIC 2007'!$A$2:$B$89,2,FALSE)</f>
        <v>Land transport and transport via pipelines</v>
      </c>
      <c r="U1783" s="17" t="str">
        <f>VLOOKUP(T1783,'[5]2 Digit SIC 2007'!$B$2:$D$89, 2,FALSE)</f>
        <v xml:space="preserve"> H</v>
      </c>
      <c r="V1783" s="26" t="s">
        <v>487</v>
      </c>
      <c r="W1783" s="26" t="s">
        <v>486</v>
      </c>
      <c r="X1783" s="28">
        <v>0</v>
      </c>
      <c r="Y1783" s="26" t="s">
        <v>502</v>
      </c>
      <c r="Z1783" s="17" t="s">
        <v>487</v>
      </c>
      <c r="AA1783" s="26" t="s">
        <v>487</v>
      </c>
      <c r="AB1783" s="26">
        <v>189</v>
      </c>
      <c r="AE1783" s="2" t="s">
        <v>487</v>
      </c>
    </row>
    <row r="1784" spans="1:31" s="2" customFormat="1" x14ac:dyDescent="0.3">
      <c r="A1784" s="26" t="s">
        <v>102</v>
      </c>
      <c r="B1784" s="26" t="s">
        <v>5813</v>
      </c>
      <c r="C1784" s="26" t="s">
        <v>5814</v>
      </c>
      <c r="D1784" s="26" t="s">
        <v>4576</v>
      </c>
      <c r="E1784" s="14" t="e">
        <f>VLOOKUP(B1784,#REF!,2,FALSE)</f>
        <v>#REF!</v>
      </c>
      <c r="F1784" s="17" t="e">
        <f>VLOOKUP(E1784,[4]Combined!$C$2:$D$375,2,FALSE)</f>
        <v>#REF!</v>
      </c>
      <c r="G1784" s="27">
        <v>44204</v>
      </c>
      <c r="H1784" s="27"/>
      <c r="I1784" s="27">
        <v>44151</v>
      </c>
      <c r="J1784" s="28">
        <v>0</v>
      </c>
      <c r="K1784" s="29" t="s">
        <v>487</v>
      </c>
      <c r="L1784" s="28">
        <v>0</v>
      </c>
      <c r="M1784" s="28">
        <v>0</v>
      </c>
      <c r="N1784" s="26">
        <v>0</v>
      </c>
      <c r="O1784" s="26">
        <v>0</v>
      </c>
      <c r="P1784" s="26">
        <v>0</v>
      </c>
      <c r="Q1784" s="26">
        <v>43220</v>
      </c>
      <c r="R1784" s="17" t="str">
        <f>VLOOKUP(Q1784,'[5]Numerical Index (LOOKUP)'!$A$2:$B$731, 2,FALSE)</f>
        <v>Plumbing, heat and air-conditioning installation</v>
      </c>
      <c r="S1784" s="17">
        <v>43</v>
      </c>
      <c r="T1784" s="47" t="str">
        <f>VLOOKUP(S1784,'[5]2 Digit SIC 2007'!$A$2:$B$89,2,FALSE)</f>
        <v>Specialised construction activities</v>
      </c>
      <c r="U1784" s="17" t="str">
        <f>VLOOKUP(T1784,'[5]2 Digit SIC 2007'!$B$2:$D$89, 2,FALSE)</f>
        <v xml:space="preserve"> F</v>
      </c>
      <c r="V1784" s="26" t="s">
        <v>486</v>
      </c>
      <c r="W1784" s="26" t="s">
        <v>487</v>
      </c>
      <c r="X1784" s="28">
        <v>0</v>
      </c>
      <c r="Y1784" s="26" t="s">
        <v>502</v>
      </c>
      <c r="Z1784" s="17" t="s">
        <v>487</v>
      </c>
      <c r="AA1784" s="26" t="s">
        <v>487</v>
      </c>
      <c r="AB1784" s="26">
        <v>3</v>
      </c>
      <c r="AE1784" s="2" t="s">
        <v>487</v>
      </c>
    </row>
    <row r="1785" spans="1:31" s="2" customFormat="1" x14ac:dyDescent="0.3">
      <c r="A1785" s="26" t="s">
        <v>102</v>
      </c>
      <c r="B1785" s="26" t="s">
        <v>5815</v>
      </c>
      <c r="C1785" s="26" t="s">
        <v>5816</v>
      </c>
      <c r="D1785" s="26" t="s">
        <v>4272</v>
      </c>
      <c r="E1785" s="14" t="e">
        <f>VLOOKUP(B1785,#REF!,2,FALSE)</f>
        <v>#REF!</v>
      </c>
      <c r="F1785" s="17" t="e">
        <f>VLOOKUP(E1785,[4]Combined!$C$2:$D$375,2,FALSE)</f>
        <v>#REF!</v>
      </c>
      <c r="G1785" s="27">
        <v>44203</v>
      </c>
      <c r="H1785" s="27"/>
      <c r="I1785" s="27">
        <v>44149.468043981484</v>
      </c>
      <c r="J1785" s="28">
        <v>2200</v>
      </c>
      <c r="K1785" s="29" t="s">
        <v>486</v>
      </c>
      <c r="L1785" s="28">
        <v>2200</v>
      </c>
      <c r="M1785" s="28">
        <v>0</v>
      </c>
      <c r="N1785" s="26">
        <v>1</v>
      </c>
      <c r="O1785" s="26">
        <v>1</v>
      </c>
      <c r="P1785" s="26">
        <v>0</v>
      </c>
      <c r="Q1785" s="26">
        <v>49410</v>
      </c>
      <c r="R1785" s="17" t="str">
        <f>VLOOKUP(Q1785,'[5]Numerical Index (LOOKUP)'!$A$2:$B$731, 2,FALSE)</f>
        <v>Freight transport by road</v>
      </c>
      <c r="S1785" s="17">
        <v>49</v>
      </c>
      <c r="T1785" s="47" t="str">
        <f>VLOOKUP(S1785,'[5]2 Digit SIC 2007'!$A$2:$B$89,2,FALSE)</f>
        <v>Land transport and transport via pipelines</v>
      </c>
      <c r="U1785" s="17" t="str">
        <f>VLOOKUP(T1785,'[5]2 Digit SIC 2007'!$B$2:$D$89, 2,FALSE)</f>
        <v xml:space="preserve"> H</v>
      </c>
      <c r="V1785" s="26" t="s">
        <v>487</v>
      </c>
      <c r="W1785" s="26" t="s">
        <v>486</v>
      </c>
      <c r="X1785" s="28">
        <v>0</v>
      </c>
      <c r="Y1785" s="26" t="s">
        <v>677</v>
      </c>
      <c r="Z1785" s="17" t="s">
        <v>487</v>
      </c>
      <c r="AA1785" s="26" t="s">
        <v>487</v>
      </c>
      <c r="AB1785" s="26" t="s">
        <v>492</v>
      </c>
      <c r="AE1785" s="2" t="s">
        <v>487</v>
      </c>
    </row>
    <row r="1786" spans="1:31" s="2" customFormat="1" x14ac:dyDescent="0.3">
      <c r="A1786" s="26" t="s">
        <v>102</v>
      </c>
      <c r="B1786" s="26" t="s">
        <v>5817</v>
      </c>
      <c r="C1786" s="26" t="s">
        <v>5818</v>
      </c>
      <c r="D1786" s="26" t="s">
        <v>5819</v>
      </c>
      <c r="E1786" s="14" t="e">
        <f>VLOOKUP(B1786,#REF!,2,FALSE)</f>
        <v>#REF!</v>
      </c>
      <c r="F1786" s="17" t="e">
        <f>VLOOKUP(E1786,[4]Combined!$C$2:$D$375,2,FALSE)</f>
        <v>#REF!</v>
      </c>
      <c r="G1786" s="27">
        <v>44207</v>
      </c>
      <c r="H1786" s="27"/>
      <c r="I1786" s="27">
        <v>42788</v>
      </c>
      <c r="J1786" s="28">
        <v>9186</v>
      </c>
      <c r="K1786" s="29" t="s">
        <v>486</v>
      </c>
      <c r="L1786" s="28">
        <v>0</v>
      </c>
      <c r="M1786" s="28">
        <v>9186</v>
      </c>
      <c r="N1786" s="26">
        <v>293</v>
      </c>
      <c r="O1786" s="26">
        <v>0</v>
      </c>
      <c r="P1786" s="26">
        <v>293</v>
      </c>
      <c r="Q1786" s="26">
        <v>86900</v>
      </c>
      <c r="R1786" s="17" t="str">
        <f>VLOOKUP(Q1786,'[5]Numerical Index (LOOKUP)'!$A$2:$B$731, 2,FALSE)</f>
        <v>Other human health activities</v>
      </c>
      <c r="S1786" s="17">
        <v>86</v>
      </c>
      <c r="T1786" s="47" t="str">
        <f>VLOOKUP(S1786,'[5]2 Digit SIC 2007'!$A$2:$B$89,2,FALSE)</f>
        <v>Human health activities</v>
      </c>
      <c r="U1786" s="17" t="str">
        <f>VLOOKUP(T1786,'[5]2 Digit SIC 2007'!$B$2:$D$89, 2,FALSE)</f>
        <v xml:space="preserve"> Q</v>
      </c>
      <c r="V1786" s="26" t="s">
        <v>487</v>
      </c>
      <c r="W1786" s="26" t="s">
        <v>486</v>
      </c>
      <c r="X1786" s="28">
        <v>13667</v>
      </c>
      <c r="Y1786" s="26" t="s">
        <v>492</v>
      </c>
      <c r="Z1786" s="17" t="s">
        <v>486</v>
      </c>
      <c r="AA1786" s="26" t="s">
        <v>487</v>
      </c>
      <c r="AB1786" s="26">
        <v>231</v>
      </c>
      <c r="AE1786" s="2" t="s">
        <v>487</v>
      </c>
    </row>
    <row r="1787" spans="1:31" s="2" customFormat="1" x14ac:dyDescent="0.3">
      <c r="A1787" s="26" t="s">
        <v>102</v>
      </c>
      <c r="B1787" s="26" t="s">
        <v>5820</v>
      </c>
      <c r="C1787" s="26" t="s">
        <v>5821</v>
      </c>
      <c r="D1787" s="26" t="s">
        <v>5822</v>
      </c>
      <c r="E1787" s="14" t="e">
        <f>VLOOKUP(B1787,#REF!,2,FALSE)</f>
        <v>#REF!</v>
      </c>
      <c r="F1787" s="17" t="e">
        <f>VLOOKUP(E1787,[4]Combined!$C$2:$D$375,2,FALSE)</f>
        <v>#REF!</v>
      </c>
      <c r="G1787" s="27">
        <v>44211</v>
      </c>
      <c r="H1787" s="27"/>
      <c r="I1787" s="27">
        <v>43164</v>
      </c>
      <c r="J1787" s="28">
        <v>3468</v>
      </c>
      <c r="K1787" s="29" t="s">
        <v>486</v>
      </c>
      <c r="L1787" s="28">
        <v>0</v>
      </c>
      <c r="M1787" s="28">
        <v>3468</v>
      </c>
      <c r="N1787" s="26">
        <v>1</v>
      </c>
      <c r="O1787" s="26">
        <v>0</v>
      </c>
      <c r="P1787" s="26">
        <v>1</v>
      </c>
      <c r="Q1787" s="26">
        <v>80100</v>
      </c>
      <c r="R1787" s="17" t="str">
        <f>VLOOKUP(Q1787,'[5]Numerical Index (LOOKUP)'!$A$2:$B$731, 2,FALSE)</f>
        <v>Private security activities</v>
      </c>
      <c r="S1787" s="17">
        <v>80</v>
      </c>
      <c r="T1787" s="47" t="str">
        <f>VLOOKUP(S1787,'[5]2 Digit SIC 2007'!$A$2:$B$89,2,FALSE)</f>
        <v>Security and investigation activities</v>
      </c>
      <c r="U1787" s="17" t="str">
        <f>VLOOKUP(T1787,'[5]2 Digit SIC 2007'!$B$2:$D$89, 2,FALSE)</f>
        <v xml:space="preserve"> N</v>
      </c>
      <c r="V1787" s="26" t="s">
        <v>487</v>
      </c>
      <c r="W1787" s="26" t="s">
        <v>486</v>
      </c>
      <c r="X1787" s="28">
        <v>5966</v>
      </c>
      <c r="Y1787" s="26" t="s">
        <v>492</v>
      </c>
      <c r="Z1787" s="17" t="s">
        <v>486</v>
      </c>
      <c r="AA1787" s="26" t="s">
        <v>486</v>
      </c>
      <c r="AB1787" s="26">
        <v>122</v>
      </c>
      <c r="AE1787" s="2" t="s">
        <v>487</v>
      </c>
    </row>
    <row r="1788" spans="1:31" s="2" customFormat="1" x14ac:dyDescent="0.3">
      <c r="A1788" s="26" t="s">
        <v>102</v>
      </c>
      <c r="B1788" s="26" t="s">
        <v>5823</v>
      </c>
      <c r="C1788" s="26" t="s">
        <v>5824</v>
      </c>
      <c r="D1788" s="26" t="s">
        <v>5825</v>
      </c>
      <c r="E1788" s="14" t="e">
        <f>VLOOKUP(B1788,#REF!,2,FALSE)</f>
        <v>#REF!</v>
      </c>
      <c r="F1788" s="17" t="e">
        <f>VLOOKUP(E1788,[4]Combined!$C$2:$D$375,2,FALSE)</f>
        <v>#REF!</v>
      </c>
      <c r="G1788" s="27">
        <v>44210</v>
      </c>
      <c r="H1788" s="27"/>
      <c r="I1788" s="27">
        <v>43346</v>
      </c>
      <c r="J1788" s="28">
        <v>3973</v>
      </c>
      <c r="K1788" s="29" t="s">
        <v>486</v>
      </c>
      <c r="L1788" s="28">
        <v>0</v>
      </c>
      <c r="M1788" s="28">
        <v>3973</v>
      </c>
      <c r="N1788" s="26">
        <v>4</v>
      </c>
      <c r="O1788" s="26">
        <v>0</v>
      </c>
      <c r="P1788" s="26">
        <v>4</v>
      </c>
      <c r="Q1788" s="26">
        <v>93130</v>
      </c>
      <c r="R1788" s="17" t="str">
        <f>VLOOKUP(Q1788,'[5]Numerical Index (LOOKUP)'!$A$2:$B$731, 2,FALSE)</f>
        <v>Fitness facilities</v>
      </c>
      <c r="S1788" s="17">
        <v>93</v>
      </c>
      <c r="T1788" s="47" t="str">
        <f>VLOOKUP(S1788,'[5]2 Digit SIC 2007'!$A$2:$B$89,2,FALSE)</f>
        <v>Sports activities and amusement and recreation activities</v>
      </c>
      <c r="U1788" s="17" t="str">
        <f>VLOOKUP(T1788,'[5]2 Digit SIC 2007'!$B$2:$D$89, 2,FALSE)</f>
        <v xml:space="preserve"> R</v>
      </c>
      <c r="V1788" s="26" t="s">
        <v>486</v>
      </c>
      <c r="W1788" s="26" t="s">
        <v>487</v>
      </c>
      <c r="X1788" s="28">
        <v>6783</v>
      </c>
      <c r="Y1788" s="26" t="s">
        <v>492</v>
      </c>
      <c r="Z1788" s="17" t="s">
        <v>486</v>
      </c>
      <c r="AA1788" s="26" t="s">
        <v>487</v>
      </c>
      <c r="AB1788" s="26" t="s">
        <v>492</v>
      </c>
      <c r="AE1788" s="2" t="s">
        <v>487</v>
      </c>
    </row>
    <row r="1789" spans="1:31" s="2" customFormat="1" x14ac:dyDescent="0.3">
      <c r="A1789" s="26" t="s">
        <v>102</v>
      </c>
      <c r="B1789" s="26" t="s">
        <v>5826</v>
      </c>
      <c r="C1789" s="26" t="s">
        <v>5827</v>
      </c>
      <c r="D1789" s="26" t="s">
        <v>5828</v>
      </c>
      <c r="E1789" s="14" t="e">
        <f>VLOOKUP(B1789,#REF!,2,FALSE)</f>
        <v>#REF!</v>
      </c>
      <c r="F1789" s="17" t="e">
        <f>VLOOKUP(E1789,[4]Combined!$C$2:$D$375,2,FALSE)</f>
        <v>#REF!</v>
      </c>
      <c r="G1789" s="27">
        <v>44209</v>
      </c>
      <c r="H1789" s="27"/>
      <c r="I1789" s="27">
        <v>43350</v>
      </c>
      <c r="J1789" s="28">
        <v>976</v>
      </c>
      <c r="K1789" s="29" t="s">
        <v>486</v>
      </c>
      <c r="L1789" s="28">
        <v>0</v>
      </c>
      <c r="M1789" s="28">
        <v>976</v>
      </c>
      <c r="N1789" s="26">
        <v>1</v>
      </c>
      <c r="O1789" s="26">
        <v>0</v>
      </c>
      <c r="P1789" s="26">
        <v>1</v>
      </c>
      <c r="Q1789" s="26">
        <v>69201</v>
      </c>
      <c r="R1789" s="17" t="str">
        <f>VLOOKUP(Q1789,'[5]Numerical Index (LOOKUP)'!$A$2:$B$731, 2,FALSE)</f>
        <v>Accounting, and auditing activities</v>
      </c>
      <c r="S1789" s="17">
        <v>69</v>
      </c>
      <c r="T1789" s="47" t="str">
        <f>VLOOKUP(S1789,'[5]2 Digit SIC 2007'!$A$2:$B$89,2,FALSE)</f>
        <v>Legal and accounting activities</v>
      </c>
      <c r="U1789" s="17" t="str">
        <f>VLOOKUP(T1789,'[5]2 Digit SIC 2007'!$B$2:$D$89, 2,FALSE)</f>
        <v xml:space="preserve"> M</v>
      </c>
      <c r="V1789" s="26" t="s">
        <v>487</v>
      </c>
      <c r="W1789" s="26" t="s">
        <v>486</v>
      </c>
      <c r="X1789" s="28">
        <v>1753</v>
      </c>
      <c r="Y1789" s="26" t="s">
        <v>492</v>
      </c>
      <c r="Z1789" s="17" t="s">
        <v>486</v>
      </c>
      <c r="AA1789" s="26" t="s">
        <v>486</v>
      </c>
      <c r="AB1789" s="26">
        <v>3</v>
      </c>
      <c r="AE1789" s="2" t="s">
        <v>487</v>
      </c>
    </row>
    <row r="1790" spans="1:31" s="2" customFormat="1" x14ac:dyDescent="0.3">
      <c r="A1790" s="26" t="s">
        <v>102</v>
      </c>
      <c r="B1790" s="26" t="s">
        <v>5829</v>
      </c>
      <c r="C1790" s="26" t="s">
        <v>5830</v>
      </c>
      <c r="D1790" s="26" t="s">
        <v>5042</v>
      </c>
      <c r="E1790" s="14" t="e">
        <f>VLOOKUP(B1790,#REF!,2,FALSE)</f>
        <v>#REF!</v>
      </c>
      <c r="F1790" s="17" t="e">
        <f>VLOOKUP(E1790,[4]Combined!$C$2:$D$375,2,FALSE)</f>
        <v>#REF!</v>
      </c>
      <c r="G1790" s="27">
        <v>44208</v>
      </c>
      <c r="H1790" s="27"/>
      <c r="I1790" s="27">
        <v>43364</v>
      </c>
      <c r="J1790" s="28">
        <v>316</v>
      </c>
      <c r="K1790" s="29" t="s">
        <v>486</v>
      </c>
      <c r="L1790" s="28">
        <v>0</v>
      </c>
      <c r="M1790" s="28">
        <v>316</v>
      </c>
      <c r="N1790" s="26">
        <v>4</v>
      </c>
      <c r="O1790" s="26">
        <v>0</v>
      </c>
      <c r="P1790" s="26">
        <v>4</v>
      </c>
      <c r="Q1790" s="26">
        <v>56101</v>
      </c>
      <c r="R1790" s="17" t="str">
        <f>VLOOKUP(Q1790,'[5]Numerical Index (LOOKUP)'!$A$2:$B$731, 2,FALSE)</f>
        <v>Licensed restaurants</v>
      </c>
      <c r="S1790" s="17">
        <v>56</v>
      </c>
      <c r="T1790" s="47" t="str">
        <f>VLOOKUP(S1790,'[5]2 Digit SIC 2007'!$A$2:$B$89,2,FALSE)</f>
        <v>Food and beverage service activities</v>
      </c>
      <c r="U1790" s="17" t="str">
        <f>VLOOKUP(T1790,'[5]2 Digit SIC 2007'!$B$2:$D$89, 2,FALSE)</f>
        <v xml:space="preserve"> I</v>
      </c>
      <c r="V1790" s="26" t="s">
        <v>486</v>
      </c>
      <c r="W1790" s="26" t="s">
        <v>487</v>
      </c>
      <c r="X1790" s="28">
        <v>667</v>
      </c>
      <c r="Y1790" s="26" t="s">
        <v>492</v>
      </c>
      <c r="Z1790" s="17" t="s">
        <v>486</v>
      </c>
      <c r="AA1790" s="26" t="s">
        <v>487</v>
      </c>
      <c r="AB1790" s="26">
        <v>52</v>
      </c>
      <c r="AE1790" s="2" t="s">
        <v>487</v>
      </c>
    </row>
    <row r="1791" spans="1:31" s="2" customFormat="1" x14ac:dyDescent="0.3">
      <c r="A1791" s="26" t="s">
        <v>102</v>
      </c>
      <c r="B1791" s="26" t="s">
        <v>5831</v>
      </c>
      <c r="C1791" s="26" t="s">
        <v>5832</v>
      </c>
      <c r="D1791" s="26" t="s">
        <v>5833</v>
      </c>
      <c r="E1791" s="14" t="e">
        <f>VLOOKUP(B1791,#REF!,2,FALSE)</f>
        <v>#REF!</v>
      </c>
      <c r="F1791" s="17" t="e">
        <f>VLOOKUP(E1791,[4]Combined!$C$2:$D$375,2,FALSE)</f>
        <v>#REF!</v>
      </c>
      <c r="G1791" s="27">
        <v>44209</v>
      </c>
      <c r="H1791" s="27"/>
      <c r="I1791" s="27">
        <v>43634</v>
      </c>
      <c r="J1791" s="28">
        <v>0</v>
      </c>
      <c r="K1791" s="29" t="s">
        <v>487</v>
      </c>
      <c r="L1791" s="28">
        <v>0</v>
      </c>
      <c r="M1791" s="28">
        <v>0</v>
      </c>
      <c r="N1791" s="26">
        <v>0</v>
      </c>
      <c r="O1791" s="26">
        <v>0</v>
      </c>
      <c r="P1791" s="26">
        <v>0</v>
      </c>
      <c r="Q1791" s="26">
        <v>81222</v>
      </c>
      <c r="R1791" s="17" t="str">
        <f>VLOOKUP(Q1791,'[5]Numerical Index (LOOKUP)'!$A$2:$B$731, 2,FALSE)</f>
        <v>Specialised cleaning services</v>
      </c>
      <c r="S1791" s="17">
        <v>81</v>
      </c>
      <c r="T1791" s="47" t="str">
        <f>VLOOKUP(S1791,'[5]2 Digit SIC 2007'!$A$2:$B$89,2,FALSE)</f>
        <v>Services to buildings and landscape activities</v>
      </c>
      <c r="U1791" s="17" t="str">
        <f>VLOOKUP(T1791,'[5]2 Digit SIC 2007'!$B$2:$D$89, 2,FALSE)</f>
        <v xml:space="preserve"> N</v>
      </c>
      <c r="V1791" s="26" t="s">
        <v>486</v>
      </c>
      <c r="W1791" s="26" t="s">
        <v>487</v>
      </c>
      <c r="X1791" s="28">
        <v>0</v>
      </c>
      <c r="Y1791" s="26" t="s">
        <v>502</v>
      </c>
      <c r="Z1791" s="17" t="s">
        <v>487</v>
      </c>
      <c r="AA1791" s="26" t="s">
        <v>487</v>
      </c>
      <c r="AB1791" s="26" t="s">
        <v>492</v>
      </c>
      <c r="AE1791" s="2" t="s">
        <v>487</v>
      </c>
    </row>
    <row r="1792" spans="1:31" s="2" customFormat="1" x14ac:dyDescent="0.3">
      <c r="A1792" s="26" t="s">
        <v>102</v>
      </c>
      <c r="B1792" s="26" t="s">
        <v>5834</v>
      </c>
      <c r="C1792" s="26" t="s">
        <v>5835</v>
      </c>
      <c r="D1792" s="26" t="s">
        <v>5836</v>
      </c>
      <c r="E1792" s="14" t="e">
        <f>VLOOKUP(B1792,#REF!,2,FALSE)</f>
        <v>#REF!</v>
      </c>
      <c r="F1792" s="17" t="e">
        <f>VLOOKUP(E1792,[4]Combined!$C$2:$D$375,2,FALSE)</f>
        <v>#REF!</v>
      </c>
      <c r="G1792" s="27">
        <v>44210</v>
      </c>
      <c r="H1792" s="27"/>
      <c r="I1792" s="27">
        <v>43650</v>
      </c>
      <c r="J1792" s="28">
        <v>0</v>
      </c>
      <c r="K1792" s="29" t="s">
        <v>487</v>
      </c>
      <c r="L1792" s="28">
        <v>0</v>
      </c>
      <c r="M1792" s="28">
        <v>0</v>
      </c>
      <c r="N1792" s="26">
        <v>0</v>
      </c>
      <c r="O1792" s="26">
        <v>0</v>
      </c>
      <c r="P1792" s="26">
        <v>0</v>
      </c>
      <c r="Q1792" s="26">
        <v>10710</v>
      </c>
      <c r="R1792" s="17" t="e">
        <f>VLOOKUP(Q1792,'[5]Numerical Index (LOOKUP)'!$A$2:$B$731, 2,FALSE)</f>
        <v>#N/A</v>
      </c>
      <c r="S1792" s="17">
        <v>10</v>
      </c>
      <c r="T1792" s="47" t="str">
        <f>VLOOKUP(S1792,'[5]2 Digit SIC 2007'!$A$2:$B$89,2,FALSE)</f>
        <v>Manufacture of food products</v>
      </c>
      <c r="U1792" s="17" t="str">
        <f>VLOOKUP(T1792,'[5]2 Digit SIC 2007'!$B$2:$D$89, 2,FALSE)</f>
        <v xml:space="preserve"> C</v>
      </c>
      <c r="V1792" s="26" t="s">
        <v>486</v>
      </c>
      <c r="W1792" s="26" t="s">
        <v>487</v>
      </c>
      <c r="X1792" s="28">
        <v>0</v>
      </c>
      <c r="Y1792" s="26" t="s">
        <v>502</v>
      </c>
      <c r="Z1792" s="17" t="s">
        <v>487</v>
      </c>
      <c r="AA1792" s="26" t="s">
        <v>487</v>
      </c>
      <c r="AB1792" s="26">
        <v>32</v>
      </c>
      <c r="AE1792" s="2" t="s">
        <v>487</v>
      </c>
    </row>
    <row r="1793" spans="1:31" s="2" customFormat="1" x14ac:dyDescent="0.3">
      <c r="A1793" s="26" t="s">
        <v>102</v>
      </c>
      <c r="B1793" s="26" t="s">
        <v>5837</v>
      </c>
      <c r="C1793" s="26" t="s">
        <v>5838</v>
      </c>
      <c r="D1793" s="26" t="s">
        <v>5839</v>
      </c>
      <c r="E1793" s="14" t="e">
        <f>VLOOKUP(B1793,#REF!,2,FALSE)</f>
        <v>#REF!</v>
      </c>
      <c r="F1793" s="17" t="e">
        <f>VLOOKUP(E1793,[4]Combined!$C$2:$D$375,2,FALSE)</f>
        <v>#REF!</v>
      </c>
      <c r="G1793" s="27">
        <v>44210</v>
      </c>
      <c r="H1793" s="27"/>
      <c r="I1793" s="27">
        <v>43686</v>
      </c>
      <c r="J1793" s="28">
        <v>2603</v>
      </c>
      <c r="K1793" s="29" t="s">
        <v>486</v>
      </c>
      <c r="L1793" s="28">
        <v>0</v>
      </c>
      <c r="M1793" s="28">
        <v>2603</v>
      </c>
      <c r="N1793" s="26">
        <v>78</v>
      </c>
      <c r="O1793" s="26">
        <v>0</v>
      </c>
      <c r="P1793" s="26">
        <v>78</v>
      </c>
      <c r="Q1793" s="26">
        <v>87100</v>
      </c>
      <c r="R1793" s="17" t="str">
        <f>VLOOKUP(Q1793,'[5]Numerical Index (LOOKUP)'!$A$2:$B$731, 2,FALSE)</f>
        <v>Residential nursing care activities</v>
      </c>
      <c r="S1793" s="17">
        <v>87</v>
      </c>
      <c r="T1793" s="47" t="str">
        <f>VLOOKUP(S1793,'[5]2 Digit SIC 2007'!$A$2:$B$89,2,FALSE)</f>
        <v>Residential care activities</v>
      </c>
      <c r="U1793" s="17" t="str">
        <f>VLOOKUP(T1793,'[5]2 Digit SIC 2007'!$B$2:$D$89, 2,FALSE)</f>
        <v xml:space="preserve"> Q</v>
      </c>
      <c r="V1793" s="26" t="s">
        <v>487</v>
      </c>
      <c r="W1793" s="26" t="s">
        <v>486</v>
      </c>
      <c r="X1793" s="28">
        <v>4646</v>
      </c>
      <c r="Y1793" s="26" t="s">
        <v>492</v>
      </c>
      <c r="Z1793" s="17" t="s">
        <v>486</v>
      </c>
      <c r="AA1793" s="26" t="s">
        <v>487</v>
      </c>
      <c r="AB1793" s="26">
        <v>19</v>
      </c>
      <c r="AE1793" s="2" t="s">
        <v>487</v>
      </c>
    </row>
    <row r="1794" spans="1:31" s="2" customFormat="1" x14ac:dyDescent="0.3">
      <c r="A1794" s="26" t="s">
        <v>102</v>
      </c>
      <c r="B1794" s="26" t="s">
        <v>5840</v>
      </c>
      <c r="C1794" s="26" t="s">
        <v>5841</v>
      </c>
      <c r="D1794" s="26" t="s">
        <v>5842</v>
      </c>
      <c r="E1794" s="14" t="e">
        <f>VLOOKUP(B1794,#REF!,2,FALSE)</f>
        <v>#REF!</v>
      </c>
      <c r="F1794" s="17" t="e">
        <f>VLOOKUP(E1794,[4]Combined!$C$2:$D$375,2,FALSE)</f>
        <v>#REF!</v>
      </c>
      <c r="G1794" s="27">
        <v>44211</v>
      </c>
      <c r="H1794" s="27"/>
      <c r="I1794" s="27">
        <v>43696</v>
      </c>
      <c r="J1794" s="28">
        <v>0</v>
      </c>
      <c r="K1794" s="29" t="s">
        <v>487</v>
      </c>
      <c r="L1794" s="28">
        <v>0</v>
      </c>
      <c r="M1794" s="28">
        <v>0</v>
      </c>
      <c r="N1794" s="26">
        <v>0</v>
      </c>
      <c r="O1794" s="26">
        <v>0</v>
      </c>
      <c r="P1794" s="26">
        <v>0</v>
      </c>
      <c r="Q1794" s="26">
        <v>56102</v>
      </c>
      <c r="R1794" s="17" t="str">
        <f>VLOOKUP(Q1794,'[5]Numerical Index (LOOKUP)'!$A$2:$B$731, 2,FALSE)</f>
        <v>Unlicensed restaurants and cafes</v>
      </c>
      <c r="S1794" s="17">
        <v>56</v>
      </c>
      <c r="T1794" s="47" t="str">
        <f>VLOOKUP(S1794,'[5]2 Digit SIC 2007'!$A$2:$B$89,2,FALSE)</f>
        <v>Food and beverage service activities</v>
      </c>
      <c r="U1794" s="17" t="str">
        <f>VLOOKUP(T1794,'[5]2 Digit SIC 2007'!$B$2:$D$89, 2,FALSE)</f>
        <v xml:space="preserve"> I</v>
      </c>
      <c r="V1794" s="26" t="s">
        <v>487</v>
      </c>
      <c r="W1794" s="26" t="s">
        <v>486</v>
      </c>
      <c r="X1794" s="28">
        <v>0</v>
      </c>
      <c r="Y1794" s="26" t="s">
        <v>502</v>
      </c>
      <c r="Z1794" s="17" t="s">
        <v>487</v>
      </c>
      <c r="AA1794" s="26" t="s">
        <v>487</v>
      </c>
      <c r="AB1794" s="26">
        <v>1</v>
      </c>
      <c r="AE1794" s="2" t="s">
        <v>487</v>
      </c>
    </row>
    <row r="1795" spans="1:31" s="2" customFormat="1" x14ac:dyDescent="0.3">
      <c r="A1795" s="26" t="s">
        <v>102</v>
      </c>
      <c r="B1795" s="26" t="s">
        <v>5843</v>
      </c>
      <c r="C1795" s="26" t="s">
        <v>5844</v>
      </c>
      <c r="D1795" s="26" t="s">
        <v>5845</v>
      </c>
      <c r="E1795" s="14" t="e">
        <f>VLOOKUP(B1795,#REF!,2,FALSE)</f>
        <v>#REF!</v>
      </c>
      <c r="F1795" s="17" t="e">
        <f>VLOOKUP(E1795,[4]Combined!$C$2:$D$375,2,FALSE)</f>
        <v>#REF!</v>
      </c>
      <c r="G1795" s="27">
        <v>44211</v>
      </c>
      <c r="H1795" s="27"/>
      <c r="I1795" s="27">
        <v>43734</v>
      </c>
      <c r="J1795" s="28">
        <v>1610</v>
      </c>
      <c r="K1795" s="29" t="s">
        <v>486</v>
      </c>
      <c r="L1795" s="28">
        <v>0</v>
      </c>
      <c r="M1795" s="28">
        <v>1610</v>
      </c>
      <c r="N1795" s="26">
        <v>8</v>
      </c>
      <c r="O1795" s="26">
        <v>0</v>
      </c>
      <c r="P1795" s="26">
        <v>8</v>
      </c>
      <c r="Q1795" s="26">
        <v>31090</v>
      </c>
      <c r="R1795" s="17" t="str">
        <f>VLOOKUP(Q1795,'[5]Numerical Index (LOOKUP)'!$A$2:$B$731, 2,FALSE)</f>
        <v>Manufacture of other furniture</v>
      </c>
      <c r="S1795" s="17">
        <v>31</v>
      </c>
      <c r="T1795" s="47" t="str">
        <f>VLOOKUP(S1795,'[5]2 Digit SIC 2007'!$A$2:$B$89,2,FALSE)</f>
        <v>Manufacture of furniture</v>
      </c>
      <c r="U1795" s="17" t="str">
        <f>VLOOKUP(T1795,'[5]2 Digit SIC 2007'!$B$2:$D$89, 2,FALSE)</f>
        <v xml:space="preserve"> C</v>
      </c>
      <c r="V1795" s="26" t="s">
        <v>486</v>
      </c>
      <c r="W1795" s="26" t="s">
        <v>487</v>
      </c>
      <c r="X1795" s="28">
        <v>3017</v>
      </c>
      <c r="Y1795" s="26" t="s">
        <v>492</v>
      </c>
      <c r="Z1795" s="17" t="s">
        <v>486</v>
      </c>
      <c r="AA1795" s="26" t="s">
        <v>487</v>
      </c>
      <c r="AB1795" s="26">
        <v>206</v>
      </c>
      <c r="AE1795" s="2" t="s">
        <v>487</v>
      </c>
    </row>
    <row r="1796" spans="1:31" s="2" customFormat="1" x14ac:dyDescent="0.3">
      <c r="A1796" s="26" t="s">
        <v>102</v>
      </c>
      <c r="B1796" s="26" t="s">
        <v>5846</v>
      </c>
      <c r="C1796" s="26" t="s">
        <v>5847</v>
      </c>
      <c r="D1796" s="26" t="s">
        <v>5848</v>
      </c>
      <c r="E1796" s="14" t="e">
        <f>VLOOKUP(B1796,#REF!,2,FALSE)</f>
        <v>#REF!</v>
      </c>
      <c r="F1796" s="17" t="e">
        <f>VLOOKUP(E1796,[4]Combined!$C$2:$D$375,2,FALSE)</f>
        <v>#REF!</v>
      </c>
      <c r="G1796" s="27">
        <v>44210</v>
      </c>
      <c r="H1796" s="27"/>
      <c r="I1796" s="27">
        <v>43717</v>
      </c>
      <c r="J1796" s="28">
        <v>3190</v>
      </c>
      <c r="K1796" s="29" t="s">
        <v>486</v>
      </c>
      <c r="L1796" s="28">
        <v>3190</v>
      </c>
      <c r="M1796" s="28">
        <v>0</v>
      </c>
      <c r="N1796" s="26">
        <v>2</v>
      </c>
      <c r="O1796" s="26">
        <v>2</v>
      </c>
      <c r="P1796" s="26">
        <v>0</v>
      </c>
      <c r="Q1796" s="26">
        <v>47540</v>
      </c>
      <c r="R1796" s="17" t="str">
        <f>VLOOKUP(Q1796,'[5]Numerical Index (LOOKUP)'!$A$2:$B$731, 2,FALSE)</f>
        <v>Retail sale of electrical household appliances in specialised stores</v>
      </c>
      <c r="S1796" s="17">
        <v>47</v>
      </c>
      <c r="T1796" s="47" t="str">
        <f>VLOOKUP(S1796,'[5]2 Digit SIC 2007'!$A$2:$B$89,2,FALSE)</f>
        <v>Retail trade, except of motor vehicles and motorcycles</v>
      </c>
      <c r="U1796" s="17" t="str">
        <f>VLOOKUP(T1796,'[5]2 Digit SIC 2007'!$B$2:$D$89, 2,FALSE)</f>
        <v xml:space="preserve"> G</v>
      </c>
      <c r="V1796" s="26" t="s">
        <v>487</v>
      </c>
      <c r="W1796" s="26" t="s">
        <v>486</v>
      </c>
      <c r="X1796" s="28">
        <v>0</v>
      </c>
      <c r="Y1796" s="26" t="s">
        <v>677</v>
      </c>
      <c r="Z1796" s="17" t="s">
        <v>487</v>
      </c>
      <c r="AA1796" s="26" t="s">
        <v>487</v>
      </c>
      <c r="AB1796" s="26">
        <v>9</v>
      </c>
      <c r="AE1796" s="2" t="s">
        <v>487</v>
      </c>
    </row>
    <row r="1797" spans="1:31" s="2" customFormat="1" x14ac:dyDescent="0.3">
      <c r="A1797" s="26" t="s">
        <v>102</v>
      </c>
      <c r="B1797" s="26" t="s">
        <v>5849</v>
      </c>
      <c r="C1797" s="26" t="s">
        <v>5850</v>
      </c>
      <c r="D1797" s="26" t="s">
        <v>5851</v>
      </c>
      <c r="E1797" s="14" t="e">
        <f>VLOOKUP(B1797,#REF!,2,FALSE)</f>
        <v>#REF!</v>
      </c>
      <c r="F1797" s="17" t="e">
        <f>VLOOKUP(E1797,[4]Combined!$C$2:$D$375,2,FALSE)</f>
        <v>#REF!</v>
      </c>
      <c r="G1797" s="27">
        <v>44211</v>
      </c>
      <c r="H1797" s="27"/>
      <c r="I1797" s="27">
        <v>43767</v>
      </c>
      <c r="J1797" s="28">
        <v>0</v>
      </c>
      <c r="K1797" s="29" t="s">
        <v>487</v>
      </c>
      <c r="L1797" s="28">
        <v>0</v>
      </c>
      <c r="M1797" s="28">
        <v>0</v>
      </c>
      <c r="N1797" s="26">
        <v>0</v>
      </c>
      <c r="O1797" s="26">
        <v>0</v>
      </c>
      <c r="P1797" s="26">
        <v>0</v>
      </c>
      <c r="Q1797" s="26">
        <v>56302</v>
      </c>
      <c r="R1797" s="17" t="str">
        <f>VLOOKUP(Q1797,'[5]Numerical Index (LOOKUP)'!$A$2:$B$731, 2,FALSE)</f>
        <v>Public houses and bars</v>
      </c>
      <c r="S1797" s="17">
        <v>56</v>
      </c>
      <c r="T1797" s="47" t="str">
        <f>VLOOKUP(S1797,'[5]2 Digit SIC 2007'!$A$2:$B$89,2,FALSE)</f>
        <v>Food and beverage service activities</v>
      </c>
      <c r="U1797" s="17" t="str">
        <f>VLOOKUP(T1797,'[5]2 Digit SIC 2007'!$B$2:$D$89, 2,FALSE)</f>
        <v xml:space="preserve"> I</v>
      </c>
      <c r="V1797" s="26" t="s">
        <v>487</v>
      </c>
      <c r="W1797" s="26" t="s">
        <v>486</v>
      </c>
      <c r="X1797" s="28">
        <v>0</v>
      </c>
      <c r="Y1797" s="26" t="s">
        <v>502</v>
      </c>
      <c r="Z1797" s="17" t="s">
        <v>487</v>
      </c>
      <c r="AA1797" s="26" t="s">
        <v>487</v>
      </c>
      <c r="AB1797" s="26" t="s">
        <v>492</v>
      </c>
      <c r="AE1797" s="2" t="s">
        <v>487</v>
      </c>
    </row>
    <row r="1798" spans="1:31" s="2" customFormat="1" x14ac:dyDescent="0.3">
      <c r="A1798" s="26" t="s">
        <v>102</v>
      </c>
      <c r="B1798" s="26" t="s">
        <v>5852</v>
      </c>
      <c r="C1798" s="26" t="s">
        <v>5853</v>
      </c>
      <c r="D1798" s="26" t="s">
        <v>5854</v>
      </c>
      <c r="E1798" s="14" t="e">
        <f>VLOOKUP(B1798,#REF!,2,FALSE)</f>
        <v>#REF!</v>
      </c>
      <c r="F1798" s="17" t="e">
        <f>VLOOKUP(E1798,[4]Combined!$C$2:$D$375,2,FALSE)</f>
        <v>#REF!</v>
      </c>
      <c r="G1798" s="27">
        <v>44211</v>
      </c>
      <c r="H1798" s="27"/>
      <c r="I1798" s="27">
        <v>43791</v>
      </c>
      <c r="J1798" s="28">
        <v>0</v>
      </c>
      <c r="K1798" s="29" t="s">
        <v>487</v>
      </c>
      <c r="L1798" s="28">
        <v>0</v>
      </c>
      <c r="M1798" s="28">
        <v>0</v>
      </c>
      <c r="N1798" s="26">
        <v>0</v>
      </c>
      <c r="O1798" s="26">
        <v>0</v>
      </c>
      <c r="P1798" s="26">
        <v>0</v>
      </c>
      <c r="Q1798" s="26">
        <v>41202</v>
      </c>
      <c r="R1798" s="17" t="str">
        <f>VLOOKUP(Q1798,'[5]Numerical Index (LOOKUP)'!$A$2:$B$731, 2,FALSE)</f>
        <v>Construction of domestic buildings</v>
      </c>
      <c r="S1798" s="17">
        <v>41</v>
      </c>
      <c r="T1798" s="47" t="str">
        <f>VLOOKUP(S1798,'[5]2 Digit SIC 2007'!$A$2:$B$89,2,FALSE)</f>
        <v>Construction of buildings</v>
      </c>
      <c r="U1798" s="17" t="str">
        <f>VLOOKUP(T1798,'[5]2 Digit SIC 2007'!$B$2:$D$89, 2,FALSE)</f>
        <v xml:space="preserve"> F</v>
      </c>
      <c r="V1798" s="26" t="s">
        <v>487</v>
      </c>
      <c r="W1798" s="26" t="s">
        <v>486</v>
      </c>
      <c r="X1798" s="28">
        <v>0</v>
      </c>
      <c r="Y1798" s="26" t="s">
        <v>502</v>
      </c>
      <c r="Z1798" s="17" t="s">
        <v>487</v>
      </c>
      <c r="AA1798" s="26" t="s">
        <v>487</v>
      </c>
      <c r="AB1798" s="26" t="s">
        <v>492</v>
      </c>
      <c r="AE1798" s="2" t="s">
        <v>487</v>
      </c>
    </row>
    <row r="1799" spans="1:31" s="2" customFormat="1" x14ac:dyDescent="0.3">
      <c r="A1799" s="26" t="s">
        <v>102</v>
      </c>
      <c r="B1799" s="26" t="s">
        <v>5855</v>
      </c>
      <c r="C1799" s="26" t="s">
        <v>5856</v>
      </c>
      <c r="D1799" s="26" t="s">
        <v>5857</v>
      </c>
      <c r="E1799" s="14" t="e">
        <f>VLOOKUP(B1799,#REF!,2,FALSE)</f>
        <v>#REF!</v>
      </c>
      <c r="F1799" s="17" t="e">
        <f>VLOOKUP(E1799,[4]Combined!$C$2:$D$375,2,FALSE)</f>
        <v>#REF!</v>
      </c>
      <c r="G1799" s="27">
        <v>44210</v>
      </c>
      <c r="H1799" s="27"/>
      <c r="I1799" s="27">
        <v>43837</v>
      </c>
      <c r="J1799" s="28">
        <v>590</v>
      </c>
      <c r="K1799" s="29" t="s">
        <v>486</v>
      </c>
      <c r="L1799" s="28">
        <v>0</v>
      </c>
      <c r="M1799" s="28">
        <v>590</v>
      </c>
      <c r="N1799" s="26">
        <v>1</v>
      </c>
      <c r="O1799" s="26">
        <v>0</v>
      </c>
      <c r="P1799" s="26">
        <v>1</v>
      </c>
      <c r="Q1799" s="26">
        <v>56103</v>
      </c>
      <c r="R1799" s="17" t="str">
        <f>VLOOKUP(Q1799,'[5]Numerical Index (LOOKUP)'!$A$2:$B$731, 2,FALSE)</f>
        <v>Take away food shops and mobile food stands</v>
      </c>
      <c r="S1799" s="17">
        <v>56</v>
      </c>
      <c r="T1799" s="47" t="str">
        <f>VLOOKUP(S1799,'[5]2 Digit SIC 2007'!$A$2:$B$89,2,FALSE)</f>
        <v>Food and beverage service activities</v>
      </c>
      <c r="U1799" s="17" t="str">
        <f>VLOOKUP(T1799,'[5]2 Digit SIC 2007'!$B$2:$D$89, 2,FALSE)</f>
        <v xml:space="preserve"> I</v>
      </c>
      <c r="V1799" s="26" t="s">
        <v>486</v>
      </c>
      <c r="W1799" s="26" t="s">
        <v>487</v>
      </c>
      <c r="X1799" s="28">
        <v>1111</v>
      </c>
      <c r="Y1799" s="26" t="s">
        <v>492</v>
      </c>
      <c r="Z1799" s="17" t="s">
        <v>486</v>
      </c>
      <c r="AA1799" s="26" t="s">
        <v>487</v>
      </c>
      <c r="AB1799" s="26" t="s">
        <v>492</v>
      </c>
      <c r="AE1799" s="2" t="s">
        <v>487</v>
      </c>
    </row>
    <row r="1800" spans="1:31" s="2" customFormat="1" x14ac:dyDescent="0.3">
      <c r="A1800" s="26" t="s">
        <v>102</v>
      </c>
      <c r="B1800" s="26" t="s">
        <v>5858</v>
      </c>
      <c r="C1800" s="26" t="s">
        <v>5859</v>
      </c>
      <c r="D1800" s="26" t="s">
        <v>5860</v>
      </c>
      <c r="E1800" s="14" t="e">
        <f>VLOOKUP(B1800,#REF!,2,FALSE)</f>
        <v>#REF!</v>
      </c>
      <c r="F1800" s="17" t="e">
        <f>VLOOKUP(E1800,[4]Combined!$C$2:$D$375,2,FALSE)</f>
        <v>#REF!</v>
      </c>
      <c r="G1800" s="27">
        <v>44211</v>
      </c>
      <c r="H1800" s="27"/>
      <c r="I1800" s="27">
        <v>43859</v>
      </c>
      <c r="J1800" s="28">
        <v>1961</v>
      </c>
      <c r="K1800" s="29" t="s">
        <v>486</v>
      </c>
      <c r="L1800" s="28">
        <v>0</v>
      </c>
      <c r="M1800" s="28">
        <v>1961</v>
      </c>
      <c r="N1800" s="26">
        <v>5</v>
      </c>
      <c r="O1800" s="26">
        <v>0</v>
      </c>
      <c r="P1800" s="26">
        <v>5</v>
      </c>
      <c r="Q1800" s="26">
        <v>81222</v>
      </c>
      <c r="R1800" s="17" t="str">
        <f>VLOOKUP(Q1800,'[5]Numerical Index (LOOKUP)'!$A$2:$B$731, 2,FALSE)</f>
        <v>Specialised cleaning services</v>
      </c>
      <c r="S1800" s="17">
        <v>81</v>
      </c>
      <c r="T1800" s="47" t="str">
        <f>VLOOKUP(S1800,'[5]2 Digit SIC 2007'!$A$2:$B$89,2,FALSE)</f>
        <v>Services to buildings and landscape activities</v>
      </c>
      <c r="U1800" s="17" t="str">
        <f>VLOOKUP(T1800,'[5]2 Digit SIC 2007'!$B$2:$D$89, 2,FALSE)</f>
        <v xml:space="preserve"> N</v>
      </c>
      <c r="V1800" s="26" t="s">
        <v>486</v>
      </c>
      <c r="W1800" s="26" t="s">
        <v>487</v>
      </c>
      <c r="X1800" s="28">
        <v>3610</v>
      </c>
      <c r="Y1800" s="26" t="s">
        <v>492</v>
      </c>
      <c r="Z1800" s="17" t="s">
        <v>486</v>
      </c>
      <c r="AA1800" s="26" t="s">
        <v>487</v>
      </c>
      <c r="AB1800" s="26" t="s">
        <v>492</v>
      </c>
      <c r="AE1800" s="2" t="s">
        <v>487</v>
      </c>
    </row>
    <row r="1801" spans="1:31" s="2" customFormat="1" x14ac:dyDescent="0.3">
      <c r="A1801" s="26" t="s">
        <v>102</v>
      </c>
      <c r="B1801" s="26" t="s">
        <v>5861</v>
      </c>
      <c r="C1801" s="26" t="s">
        <v>5862</v>
      </c>
      <c r="D1801" s="26" t="s">
        <v>5863</v>
      </c>
      <c r="E1801" s="14" t="e">
        <f>VLOOKUP(B1801,#REF!,2,FALSE)</f>
        <v>#REF!</v>
      </c>
      <c r="F1801" s="17" t="e">
        <f>VLOOKUP(E1801,[4]Combined!$C$2:$D$375,2,FALSE)</f>
        <v>#REF!</v>
      </c>
      <c r="G1801" s="27">
        <v>44207</v>
      </c>
      <c r="H1801" s="27"/>
      <c r="I1801" s="27">
        <v>43875</v>
      </c>
      <c r="J1801" s="28">
        <v>82</v>
      </c>
      <c r="K1801" s="29" t="s">
        <v>486</v>
      </c>
      <c r="L1801" s="28">
        <v>0</v>
      </c>
      <c r="M1801" s="28">
        <v>82</v>
      </c>
      <c r="N1801" s="26">
        <v>1</v>
      </c>
      <c r="O1801" s="26">
        <v>0</v>
      </c>
      <c r="P1801" s="26">
        <v>1</v>
      </c>
      <c r="Q1801" s="26">
        <v>81222</v>
      </c>
      <c r="R1801" s="17" t="str">
        <f>VLOOKUP(Q1801,'[5]Numerical Index (LOOKUP)'!$A$2:$B$731, 2,FALSE)</f>
        <v>Specialised cleaning services</v>
      </c>
      <c r="S1801" s="17">
        <v>81</v>
      </c>
      <c r="T1801" s="47" t="str">
        <f>VLOOKUP(S1801,'[5]2 Digit SIC 2007'!$A$2:$B$89,2,FALSE)</f>
        <v>Services to buildings and landscape activities</v>
      </c>
      <c r="U1801" s="17" t="str">
        <f>VLOOKUP(T1801,'[5]2 Digit SIC 2007'!$B$2:$D$89, 2,FALSE)</f>
        <v xml:space="preserve"> N</v>
      </c>
      <c r="V1801" s="26" t="s">
        <v>486</v>
      </c>
      <c r="W1801" s="26" t="s">
        <v>487</v>
      </c>
      <c r="X1801" s="28">
        <v>154</v>
      </c>
      <c r="Y1801" s="26" t="s">
        <v>492</v>
      </c>
      <c r="Z1801" s="17" t="s">
        <v>486</v>
      </c>
      <c r="AA1801" s="26" t="s">
        <v>487</v>
      </c>
      <c r="AB1801" s="26" t="s">
        <v>492</v>
      </c>
      <c r="AE1801" s="2" t="s">
        <v>487</v>
      </c>
    </row>
    <row r="1802" spans="1:31" s="2" customFormat="1" x14ac:dyDescent="0.3">
      <c r="A1802" s="26" t="s">
        <v>102</v>
      </c>
      <c r="B1802" s="26" t="s">
        <v>5864</v>
      </c>
      <c r="C1802" s="26" t="s">
        <v>5865</v>
      </c>
      <c r="D1802" s="26" t="s">
        <v>5866</v>
      </c>
      <c r="E1802" s="14" t="e">
        <f>VLOOKUP(B1802,#REF!,2,FALSE)</f>
        <v>#REF!</v>
      </c>
      <c r="F1802" s="17" t="e">
        <f>VLOOKUP(E1802,[4]Combined!$C$2:$D$375,2,FALSE)</f>
        <v>#REF!</v>
      </c>
      <c r="G1802" s="27">
        <v>44207</v>
      </c>
      <c r="H1802" s="27"/>
      <c r="I1802" s="27">
        <v>43539</v>
      </c>
      <c r="J1802" s="28">
        <v>563</v>
      </c>
      <c r="K1802" s="29" t="s">
        <v>486</v>
      </c>
      <c r="L1802" s="28">
        <v>0</v>
      </c>
      <c r="M1802" s="28">
        <v>563</v>
      </c>
      <c r="N1802" s="26">
        <v>11</v>
      </c>
      <c r="O1802" s="26">
        <v>0</v>
      </c>
      <c r="P1802" s="26">
        <v>11</v>
      </c>
      <c r="Q1802" s="26">
        <v>10710</v>
      </c>
      <c r="R1802" s="17" t="e">
        <f>VLOOKUP(Q1802,'[5]Numerical Index (LOOKUP)'!$A$2:$B$731, 2,FALSE)</f>
        <v>#N/A</v>
      </c>
      <c r="S1802" s="17">
        <v>10</v>
      </c>
      <c r="T1802" s="47" t="str">
        <f>VLOOKUP(S1802,'[5]2 Digit SIC 2007'!$A$2:$B$89,2,FALSE)</f>
        <v>Manufacture of food products</v>
      </c>
      <c r="U1802" s="17" t="str">
        <f>VLOOKUP(T1802,'[5]2 Digit SIC 2007'!$B$2:$D$89, 2,FALSE)</f>
        <v xml:space="preserve"> C</v>
      </c>
      <c r="V1802" s="26" t="s">
        <v>487</v>
      </c>
      <c r="W1802" s="26" t="s">
        <v>486</v>
      </c>
      <c r="X1802" s="28">
        <v>884</v>
      </c>
      <c r="Y1802" s="26" t="s">
        <v>492</v>
      </c>
      <c r="Z1802" s="17" t="s">
        <v>486</v>
      </c>
      <c r="AA1802" s="26" t="s">
        <v>487</v>
      </c>
      <c r="AB1802" s="26" t="s">
        <v>492</v>
      </c>
      <c r="AE1802" s="2" t="s">
        <v>487</v>
      </c>
    </row>
    <row r="1803" spans="1:31" s="2" customFormat="1" x14ac:dyDescent="0.3">
      <c r="A1803" s="26" t="s">
        <v>102</v>
      </c>
      <c r="B1803" s="26" t="s">
        <v>5867</v>
      </c>
      <c r="C1803" s="26" t="s">
        <v>5868</v>
      </c>
      <c r="D1803" s="26" t="s">
        <v>5869</v>
      </c>
      <c r="E1803" s="14" t="e">
        <f>VLOOKUP(B1803,#REF!,2,FALSE)</f>
        <v>#REF!</v>
      </c>
      <c r="F1803" s="17" t="e">
        <f>VLOOKUP(E1803,[4]Combined!$C$2:$D$375,2,FALSE)</f>
        <v>#REF!</v>
      </c>
      <c r="G1803" s="27">
        <v>44209</v>
      </c>
      <c r="H1803" s="27"/>
      <c r="I1803" s="27">
        <v>43901</v>
      </c>
      <c r="J1803" s="28">
        <v>11</v>
      </c>
      <c r="K1803" s="29" t="s">
        <v>486</v>
      </c>
      <c r="L1803" s="28">
        <v>11</v>
      </c>
      <c r="M1803" s="28">
        <v>0</v>
      </c>
      <c r="N1803" s="26">
        <v>1</v>
      </c>
      <c r="O1803" s="26">
        <v>1</v>
      </c>
      <c r="P1803" s="26">
        <v>0</v>
      </c>
      <c r="Q1803" s="26">
        <v>47110</v>
      </c>
      <c r="R1803" s="17" t="str">
        <f>VLOOKUP(Q1803,'[5]Numerical Index (LOOKUP)'!$A$2:$B$731, 2,FALSE)</f>
        <v>Retail sale in non-specialised stores with food, beverages or tobacco predominating</v>
      </c>
      <c r="S1803" s="17">
        <v>47</v>
      </c>
      <c r="T1803" s="47" t="str">
        <f>VLOOKUP(S1803,'[5]2 Digit SIC 2007'!$A$2:$B$89,2,FALSE)</f>
        <v>Retail trade, except of motor vehicles and motorcycles</v>
      </c>
      <c r="U1803" s="17" t="str">
        <f>VLOOKUP(T1803,'[5]2 Digit SIC 2007'!$B$2:$D$89, 2,FALSE)</f>
        <v xml:space="preserve"> G</v>
      </c>
      <c r="V1803" s="26" t="s">
        <v>486</v>
      </c>
      <c r="W1803" s="26" t="s">
        <v>487</v>
      </c>
      <c r="X1803" s="28">
        <v>0</v>
      </c>
      <c r="Y1803" s="26" t="s">
        <v>677</v>
      </c>
      <c r="Z1803" s="17" t="s">
        <v>487</v>
      </c>
      <c r="AA1803" s="26" t="s">
        <v>487</v>
      </c>
      <c r="AB1803" s="26">
        <v>17</v>
      </c>
      <c r="AE1803" s="2" t="s">
        <v>487</v>
      </c>
    </row>
    <row r="1804" spans="1:31" s="2" customFormat="1" x14ac:dyDescent="0.3">
      <c r="A1804" s="26" t="s">
        <v>102</v>
      </c>
      <c r="B1804" s="26" t="s">
        <v>5870</v>
      </c>
      <c r="C1804" s="26" t="s">
        <v>5871</v>
      </c>
      <c r="D1804" s="26" t="s">
        <v>5872</v>
      </c>
      <c r="E1804" s="14" t="e">
        <f>VLOOKUP(B1804,#REF!,2,FALSE)</f>
        <v>#REF!</v>
      </c>
      <c r="F1804" s="17" t="e">
        <f>VLOOKUP(E1804,[4]Combined!$C$2:$D$375,2,FALSE)</f>
        <v>#REF!</v>
      </c>
      <c r="G1804" s="27">
        <v>44209</v>
      </c>
      <c r="H1804" s="27"/>
      <c r="I1804" s="27">
        <v>43957</v>
      </c>
      <c r="J1804" s="28">
        <v>0</v>
      </c>
      <c r="K1804" s="29" t="s">
        <v>487</v>
      </c>
      <c r="L1804" s="28">
        <v>0</v>
      </c>
      <c r="M1804" s="28">
        <v>0</v>
      </c>
      <c r="N1804" s="26">
        <v>0</v>
      </c>
      <c r="O1804" s="26">
        <v>0</v>
      </c>
      <c r="P1804" s="26">
        <v>0</v>
      </c>
      <c r="Q1804" s="26">
        <v>96020</v>
      </c>
      <c r="R1804" s="17" t="str">
        <f>VLOOKUP(Q1804,'[5]Numerical Index (LOOKUP)'!$A$2:$B$731, 2,FALSE)</f>
        <v>Hairdressing and other beauty treatment</v>
      </c>
      <c r="S1804" s="17">
        <v>96</v>
      </c>
      <c r="T1804" s="47" t="str">
        <f>VLOOKUP(S1804,'[5]2 Digit SIC 2007'!$A$2:$B$89,2,FALSE)</f>
        <v>Other personal service activities</v>
      </c>
      <c r="U1804" s="17" t="str">
        <f>VLOOKUP(T1804,'[5]2 Digit SIC 2007'!$B$2:$D$89, 2,FALSE)</f>
        <v xml:space="preserve"> S</v>
      </c>
      <c r="V1804" s="26" t="s">
        <v>487</v>
      </c>
      <c r="W1804" s="26" t="s">
        <v>486</v>
      </c>
      <c r="X1804" s="28">
        <v>0</v>
      </c>
      <c r="Y1804" s="26" t="s">
        <v>502</v>
      </c>
      <c r="Z1804" s="17" t="s">
        <v>487</v>
      </c>
      <c r="AA1804" s="26" t="s">
        <v>487</v>
      </c>
      <c r="AB1804" s="26">
        <v>3</v>
      </c>
      <c r="AE1804" s="2" t="s">
        <v>487</v>
      </c>
    </row>
    <row r="1805" spans="1:31" s="2" customFormat="1" x14ac:dyDescent="0.3">
      <c r="A1805" s="26" t="s">
        <v>102</v>
      </c>
      <c r="B1805" s="26" t="s">
        <v>5873</v>
      </c>
      <c r="C1805" s="26" t="s">
        <v>5874</v>
      </c>
      <c r="D1805" s="26" t="s">
        <v>5875</v>
      </c>
      <c r="E1805" s="14" t="e">
        <f>VLOOKUP(B1805,#REF!,2,FALSE)</f>
        <v>#REF!</v>
      </c>
      <c r="F1805" s="17" t="e">
        <f>VLOOKUP(E1805,[4]Combined!$C$2:$D$375,2,FALSE)</f>
        <v>#REF!</v>
      </c>
      <c r="G1805" s="27">
        <v>44211</v>
      </c>
      <c r="H1805" s="27"/>
      <c r="I1805" s="27">
        <v>44001</v>
      </c>
      <c r="J1805" s="28">
        <v>0</v>
      </c>
      <c r="K1805" s="29" t="s">
        <v>487</v>
      </c>
      <c r="L1805" s="28">
        <v>0</v>
      </c>
      <c r="M1805" s="28">
        <v>0</v>
      </c>
      <c r="N1805" s="26">
        <v>0</v>
      </c>
      <c r="O1805" s="26">
        <v>0</v>
      </c>
      <c r="P1805" s="26">
        <v>0</v>
      </c>
      <c r="Q1805" s="26">
        <v>46380</v>
      </c>
      <c r="R1805" s="17" t="str">
        <f>VLOOKUP(Q1805,'[5]Numerical Index (LOOKUP)'!$A$2:$B$731, 2,FALSE)</f>
        <v>Wholesale of other food, including fish, crustaceans and molluscs</v>
      </c>
      <c r="S1805" s="17">
        <v>46</v>
      </c>
      <c r="T1805" s="47" t="str">
        <f>VLOOKUP(S1805,'[5]2 Digit SIC 2007'!$A$2:$B$89,2,FALSE)</f>
        <v>Wholesale trade, except of motor vehicles and motorcycles</v>
      </c>
      <c r="U1805" s="17" t="str">
        <f>VLOOKUP(T1805,'[5]2 Digit SIC 2007'!$B$2:$D$89, 2,FALSE)</f>
        <v xml:space="preserve"> G</v>
      </c>
      <c r="V1805" s="26" t="s">
        <v>486</v>
      </c>
      <c r="W1805" s="26" t="s">
        <v>487</v>
      </c>
      <c r="X1805" s="28">
        <v>0</v>
      </c>
      <c r="Y1805" s="26" t="s">
        <v>502</v>
      </c>
      <c r="Z1805" s="17" t="s">
        <v>487</v>
      </c>
      <c r="AA1805" s="26" t="s">
        <v>487</v>
      </c>
      <c r="AB1805" s="26">
        <v>95</v>
      </c>
      <c r="AE1805" s="2" t="s">
        <v>487</v>
      </c>
    </row>
    <row r="1806" spans="1:31" s="2" customFormat="1" x14ac:dyDescent="0.3">
      <c r="A1806" s="26" t="s">
        <v>102</v>
      </c>
      <c r="B1806" s="26" t="s">
        <v>5876</v>
      </c>
      <c r="C1806" s="26" t="s">
        <v>5877</v>
      </c>
      <c r="D1806" s="26" t="s">
        <v>5878</v>
      </c>
      <c r="E1806" s="14" t="e">
        <f>VLOOKUP(B1806,#REF!,2,FALSE)</f>
        <v>#REF!</v>
      </c>
      <c r="F1806" s="17" t="e">
        <f>VLOOKUP(E1806,[4]Combined!$C$2:$D$375,2,FALSE)</f>
        <v>#REF!</v>
      </c>
      <c r="G1806" s="27">
        <v>44210</v>
      </c>
      <c r="H1806" s="27"/>
      <c r="I1806" s="27">
        <v>43979</v>
      </c>
      <c r="J1806" s="28">
        <v>0</v>
      </c>
      <c r="K1806" s="29" t="s">
        <v>487</v>
      </c>
      <c r="L1806" s="28">
        <v>0</v>
      </c>
      <c r="M1806" s="28">
        <v>0</v>
      </c>
      <c r="N1806" s="26">
        <v>0</v>
      </c>
      <c r="O1806" s="26">
        <v>0</v>
      </c>
      <c r="P1806" s="26">
        <v>0</v>
      </c>
      <c r="Q1806" s="26">
        <v>56101</v>
      </c>
      <c r="R1806" s="17" t="str">
        <f>VLOOKUP(Q1806,'[5]Numerical Index (LOOKUP)'!$A$2:$B$731, 2,FALSE)</f>
        <v>Licensed restaurants</v>
      </c>
      <c r="S1806" s="17">
        <v>56</v>
      </c>
      <c r="T1806" s="47" t="str">
        <f>VLOOKUP(S1806,'[5]2 Digit SIC 2007'!$A$2:$B$89,2,FALSE)</f>
        <v>Food and beverage service activities</v>
      </c>
      <c r="U1806" s="17" t="str">
        <f>VLOOKUP(T1806,'[5]2 Digit SIC 2007'!$B$2:$D$89, 2,FALSE)</f>
        <v xml:space="preserve"> I</v>
      </c>
      <c r="V1806" s="26" t="s">
        <v>487</v>
      </c>
      <c r="W1806" s="26" t="s">
        <v>486</v>
      </c>
      <c r="X1806" s="28">
        <v>0</v>
      </c>
      <c r="Y1806" s="26" t="s">
        <v>502</v>
      </c>
      <c r="Z1806" s="17" t="s">
        <v>487</v>
      </c>
      <c r="AA1806" s="26" t="s">
        <v>487</v>
      </c>
      <c r="AB1806" s="26">
        <v>7</v>
      </c>
      <c r="AE1806" s="2" t="s">
        <v>487</v>
      </c>
    </row>
    <row r="1807" spans="1:31" s="2" customFormat="1" x14ac:dyDescent="0.3">
      <c r="A1807" s="26" t="s">
        <v>102</v>
      </c>
      <c r="B1807" s="26" t="s">
        <v>5879</v>
      </c>
      <c r="C1807" s="26" t="s">
        <v>5880</v>
      </c>
      <c r="D1807" s="26" t="s">
        <v>5881</v>
      </c>
      <c r="E1807" s="14" t="e">
        <f>VLOOKUP(B1807,#REF!,2,FALSE)</f>
        <v>#REF!</v>
      </c>
      <c r="F1807" s="17" t="e">
        <f>VLOOKUP(E1807,[4]Combined!$C$2:$D$375,2,FALSE)</f>
        <v>#REF!</v>
      </c>
      <c r="G1807" s="27">
        <v>44209</v>
      </c>
      <c r="H1807" s="27"/>
      <c r="I1807" s="27">
        <v>43975</v>
      </c>
      <c r="J1807" s="28">
        <v>0</v>
      </c>
      <c r="K1807" s="29" t="s">
        <v>487</v>
      </c>
      <c r="L1807" s="28">
        <v>0</v>
      </c>
      <c r="M1807" s="28">
        <v>0</v>
      </c>
      <c r="N1807" s="26">
        <v>0</v>
      </c>
      <c r="O1807" s="26">
        <v>0</v>
      </c>
      <c r="P1807" s="26">
        <v>0</v>
      </c>
      <c r="Q1807" s="26">
        <v>46310</v>
      </c>
      <c r="R1807" s="17" t="str">
        <f>VLOOKUP(Q1807,'[5]Numerical Index (LOOKUP)'!$A$2:$B$731, 2,FALSE)</f>
        <v>Wholesale of fruit and vegetables</v>
      </c>
      <c r="S1807" s="17">
        <v>46</v>
      </c>
      <c r="T1807" s="47" t="str">
        <f>VLOOKUP(S1807,'[5]2 Digit SIC 2007'!$A$2:$B$89,2,FALSE)</f>
        <v>Wholesale trade, except of motor vehicles and motorcycles</v>
      </c>
      <c r="U1807" s="17" t="str">
        <f>VLOOKUP(T1807,'[5]2 Digit SIC 2007'!$B$2:$D$89, 2,FALSE)</f>
        <v xml:space="preserve"> G</v>
      </c>
      <c r="V1807" s="26" t="s">
        <v>487</v>
      </c>
      <c r="W1807" s="26" t="s">
        <v>486</v>
      </c>
      <c r="X1807" s="28">
        <v>0</v>
      </c>
      <c r="Y1807" s="26" t="s">
        <v>502</v>
      </c>
      <c r="Z1807" s="17" t="s">
        <v>487</v>
      </c>
      <c r="AA1807" s="26" t="s">
        <v>487</v>
      </c>
      <c r="AB1807" s="26">
        <v>29</v>
      </c>
      <c r="AE1807" s="2" t="s">
        <v>487</v>
      </c>
    </row>
    <row r="1808" spans="1:31" s="2" customFormat="1" x14ac:dyDescent="0.3">
      <c r="A1808" s="26" t="s">
        <v>102</v>
      </c>
      <c r="B1808" s="26" t="s">
        <v>5882</v>
      </c>
      <c r="C1808" s="26" t="s">
        <v>5883</v>
      </c>
      <c r="D1808" s="26" t="s">
        <v>5884</v>
      </c>
      <c r="E1808" s="14" t="e">
        <f>VLOOKUP(B1808,#REF!,2,FALSE)</f>
        <v>#REF!</v>
      </c>
      <c r="F1808" s="17" t="e">
        <f>VLOOKUP(E1808,[4]Combined!$C$2:$D$375,2,FALSE)</f>
        <v>#REF!</v>
      </c>
      <c r="G1808" s="27">
        <v>44208</v>
      </c>
      <c r="H1808" s="27"/>
      <c r="I1808" s="27">
        <v>44026</v>
      </c>
      <c r="J1808" s="28">
        <v>0</v>
      </c>
      <c r="K1808" s="29" t="s">
        <v>487</v>
      </c>
      <c r="L1808" s="28">
        <v>0</v>
      </c>
      <c r="M1808" s="28">
        <v>0</v>
      </c>
      <c r="N1808" s="26">
        <v>0</v>
      </c>
      <c r="O1808" s="26">
        <v>0</v>
      </c>
      <c r="P1808" s="26">
        <v>0</v>
      </c>
      <c r="Q1808" s="26">
        <v>47722</v>
      </c>
      <c r="R1808" s="17" t="str">
        <f>VLOOKUP(Q1808,'[5]Numerical Index (LOOKUP)'!$A$2:$B$731, 2,FALSE)</f>
        <v>Retail sale of leather goods in specialised stores</v>
      </c>
      <c r="S1808" s="17">
        <v>47</v>
      </c>
      <c r="T1808" s="47" t="str">
        <f>VLOOKUP(S1808,'[5]2 Digit SIC 2007'!$A$2:$B$89,2,FALSE)</f>
        <v>Retail trade, except of motor vehicles and motorcycles</v>
      </c>
      <c r="U1808" s="17" t="str">
        <f>VLOOKUP(T1808,'[5]2 Digit SIC 2007'!$B$2:$D$89, 2,FALSE)</f>
        <v xml:space="preserve"> G</v>
      </c>
      <c r="V1808" s="26" t="s">
        <v>486</v>
      </c>
      <c r="W1808" s="26" t="s">
        <v>487</v>
      </c>
      <c r="X1808" s="28">
        <v>0</v>
      </c>
      <c r="Y1808" s="26" t="s">
        <v>502</v>
      </c>
      <c r="Z1808" s="17" t="s">
        <v>487</v>
      </c>
      <c r="AA1808" s="26" t="s">
        <v>487</v>
      </c>
      <c r="AB1808" s="26">
        <v>32</v>
      </c>
      <c r="AE1808" s="2" t="s">
        <v>487</v>
      </c>
    </row>
    <row r="1809" spans="1:31" s="2" customFormat="1" x14ac:dyDescent="0.3">
      <c r="A1809" s="26" t="s">
        <v>102</v>
      </c>
      <c r="B1809" s="26" t="s">
        <v>5885</v>
      </c>
      <c r="C1809" s="26" t="s">
        <v>5886</v>
      </c>
      <c r="D1809" s="26" t="s">
        <v>5887</v>
      </c>
      <c r="E1809" s="14" t="e">
        <f>VLOOKUP(B1809,#REF!,2,FALSE)</f>
        <v>#REF!</v>
      </c>
      <c r="F1809" s="17" t="e">
        <f>VLOOKUP(E1809,[4]Combined!$C$2:$D$375,2,FALSE)</f>
        <v>#REF!</v>
      </c>
      <c r="G1809" s="27">
        <v>44211</v>
      </c>
      <c r="H1809" s="27"/>
      <c r="I1809" s="27">
        <v>44004</v>
      </c>
      <c r="J1809" s="28">
        <v>0</v>
      </c>
      <c r="K1809" s="29" t="s">
        <v>487</v>
      </c>
      <c r="L1809" s="28">
        <v>0</v>
      </c>
      <c r="M1809" s="28">
        <v>0</v>
      </c>
      <c r="N1809" s="26">
        <v>0</v>
      </c>
      <c r="O1809" s="26">
        <v>0</v>
      </c>
      <c r="P1809" s="26">
        <v>0</v>
      </c>
      <c r="Q1809" s="26">
        <v>47520</v>
      </c>
      <c r="R1809" s="17" t="str">
        <f>VLOOKUP(Q1809,'[5]Numerical Index (LOOKUP)'!$A$2:$B$731, 2,FALSE)</f>
        <v>Retail sale of hardware, paints and glass in specialised stores</v>
      </c>
      <c r="S1809" s="17">
        <v>47</v>
      </c>
      <c r="T1809" s="47" t="str">
        <f>VLOOKUP(S1809,'[5]2 Digit SIC 2007'!$A$2:$B$89,2,FALSE)</f>
        <v>Retail trade, except of motor vehicles and motorcycles</v>
      </c>
      <c r="U1809" s="17" t="str">
        <f>VLOOKUP(T1809,'[5]2 Digit SIC 2007'!$B$2:$D$89, 2,FALSE)</f>
        <v xml:space="preserve"> G</v>
      </c>
      <c r="V1809" s="26" t="s">
        <v>487</v>
      </c>
      <c r="W1809" s="26" t="s">
        <v>486</v>
      </c>
      <c r="X1809" s="28">
        <v>0</v>
      </c>
      <c r="Y1809" s="26" t="s">
        <v>502</v>
      </c>
      <c r="Z1809" s="17" t="s">
        <v>487</v>
      </c>
      <c r="AA1809" s="26" t="s">
        <v>487</v>
      </c>
      <c r="AB1809" s="26">
        <v>4</v>
      </c>
      <c r="AE1809" s="2" t="s">
        <v>487</v>
      </c>
    </row>
    <row r="1810" spans="1:31" s="2" customFormat="1" x14ac:dyDescent="0.3">
      <c r="A1810" s="26" t="s">
        <v>102</v>
      </c>
      <c r="B1810" s="26" t="s">
        <v>5888</v>
      </c>
      <c r="C1810" s="26" t="s">
        <v>5889</v>
      </c>
      <c r="D1810" s="26" t="s">
        <v>5890</v>
      </c>
      <c r="E1810" s="14" t="e">
        <f>VLOOKUP(B1810,#REF!,2,FALSE)</f>
        <v>#REF!</v>
      </c>
      <c r="F1810" s="17" t="e">
        <f>VLOOKUP(E1810,[4]Combined!$C$2:$D$375,2,FALSE)</f>
        <v>#REF!</v>
      </c>
      <c r="G1810" s="27">
        <v>44211</v>
      </c>
      <c r="H1810" s="27"/>
      <c r="I1810" s="27">
        <v>44103</v>
      </c>
      <c r="J1810" s="28">
        <v>0</v>
      </c>
      <c r="K1810" s="29" t="s">
        <v>487</v>
      </c>
      <c r="L1810" s="28">
        <v>0</v>
      </c>
      <c r="M1810" s="28">
        <v>0</v>
      </c>
      <c r="N1810" s="26">
        <v>0</v>
      </c>
      <c r="O1810" s="26">
        <v>0</v>
      </c>
      <c r="P1810" s="26">
        <v>0</v>
      </c>
      <c r="Q1810" s="26">
        <v>43390</v>
      </c>
      <c r="R1810" s="17" t="str">
        <f>VLOOKUP(Q1810,'[5]Numerical Index (LOOKUP)'!$A$2:$B$731, 2,FALSE)</f>
        <v>Other building completion and finishing</v>
      </c>
      <c r="S1810" s="17">
        <v>43</v>
      </c>
      <c r="T1810" s="47" t="str">
        <f>VLOOKUP(S1810,'[5]2 Digit SIC 2007'!$A$2:$B$89,2,FALSE)</f>
        <v>Specialised construction activities</v>
      </c>
      <c r="U1810" s="17" t="str">
        <f>VLOOKUP(T1810,'[5]2 Digit SIC 2007'!$B$2:$D$89, 2,FALSE)</f>
        <v xml:space="preserve"> F</v>
      </c>
      <c r="V1810" s="26" t="s">
        <v>486</v>
      </c>
      <c r="W1810" s="26" t="s">
        <v>487</v>
      </c>
      <c r="X1810" s="28">
        <v>0</v>
      </c>
      <c r="Y1810" s="26" t="s">
        <v>502</v>
      </c>
      <c r="Z1810" s="17" t="s">
        <v>487</v>
      </c>
      <c r="AA1810" s="26" t="s">
        <v>487</v>
      </c>
      <c r="AB1810" s="26">
        <v>35</v>
      </c>
      <c r="AE1810" s="2" t="s">
        <v>487</v>
      </c>
    </row>
    <row r="1811" spans="1:31" s="2" customFormat="1" x14ac:dyDescent="0.3">
      <c r="A1811" s="26" t="s">
        <v>102</v>
      </c>
      <c r="B1811" s="26" t="s">
        <v>5891</v>
      </c>
      <c r="C1811" s="26" t="s">
        <v>5892</v>
      </c>
      <c r="D1811" s="26" t="s">
        <v>5893</v>
      </c>
      <c r="E1811" s="14" t="e">
        <f>VLOOKUP(B1811,#REF!,2,FALSE)</f>
        <v>#REF!</v>
      </c>
      <c r="F1811" s="17" t="e">
        <f>VLOOKUP(E1811,[4]Combined!$C$2:$D$375,2,FALSE)</f>
        <v>#REF!</v>
      </c>
      <c r="G1811" s="27">
        <v>44211</v>
      </c>
      <c r="H1811" s="27"/>
      <c r="I1811" s="27">
        <v>44035</v>
      </c>
      <c r="J1811" s="28">
        <v>0</v>
      </c>
      <c r="K1811" s="29" t="s">
        <v>487</v>
      </c>
      <c r="L1811" s="28">
        <v>0</v>
      </c>
      <c r="M1811" s="28">
        <v>0</v>
      </c>
      <c r="N1811" s="26">
        <v>0</v>
      </c>
      <c r="O1811" s="26">
        <v>0</v>
      </c>
      <c r="P1811" s="26">
        <v>0</v>
      </c>
      <c r="Q1811" s="26">
        <v>56101</v>
      </c>
      <c r="R1811" s="17" t="str">
        <f>VLOOKUP(Q1811,'[5]Numerical Index (LOOKUP)'!$A$2:$B$731, 2,FALSE)</f>
        <v>Licensed restaurants</v>
      </c>
      <c r="S1811" s="17">
        <v>56</v>
      </c>
      <c r="T1811" s="47" t="str">
        <f>VLOOKUP(S1811,'[5]2 Digit SIC 2007'!$A$2:$B$89,2,FALSE)</f>
        <v>Food and beverage service activities</v>
      </c>
      <c r="U1811" s="17" t="str">
        <f>VLOOKUP(T1811,'[5]2 Digit SIC 2007'!$B$2:$D$89, 2,FALSE)</f>
        <v xml:space="preserve"> I</v>
      </c>
      <c r="V1811" s="26" t="s">
        <v>487</v>
      </c>
      <c r="W1811" s="26" t="s">
        <v>486</v>
      </c>
      <c r="X1811" s="28">
        <v>0</v>
      </c>
      <c r="Y1811" s="26" t="s">
        <v>502</v>
      </c>
      <c r="Z1811" s="17" t="s">
        <v>487</v>
      </c>
      <c r="AA1811" s="26" t="s">
        <v>487</v>
      </c>
      <c r="AB1811" s="26">
        <v>1</v>
      </c>
      <c r="AE1811" s="2" t="s">
        <v>487</v>
      </c>
    </row>
    <row r="1812" spans="1:31" s="2" customFormat="1" x14ac:dyDescent="0.3">
      <c r="A1812" s="26" t="s">
        <v>102</v>
      </c>
      <c r="B1812" s="26" t="s">
        <v>5894</v>
      </c>
      <c r="C1812" s="26" t="s">
        <v>5895</v>
      </c>
      <c r="D1812" s="26" t="s">
        <v>5896</v>
      </c>
      <c r="E1812" s="14" t="e">
        <f>VLOOKUP(B1812,#REF!,2,FALSE)</f>
        <v>#REF!</v>
      </c>
      <c r="F1812" s="17" t="e">
        <f>VLOOKUP(E1812,[4]Combined!$C$2:$D$375,2,FALSE)</f>
        <v>#REF!</v>
      </c>
      <c r="G1812" s="27">
        <v>44211</v>
      </c>
      <c r="H1812" s="27"/>
      <c r="I1812" s="27">
        <v>44054.824733796297</v>
      </c>
      <c r="J1812" s="28">
        <v>0</v>
      </c>
      <c r="K1812" s="29" t="s">
        <v>487</v>
      </c>
      <c r="L1812" s="28">
        <v>0</v>
      </c>
      <c r="M1812" s="28">
        <v>0</v>
      </c>
      <c r="N1812" s="26">
        <v>0</v>
      </c>
      <c r="O1812" s="26">
        <v>0</v>
      </c>
      <c r="P1812" s="26">
        <v>0</v>
      </c>
      <c r="Q1812" s="26">
        <v>71121</v>
      </c>
      <c r="R1812" s="17" t="str">
        <f>VLOOKUP(Q1812,'[5]Numerical Index (LOOKUP)'!$A$2:$B$731, 2,FALSE)</f>
        <v>Engineering design activities for industrial process and production</v>
      </c>
      <c r="S1812" s="17">
        <v>71</v>
      </c>
      <c r="T1812" s="47" t="str">
        <f>VLOOKUP(S1812,'[5]2 Digit SIC 2007'!$A$2:$B$89,2,FALSE)</f>
        <v>Architectural and engineering activities; technical testing and analysis</v>
      </c>
      <c r="U1812" s="17" t="str">
        <f>VLOOKUP(T1812,'[5]2 Digit SIC 2007'!$B$2:$D$89, 2,FALSE)</f>
        <v xml:space="preserve"> M</v>
      </c>
      <c r="V1812" s="26" t="s">
        <v>487</v>
      </c>
      <c r="W1812" s="26" t="s">
        <v>486</v>
      </c>
      <c r="X1812" s="28">
        <v>0</v>
      </c>
      <c r="Y1812" s="26" t="s">
        <v>502</v>
      </c>
      <c r="Z1812" s="17" t="s">
        <v>487</v>
      </c>
      <c r="AA1812" s="26" t="s">
        <v>487</v>
      </c>
      <c r="AB1812" s="26" t="s">
        <v>492</v>
      </c>
      <c r="AE1812" s="2" t="s">
        <v>487</v>
      </c>
    </row>
    <row r="1813" spans="1:31" s="2" customFormat="1" x14ac:dyDescent="0.3">
      <c r="A1813" s="26" t="s">
        <v>102</v>
      </c>
      <c r="B1813" s="26" t="s">
        <v>5897</v>
      </c>
      <c r="C1813" s="26" t="s">
        <v>5898</v>
      </c>
      <c r="D1813" s="26" t="s">
        <v>5899</v>
      </c>
      <c r="E1813" s="14" t="e">
        <f>VLOOKUP(B1813,#REF!,2,FALSE)</f>
        <v>#REF!</v>
      </c>
      <c r="F1813" s="17" t="e">
        <f>VLOOKUP(E1813,[4]Combined!$C$2:$D$375,2,FALSE)</f>
        <v>#REF!</v>
      </c>
      <c r="G1813" s="27">
        <v>44209</v>
      </c>
      <c r="H1813" s="27"/>
      <c r="I1813" s="27">
        <v>44059.530057870368</v>
      </c>
      <c r="J1813" s="28">
        <v>619</v>
      </c>
      <c r="K1813" s="29" t="s">
        <v>486</v>
      </c>
      <c r="L1813" s="28">
        <v>0</v>
      </c>
      <c r="M1813" s="28">
        <v>619</v>
      </c>
      <c r="N1813" s="26">
        <v>51</v>
      </c>
      <c r="O1813" s="26">
        <v>0</v>
      </c>
      <c r="P1813" s="26">
        <v>51</v>
      </c>
      <c r="Q1813" s="26">
        <v>56101</v>
      </c>
      <c r="R1813" s="17" t="str">
        <f>VLOOKUP(Q1813,'[5]Numerical Index (LOOKUP)'!$A$2:$B$731, 2,FALSE)</f>
        <v>Licensed restaurants</v>
      </c>
      <c r="S1813" s="17">
        <v>56</v>
      </c>
      <c r="T1813" s="47" t="str">
        <f>VLOOKUP(S1813,'[5]2 Digit SIC 2007'!$A$2:$B$89,2,FALSE)</f>
        <v>Food and beverage service activities</v>
      </c>
      <c r="U1813" s="17" t="str">
        <f>VLOOKUP(T1813,'[5]2 Digit SIC 2007'!$B$2:$D$89, 2,FALSE)</f>
        <v xml:space="preserve"> I</v>
      </c>
      <c r="V1813" s="26" t="s">
        <v>487</v>
      </c>
      <c r="W1813" s="26" t="s">
        <v>486</v>
      </c>
      <c r="X1813" s="28">
        <v>1124</v>
      </c>
      <c r="Y1813" s="26" t="s">
        <v>492</v>
      </c>
      <c r="Z1813" s="17" t="s">
        <v>486</v>
      </c>
      <c r="AA1813" s="26" t="s">
        <v>487</v>
      </c>
      <c r="AB1813" s="26">
        <v>351</v>
      </c>
      <c r="AE1813" s="2" t="s">
        <v>487</v>
      </c>
    </row>
    <row r="1814" spans="1:31" s="2" customFormat="1" x14ac:dyDescent="0.3">
      <c r="A1814" s="26" t="s">
        <v>102</v>
      </c>
      <c r="B1814" s="26" t="s">
        <v>5900</v>
      </c>
      <c r="C1814" s="26" t="s">
        <v>5901</v>
      </c>
      <c r="D1814" s="26" t="s">
        <v>5902</v>
      </c>
      <c r="E1814" s="14" t="e">
        <f>VLOOKUP(B1814,#REF!,2,FALSE)</f>
        <v>#REF!</v>
      </c>
      <c r="F1814" s="17" t="e">
        <f>VLOOKUP(E1814,[4]Combined!$C$2:$D$375,2,FALSE)</f>
        <v>#REF!</v>
      </c>
      <c r="G1814" s="27">
        <v>44209</v>
      </c>
      <c r="H1814" s="27"/>
      <c r="I1814" s="27">
        <v>44103</v>
      </c>
      <c r="J1814" s="28">
        <v>0</v>
      </c>
      <c r="K1814" s="29" t="s">
        <v>487</v>
      </c>
      <c r="L1814" s="28">
        <v>0</v>
      </c>
      <c r="M1814" s="28">
        <v>0</v>
      </c>
      <c r="N1814" s="26">
        <v>0</v>
      </c>
      <c r="O1814" s="26">
        <v>0</v>
      </c>
      <c r="P1814" s="26">
        <v>0</v>
      </c>
      <c r="Q1814" s="26">
        <v>13990</v>
      </c>
      <c r="R1814" s="17" t="e">
        <f>VLOOKUP(Q1814,'[5]Numerical Index (LOOKUP)'!$A$2:$B$731, 2,FALSE)</f>
        <v>#N/A</v>
      </c>
      <c r="S1814" s="17">
        <v>13</v>
      </c>
      <c r="T1814" s="47" t="str">
        <f>VLOOKUP(S1814,'[5]2 Digit SIC 2007'!$A$2:$B$89,2,FALSE)</f>
        <v>Manufacture of textiles</v>
      </c>
      <c r="U1814" s="17" t="str">
        <f>VLOOKUP(T1814,'[5]2 Digit SIC 2007'!$B$2:$D$89, 2,FALSE)</f>
        <v xml:space="preserve"> C</v>
      </c>
      <c r="V1814" s="26" t="s">
        <v>486</v>
      </c>
      <c r="W1814" s="26" t="s">
        <v>487</v>
      </c>
      <c r="X1814" s="28">
        <v>0</v>
      </c>
      <c r="Y1814" s="26" t="s">
        <v>502</v>
      </c>
      <c r="Z1814" s="17" t="s">
        <v>487</v>
      </c>
      <c r="AA1814" s="26" t="s">
        <v>487</v>
      </c>
      <c r="AB1814" s="26">
        <v>43</v>
      </c>
      <c r="AE1814" s="2" t="s">
        <v>487</v>
      </c>
    </row>
    <row r="1815" spans="1:31" s="2" customFormat="1" x14ac:dyDescent="0.3">
      <c r="A1815" s="26" t="s">
        <v>102</v>
      </c>
      <c r="B1815" s="26" t="s">
        <v>5903</v>
      </c>
      <c r="C1815" s="26" t="s">
        <v>5904</v>
      </c>
      <c r="D1815" s="26" t="s">
        <v>5905</v>
      </c>
      <c r="E1815" s="14" t="e">
        <f>VLOOKUP(B1815,#REF!,2,FALSE)</f>
        <v>#REF!</v>
      </c>
      <c r="F1815" s="17" t="e">
        <f>VLOOKUP(E1815,[4]Combined!$C$2:$D$375,2,FALSE)</f>
        <v>#REF!</v>
      </c>
      <c r="G1815" s="27">
        <v>44208</v>
      </c>
      <c r="H1815" s="27"/>
      <c r="I1815" s="27">
        <v>44124</v>
      </c>
      <c r="J1815" s="28">
        <v>372</v>
      </c>
      <c r="K1815" s="29" t="s">
        <v>486</v>
      </c>
      <c r="L1815" s="28">
        <v>0</v>
      </c>
      <c r="M1815" s="28">
        <v>372</v>
      </c>
      <c r="N1815" s="26">
        <v>1</v>
      </c>
      <c r="O1815" s="26">
        <v>0</v>
      </c>
      <c r="P1815" s="26">
        <v>1</v>
      </c>
      <c r="Q1815" s="26">
        <v>43210</v>
      </c>
      <c r="R1815" s="17" t="str">
        <f>VLOOKUP(Q1815,'[5]Numerical Index (LOOKUP)'!$A$2:$B$731, 2,FALSE)</f>
        <v>Electrical installation</v>
      </c>
      <c r="S1815" s="17">
        <v>43</v>
      </c>
      <c r="T1815" s="47" t="str">
        <f>VLOOKUP(S1815,'[5]2 Digit SIC 2007'!$A$2:$B$89,2,FALSE)</f>
        <v>Specialised construction activities</v>
      </c>
      <c r="U1815" s="17" t="str">
        <f>VLOOKUP(T1815,'[5]2 Digit SIC 2007'!$B$2:$D$89, 2,FALSE)</f>
        <v xml:space="preserve"> F</v>
      </c>
      <c r="V1815" s="26" t="s">
        <v>486</v>
      </c>
      <c r="W1815" s="26" t="s">
        <v>487</v>
      </c>
      <c r="X1815" s="28">
        <v>744</v>
      </c>
      <c r="Y1815" s="26" t="s">
        <v>492</v>
      </c>
      <c r="Z1815" s="17" t="s">
        <v>486</v>
      </c>
      <c r="AA1815" s="26" t="s">
        <v>487</v>
      </c>
      <c r="AB1815" s="26">
        <v>11</v>
      </c>
      <c r="AE1815" s="2" t="s">
        <v>487</v>
      </c>
    </row>
    <row r="1816" spans="1:31" s="2" customFormat="1" x14ac:dyDescent="0.3">
      <c r="A1816" s="26" t="s">
        <v>102</v>
      </c>
      <c r="B1816" s="26" t="s">
        <v>5906</v>
      </c>
      <c r="C1816" s="26" t="s">
        <v>5907</v>
      </c>
      <c r="D1816" s="26" t="s">
        <v>5908</v>
      </c>
      <c r="E1816" s="14" t="e">
        <f>VLOOKUP(B1816,#REF!,2,FALSE)</f>
        <v>#REF!</v>
      </c>
      <c r="F1816" s="17" t="e">
        <f>VLOOKUP(E1816,[4]Combined!$C$2:$D$375,2,FALSE)</f>
        <v>#REF!</v>
      </c>
      <c r="G1816" s="27">
        <v>44209</v>
      </c>
      <c r="H1816" s="27"/>
      <c r="I1816" s="27">
        <v>44099.391412037039</v>
      </c>
      <c r="J1816" s="28">
        <v>85</v>
      </c>
      <c r="K1816" s="29" t="s">
        <v>486</v>
      </c>
      <c r="L1816" s="28">
        <v>0</v>
      </c>
      <c r="M1816" s="28">
        <v>85</v>
      </c>
      <c r="N1816" s="26">
        <v>1</v>
      </c>
      <c r="O1816" s="26">
        <v>0</v>
      </c>
      <c r="P1816" s="26">
        <v>1</v>
      </c>
      <c r="Q1816" s="26">
        <v>96020</v>
      </c>
      <c r="R1816" s="17" t="str">
        <f>VLOOKUP(Q1816,'[5]Numerical Index (LOOKUP)'!$A$2:$B$731, 2,FALSE)</f>
        <v>Hairdressing and other beauty treatment</v>
      </c>
      <c r="S1816" s="17">
        <v>96</v>
      </c>
      <c r="T1816" s="47" t="str">
        <f>VLOOKUP(S1816,'[5]2 Digit SIC 2007'!$A$2:$B$89,2,FALSE)</f>
        <v>Other personal service activities</v>
      </c>
      <c r="U1816" s="17" t="str">
        <f>VLOOKUP(T1816,'[5]2 Digit SIC 2007'!$B$2:$D$89, 2,FALSE)</f>
        <v xml:space="preserve"> S</v>
      </c>
      <c r="V1816" s="26" t="s">
        <v>487</v>
      </c>
      <c r="W1816" s="26" t="s">
        <v>486</v>
      </c>
      <c r="X1816" s="28">
        <v>159</v>
      </c>
      <c r="Y1816" s="26" t="s">
        <v>492</v>
      </c>
      <c r="Z1816" s="17" t="s">
        <v>486</v>
      </c>
      <c r="AA1816" s="26" t="s">
        <v>487</v>
      </c>
      <c r="AB1816" s="26">
        <v>7</v>
      </c>
      <c r="AE1816" s="2" t="s">
        <v>487</v>
      </c>
    </row>
    <row r="1817" spans="1:31" s="2" customFormat="1" x14ac:dyDescent="0.3">
      <c r="A1817" s="26" t="s">
        <v>102</v>
      </c>
      <c r="B1817" s="26" t="s">
        <v>5909</v>
      </c>
      <c r="C1817" s="26" t="s">
        <v>5910</v>
      </c>
      <c r="D1817" s="26" t="s">
        <v>5911</v>
      </c>
      <c r="E1817" s="14" t="e">
        <f>VLOOKUP(B1817,#REF!,2,FALSE)</f>
        <v>#REF!</v>
      </c>
      <c r="F1817" s="17" t="e">
        <f>VLOOKUP(E1817,[4]Combined!$C$2:$D$375,2,FALSE)</f>
        <v>#REF!</v>
      </c>
      <c r="G1817" s="27">
        <v>44208</v>
      </c>
      <c r="H1817" s="27"/>
      <c r="I1817" s="27">
        <v>44134</v>
      </c>
      <c r="J1817" s="28">
        <v>0</v>
      </c>
      <c r="K1817" s="29" t="s">
        <v>487</v>
      </c>
      <c r="L1817" s="28">
        <v>0</v>
      </c>
      <c r="M1817" s="28">
        <v>0</v>
      </c>
      <c r="N1817" s="26">
        <v>0</v>
      </c>
      <c r="O1817" s="26">
        <v>0</v>
      </c>
      <c r="P1817" s="26">
        <v>0</v>
      </c>
      <c r="Q1817" s="26">
        <v>45200</v>
      </c>
      <c r="R1817" s="17" t="str">
        <f>VLOOKUP(Q1817,'[5]Numerical Index (LOOKUP)'!$A$2:$B$731, 2,FALSE)</f>
        <v>Maintenance and repair of motor vehicles</v>
      </c>
      <c r="S1817" s="17">
        <v>45</v>
      </c>
      <c r="T1817" s="47" t="str">
        <f>VLOOKUP(S1817,'[5]2 Digit SIC 2007'!$A$2:$B$89,2,FALSE)</f>
        <v>Wholesale and retail trade and repair of motor vehicles and motorcycles</v>
      </c>
      <c r="U1817" s="17" t="str">
        <f>VLOOKUP(T1817,'[5]2 Digit SIC 2007'!$B$2:$D$89, 2,FALSE)</f>
        <v xml:space="preserve"> G</v>
      </c>
      <c r="V1817" s="26" t="s">
        <v>486</v>
      </c>
      <c r="W1817" s="26" t="s">
        <v>487</v>
      </c>
      <c r="X1817" s="28">
        <v>0</v>
      </c>
      <c r="Y1817" s="26" t="s">
        <v>502</v>
      </c>
      <c r="Z1817" s="17" t="s">
        <v>487</v>
      </c>
      <c r="AA1817" s="26" t="s">
        <v>487</v>
      </c>
      <c r="AB1817" s="26">
        <v>8</v>
      </c>
      <c r="AE1817" s="2" t="s">
        <v>487</v>
      </c>
    </row>
    <row r="1818" spans="1:31" s="2" customFormat="1" x14ac:dyDescent="0.3">
      <c r="A1818" s="26" t="s">
        <v>102</v>
      </c>
      <c r="B1818" s="26" t="s">
        <v>5912</v>
      </c>
      <c r="C1818" s="26" t="s">
        <v>5913</v>
      </c>
      <c r="D1818" s="26" t="s">
        <v>2811</v>
      </c>
      <c r="E1818" s="14" t="e">
        <f>VLOOKUP(B1818,#REF!,2,FALSE)</f>
        <v>#REF!</v>
      </c>
      <c r="F1818" s="17" t="e">
        <f>VLOOKUP(E1818,[4]Combined!$C$2:$D$375,2,FALSE)</f>
        <v>#REF!</v>
      </c>
      <c r="G1818" s="27">
        <v>44208</v>
      </c>
      <c r="H1818" s="27"/>
      <c r="I1818" s="27">
        <v>44112.515243055554</v>
      </c>
      <c r="J1818" s="28">
        <v>0</v>
      </c>
      <c r="K1818" s="29" t="s">
        <v>487</v>
      </c>
      <c r="L1818" s="28">
        <v>0</v>
      </c>
      <c r="M1818" s="28">
        <v>0</v>
      </c>
      <c r="N1818" s="26">
        <v>0</v>
      </c>
      <c r="O1818" s="26">
        <v>0</v>
      </c>
      <c r="P1818" s="26">
        <v>0</v>
      </c>
      <c r="Q1818" s="26">
        <v>56103</v>
      </c>
      <c r="R1818" s="17" t="str">
        <f>VLOOKUP(Q1818,'[5]Numerical Index (LOOKUP)'!$A$2:$B$731, 2,FALSE)</f>
        <v>Take away food shops and mobile food stands</v>
      </c>
      <c r="S1818" s="17">
        <v>56</v>
      </c>
      <c r="T1818" s="47" t="str">
        <f>VLOOKUP(S1818,'[5]2 Digit SIC 2007'!$A$2:$B$89,2,FALSE)</f>
        <v>Food and beverage service activities</v>
      </c>
      <c r="U1818" s="17" t="str">
        <f>VLOOKUP(T1818,'[5]2 Digit SIC 2007'!$B$2:$D$89, 2,FALSE)</f>
        <v xml:space="preserve"> I</v>
      </c>
      <c r="V1818" s="26" t="s">
        <v>487</v>
      </c>
      <c r="W1818" s="26" t="s">
        <v>486</v>
      </c>
      <c r="X1818" s="28">
        <v>0</v>
      </c>
      <c r="Y1818" s="26" t="s">
        <v>502</v>
      </c>
      <c r="Z1818" s="17" t="s">
        <v>487</v>
      </c>
      <c r="AA1818" s="26" t="s">
        <v>487</v>
      </c>
      <c r="AB1818" s="26" t="s">
        <v>492</v>
      </c>
      <c r="AE1818" s="2" t="s">
        <v>487</v>
      </c>
    </row>
    <row r="1819" spans="1:31" s="2" customFormat="1" x14ac:dyDescent="0.3">
      <c r="A1819" s="26" t="s">
        <v>102</v>
      </c>
      <c r="B1819" s="26" t="s">
        <v>5914</v>
      </c>
      <c r="C1819" s="26" t="s">
        <v>5915</v>
      </c>
      <c r="D1819" s="26" t="s">
        <v>5916</v>
      </c>
      <c r="E1819" s="14" t="e">
        <f>VLOOKUP(B1819,#REF!,2,FALSE)</f>
        <v>#REF!</v>
      </c>
      <c r="F1819" s="17" t="e">
        <f>VLOOKUP(E1819,[4]Combined!$C$2:$D$375,2,FALSE)</f>
        <v>#REF!</v>
      </c>
      <c r="G1819" s="27">
        <v>44210</v>
      </c>
      <c r="H1819" s="27"/>
      <c r="I1819" s="27">
        <v>44130.81795138889</v>
      </c>
      <c r="J1819" s="28">
        <v>0</v>
      </c>
      <c r="K1819" s="29" t="s">
        <v>487</v>
      </c>
      <c r="L1819" s="28">
        <v>0</v>
      </c>
      <c r="M1819" s="28">
        <v>0</v>
      </c>
      <c r="N1819" s="26">
        <v>0</v>
      </c>
      <c r="O1819" s="26">
        <v>0</v>
      </c>
      <c r="P1819" s="26">
        <v>0</v>
      </c>
      <c r="Q1819" s="26">
        <v>56210</v>
      </c>
      <c r="R1819" s="17" t="str">
        <f>VLOOKUP(Q1819,'[5]Numerical Index (LOOKUP)'!$A$2:$B$731, 2,FALSE)</f>
        <v>Event catering activities</v>
      </c>
      <c r="S1819" s="17">
        <v>56</v>
      </c>
      <c r="T1819" s="47" t="str">
        <f>VLOOKUP(S1819,'[5]2 Digit SIC 2007'!$A$2:$B$89,2,FALSE)</f>
        <v>Food and beverage service activities</v>
      </c>
      <c r="U1819" s="17" t="str">
        <f>VLOOKUP(T1819,'[5]2 Digit SIC 2007'!$B$2:$D$89, 2,FALSE)</f>
        <v xml:space="preserve"> I</v>
      </c>
      <c r="V1819" s="26" t="s">
        <v>487</v>
      </c>
      <c r="W1819" s="26" t="s">
        <v>486</v>
      </c>
      <c r="X1819" s="28">
        <v>0</v>
      </c>
      <c r="Y1819" s="26" t="s">
        <v>502</v>
      </c>
      <c r="Z1819" s="17" t="s">
        <v>487</v>
      </c>
      <c r="AA1819" s="26" t="s">
        <v>487</v>
      </c>
      <c r="AB1819" s="26">
        <v>1</v>
      </c>
      <c r="AE1819" s="2" t="s">
        <v>487</v>
      </c>
    </row>
    <row r="1820" spans="1:31" s="2" customFormat="1" x14ac:dyDescent="0.3">
      <c r="A1820" s="26" t="s">
        <v>102</v>
      </c>
      <c r="B1820" s="26" t="s">
        <v>5917</v>
      </c>
      <c r="C1820" s="26" t="s">
        <v>5918</v>
      </c>
      <c r="D1820" s="26" t="s">
        <v>5919</v>
      </c>
      <c r="E1820" s="14" t="e">
        <f>VLOOKUP(B1820,#REF!,2,FALSE)</f>
        <v>#REF!</v>
      </c>
      <c r="F1820" s="17" t="e">
        <f>VLOOKUP(E1820,[4]Combined!$C$2:$D$375,2,FALSE)</f>
        <v>#REF!</v>
      </c>
      <c r="G1820" s="27">
        <v>44209</v>
      </c>
      <c r="H1820" s="27"/>
      <c r="I1820" s="27">
        <v>44124.814745370371</v>
      </c>
      <c r="J1820" s="28">
        <v>0</v>
      </c>
      <c r="K1820" s="29" t="s">
        <v>487</v>
      </c>
      <c r="L1820" s="28">
        <v>0</v>
      </c>
      <c r="M1820" s="28">
        <v>0</v>
      </c>
      <c r="N1820" s="26">
        <v>0</v>
      </c>
      <c r="O1820" s="26">
        <v>0</v>
      </c>
      <c r="P1820" s="26">
        <v>0</v>
      </c>
      <c r="Q1820" s="26">
        <v>56102</v>
      </c>
      <c r="R1820" s="17" t="str">
        <f>VLOOKUP(Q1820,'[5]Numerical Index (LOOKUP)'!$A$2:$B$731, 2,FALSE)</f>
        <v>Unlicensed restaurants and cafes</v>
      </c>
      <c r="S1820" s="17">
        <v>56</v>
      </c>
      <c r="T1820" s="47" t="str">
        <f>VLOOKUP(S1820,'[5]2 Digit SIC 2007'!$A$2:$B$89,2,FALSE)</f>
        <v>Food and beverage service activities</v>
      </c>
      <c r="U1820" s="17" t="str">
        <f>VLOOKUP(T1820,'[5]2 Digit SIC 2007'!$B$2:$D$89, 2,FALSE)</f>
        <v xml:space="preserve"> I</v>
      </c>
      <c r="V1820" s="26" t="s">
        <v>487</v>
      </c>
      <c r="W1820" s="26" t="s">
        <v>486</v>
      </c>
      <c r="X1820" s="28">
        <v>0</v>
      </c>
      <c r="Y1820" s="26" t="s">
        <v>502</v>
      </c>
      <c r="Z1820" s="17" t="s">
        <v>487</v>
      </c>
      <c r="AA1820" s="26" t="s">
        <v>487</v>
      </c>
      <c r="AB1820" s="26" t="s">
        <v>492</v>
      </c>
      <c r="AE1820" s="2" t="s">
        <v>487</v>
      </c>
    </row>
    <row r="1821" spans="1:31" s="2" customFormat="1" x14ac:dyDescent="0.3">
      <c r="A1821" s="26" t="s">
        <v>102</v>
      </c>
      <c r="B1821" s="26" t="s">
        <v>5920</v>
      </c>
      <c r="C1821" s="26" t="s">
        <v>5921</v>
      </c>
      <c r="D1821" s="26" t="s">
        <v>5922</v>
      </c>
      <c r="E1821" s="14" t="e">
        <f>VLOOKUP(B1821,#REF!,2,FALSE)</f>
        <v>#REF!</v>
      </c>
      <c r="F1821" s="17" t="e">
        <f>VLOOKUP(E1821,[4]Combined!$C$2:$D$375,2,FALSE)</f>
        <v>#REF!</v>
      </c>
      <c r="G1821" s="27">
        <v>44210</v>
      </c>
      <c r="H1821" s="27"/>
      <c r="I1821" s="27">
        <v>44179.557569444441</v>
      </c>
      <c r="J1821" s="28">
        <v>0</v>
      </c>
      <c r="K1821" s="29" t="s">
        <v>487</v>
      </c>
      <c r="L1821" s="28">
        <v>0</v>
      </c>
      <c r="M1821" s="28">
        <v>0</v>
      </c>
      <c r="N1821" s="26">
        <v>0</v>
      </c>
      <c r="O1821" s="26">
        <v>0</v>
      </c>
      <c r="P1821" s="26">
        <v>0</v>
      </c>
      <c r="Q1821" s="26">
        <v>31090</v>
      </c>
      <c r="R1821" s="17" t="str">
        <f>VLOOKUP(Q1821,'[5]Numerical Index (LOOKUP)'!$A$2:$B$731, 2,FALSE)</f>
        <v>Manufacture of other furniture</v>
      </c>
      <c r="S1821" s="17">
        <v>31</v>
      </c>
      <c r="T1821" s="47" t="str">
        <f>VLOOKUP(S1821,'[5]2 Digit SIC 2007'!$A$2:$B$89,2,FALSE)</f>
        <v>Manufacture of furniture</v>
      </c>
      <c r="U1821" s="17" t="str">
        <f>VLOOKUP(T1821,'[5]2 Digit SIC 2007'!$B$2:$D$89, 2,FALSE)</f>
        <v xml:space="preserve"> C</v>
      </c>
      <c r="V1821" s="26" t="s">
        <v>487</v>
      </c>
      <c r="W1821" s="26" t="s">
        <v>486</v>
      </c>
      <c r="X1821" s="28">
        <v>0</v>
      </c>
      <c r="Y1821" s="26" t="s">
        <v>502</v>
      </c>
      <c r="Z1821" s="17" t="s">
        <v>487</v>
      </c>
      <c r="AA1821" s="26" t="s">
        <v>487</v>
      </c>
      <c r="AB1821" s="26" t="s">
        <v>492</v>
      </c>
      <c r="AE1821" s="2" t="s">
        <v>487</v>
      </c>
    </row>
    <row r="1822" spans="1:31" s="2" customFormat="1" x14ac:dyDescent="0.3">
      <c r="A1822" s="26" t="s">
        <v>102</v>
      </c>
      <c r="B1822" s="26" t="s">
        <v>5923</v>
      </c>
      <c r="C1822" s="26" t="s">
        <v>5924</v>
      </c>
      <c r="D1822" s="26" t="s">
        <v>5925</v>
      </c>
      <c r="E1822" s="14" t="e">
        <f>VLOOKUP(B1822,#REF!,2,FALSE)</f>
        <v>#REF!</v>
      </c>
      <c r="F1822" s="17" t="e">
        <f>VLOOKUP(E1822,[4]Combined!$C$2:$D$375,2,FALSE)</f>
        <v>#REF!</v>
      </c>
      <c r="G1822" s="27">
        <v>44209</v>
      </c>
      <c r="H1822" s="27"/>
      <c r="I1822" s="27">
        <v>42444</v>
      </c>
      <c r="J1822" s="28">
        <v>33423</v>
      </c>
      <c r="K1822" s="29" t="s">
        <v>486</v>
      </c>
      <c r="L1822" s="28">
        <v>8079</v>
      </c>
      <c r="M1822" s="28">
        <v>25344</v>
      </c>
      <c r="N1822" s="26">
        <v>132</v>
      </c>
      <c r="O1822" s="26">
        <v>46</v>
      </c>
      <c r="P1822" s="26">
        <v>86</v>
      </c>
      <c r="Q1822" s="26">
        <v>78200</v>
      </c>
      <c r="R1822" s="17" t="str">
        <f>VLOOKUP(Q1822,'[5]Numerical Index (LOOKUP)'!$A$2:$B$731, 2,FALSE)</f>
        <v>Temporary employment agency activities</v>
      </c>
      <c r="S1822" s="17">
        <v>78</v>
      </c>
      <c r="T1822" s="47" t="str">
        <f>VLOOKUP(S1822,'[5]2 Digit SIC 2007'!$A$2:$B$89,2,FALSE)</f>
        <v>Employment activities</v>
      </c>
      <c r="U1822" s="17" t="str">
        <f>VLOOKUP(T1822,'[5]2 Digit SIC 2007'!$B$2:$D$89, 2,FALSE)</f>
        <v xml:space="preserve"> N</v>
      </c>
      <c r="V1822" s="26" t="s">
        <v>487</v>
      </c>
      <c r="W1822" s="26" t="s">
        <v>486</v>
      </c>
      <c r="X1822" s="28">
        <v>47721</v>
      </c>
      <c r="Y1822" s="26" t="s">
        <v>492</v>
      </c>
      <c r="Z1822" s="17" t="s">
        <v>486</v>
      </c>
      <c r="AA1822" s="26" t="s">
        <v>487</v>
      </c>
      <c r="AB1822" s="26">
        <v>737</v>
      </c>
      <c r="AE1822" s="2" t="s">
        <v>487</v>
      </c>
    </row>
    <row r="1823" spans="1:31" s="2" customFormat="1" x14ac:dyDescent="0.3">
      <c r="A1823" s="26" t="s">
        <v>102</v>
      </c>
      <c r="B1823" s="26" t="s">
        <v>5926</v>
      </c>
      <c r="C1823" s="26" t="s">
        <v>5927</v>
      </c>
      <c r="D1823" s="26" t="s">
        <v>5928</v>
      </c>
      <c r="E1823" s="14" t="e">
        <f>VLOOKUP(B1823,#REF!,2,FALSE)</f>
        <v>#REF!</v>
      </c>
      <c r="F1823" s="17" t="e">
        <f>VLOOKUP(E1823,[4]Combined!$C$2:$D$375,2,FALSE)</f>
        <v>#REF!</v>
      </c>
      <c r="G1823" s="27">
        <v>44217</v>
      </c>
      <c r="H1823" s="27"/>
      <c r="I1823" s="27">
        <v>43077</v>
      </c>
      <c r="J1823" s="28">
        <v>20051</v>
      </c>
      <c r="K1823" s="29" t="s">
        <v>486</v>
      </c>
      <c r="L1823" s="28">
        <v>309</v>
      </c>
      <c r="M1823" s="28">
        <v>19742</v>
      </c>
      <c r="N1823" s="26">
        <v>3</v>
      </c>
      <c r="O1823" s="26">
        <v>1</v>
      </c>
      <c r="P1823" s="26">
        <v>2</v>
      </c>
      <c r="Q1823" s="26">
        <v>85100</v>
      </c>
      <c r="R1823" s="17" t="str">
        <f>VLOOKUP(Q1823,'[5]Numerical Index (LOOKUP)'!$A$2:$B$731, 2,FALSE)</f>
        <v>Pre-primary education</v>
      </c>
      <c r="S1823" s="17">
        <v>85</v>
      </c>
      <c r="T1823" s="47" t="str">
        <f>VLOOKUP(S1823,'[5]2 Digit SIC 2007'!$A$2:$B$89,2,FALSE)</f>
        <v>Education</v>
      </c>
      <c r="U1823" s="17" t="str">
        <f>VLOOKUP(T1823,'[5]2 Digit SIC 2007'!$B$2:$D$89, 2,FALSE)</f>
        <v xml:space="preserve"> P</v>
      </c>
      <c r="V1823" s="26" t="s">
        <v>486</v>
      </c>
      <c r="W1823" s="26" t="s">
        <v>487</v>
      </c>
      <c r="X1823" s="28">
        <v>0</v>
      </c>
      <c r="Y1823" s="26" t="s">
        <v>5929</v>
      </c>
      <c r="Z1823" s="17" t="s">
        <v>487</v>
      </c>
      <c r="AA1823" s="26" t="s">
        <v>487</v>
      </c>
      <c r="AB1823" s="26">
        <v>9</v>
      </c>
      <c r="AE1823" s="2" t="s">
        <v>487</v>
      </c>
    </row>
    <row r="1824" spans="1:31" s="2" customFormat="1" x14ac:dyDescent="0.3">
      <c r="A1824" s="26" t="s">
        <v>102</v>
      </c>
      <c r="B1824" s="26" t="s">
        <v>5930</v>
      </c>
      <c r="C1824" s="26" t="s">
        <v>5931</v>
      </c>
      <c r="D1824" s="26" t="s">
        <v>5932</v>
      </c>
      <c r="E1824" s="14" t="e">
        <f>VLOOKUP(B1824,#REF!,2,FALSE)</f>
        <v>#REF!</v>
      </c>
      <c r="F1824" s="17" t="e">
        <f>VLOOKUP(E1824,[4]Combined!$C$2:$D$375,2,FALSE)</f>
        <v>#REF!</v>
      </c>
      <c r="G1824" s="27">
        <v>44214</v>
      </c>
      <c r="H1824" s="27"/>
      <c r="I1824" s="27">
        <v>43252</v>
      </c>
      <c r="J1824" s="28">
        <v>20361</v>
      </c>
      <c r="K1824" s="29" t="s">
        <v>486</v>
      </c>
      <c r="L1824" s="28">
        <v>0</v>
      </c>
      <c r="M1824" s="28">
        <v>20361</v>
      </c>
      <c r="N1824" s="26">
        <v>3</v>
      </c>
      <c r="O1824" s="26">
        <v>0</v>
      </c>
      <c r="P1824" s="26">
        <v>3</v>
      </c>
      <c r="Q1824" s="26">
        <v>43210</v>
      </c>
      <c r="R1824" s="17" t="str">
        <f>VLOOKUP(Q1824,'[5]Numerical Index (LOOKUP)'!$A$2:$B$731, 2,FALSE)</f>
        <v>Electrical installation</v>
      </c>
      <c r="S1824" s="17">
        <v>43</v>
      </c>
      <c r="T1824" s="47" t="str">
        <f>VLOOKUP(S1824,'[5]2 Digit SIC 2007'!$A$2:$B$89,2,FALSE)</f>
        <v>Specialised construction activities</v>
      </c>
      <c r="U1824" s="17" t="str">
        <f>VLOOKUP(T1824,'[5]2 Digit SIC 2007'!$B$2:$D$89, 2,FALSE)</f>
        <v xml:space="preserve"> F</v>
      </c>
      <c r="V1824" s="26" t="s">
        <v>486</v>
      </c>
      <c r="W1824" s="26" t="s">
        <v>487</v>
      </c>
      <c r="X1824" s="28">
        <v>36883</v>
      </c>
      <c r="Y1824" s="26" t="s">
        <v>492</v>
      </c>
      <c r="Z1824" s="17" t="s">
        <v>486</v>
      </c>
      <c r="AA1824" s="26" t="s">
        <v>486</v>
      </c>
      <c r="AB1824" s="26">
        <v>12</v>
      </c>
      <c r="AE1824" s="2" t="s">
        <v>487</v>
      </c>
    </row>
    <row r="1825" spans="1:31" s="2" customFormat="1" x14ac:dyDescent="0.3">
      <c r="A1825" s="26" t="s">
        <v>102</v>
      </c>
      <c r="B1825" s="26" t="s">
        <v>5933</v>
      </c>
      <c r="C1825" s="26" t="s">
        <v>5934</v>
      </c>
      <c r="D1825" s="26" t="s">
        <v>5935</v>
      </c>
      <c r="E1825" s="14" t="e">
        <f>VLOOKUP(B1825,#REF!,2,FALSE)</f>
        <v>#REF!</v>
      </c>
      <c r="F1825" s="17" t="e">
        <f>VLOOKUP(E1825,[4]Combined!$C$2:$D$375,2,FALSE)</f>
        <v>#REF!</v>
      </c>
      <c r="G1825" s="27">
        <v>44217</v>
      </c>
      <c r="H1825" s="27"/>
      <c r="I1825" s="27">
        <v>43032</v>
      </c>
      <c r="J1825" s="28">
        <v>1199</v>
      </c>
      <c r="K1825" s="29" t="s">
        <v>486</v>
      </c>
      <c r="L1825" s="28">
        <v>1199</v>
      </c>
      <c r="M1825" s="28">
        <v>0</v>
      </c>
      <c r="N1825" s="26">
        <v>35</v>
      </c>
      <c r="O1825" s="26">
        <v>35</v>
      </c>
      <c r="P1825" s="26">
        <v>0</v>
      </c>
      <c r="Q1825" s="26">
        <v>55100</v>
      </c>
      <c r="R1825" s="17" t="str">
        <f>VLOOKUP(Q1825,'[5]Numerical Index (LOOKUP)'!$A$2:$B$731, 2,FALSE)</f>
        <v>Hotels and similar accommodation</v>
      </c>
      <c r="S1825" s="17">
        <v>55</v>
      </c>
      <c r="T1825" s="47" t="str">
        <f>VLOOKUP(S1825,'[5]2 Digit SIC 2007'!$A$2:$B$89,2,FALSE)</f>
        <v>Accommodation</v>
      </c>
      <c r="U1825" s="17" t="str">
        <f>VLOOKUP(T1825,'[5]2 Digit SIC 2007'!$B$2:$D$89, 2,FALSE)</f>
        <v xml:space="preserve"> I</v>
      </c>
      <c r="V1825" s="26" t="s">
        <v>486</v>
      </c>
      <c r="W1825" s="26" t="s">
        <v>487</v>
      </c>
      <c r="X1825" s="28">
        <v>0</v>
      </c>
      <c r="Y1825" s="26" t="s">
        <v>677</v>
      </c>
      <c r="Z1825" s="17" t="s">
        <v>487</v>
      </c>
      <c r="AA1825" s="26" t="s">
        <v>487</v>
      </c>
      <c r="AB1825" s="26" t="s">
        <v>492</v>
      </c>
      <c r="AE1825" s="2" t="s">
        <v>487</v>
      </c>
    </row>
    <row r="1826" spans="1:31" s="2" customFormat="1" x14ac:dyDescent="0.3">
      <c r="A1826" s="26" t="s">
        <v>102</v>
      </c>
      <c r="B1826" s="26" t="s">
        <v>5936</v>
      </c>
      <c r="C1826" s="26" t="s">
        <v>5937</v>
      </c>
      <c r="D1826" s="26" t="s">
        <v>5938</v>
      </c>
      <c r="E1826" s="14" t="e">
        <f>VLOOKUP(B1826,#REF!,2,FALSE)</f>
        <v>#REF!</v>
      </c>
      <c r="F1826" s="17" t="e">
        <f>VLOOKUP(E1826,[4]Combined!$C$2:$D$375,2,FALSE)</f>
        <v>#REF!</v>
      </c>
      <c r="G1826" s="27">
        <v>44214</v>
      </c>
      <c r="H1826" s="27"/>
      <c r="I1826" s="27">
        <v>43615</v>
      </c>
      <c r="J1826" s="28">
        <v>719</v>
      </c>
      <c r="K1826" s="29" t="s">
        <v>486</v>
      </c>
      <c r="L1826" s="28">
        <v>0</v>
      </c>
      <c r="M1826" s="28">
        <v>719</v>
      </c>
      <c r="N1826" s="26">
        <v>1</v>
      </c>
      <c r="O1826" s="26">
        <v>0</v>
      </c>
      <c r="P1826" s="26">
        <v>1</v>
      </c>
      <c r="Q1826" s="26">
        <v>78300</v>
      </c>
      <c r="R1826" s="17" t="str">
        <f>VLOOKUP(Q1826,'[5]Numerical Index (LOOKUP)'!$A$2:$B$731, 2,FALSE)</f>
        <v>Other human resources provision</v>
      </c>
      <c r="S1826" s="17">
        <v>78</v>
      </c>
      <c r="T1826" s="47" t="str">
        <f>VLOOKUP(S1826,'[5]2 Digit SIC 2007'!$A$2:$B$89,2,FALSE)</f>
        <v>Employment activities</v>
      </c>
      <c r="U1826" s="17" t="str">
        <f>VLOOKUP(T1826,'[5]2 Digit SIC 2007'!$B$2:$D$89, 2,FALSE)</f>
        <v xml:space="preserve"> N</v>
      </c>
      <c r="V1826" s="26" t="s">
        <v>487</v>
      </c>
      <c r="W1826" s="26" t="s">
        <v>486</v>
      </c>
      <c r="X1826" s="28">
        <v>1372</v>
      </c>
      <c r="Y1826" s="26" t="s">
        <v>492</v>
      </c>
      <c r="Z1826" s="17" t="s">
        <v>486</v>
      </c>
      <c r="AA1826" s="26" t="s">
        <v>486</v>
      </c>
      <c r="AB1826" s="26">
        <v>4</v>
      </c>
      <c r="AE1826" s="2" t="s">
        <v>487</v>
      </c>
    </row>
    <row r="1827" spans="1:31" s="2" customFormat="1" x14ac:dyDescent="0.3">
      <c r="A1827" s="26" t="s">
        <v>102</v>
      </c>
      <c r="B1827" s="26" t="s">
        <v>5939</v>
      </c>
      <c r="C1827" s="26" t="s">
        <v>5940</v>
      </c>
      <c r="D1827" s="26" t="s">
        <v>5941</v>
      </c>
      <c r="E1827" s="14" t="e">
        <f>VLOOKUP(B1827,#REF!,2,FALSE)</f>
        <v>#REF!</v>
      </c>
      <c r="F1827" s="17" t="e">
        <f>VLOOKUP(E1827,[4]Combined!$C$2:$D$375,2,FALSE)</f>
        <v>#REF!</v>
      </c>
      <c r="G1827" s="27">
        <v>44218</v>
      </c>
      <c r="H1827" s="27"/>
      <c r="I1827" s="27">
        <v>43607</v>
      </c>
      <c r="J1827" s="28">
        <v>924</v>
      </c>
      <c r="K1827" s="29" t="s">
        <v>486</v>
      </c>
      <c r="L1827" s="28">
        <v>0</v>
      </c>
      <c r="M1827" s="28">
        <v>924</v>
      </c>
      <c r="N1827" s="26">
        <v>20</v>
      </c>
      <c r="O1827" s="26">
        <v>0</v>
      </c>
      <c r="P1827" s="26">
        <v>20</v>
      </c>
      <c r="Q1827" s="26">
        <v>88100</v>
      </c>
      <c r="R1827" s="17" t="str">
        <f>VLOOKUP(Q1827,'[5]Numerical Index (LOOKUP)'!$A$2:$B$731, 2,FALSE)</f>
        <v>Social work activities without accommodation for the elderly and disabled</v>
      </c>
      <c r="S1827" s="17">
        <v>88</v>
      </c>
      <c r="T1827" s="47" t="str">
        <f>VLOOKUP(S1827,'[5]2 Digit SIC 2007'!$A$2:$B$89,2,FALSE)</f>
        <v>Social work activities without accommodation</v>
      </c>
      <c r="U1827" s="17" t="str">
        <f>VLOOKUP(T1827,'[5]2 Digit SIC 2007'!$B$2:$D$89, 2,FALSE)</f>
        <v xml:space="preserve"> Q</v>
      </c>
      <c r="V1827" s="26" t="s">
        <v>487</v>
      </c>
      <c r="W1827" s="26" t="s">
        <v>486</v>
      </c>
      <c r="X1827" s="28">
        <v>1590</v>
      </c>
      <c r="Y1827" s="26" t="s">
        <v>492</v>
      </c>
      <c r="Z1827" s="17" t="s">
        <v>486</v>
      </c>
      <c r="AA1827" s="26" t="s">
        <v>487</v>
      </c>
      <c r="AB1827" s="26">
        <v>37</v>
      </c>
      <c r="AE1827" s="2" t="s">
        <v>487</v>
      </c>
    </row>
    <row r="1828" spans="1:31" s="2" customFormat="1" x14ac:dyDescent="0.3">
      <c r="A1828" s="26" t="s">
        <v>102</v>
      </c>
      <c r="B1828" s="26" t="s">
        <v>5942</v>
      </c>
      <c r="C1828" s="26" t="s">
        <v>5943</v>
      </c>
      <c r="D1828" s="26" t="s">
        <v>5944</v>
      </c>
      <c r="E1828" s="14" t="e">
        <f>VLOOKUP(B1828,#REF!,2,FALSE)</f>
        <v>#REF!</v>
      </c>
      <c r="F1828" s="17" t="e">
        <f>VLOOKUP(E1828,[4]Combined!$C$2:$D$375,2,FALSE)</f>
        <v>#REF!</v>
      </c>
      <c r="G1828" s="27">
        <v>44216</v>
      </c>
      <c r="H1828" s="27"/>
      <c r="I1828" s="27">
        <v>43641</v>
      </c>
      <c r="J1828" s="28">
        <v>1109</v>
      </c>
      <c r="K1828" s="29" t="s">
        <v>486</v>
      </c>
      <c r="L1828" s="28">
        <v>0</v>
      </c>
      <c r="M1828" s="28">
        <v>1109</v>
      </c>
      <c r="N1828" s="26">
        <v>1</v>
      </c>
      <c r="O1828" s="26">
        <v>0</v>
      </c>
      <c r="P1828" s="26">
        <v>1</v>
      </c>
      <c r="Q1828" s="26">
        <v>55100</v>
      </c>
      <c r="R1828" s="17" t="str">
        <f>VLOOKUP(Q1828,'[5]Numerical Index (LOOKUP)'!$A$2:$B$731, 2,FALSE)</f>
        <v>Hotels and similar accommodation</v>
      </c>
      <c r="S1828" s="17">
        <v>55</v>
      </c>
      <c r="T1828" s="47" t="str">
        <f>VLOOKUP(S1828,'[5]2 Digit SIC 2007'!$A$2:$B$89,2,FALSE)</f>
        <v>Accommodation</v>
      </c>
      <c r="U1828" s="17" t="str">
        <f>VLOOKUP(T1828,'[5]2 Digit SIC 2007'!$B$2:$D$89, 2,FALSE)</f>
        <v xml:space="preserve"> I</v>
      </c>
      <c r="V1828" s="26" t="s">
        <v>486</v>
      </c>
      <c r="W1828" s="26" t="s">
        <v>487</v>
      </c>
      <c r="X1828" s="28">
        <v>1109</v>
      </c>
      <c r="Y1828" s="26" t="s">
        <v>492</v>
      </c>
      <c r="Z1828" s="17" t="s">
        <v>486</v>
      </c>
      <c r="AA1828" s="26" t="s">
        <v>486</v>
      </c>
      <c r="AB1828" s="26">
        <v>25</v>
      </c>
      <c r="AE1828" s="2" t="s">
        <v>487</v>
      </c>
    </row>
    <row r="1829" spans="1:31" s="2" customFormat="1" x14ac:dyDescent="0.3">
      <c r="A1829" s="26" t="s">
        <v>102</v>
      </c>
      <c r="B1829" s="26" t="s">
        <v>5945</v>
      </c>
      <c r="C1829" s="26" t="s">
        <v>5946</v>
      </c>
      <c r="D1829" s="26" t="s">
        <v>5947</v>
      </c>
      <c r="E1829" s="14" t="e">
        <f>VLOOKUP(B1829,#REF!,2,FALSE)</f>
        <v>#REF!</v>
      </c>
      <c r="F1829" s="17" t="e">
        <f>VLOOKUP(E1829,[4]Combined!$C$2:$D$375,2,FALSE)</f>
        <v>#REF!</v>
      </c>
      <c r="G1829" s="27">
        <v>44218</v>
      </c>
      <c r="H1829" s="27"/>
      <c r="I1829" s="27">
        <v>43718</v>
      </c>
      <c r="J1829" s="28">
        <v>268</v>
      </c>
      <c r="K1829" s="29" t="s">
        <v>486</v>
      </c>
      <c r="L1829" s="28">
        <v>0</v>
      </c>
      <c r="M1829" s="28">
        <v>268</v>
      </c>
      <c r="N1829" s="26">
        <v>14</v>
      </c>
      <c r="O1829" s="26">
        <v>0</v>
      </c>
      <c r="P1829" s="26">
        <v>14</v>
      </c>
      <c r="Q1829" s="26">
        <v>87100</v>
      </c>
      <c r="R1829" s="17" t="str">
        <f>VLOOKUP(Q1829,'[5]Numerical Index (LOOKUP)'!$A$2:$B$731, 2,FALSE)</f>
        <v>Residential nursing care activities</v>
      </c>
      <c r="S1829" s="17">
        <v>87</v>
      </c>
      <c r="T1829" s="47" t="str">
        <f>VLOOKUP(S1829,'[5]2 Digit SIC 2007'!$A$2:$B$89,2,FALSE)</f>
        <v>Residential care activities</v>
      </c>
      <c r="U1829" s="17" t="str">
        <f>VLOOKUP(T1829,'[5]2 Digit SIC 2007'!$B$2:$D$89, 2,FALSE)</f>
        <v xml:space="preserve"> Q</v>
      </c>
      <c r="V1829" s="26" t="s">
        <v>487</v>
      </c>
      <c r="W1829" s="26" t="s">
        <v>486</v>
      </c>
      <c r="X1829" s="28">
        <v>491</v>
      </c>
      <c r="Y1829" s="26" t="s">
        <v>492</v>
      </c>
      <c r="Z1829" s="17" t="s">
        <v>486</v>
      </c>
      <c r="AA1829" s="26" t="s">
        <v>487</v>
      </c>
      <c r="AB1829" s="26">
        <v>56</v>
      </c>
      <c r="AE1829" s="2" t="s">
        <v>487</v>
      </c>
    </row>
    <row r="1830" spans="1:31" s="2" customFormat="1" x14ac:dyDescent="0.3">
      <c r="A1830" s="26" t="s">
        <v>102</v>
      </c>
      <c r="B1830" s="26" t="s">
        <v>5948</v>
      </c>
      <c r="C1830" s="26" t="s">
        <v>5949</v>
      </c>
      <c r="D1830" s="26" t="s">
        <v>5950</v>
      </c>
      <c r="E1830" s="14" t="e">
        <f>VLOOKUP(B1830,#REF!,2,FALSE)</f>
        <v>#REF!</v>
      </c>
      <c r="F1830" s="17" t="e">
        <f>VLOOKUP(E1830,[4]Combined!$C$2:$D$375,2,FALSE)</f>
        <v>#REF!</v>
      </c>
      <c r="G1830" s="27">
        <v>44214</v>
      </c>
      <c r="H1830" s="27"/>
      <c r="I1830" s="27">
        <v>43159</v>
      </c>
      <c r="J1830" s="28">
        <v>1873</v>
      </c>
      <c r="K1830" s="29" t="s">
        <v>486</v>
      </c>
      <c r="L1830" s="28">
        <v>110</v>
      </c>
      <c r="M1830" s="28">
        <v>1763</v>
      </c>
      <c r="N1830" s="26">
        <v>373</v>
      </c>
      <c r="O1830" s="26">
        <v>42</v>
      </c>
      <c r="P1830" s="26">
        <v>331</v>
      </c>
      <c r="Q1830" s="26">
        <v>81100</v>
      </c>
      <c r="R1830" s="17" t="str">
        <f>VLOOKUP(Q1830,'[5]Numerical Index (LOOKUP)'!$A$2:$B$731, 2,FALSE)</f>
        <v>Combined facilities support activities</v>
      </c>
      <c r="S1830" s="17">
        <v>81</v>
      </c>
      <c r="T1830" s="47" t="str">
        <f>VLOOKUP(S1830,'[5]2 Digit SIC 2007'!$A$2:$B$89,2,FALSE)</f>
        <v>Services to buildings and landscape activities</v>
      </c>
      <c r="U1830" s="17" t="str">
        <f>VLOOKUP(T1830,'[5]2 Digit SIC 2007'!$B$2:$D$89, 2,FALSE)</f>
        <v xml:space="preserve"> N</v>
      </c>
      <c r="V1830" s="26" t="s">
        <v>486</v>
      </c>
      <c r="W1830" s="26" t="s">
        <v>487</v>
      </c>
      <c r="X1830" s="28">
        <v>3036</v>
      </c>
      <c r="Y1830" s="26" t="s">
        <v>492</v>
      </c>
      <c r="Z1830" s="17" t="s">
        <v>486</v>
      </c>
      <c r="AA1830" s="26" t="s">
        <v>487</v>
      </c>
      <c r="AB1830" s="26">
        <v>5126</v>
      </c>
      <c r="AE1830" s="2" t="s">
        <v>487</v>
      </c>
    </row>
    <row r="1831" spans="1:31" s="2" customFormat="1" x14ac:dyDescent="0.3">
      <c r="A1831" s="26" t="s">
        <v>102</v>
      </c>
      <c r="B1831" s="26" t="s">
        <v>5951</v>
      </c>
      <c r="C1831" s="26" t="s">
        <v>5952</v>
      </c>
      <c r="D1831" s="26" t="s">
        <v>5953</v>
      </c>
      <c r="E1831" s="14" t="e">
        <f>VLOOKUP(B1831,#REF!,2,FALSE)</f>
        <v>#REF!</v>
      </c>
      <c r="F1831" s="17" t="e">
        <f>VLOOKUP(E1831,[4]Combined!$C$2:$D$375,2,FALSE)</f>
        <v>#REF!</v>
      </c>
      <c r="G1831" s="27">
        <v>44218</v>
      </c>
      <c r="H1831" s="27"/>
      <c r="I1831" s="27">
        <v>43776</v>
      </c>
      <c r="J1831" s="28">
        <v>3217</v>
      </c>
      <c r="K1831" s="29" t="s">
        <v>486</v>
      </c>
      <c r="L1831" s="28">
        <v>1566</v>
      </c>
      <c r="M1831" s="28">
        <v>1651</v>
      </c>
      <c r="N1831" s="26">
        <v>6</v>
      </c>
      <c r="O1831" s="26">
        <v>3</v>
      </c>
      <c r="P1831" s="26">
        <v>3</v>
      </c>
      <c r="Q1831" s="26">
        <v>82990</v>
      </c>
      <c r="R1831" s="17" t="str">
        <f>VLOOKUP(Q1831,'[5]Numerical Index (LOOKUP)'!$A$2:$B$731, 2,FALSE)</f>
        <v>Other business support service activities n.e.c.</v>
      </c>
      <c r="S1831" s="17">
        <v>82</v>
      </c>
      <c r="T1831" s="47" t="str">
        <f>VLOOKUP(S1831,'[5]2 Digit SIC 2007'!$A$2:$B$89,2,FALSE)</f>
        <v>Office administrative, office support and other business support activities</v>
      </c>
      <c r="U1831" s="17" t="str">
        <f>VLOOKUP(T1831,'[5]2 Digit SIC 2007'!$B$2:$D$89, 2,FALSE)</f>
        <v xml:space="preserve"> N</v>
      </c>
      <c r="V1831" s="26" t="s">
        <v>487</v>
      </c>
      <c r="W1831" s="26" t="s">
        <v>486</v>
      </c>
      <c r="X1831" s="28">
        <v>6057</v>
      </c>
      <c r="Y1831" s="26" t="s">
        <v>492</v>
      </c>
      <c r="Z1831" s="17" t="s">
        <v>486</v>
      </c>
      <c r="AA1831" s="26" t="s">
        <v>487</v>
      </c>
      <c r="AB1831" s="26">
        <v>11</v>
      </c>
      <c r="AE1831" s="2" t="s">
        <v>487</v>
      </c>
    </row>
    <row r="1832" spans="1:31" s="2" customFormat="1" x14ac:dyDescent="0.3">
      <c r="A1832" s="26" t="s">
        <v>102</v>
      </c>
      <c r="B1832" s="26" t="s">
        <v>5954</v>
      </c>
      <c r="C1832" s="26" t="s">
        <v>5955</v>
      </c>
      <c r="D1832" s="26" t="s">
        <v>5956</v>
      </c>
      <c r="E1832" s="14" t="e">
        <f>VLOOKUP(B1832,#REF!,2,FALSE)</f>
        <v>#REF!</v>
      </c>
      <c r="F1832" s="17" t="e">
        <f>VLOOKUP(E1832,[4]Combined!$C$2:$D$375,2,FALSE)</f>
        <v>#REF!</v>
      </c>
      <c r="G1832" s="27">
        <v>44217</v>
      </c>
      <c r="H1832" s="27"/>
      <c r="I1832" s="27">
        <v>43853</v>
      </c>
      <c r="J1832" s="28">
        <v>0</v>
      </c>
      <c r="K1832" s="29" t="s">
        <v>487</v>
      </c>
      <c r="L1832" s="28">
        <v>0</v>
      </c>
      <c r="M1832" s="28">
        <v>0</v>
      </c>
      <c r="N1832" s="26">
        <v>0</v>
      </c>
      <c r="O1832" s="26">
        <v>0</v>
      </c>
      <c r="P1832" s="26">
        <v>0</v>
      </c>
      <c r="Q1832" s="26">
        <v>81222</v>
      </c>
      <c r="R1832" s="17" t="str">
        <f>VLOOKUP(Q1832,'[5]Numerical Index (LOOKUP)'!$A$2:$B$731, 2,FALSE)</f>
        <v>Specialised cleaning services</v>
      </c>
      <c r="S1832" s="17">
        <v>81</v>
      </c>
      <c r="T1832" s="47" t="str">
        <f>VLOOKUP(S1832,'[5]2 Digit SIC 2007'!$A$2:$B$89,2,FALSE)</f>
        <v>Services to buildings and landscape activities</v>
      </c>
      <c r="U1832" s="17" t="str">
        <f>VLOOKUP(T1832,'[5]2 Digit SIC 2007'!$B$2:$D$89, 2,FALSE)</f>
        <v xml:space="preserve"> N</v>
      </c>
      <c r="V1832" s="26" t="s">
        <v>486</v>
      </c>
      <c r="W1832" s="26" t="s">
        <v>487</v>
      </c>
      <c r="X1832" s="28">
        <v>0</v>
      </c>
      <c r="Y1832" s="26" t="s">
        <v>502</v>
      </c>
      <c r="Z1832" s="17" t="s">
        <v>487</v>
      </c>
      <c r="AA1832" s="26" t="s">
        <v>487</v>
      </c>
      <c r="AB1832" s="26">
        <v>3</v>
      </c>
      <c r="AE1832" s="2" t="s">
        <v>487</v>
      </c>
    </row>
    <row r="1833" spans="1:31" s="2" customFormat="1" x14ac:dyDescent="0.3">
      <c r="A1833" s="26" t="s">
        <v>102</v>
      </c>
      <c r="B1833" s="26" t="s">
        <v>5957</v>
      </c>
      <c r="C1833" s="26" t="s">
        <v>5958</v>
      </c>
      <c r="D1833" s="26" t="s">
        <v>5959</v>
      </c>
      <c r="E1833" s="14" t="e">
        <f>VLOOKUP(B1833,#REF!,2,FALSE)</f>
        <v>#REF!</v>
      </c>
      <c r="F1833" s="17" t="e">
        <f>VLOOKUP(E1833,[4]Combined!$C$2:$D$375,2,FALSE)</f>
        <v>#REF!</v>
      </c>
      <c r="G1833" s="27">
        <v>44216</v>
      </c>
      <c r="H1833" s="27"/>
      <c r="I1833" s="27">
        <v>43865</v>
      </c>
      <c r="J1833" s="28">
        <v>0</v>
      </c>
      <c r="K1833" s="29" t="s">
        <v>487</v>
      </c>
      <c r="L1833" s="28">
        <v>0</v>
      </c>
      <c r="M1833" s="28">
        <v>0</v>
      </c>
      <c r="N1833" s="26">
        <v>0</v>
      </c>
      <c r="O1833" s="26">
        <v>0</v>
      </c>
      <c r="P1833" s="26">
        <v>0</v>
      </c>
      <c r="Q1833" s="26">
        <v>56101</v>
      </c>
      <c r="R1833" s="17" t="str">
        <f>VLOOKUP(Q1833,'[5]Numerical Index (LOOKUP)'!$A$2:$B$731, 2,FALSE)</f>
        <v>Licensed restaurants</v>
      </c>
      <c r="S1833" s="17">
        <v>56</v>
      </c>
      <c r="T1833" s="47" t="str">
        <f>VLOOKUP(S1833,'[5]2 Digit SIC 2007'!$A$2:$B$89,2,FALSE)</f>
        <v>Food and beverage service activities</v>
      </c>
      <c r="U1833" s="17" t="str">
        <f>VLOOKUP(T1833,'[5]2 Digit SIC 2007'!$B$2:$D$89, 2,FALSE)</f>
        <v xml:space="preserve"> I</v>
      </c>
      <c r="V1833" s="26" t="s">
        <v>486</v>
      </c>
      <c r="W1833" s="26" t="s">
        <v>487</v>
      </c>
      <c r="X1833" s="28">
        <v>0</v>
      </c>
      <c r="Y1833" s="26" t="s">
        <v>502</v>
      </c>
      <c r="Z1833" s="17" t="s">
        <v>487</v>
      </c>
      <c r="AA1833" s="26" t="s">
        <v>487</v>
      </c>
      <c r="AB1833" s="26">
        <v>45</v>
      </c>
      <c r="AE1833" s="2" t="s">
        <v>487</v>
      </c>
    </row>
    <row r="1834" spans="1:31" s="2" customFormat="1" x14ac:dyDescent="0.3">
      <c r="A1834" s="26" t="s">
        <v>102</v>
      </c>
      <c r="B1834" s="26" t="s">
        <v>5960</v>
      </c>
      <c r="C1834" s="26" t="s">
        <v>5961</v>
      </c>
      <c r="D1834" s="26" t="s">
        <v>5962</v>
      </c>
      <c r="E1834" s="14" t="e">
        <f>VLOOKUP(B1834,#REF!,2,FALSE)</f>
        <v>#REF!</v>
      </c>
      <c r="F1834" s="17" t="e">
        <f>VLOOKUP(E1834,[4]Combined!$C$2:$D$375,2,FALSE)</f>
        <v>#REF!</v>
      </c>
      <c r="G1834" s="27">
        <v>44216</v>
      </c>
      <c r="H1834" s="27"/>
      <c r="I1834" s="27">
        <v>43844</v>
      </c>
      <c r="J1834" s="28">
        <v>0</v>
      </c>
      <c r="K1834" s="29" t="s">
        <v>487</v>
      </c>
      <c r="L1834" s="28">
        <v>0</v>
      </c>
      <c r="M1834" s="28">
        <v>0</v>
      </c>
      <c r="N1834" s="26">
        <v>0</v>
      </c>
      <c r="O1834" s="26">
        <v>0</v>
      </c>
      <c r="P1834" s="26">
        <v>0</v>
      </c>
      <c r="Q1834" s="26">
        <v>81222</v>
      </c>
      <c r="R1834" s="17" t="str">
        <f>VLOOKUP(Q1834,'[5]Numerical Index (LOOKUP)'!$A$2:$B$731, 2,FALSE)</f>
        <v>Specialised cleaning services</v>
      </c>
      <c r="S1834" s="17">
        <v>81</v>
      </c>
      <c r="T1834" s="47" t="str">
        <f>VLOOKUP(S1834,'[5]2 Digit SIC 2007'!$A$2:$B$89,2,FALSE)</f>
        <v>Services to buildings and landscape activities</v>
      </c>
      <c r="U1834" s="17" t="str">
        <f>VLOOKUP(T1834,'[5]2 Digit SIC 2007'!$B$2:$D$89, 2,FALSE)</f>
        <v xml:space="preserve"> N</v>
      </c>
      <c r="V1834" s="26" t="s">
        <v>486</v>
      </c>
      <c r="W1834" s="26" t="s">
        <v>487</v>
      </c>
      <c r="X1834" s="28">
        <v>0</v>
      </c>
      <c r="Y1834" s="26" t="s">
        <v>502</v>
      </c>
      <c r="Z1834" s="17" t="s">
        <v>487</v>
      </c>
      <c r="AA1834" s="26" t="s">
        <v>487</v>
      </c>
      <c r="AB1834" s="26" t="s">
        <v>492</v>
      </c>
      <c r="AE1834" s="2" t="s">
        <v>487</v>
      </c>
    </row>
    <row r="1835" spans="1:31" s="2" customFormat="1" x14ac:dyDescent="0.3">
      <c r="A1835" s="26" t="s">
        <v>102</v>
      </c>
      <c r="B1835" s="26" t="s">
        <v>5963</v>
      </c>
      <c r="C1835" s="26" t="s">
        <v>5964</v>
      </c>
      <c r="D1835" s="26" t="s">
        <v>5965</v>
      </c>
      <c r="E1835" s="14" t="e">
        <f>VLOOKUP(B1835,#REF!,2,FALSE)</f>
        <v>#REF!</v>
      </c>
      <c r="F1835" s="17" t="e">
        <f>VLOOKUP(E1835,[4]Combined!$C$2:$D$375,2,FALSE)</f>
        <v>#REF!</v>
      </c>
      <c r="G1835" s="27">
        <v>44216</v>
      </c>
      <c r="H1835" s="27"/>
      <c r="I1835" s="27">
        <v>43906</v>
      </c>
      <c r="J1835" s="28">
        <v>0</v>
      </c>
      <c r="K1835" s="29" t="s">
        <v>487</v>
      </c>
      <c r="L1835" s="28">
        <v>0</v>
      </c>
      <c r="M1835" s="28">
        <v>0</v>
      </c>
      <c r="N1835" s="26">
        <v>0</v>
      </c>
      <c r="O1835" s="26">
        <v>0</v>
      </c>
      <c r="P1835" s="26">
        <v>0</v>
      </c>
      <c r="Q1835" s="26">
        <v>45400</v>
      </c>
      <c r="R1835" s="17" t="str">
        <f>VLOOKUP(Q1835,'[5]Numerical Index (LOOKUP)'!$A$2:$B$731, 2,FALSE)</f>
        <v>Sale, maintenance and repair of motorcycles and related parts and accessories</v>
      </c>
      <c r="S1835" s="17">
        <v>45</v>
      </c>
      <c r="T1835" s="47" t="str">
        <f>VLOOKUP(S1835,'[5]2 Digit SIC 2007'!$A$2:$B$89,2,FALSE)</f>
        <v>Wholesale and retail trade and repair of motor vehicles and motorcycles</v>
      </c>
      <c r="U1835" s="17" t="str">
        <f>VLOOKUP(T1835,'[5]2 Digit SIC 2007'!$B$2:$D$89, 2,FALSE)</f>
        <v xml:space="preserve"> G</v>
      </c>
      <c r="V1835" s="26" t="s">
        <v>486</v>
      </c>
      <c r="W1835" s="26" t="s">
        <v>487</v>
      </c>
      <c r="X1835" s="28">
        <v>0</v>
      </c>
      <c r="Y1835" s="26" t="s">
        <v>502</v>
      </c>
      <c r="Z1835" s="17" t="s">
        <v>487</v>
      </c>
      <c r="AA1835" s="26" t="s">
        <v>487</v>
      </c>
      <c r="AB1835" s="26">
        <v>9</v>
      </c>
      <c r="AE1835" s="2" t="s">
        <v>487</v>
      </c>
    </row>
    <row r="1836" spans="1:31" s="2" customFormat="1" x14ac:dyDescent="0.3">
      <c r="A1836" s="26" t="s">
        <v>102</v>
      </c>
      <c r="B1836" s="26" t="s">
        <v>5966</v>
      </c>
      <c r="C1836" s="26" t="s">
        <v>5967</v>
      </c>
      <c r="D1836" s="26" t="s">
        <v>5968</v>
      </c>
      <c r="E1836" s="14" t="e">
        <f>VLOOKUP(B1836,#REF!,2,FALSE)</f>
        <v>#REF!</v>
      </c>
      <c r="F1836" s="17" t="e">
        <f>VLOOKUP(E1836,[4]Combined!$C$2:$D$375,2,FALSE)</f>
        <v>#REF!</v>
      </c>
      <c r="G1836" s="27">
        <v>44216</v>
      </c>
      <c r="H1836" s="27"/>
      <c r="I1836" s="27">
        <v>44025</v>
      </c>
      <c r="J1836" s="28">
        <v>0</v>
      </c>
      <c r="K1836" s="29" t="s">
        <v>487</v>
      </c>
      <c r="L1836" s="28">
        <v>0</v>
      </c>
      <c r="M1836" s="28">
        <v>0</v>
      </c>
      <c r="N1836" s="26">
        <v>0</v>
      </c>
      <c r="O1836" s="26">
        <v>0</v>
      </c>
      <c r="P1836" s="26">
        <v>0</v>
      </c>
      <c r="Q1836" s="26">
        <v>81222</v>
      </c>
      <c r="R1836" s="17" t="str">
        <f>VLOOKUP(Q1836,'[5]Numerical Index (LOOKUP)'!$A$2:$B$731, 2,FALSE)</f>
        <v>Specialised cleaning services</v>
      </c>
      <c r="S1836" s="17">
        <v>81</v>
      </c>
      <c r="T1836" s="47" t="str">
        <f>VLOOKUP(S1836,'[5]2 Digit SIC 2007'!$A$2:$B$89,2,FALSE)</f>
        <v>Services to buildings and landscape activities</v>
      </c>
      <c r="U1836" s="17" t="str">
        <f>VLOOKUP(T1836,'[5]2 Digit SIC 2007'!$B$2:$D$89, 2,FALSE)</f>
        <v xml:space="preserve"> N</v>
      </c>
      <c r="V1836" s="26" t="s">
        <v>486</v>
      </c>
      <c r="W1836" s="26" t="s">
        <v>2929</v>
      </c>
      <c r="X1836" s="28">
        <v>0</v>
      </c>
      <c r="Y1836" s="26" t="s">
        <v>502</v>
      </c>
      <c r="Z1836" s="17" t="s">
        <v>487</v>
      </c>
      <c r="AA1836" s="26" t="s">
        <v>487</v>
      </c>
      <c r="AB1836" s="26">
        <v>2</v>
      </c>
      <c r="AE1836" s="2" t="s">
        <v>487</v>
      </c>
    </row>
    <row r="1837" spans="1:31" s="2" customFormat="1" x14ac:dyDescent="0.3">
      <c r="A1837" s="26" t="s">
        <v>102</v>
      </c>
      <c r="B1837" s="26" t="s">
        <v>5969</v>
      </c>
      <c r="C1837" s="26" t="s">
        <v>5970</v>
      </c>
      <c r="D1837" s="26" t="s">
        <v>5971</v>
      </c>
      <c r="E1837" s="14" t="e">
        <f>VLOOKUP(B1837,#REF!,2,FALSE)</f>
        <v>#REF!</v>
      </c>
      <c r="F1837" s="17" t="e">
        <f>VLOOKUP(E1837,[4]Combined!$C$2:$D$375,2,FALSE)</f>
        <v>#REF!</v>
      </c>
      <c r="G1837" s="27">
        <v>44215</v>
      </c>
      <c r="H1837" s="27"/>
      <c r="I1837" s="27">
        <v>43920</v>
      </c>
      <c r="J1837" s="28">
        <v>0</v>
      </c>
      <c r="K1837" s="29" t="s">
        <v>487</v>
      </c>
      <c r="L1837" s="28">
        <v>0</v>
      </c>
      <c r="M1837" s="28">
        <v>0</v>
      </c>
      <c r="N1837" s="26">
        <v>0</v>
      </c>
      <c r="O1837" s="26">
        <v>0</v>
      </c>
      <c r="P1837" s="26">
        <v>0</v>
      </c>
      <c r="Q1837" s="26">
        <v>32990</v>
      </c>
      <c r="R1837" s="17" t="str">
        <f>VLOOKUP(Q1837,'[5]Numerical Index (LOOKUP)'!$A$2:$B$731, 2,FALSE)</f>
        <v>Other manufacturing n.e.c.</v>
      </c>
      <c r="S1837" s="17">
        <v>32</v>
      </c>
      <c r="T1837" s="47" t="str">
        <f>VLOOKUP(S1837,'[5]2 Digit SIC 2007'!$A$2:$B$89,2,FALSE)</f>
        <v>Other manufacturing</v>
      </c>
      <c r="U1837" s="17" t="str">
        <f>VLOOKUP(T1837,'[5]2 Digit SIC 2007'!$B$2:$D$89, 2,FALSE)</f>
        <v xml:space="preserve"> C</v>
      </c>
      <c r="V1837" s="26" t="s">
        <v>487</v>
      </c>
      <c r="W1837" s="26" t="s">
        <v>486</v>
      </c>
      <c r="X1837" s="28">
        <v>0</v>
      </c>
      <c r="Y1837" s="26" t="s">
        <v>502</v>
      </c>
      <c r="Z1837" s="17" t="s">
        <v>487</v>
      </c>
      <c r="AA1837" s="26" t="s">
        <v>487</v>
      </c>
      <c r="AB1837" s="26">
        <v>75</v>
      </c>
      <c r="AE1837" s="2" t="s">
        <v>487</v>
      </c>
    </row>
    <row r="1838" spans="1:31" s="2" customFormat="1" x14ac:dyDescent="0.3">
      <c r="A1838" s="26" t="s">
        <v>102</v>
      </c>
      <c r="B1838" s="26" t="s">
        <v>5972</v>
      </c>
      <c r="C1838" s="26" t="s">
        <v>5973</v>
      </c>
      <c r="D1838" s="26" t="s">
        <v>5974</v>
      </c>
      <c r="E1838" s="14" t="e">
        <f>VLOOKUP(B1838,#REF!,2,FALSE)</f>
        <v>#REF!</v>
      </c>
      <c r="F1838" s="17" t="e">
        <f>VLOOKUP(E1838,[4]Combined!$C$2:$D$375,2,FALSE)</f>
        <v>#REF!</v>
      </c>
      <c r="G1838" s="27">
        <v>44217</v>
      </c>
      <c r="H1838" s="27"/>
      <c r="I1838" s="27">
        <v>43950</v>
      </c>
      <c r="J1838" s="28">
        <v>0</v>
      </c>
      <c r="K1838" s="29" t="s">
        <v>487</v>
      </c>
      <c r="L1838" s="28">
        <v>0</v>
      </c>
      <c r="M1838" s="28">
        <v>0</v>
      </c>
      <c r="N1838" s="26">
        <v>0</v>
      </c>
      <c r="O1838" s="26">
        <v>0</v>
      </c>
      <c r="P1838" s="26">
        <v>0</v>
      </c>
      <c r="Q1838" s="26">
        <v>88910</v>
      </c>
      <c r="R1838" s="17" t="str">
        <f>VLOOKUP(Q1838,'[5]Numerical Index (LOOKUP)'!$A$2:$B$731, 2,FALSE)</f>
        <v>Child day-care activities</v>
      </c>
      <c r="S1838" s="17">
        <v>88</v>
      </c>
      <c r="T1838" s="47" t="str">
        <f>VLOOKUP(S1838,'[5]2 Digit SIC 2007'!$A$2:$B$89,2,FALSE)</f>
        <v>Social work activities without accommodation</v>
      </c>
      <c r="U1838" s="17" t="str">
        <f>VLOOKUP(T1838,'[5]2 Digit SIC 2007'!$B$2:$D$89, 2,FALSE)</f>
        <v xml:space="preserve"> Q</v>
      </c>
      <c r="V1838" s="26" t="s">
        <v>487</v>
      </c>
      <c r="W1838" s="26" t="s">
        <v>486</v>
      </c>
      <c r="X1838" s="28">
        <v>0</v>
      </c>
      <c r="Y1838" s="26" t="s">
        <v>502</v>
      </c>
      <c r="Z1838" s="17" t="s">
        <v>487</v>
      </c>
      <c r="AA1838" s="26" t="s">
        <v>487</v>
      </c>
      <c r="AB1838" s="26" t="s">
        <v>492</v>
      </c>
      <c r="AE1838" s="2" t="s">
        <v>487</v>
      </c>
    </row>
    <row r="1839" spans="1:31" s="2" customFormat="1" x14ac:dyDescent="0.3">
      <c r="A1839" s="26" t="s">
        <v>102</v>
      </c>
      <c r="B1839" s="26" t="s">
        <v>5975</v>
      </c>
      <c r="C1839" s="26" t="s">
        <v>5976</v>
      </c>
      <c r="D1839" s="26" t="s">
        <v>5977</v>
      </c>
      <c r="E1839" s="14" t="e">
        <f>VLOOKUP(B1839,#REF!,2,FALSE)</f>
        <v>#REF!</v>
      </c>
      <c r="F1839" s="17" t="e">
        <f>VLOOKUP(E1839,[4]Combined!$C$2:$D$375,2,FALSE)</f>
        <v>#REF!</v>
      </c>
      <c r="G1839" s="27">
        <v>44216</v>
      </c>
      <c r="H1839" s="27"/>
      <c r="I1839" s="27">
        <v>43952</v>
      </c>
      <c r="J1839" s="28">
        <v>142</v>
      </c>
      <c r="K1839" s="29" t="s">
        <v>486</v>
      </c>
      <c r="L1839" s="28">
        <v>0</v>
      </c>
      <c r="M1839" s="28">
        <v>142</v>
      </c>
      <c r="N1839" s="26">
        <v>1</v>
      </c>
      <c r="O1839" s="26">
        <v>0</v>
      </c>
      <c r="P1839" s="26">
        <v>1</v>
      </c>
      <c r="Q1839" s="26">
        <v>47290</v>
      </c>
      <c r="R1839" s="17" t="str">
        <f>VLOOKUP(Q1839,'[5]Numerical Index (LOOKUP)'!$A$2:$B$731, 2,FALSE)</f>
        <v>Other retail sale of food in specialised stores</v>
      </c>
      <c r="S1839" s="17">
        <v>47</v>
      </c>
      <c r="T1839" s="47" t="str">
        <f>VLOOKUP(S1839,'[5]2 Digit SIC 2007'!$A$2:$B$89,2,FALSE)</f>
        <v>Retail trade, except of motor vehicles and motorcycles</v>
      </c>
      <c r="U1839" s="17" t="str">
        <f>VLOOKUP(T1839,'[5]2 Digit SIC 2007'!$B$2:$D$89, 2,FALSE)</f>
        <v xml:space="preserve"> G</v>
      </c>
      <c r="V1839" s="26" t="s">
        <v>487</v>
      </c>
      <c r="W1839" s="26" t="s">
        <v>486</v>
      </c>
      <c r="X1839" s="28">
        <v>284</v>
      </c>
      <c r="Y1839" s="26" t="s">
        <v>492</v>
      </c>
      <c r="Z1839" s="17" t="s">
        <v>486</v>
      </c>
      <c r="AA1839" s="26" t="s">
        <v>487</v>
      </c>
      <c r="AB1839" s="26">
        <v>6</v>
      </c>
      <c r="AE1839" s="2" t="s">
        <v>487</v>
      </c>
    </row>
    <row r="1840" spans="1:31" s="2" customFormat="1" x14ac:dyDescent="0.3">
      <c r="A1840" s="26" t="s">
        <v>102</v>
      </c>
      <c r="B1840" s="26" t="s">
        <v>5978</v>
      </c>
      <c r="C1840" s="26" t="s">
        <v>5979</v>
      </c>
      <c r="D1840" s="26" t="s">
        <v>5980</v>
      </c>
      <c r="E1840" s="14" t="e">
        <f>VLOOKUP(B1840,#REF!,2,FALSE)</f>
        <v>#REF!</v>
      </c>
      <c r="F1840" s="17" t="e">
        <f>VLOOKUP(E1840,[4]Combined!$C$2:$D$375,2,FALSE)</f>
        <v>#REF!</v>
      </c>
      <c r="G1840" s="27">
        <v>44216</v>
      </c>
      <c r="H1840" s="27"/>
      <c r="I1840" s="27">
        <v>44006</v>
      </c>
      <c r="J1840" s="28">
        <v>0</v>
      </c>
      <c r="K1840" s="29" t="s">
        <v>487</v>
      </c>
      <c r="L1840" s="28">
        <v>0</v>
      </c>
      <c r="M1840" s="28">
        <v>0</v>
      </c>
      <c r="N1840" s="26">
        <v>0</v>
      </c>
      <c r="O1840" s="26">
        <v>0</v>
      </c>
      <c r="P1840" s="26">
        <v>0</v>
      </c>
      <c r="Q1840" s="26">
        <v>31010</v>
      </c>
      <c r="R1840" s="17" t="str">
        <f>VLOOKUP(Q1840,'[5]Numerical Index (LOOKUP)'!$A$2:$B$731, 2,FALSE)</f>
        <v>Manufacture of office and shop furniture</v>
      </c>
      <c r="S1840" s="17">
        <v>31</v>
      </c>
      <c r="T1840" s="47" t="str">
        <f>VLOOKUP(S1840,'[5]2 Digit SIC 2007'!$A$2:$B$89,2,FALSE)</f>
        <v>Manufacture of furniture</v>
      </c>
      <c r="U1840" s="17" t="str">
        <f>VLOOKUP(T1840,'[5]2 Digit SIC 2007'!$B$2:$D$89, 2,FALSE)</f>
        <v xml:space="preserve"> C</v>
      </c>
      <c r="V1840" s="26" t="s">
        <v>486</v>
      </c>
      <c r="W1840" s="26" t="s">
        <v>487</v>
      </c>
      <c r="X1840" s="28">
        <v>0</v>
      </c>
      <c r="Y1840" s="26" t="s">
        <v>502</v>
      </c>
      <c r="Z1840" s="17" t="s">
        <v>487</v>
      </c>
      <c r="AA1840" s="26" t="s">
        <v>487</v>
      </c>
      <c r="AB1840" s="26">
        <v>165</v>
      </c>
      <c r="AE1840" s="2" t="s">
        <v>487</v>
      </c>
    </row>
    <row r="1841" spans="1:31" s="2" customFormat="1" x14ac:dyDescent="0.3">
      <c r="A1841" s="26" t="s">
        <v>102</v>
      </c>
      <c r="B1841" s="26" t="s">
        <v>5981</v>
      </c>
      <c r="C1841" s="26" t="s">
        <v>5982</v>
      </c>
      <c r="D1841" s="26" t="s">
        <v>5983</v>
      </c>
      <c r="E1841" s="14" t="e">
        <f>VLOOKUP(B1841,#REF!,2,FALSE)</f>
        <v>#REF!</v>
      </c>
      <c r="F1841" s="17" t="e">
        <f>VLOOKUP(E1841,[4]Combined!$C$2:$D$375,2,FALSE)</f>
        <v>#REF!</v>
      </c>
      <c r="G1841" s="27">
        <v>44215</v>
      </c>
      <c r="H1841" s="27"/>
      <c r="I1841" s="27">
        <v>44018</v>
      </c>
      <c r="J1841" s="28">
        <v>0</v>
      </c>
      <c r="K1841" s="29" t="s">
        <v>487</v>
      </c>
      <c r="L1841" s="28">
        <v>0</v>
      </c>
      <c r="M1841" s="28">
        <v>0</v>
      </c>
      <c r="N1841" s="26">
        <v>0</v>
      </c>
      <c r="O1841" s="26">
        <v>0</v>
      </c>
      <c r="P1841" s="26">
        <v>0</v>
      </c>
      <c r="Q1841" s="26">
        <v>81299</v>
      </c>
      <c r="R1841" s="17" t="str">
        <f>VLOOKUP(Q1841,'[5]Numerical Index (LOOKUP)'!$A$2:$B$731, 2,FALSE)</f>
        <v>Cleaning services (other than disinfecting and extermination services) n.e.c.</v>
      </c>
      <c r="S1841" s="17">
        <v>81</v>
      </c>
      <c r="T1841" s="47" t="str">
        <f>VLOOKUP(S1841,'[5]2 Digit SIC 2007'!$A$2:$B$89,2,FALSE)</f>
        <v>Services to buildings and landscape activities</v>
      </c>
      <c r="U1841" s="17" t="str">
        <f>VLOOKUP(T1841,'[5]2 Digit SIC 2007'!$B$2:$D$89, 2,FALSE)</f>
        <v xml:space="preserve"> N</v>
      </c>
      <c r="V1841" s="26" t="s">
        <v>486</v>
      </c>
      <c r="W1841" s="26" t="s">
        <v>487</v>
      </c>
      <c r="X1841" s="28">
        <v>0</v>
      </c>
      <c r="Y1841" s="26" t="s">
        <v>502</v>
      </c>
      <c r="Z1841" s="17" t="s">
        <v>487</v>
      </c>
      <c r="AA1841" s="26" t="s">
        <v>487</v>
      </c>
      <c r="AB1841" s="26">
        <v>6</v>
      </c>
      <c r="AE1841" s="2" t="s">
        <v>487</v>
      </c>
    </row>
    <row r="1842" spans="1:31" s="2" customFormat="1" x14ac:dyDescent="0.3">
      <c r="A1842" s="26" t="s">
        <v>102</v>
      </c>
      <c r="B1842" s="26" t="s">
        <v>5984</v>
      </c>
      <c r="C1842" s="26" t="s">
        <v>5985</v>
      </c>
      <c r="D1842" s="26" t="s">
        <v>5986</v>
      </c>
      <c r="E1842" s="14" t="e">
        <f>VLOOKUP(B1842,#REF!,2,FALSE)</f>
        <v>#REF!</v>
      </c>
      <c r="F1842" s="17" t="e">
        <f>VLOOKUP(E1842,[4]Combined!$C$2:$D$375,2,FALSE)</f>
        <v>#REF!</v>
      </c>
      <c r="G1842" s="27">
        <v>44217</v>
      </c>
      <c r="H1842" s="27"/>
      <c r="I1842" s="27">
        <v>44008</v>
      </c>
      <c r="J1842" s="28">
        <v>0</v>
      </c>
      <c r="K1842" s="29" t="s">
        <v>487</v>
      </c>
      <c r="L1842" s="28">
        <v>0</v>
      </c>
      <c r="M1842" s="28">
        <v>0</v>
      </c>
      <c r="N1842" s="26">
        <v>0</v>
      </c>
      <c r="O1842" s="26">
        <v>0</v>
      </c>
      <c r="P1842" s="26">
        <v>0</v>
      </c>
      <c r="Q1842" s="26">
        <v>81299</v>
      </c>
      <c r="R1842" s="17" t="str">
        <f>VLOOKUP(Q1842,'[5]Numerical Index (LOOKUP)'!$A$2:$B$731, 2,FALSE)</f>
        <v>Cleaning services (other than disinfecting and extermination services) n.e.c.</v>
      </c>
      <c r="S1842" s="17">
        <v>81</v>
      </c>
      <c r="T1842" s="47" t="str">
        <f>VLOOKUP(S1842,'[5]2 Digit SIC 2007'!$A$2:$B$89,2,FALSE)</f>
        <v>Services to buildings and landscape activities</v>
      </c>
      <c r="U1842" s="17" t="str">
        <f>VLOOKUP(T1842,'[5]2 Digit SIC 2007'!$B$2:$D$89, 2,FALSE)</f>
        <v xml:space="preserve"> N</v>
      </c>
      <c r="V1842" s="26" t="s">
        <v>486</v>
      </c>
      <c r="W1842" s="26" t="s">
        <v>487</v>
      </c>
      <c r="X1842" s="28">
        <v>0</v>
      </c>
      <c r="Y1842" s="26" t="s">
        <v>502</v>
      </c>
      <c r="Z1842" s="17" t="s">
        <v>487</v>
      </c>
      <c r="AA1842" s="26" t="s">
        <v>487</v>
      </c>
      <c r="AB1842" s="26">
        <v>9</v>
      </c>
      <c r="AE1842" s="2" t="s">
        <v>487</v>
      </c>
    </row>
    <row r="1843" spans="1:31" s="2" customFormat="1" x14ac:dyDescent="0.3">
      <c r="A1843" s="26" t="s">
        <v>102</v>
      </c>
      <c r="B1843" s="26" t="s">
        <v>5987</v>
      </c>
      <c r="C1843" s="26" t="s">
        <v>5988</v>
      </c>
      <c r="D1843" s="26" t="s">
        <v>5989</v>
      </c>
      <c r="E1843" s="14" t="e">
        <f>VLOOKUP(B1843,#REF!,2,FALSE)</f>
        <v>#REF!</v>
      </c>
      <c r="F1843" s="17" t="e">
        <f>VLOOKUP(E1843,[4]Combined!$C$2:$D$375,2,FALSE)</f>
        <v>#REF!</v>
      </c>
      <c r="G1843" s="27">
        <v>44217</v>
      </c>
      <c r="H1843" s="27"/>
      <c r="I1843" s="27">
        <v>43986</v>
      </c>
      <c r="J1843" s="28">
        <v>1294</v>
      </c>
      <c r="K1843" s="29" t="s">
        <v>486</v>
      </c>
      <c r="L1843" s="28">
        <v>0</v>
      </c>
      <c r="M1843" s="28">
        <v>1294</v>
      </c>
      <c r="N1843" s="26">
        <v>1</v>
      </c>
      <c r="O1843" s="26">
        <v>0</v>
      </c>
      <c r="P1843" s="26">
        <v>1</v>
      </c>
      <c r="Q1843" s="26">
        <v>45200</v>
      </c>
      <c r="R1843" s="17" t="str">
        <f>VLOOKUP(Q1843,'[5]Numerical Index (LOOKUP)'!$A$2:$B$731, 2,FALSE)</f>
        <v>Maintenance and repair of motor vehicles</v>
      </c>
      <c r="S1843" s="17">
        <v>45</v>
      </c>
      <c r="T1843" s="47" t="str">
        <f>VLOOKUP(S1843,'[5]2 Digit SIC 2007'!$A$2:$B$89,2,FALSE)</f>
        <v>Wholesale and retail trade and repair of motor vehicles and motorcycles</v>
      </c>
      <c r="U1843" s="17" t="str">
        <f>VLOOKUP(T1843,'[5]2 Digit SIC 2007'!$B$2:$D$89, 2,FALSE)</f>
        <v xml:space="preserve"> G</v>
      </c>
      <c r="V1843" s="26" t="s">
        <v>487</v>
      </c>
      <c r="W1843" s="26" t="s">
        <v>486</v>
      </c>
      <c r="X1843" s="28">
        <v>2403</v>
      </c>
      <c r="Y1843" s="26" t="s">
        <v>492</v>
      </c>
      <c r="Z1843" s="17" t="s">
        <v>486</v>
      </c>
      <c r="AA1843" s="26" t="s">
        <v>487</v>
      </c>
      <c r="AB1843" s="26">
        <v>30</v>
      </c>
      <c r="AE1843" s="2" t="s">
        <v>487</v>
      </c>
    </row>
    <row r="1844" spans="1:31" s="2" customFormat="1" x14ac:dyDescent="0.3">
      <c r="A1844" s="26" t="s">
        <v>102</v>
      </c>
      <c r="B1844" s="26" t="s">
        <v>5990</v>
      </c>
      <c r="C1844" s="26" t="s">
        <v>5991</v>
      </c>
      <c r="D1844" s="26" t="s">
        <v>5992</v>
      </c>
      <c r="E1844" s="14" t="e">
        <f>VLOOKUP(B1844,#REF!,2,FALSE)</f>
        <v>#REF!</v>
      </c>
      <c r="F1844" s="17" t="e">
        <f>VLOOKUP(E1844,[4]Combined!$C$2:$D$375,2,FALSE)</f>
        <v>#REF!</v>
      </c>
      <c r="G1844" s="27">
        <v>44216</v>
      </c>
      <c r="H1844" s="27"/>
      <c r="I1844" s="27">
        <v>44049</v>
      </c>
      <c r="J1844" s="28">
        <v>798</v>
      </c>
      <c r="K1844" s="29" t="s">
        <v>486</v>
      </c>
      <c r="L1844" s="28">
        <v>0</v>
      </c>
      <c r="M1844" s="28">
        <v>798</v>
      </c>
      <c r="N1844" s="26">
        <v>2</v>
      </c>
      <c r="O1844" s="26">
        <v>0</v>
      </c>
      <c r="P1844" s="26">
        <v>2</v>
      </c>
      <c r="Q1844" s="26">
        <v>47110</v>
      </c>
      <c r="R1844" s="17" t="str">
        <f>VLOOKUP(Q1844,'[5]Numerical Index (LOOKUP)'!$A$2:$B$731, 2,FALSE)</f>
        <v>Retail sale in non-specialised stores with food, beverages or tobacco predominating</v>
      </c>
      <c r="S1844" s="17">
        <v>47</v>
      </c>
      <c r="T1844" s="47" t="str">
        <f>VLOOKUP(S1844,'[5]2 Digit SIC 2007'!$A$2:$B$89,2,FALSE)</f>
        <v>Retail trade, except of motor vehicles and motorcycles</v>
      </c>
      <c r="U1844" s="17" t="str">
        <f>VLOOKUP(T1844,'[5]2 Digit SIC 2007'!$B$2:$D$89, 2,FALSE)</f>
        <v xml:space="preserve"> G</v>
      </c>
      <c r="V1844" s="26" t="s">
        <v>486</v>
      </c>
      <c r="W1844" s="26" t="s">
        <v>487</v>
      </c>
      <c r="X1844" s="28">
        <v>1596</v>
      </c>
      <c r="Y1844" s="26" t="s">
        <v>492</v>
      </c>
      <c r="Z1844" s="17" t="s">
        <v>486</v>
      </c>
      <c r="AA1844" s="26" t="s">
        <v>487</v>
      </c>
      <c r="AB1844" s="26">
        <v>16</v>
      </c>
      <c r="AE1844" s="2" t="s">
        <v>487</v>
      </c>
    </row>
    <row r="1845" spans="1:31" s="2" customFormat="1" x14ac:dyDescent="0.3">
      <c r="A1845" s="26" t="s">
        <v>102</v>
      </c>
      <c r="B1845" s="26" t="s">
        <v>5993</v>
      </c>
      <c r="C1845" s="26" t="s">
        <v>5994</v>
      </c>
      <c r="D1845" s="26" t="s">
        <v>5995</v>
      </c>
      <c r="E1845" s="14" t="e">
        <f>VLOOKUP(B1845,#REF!,2,FALSE)</f>
        <v>#REF!</v>
      </c>
      <c r="F1845" s="17" t="e">
        <f>VLOOKUP(E1845,[4]Combined!$C$2:$D$375,2,FALSE)</f>
        <v>#REF!</v>
      </c>
      <c r="G1845" s="27">
        <v>44218</v>
      </c>
      <c r="H1845" s="27"/>
      <c r="I1845" s="27">
        <v>44063</v>
      </c>
      <c r="J1845" s="28">
        <v>0</v>
      </c>
      <c r="K1845" s="29" t="s">
        <v>487</v>
      </c>
      <c r="L1845" s="28">
        <v>0</v>
      </c>
      <c r="M1845" s="28">
        <v>0</v>
      </c>
      <c r="N1845" s="26">
        <v>0</v>
      </c>
      <c r="O1845" s="26">
        <v>0</v>
      </c>
      <c r="P1845" s="26">
        <v>0</v>
      </c>
      <c r="Q1845" s="26">
        <v>46900</v>
      </c>
      <c r="R1845" s="17" t="str">
        <f>VLOOKUP(Q1845,'[5]Numerical Index (LOOKUP)'!$A$2:$B$731, 2,FALSE)</f>
        <v>Non-specialised wholesale trade</v>
      </c>
      <c r="S1845" s="17">
        <v>46</v>
      </c>
      <c r="T1845" s="47" t="str">
        <f>VLOOKUP(S1845,'[5]2 Digit SIC 2007'!$A$2:$B$89,2,FALSE)</f>
        <v>Wholesale trade, except of motor vehicles and motorcycles</v>
      </c>
      <c r="U1845" s="17" t="str">
        <f>VLOOKUP(T1845,'[5]2 Digit SIC 2007'!$B$2:$D$89, 2,FALSE)</f>
        <v xml:space="preserve"> G</v>
      </c>
      <c r="V1845" s="26" t="s">
        <v>486</v>
      </c>
      <c r="W1845" s="26" t="s">
        <v>487</v>
      </c>
      <c r="X1845" s="28">
        <v>0</v>
      </c>
      <c r="Y1845" s="26" t="s">
        <v>502</v>
      </c>
      <c r="Z1845" s="17" t="s">
        <v>487</v>
      </c>
      <c r="AA1845" s="26" t="s">
        <v>487</v>
      </c>
      <c r="AB1845" s="26">
        <v>107</v>
      </c>
      <c r="AE1845" s="2" t="s">
        <v>487</v>
      </c>
    </row>
    <row r="1846" spans="1:31" s="2" customFormat="1" x14ac:dyDescent="0.3">
      <c r="A1846" s="26" t="s">
        <v>102</v>
      </c>
      <c r="B1846" s="26" t="s">
        <v>5996</v>
      </c>
      <c r="C1846" s="26" t="s">
        <v>5997</v>
      </c>
      <c r="D1846" s="26" t="s">
        <v>5998</v>
      </c>
      <c r="E1846" s="14" t="e">
        <f>VLOOKUP(B1846,#REF!,2,FALSE)</f>
        <v>#REF!</v>
      </c>
      <c r="F1846" s="17" t="e">
        <f>VLOOKUP(E1846,[4]Combined!$C$2:$D$375,2,FALSE)</f>
        <v>#REF!</v>
      </c>
      <c r="G1846" s="27">
        <v>44218</v>
      </c>
      <c r="H1846" s="27"/>
      <c r="I1846" s="27">
        <v>44085</v>
      </c>
      <c r="J1846" s="28">
        <v>0</v>
      </c>
      <c r="K1846" s="29" t="s">
        <v>487</v>
      </c>
      <c r="L1846" s="28">
        <v>0</v>
      </c>
      <c r="M1846" s="28">
        <v>0</v>
      </c>
      <c r="N1846" s="26">
        <v>0</v>
      </c>
      <c r="O1846" s="26">
        <v>0</v>
      </c>
      <c r="P1846" s="26">
        <v>0</v>
      </c>
      <c r="Q1846" s="26">
        <v>43210</v>
      </c>
      <c r="R1846" s="17" t="str">
        <f>VLOOKUP(Q1846,'[5]Numerical Index (LOOKUP)'!$A$2:$B$731, 2,FALSE)</f>
        <v>Electrical installation</v>
      </c>
      <c r="S1846" s="17">
        <v>43</v>
      </c>
      <c r="T1846" s="47" t="str">
        <f>VLOOKUP(S1846,'[5]2 Digit SIC 2007'!$A$2:$B$89,2,FALSE)</f>
        <v>Specialised construction activities</v>
      </c>
      <c r="U1846" s="17" t="str">
        <f>VLOOKUP(T1846,'[5]2 Digit SIC 2007'!$B$2:$D$89, 2,FALSE)</f>
        <v xml:space="preserve"> F</v>
      </c>
      <c r="V1846" s="26" t="s">
        <v>486</v>
      </c>
      <c r="W1846" s="26" t="s">
        <v>487</v>
      </c>
      <c r="X1846" s="28">
        <v>0</v>
      </c>
      <c r="Y1846" s="26" t="s">
        <v>502</v>
      </c>
      <c r="Z1846" s="17" t="s">
        <v>487</v>
      </c>
      <c r="AA1846" s="26" t="s">
        <v>487</v>
      </c>
      <c r="AB1846" s="26">
        <v>13</v>
      </c>
      <c r="AE1846" s="2" t="s">
        <v>487</v>
      </c>
    </row>
    <row r="1847" spans="1:31" s="2" customFormat="1" x14ac:dyDescent="0.3">
      <c r="A1847" s="26" t="s">
        <v>102</v>
      </c>
      <c r="B1847" s="26" t="s">
        <v>5999</v>
      </c>
      <c r="C1847" s="26" t="s">
        <v>6000</v>
      </c>
      <c r="D1847" s="26" t="s">
        <v>6001</v>
      </c>
      <c r="E1847" s="14" t="e">
        <f>VLOOKUP(B1847,#REF!,2,FALSE)</f>
        <v>#REF!</v>
      </c>
      <c r="F1847" s="17" t="e">
        <f>VLOOKUP(E1847,[4]Combined!$C$2:$D$375,2,FALSE)</f>
        <v>#REF!</v>
      </c>
      <c r="G1847" s="27">
        <v>44216</v>
      </c>
      <c r="H1847" s="27"/>
      <c r="I1847" s="27">
        <v>44110</v>
      </c>
      <c r="J1847" s="28">
        <v>0</v>
      </c>
      <c r="K1847" s="29" t="s">
        <v>487</v>
      </c>
      <c r="L1847" s="28">
        <v>0</v>
      </c>
      <c r="M1847" s="28">
        <v>0</v>
      </c>
      <c r="N1847" s="26">
        <v>0</v>
      </c>
      <c r="O1847" s="26">
        <v>0</v>
      </c>
      <c r="P1847" s="26">
        <v>0</v>
      </c>
      <c r="Q1847" s="26">
        <v>16230</v>
      </c>
      <c r="R1847" s="17" t="str">
        <f>VLOOKUP(Q1847,'[5]Numerical Index (LOOKUP)'!$A$2:$B$731, 2,FALSE)</f>
        <v>Manufacture of other builders' carpentry and joinery</v>
      </c>
      <c r="S1847" s="17">
        <v>16</v>
      </c>
      <c r="T1847" s="47" t="str">
        <f>VLOOKUP(S1847,'[5]2 Digit SIC 2007'!$A$2:$B$89,2,FALSE)</f>
        <v>Manufacture of wood and of products of wood and cork, except furniture; manufacture of articles of straw and plaiting materials</v>
      </c>
      <c r="U1847" s="17" t="str">
        <f>VLOOKUP(T1847,'[5]2 Digit SIC 2007'!$B$2:$D$89, 2,FALSE)</f>
        <v xml:space="preserve"> C</v>
      </c>
      <c r="V1847" s="26" t="s">
        <v>486</v>
      </c>
      <c r="W1847" s="26" t="s">
        <v>487</v>
      </c>
      <c r="X1847" s="28">
        <v>0</v>
      </c>
      <c r="Y1847" s="26" t="s">
        <v>502</v>
      </c>
      <c r="Z1847" s="17" t="s">
        <v>487</v>
      </c>
      <c r="AA1847" s="26" t="s">
        <v>487</v>
      </c>
      <c r="AB1847" s="26">
        <v>9</v>
      </c>
      <c r="AE1847" s="2" t="s">
        <v>487</v>
      </c>
    </row>
    <row r="1848" spans="1:31" s="2" customFormat="1" x14ac:dyDescent="0.3">
      <c r="A1848" s="26" t="s">
        <v>102</v>
      </c>
      <c r="B1848" s="26" t="s">
        <v>6002</v>
      </c>
      <c r="C1848" s="26" t="s">
        <v>6003</v>
      </c>
      <c r="D1848" s="26" t="s">
        <v>6004</v>
      </c>
      <c r="E1848" s="14" t="e">
        <f>VLOOKUP(B1848,#REF!,2,FALSE)</f>
        <v>#REF!</v>
      </c>
      <c r="F1848" s="17" t="e">
        <f>VLOOKUP(E1848,[4]Combined!$C$2:$D$375,2,FALSE)</f>
        <v>#REF!</v>
      </c>
      <c r="G1848" s="27">
        <v>44218</v>
      </c>
      <c r="H1848" s="27"/>
      <c r="I1848" s="27">
        <v>44117</v>
      </c>
      <c r="J1848" s="28">
        <v>0</v>
      </c>
      <c r="K1848" s="29" t="s">
        <v>487</v>
      </c>
      <c r="L1848" s="28">
        <v>0</v>
      </c>
      <c r="M1848" s="28">
        <v>0</v>
      </c>
      <c r="N1848" s="26">
        <v>0</v>
      </c>
      <c r="O1848" s="26">
        <v>0</v>
      </c>
      <c r="P1848" s="26">
        <v>0</v>
      </c>
      <c r="Q1848" s="26">
        <v>43320</v>
      </c>
      <c r="R1848" s="17" t="str">
        <f>VLOOKUP(Q1848,'[5]Numerical Index (LOOKUP)'!$A$2:$B$731, 2,FALSE)</f>
        <v>Joinery installation</v>
      </c>
      <c r="S1848" s="17">
        <v>43</v>
      </c>
      <c r="T1848" s="47" t="str">
        <f>VLOOKUP(S1848,'[5]2 Digit SIC 2007'!$A$2:$B$89,2,FALSE)</f>
        <v>Specialised construction activities</v>
      </c>
      <c r="U1848" s="17" t="str">
        <f>VLOOKUP(T1848,'[5]2 Digit SIC 2007'!$B$2:$D$89, 2,FALSE)</f>
        <v xml:space="preserve"> F</v>
      </c>
      <c r="V1848" s="26" t="s">
        <v>486</v>
      </c>
      <c r="W1848" s="26" t="s">
        <v>487</v>
      </c>
      <c r="X1848" s="28">
        <v>0</v>
      </c>
      <c r="Y1848" s="26" t="s">
        <v>502</v>
      </c>
      <c r="Z1848" s="17" t="s">
        <v>487</v>
      </c>
      <c r="AA1848" s="26" t="s">
        <v>487</v>
      </c>
      <c r="AB1848" s="26">
        <v>18</v>
      </c>
      <c r="AE1848" s="2" t="s">
        <v>487</v>
      </c>
    </row>
    <row r="1849" spans="1:31" s="2" customFormat="1" x14ac:dyDescent="0.3">
      <c r="A1849" s="26" t="s">
        <v>102</v>
      </c>
      <c r="B1849" s="26" t="s">
        <v>6005</v>
      </c>
      <c r="C1849" s="26" t="s">
        <v>6006</v>
      </c>
      <c r="D1849" s="26" t="s">
        <v>6007</v>
      </c>
      <c r="E1849" s="14" t="e">
        <f>VLOOKUP(B1849,#REF!,2,FALSE)</f>
        <v>#REF!</v>
      </c>
      <c r="F1849" s="17" t="e">
        <f>VLOOKUP(E1849,[4]Combined!$C$2:$D$375,2,FALSE)</f>
        <v>#REF!</v>
      </c>
      <c r="G1849" s="27">
        <v>44217</v>
      </c>
      <c r="H1849" s="27"/>
      <c r="I1849" s="27">
        <v>44082</v>
      </c>
      <c r="J1849" s="28">
        <v>0</v>
      </c>
      <c r="K1849" s="29" t="s">
        <v>487</v>
      </c>
      <c r="L1849" s="28">
        <v>0</v>
      </c>
      <c r="M1849" s="28">
        <v>0</v>
      </c>
      <c r="N1849" s="26">
        <v>0</v>
      </c>
      <c r="O1849" s="26">
        <v>0</v>
      </c>
      <c r="P1849" s="26">
        <v>0</v>
      </c>
      <c r="Q1849" s="26">
        <v>49410</v>
      </c>
      <c r="R1849" s="17" t="str">
        <f>VLOOKUP(Q1849,'[5]Numerical Index (LOOKUP)'!$A$2:$B$731, 2,FALSE)</f>
        <v>Freight transport by road</v>
      </c>
      <c r="S1849" s="17">
        <v>49</v>
      </c>
      <c r="T1849" s="47" t="str">
        <f>VLOOKUP(S1849,'[5]2 Digit SIC 2007'!$A$2:$B$89,2,FALSE)</f>
        <v>Land transport and transport via pipelines</v>
      </c>
      <c r="U1849" s="17" t="str">
        <f>VLOOKUP(T1849,'[5]2 Digit SIC 2007'!$B$2:$D$89, 2,FALSE)</f>
        <v xml:space="preserve"> H</v>
      </c>
      <c r="V1849" s="26" t="s">
        <v>487</v>
      </c>
      <c r="W1849" s="26" t="s">
        <v>486</v>
      </c>
      <c r="X1849" s="28">
        <v>0</v>
      </c>
      <c r="Y1849" s="26" t="s">
        <v>502</v>
      </c>
      <c r="Z1849" s="17" t="s">
        <v>487</v>
      </c>
      <c r="AA1849" s="26" t="s">
        <v>487</v>
      </c>
      <c r="AB1849" s="26" t="s">
        <v>492</v>
      </c>
      <c r="AE1849" s="2" t="s">
        <v>487</v>
      </c>
    </row>
    <row r="1850" spans="1:31" s="2" customFormat="1" x14ac:dyDescent="0.3">
      <c r="A1850" s="26" t="s">
        <v>102</v>
      </c>
      <c r="B1850" s="26" t="s">
        <v>6008</v>
      </c>
      <c r="C1850" s="26" t="s">
        <v>6009</v>
      </c>
      <c r="D1850" s="26" t="s">
        <v>6010</v>
      </c>
      <c r="E1850" s="14" t="e">
        <f>VLOOKUP(B1850,#REF!,2,FALSE)</f>
        <v>#REF!</v>
      </c>
      <c r="F1850" s="17" t="e">
        <f>VLOOKUP(E1850,[4]Combined!$C$2:$D$375,2,FALSE)</f>
        <v>#REF!</v>
      </c>
      <c r="G1850" s="27">
        <v>44215</v>
      </c>
      <c r="H1850" s="27"/>
      <c r="I1850" s="27">
        <v>44083</v>
      </c>
      <c r="J1850" s="28">
        <v>0</v>
      </c>
      <c r="K1850" s="29" t="s">
        <v>487</v>
      </c>
      <c r="L1850" s="28">
        <v>0</v>
      </c>
      <c r="M1850" s="28">
        <v>0</v>
      </c>
      <c r="N1850" s="26">
        <v>0</v>
      </c>
      <c r="O1850" s="26">
        <v>0</v>
      </c>
      <c r="P1850" s="26">
        <v>0</v>
      </c>
      <c r="Q1850" s="26">
        <v>78200</v>
      </c>
      <c r="R1850" s="17" t="str">
        <f>VLOOKUP(Q1850,'[5]Numerical Index (LOOKUP)'!$A$2:$B$731, 2,FALSE)</f>
        <v>Temporary employment agency activities</v>
      </c>
      <c r="S1850" s="17">
        <v>78</v>
      </c>
      <c r="T1850" s="47" t="str">
        <f>VLOOKUP(S1850,'[5]2 Digit SIC 2007'!$A$2:$B$89,2,FALSE)</f>
        <v>Employment activities</v>
      </c>
      <c r="U1850" s="17" t="str">
        <f>VLOOKUP(T1850,'[5]2 Digit SIC 2007'!$B$2:$D$89, 2,FALSE)</f>
        <v xml:space="preserve"> N</v>
      </c>
      <c r="V1850" s="26" t="s">
        <v>487</v>
      </c>
      <c r="W1850" s="26" t="s">
        <v>486</v>
      </c>
      <c r="X1850" s="28">
        <v>0</v>
      </c>
      <c r="Y1850" s="26" t="s">
        <v>502</v>
      </c>
      <c r="Z1850" s="17" t="s">
        <v>487</v>
      </c>
      <c r="AA1850" s="26" t="s">
        <v>487</v>
      </c>
      <c r="AB1850" s="26">
        <v>1626</v>
      </c>
      <c r="AE1850" s="2" t="s">
        <v>487</v>
      </c>
    </row>
    <row r="1851" spans="1:31" s="2" customFormat="1" x14ac:dyDescent="0.3">
      <c r="A1851" s="26" t="s">
        <v>102</v>
      </c>
      <c r="B1851" s="26" t="s">
        <v>6011</v>
      </c>
      <c r="C1851" s="26" t="s">
        <v>6012</v>
      </c>
      <c r="D1851" s="26" t="s">
        <v>6013</v>
      </c>
      <c r="E1851" s="14" t="e">
        <f>VLOOKUP(B1851,#REF!,2,FALSE)</f>
        <v>#REF!</v>
      </c>
      <c r="F1851" s="17" t="e">
        <f>VLOOKUP(E1851,[4]Combined!$C$2:$D$375,2,FALSE)</f>
        <v>#REF!</v>
      </c>
      <c r="G1851" s="27">
        <v>44214</v>
      </c>
      <c r="H1851" s="27"/>
      <c r="I1851" s="27">
        <v>44088.354525462964</v>
      </c>
      <c r="J1851" s="28">
        <v>0</v>
      </c>
      <c r="K1851" s="29" t="s">
        <v>487</v>
      </c>
      <c r="L1851" s="28">
        <v>0</v>
      </c>
      <c r="M1851" s="28">
        <v>0</v>
      </c>
      <c r="N1851" s="26">
        <v>0</v>
      </c>
      <c r="O1851" s="26">
        <v>0</v>
      </c>
      <c r="P1851" s="26">
        <v>0</v>
      </c>
      <c r="Q1851" s="26">
        <v>43330</v>
      </c>
      <c r="R1851" s="17" t="str">
        <f>VLOOKUP(Q1851,'[5]Numerical Index (LOOKUP)'!$A$2:$B$731, 2,FALSE)</f>
        <v>Floor and wall covering</v>
      </c>
      <c r="S1851" s="17">
        <v>43</v>
      </c>
      <c r="T1851" s="47" t="str">
        <f>VLOOKUP(S1851,'[5]2 Digit SIC 2007'!$A$2:$B$89,2,FALSE)</f>
        <v>Specialised construction activities</v>
      </c>
      <c r="U1851" s="17" t="str">
        <f>VLOOKUP(T1851,'[5]2 Digit SIC 2007'!$B$2:$D$89, 2,FALSE)</f>
        <v xml:space="preserve"> F</v>
      </c>
      <c r="V1851" s="26" t="s">
        <v>487</v>
      </c>
      <c r="W1851" s="26" t="s">
        <v>486</v>
      </c>
      <c r="X1851" s="28">
        <v>0</v>
      </c>
      <c r="Y1851" s="26" t="s">
        <v>502</v>
      </c>
      <c r="Z1851" s="17" t="s">
        <v>487</v>
      </c>
      <c r="AA1851" s="26" t="s">
        <v>487</v>
      </c>
      <c r="AB1851" s="26">
        <v>8</v>
      </c>
      <c r="AE1851" s="2" t="s">
        <v>487</v>
      </c>
    </row>
    <row r="1852" spans="1:31" s="2" customFormat="1" x14ac:dyDescent="0.3">
      <c r="A1852" s="26" t="s">
        <v>102</v>
      </c>
      <c r="B1852" s="26" t="s">
        <v>6014</v>
      </c>
      <c r="C1852" s="26" t="s">
        <v>6015</v>
      </c>
      <c r="D1852" s="26" t="s">
        <v>6016</v>
      </c>
      <c r="E1852" s="14" t="e">
        <f>VLOOKUP(B1852,#REF!,2,FALSE)</f>
        <v>#REF!</v>
      </c>
      <c r="F1852" s="17" t="e">
        <f>VLOOKUP(E1852,[4]Combined!$C$2:$D$375,2,FALSE)</f>
        <v>#REF!</v>
      </c>
      <c r="G1852" s="27">
        <v>44214</v>
      </c>
      <c r="H1852" s="27"/>
      <c r="I1852" s="27">
        <v>44133</v>
      </c>
      <c r="J1852" s="28">
        <v>0</v>
      </c>
      <c r="K1852" s="29" t="s">
        <v>487</v>
      </c>
      <c r="L1852" s="28">
        <v>0</v>
      </c>
      <c r="M1852" s="28">
        <v>0</v>
      </c>
      <c r="N1852" s="26">
        <v>0</v>
      </c>
      <c r="O1852" s="26">
        <v>0</v>
      </c>
      <c r="P1852" s="26">
        <v>0</v>
      </c>
      <c r="Q1852" s="26">
        <v>56290</v>
      </c>
      <c r="R1852" s="17" t="str">
        <f>VLOOKUP(Q1852,'[5]Numerical Index (LOOKUP)'!$A$2:$B$731, 2,FALSE)</f>
        <v>Other food service activities</v>
      </c>
      <c r="S1852" s="17">
        <v>56</v>
      </c>
      <c r="T1852" s="47" t="str">
        <f>VLOOKUP(S1852,'[5]2 Digit SIC 2007'!$A$2:$B$89,2,FALSE)</f>
        <v>Food and beverage service activities</v>
      </c>
      <c r="U1852" s="17" t="str">
        <f>VLOOKUP(T1852,'[5]2 Digit SIC 2007'!$B$2:$D$89, 2,FALSE)</f>
        <v xml:space="preserve"> I</v>
      </c>
      <c r="V1852" s="26" t="s">
        <v>486</v>
      </c>
      <c r="W1852" s="26" t="s">
        <v>487</v>
      </c>
      <c r="X1852" s="28">
        <v>0</v>
      </c>
      <c r="Y1852" s="26" t="s">
        <v>502</v>
      </c>
      <c r="Z1852" s="17" t="s">
        <v>487</v>
      </c>
      <c r="AA1852" s="26" t="s">
        <v>487</v>
      </c>
      <c r="AB1852" s="26">
        <v>11</v>
      </c>
      <c r="AE1852" s="2" t="s">
        <v>487</v>
      </c>
    </row>
    <row r="1853" spans="1:31" s="2" customFormat="1" x14ac:dyDescent="0.3">
      <c r="A1853" s="26" t="s">
        <v>102</v>
      </c>
      <c r="B1853" s="26" t="s">
        <v>6017</v>
      </c>
      <c r="C1853" s="26" t="s">
        <v>6018</v>
      </c>
      <c r="D1853" s="26" t="s">
        <v>6019</v>
      </c>
      <c r="E1853" s="14" t="e">
        <f>VLOOKUP(B1853,#REF!,2,FALSE)</f>
        <v>#REF!</v>
      </c>
      <c r="F1853" s="17" t="e">
        <f>VLOOKUP(E1853,[4]Combined!$C$2:$D$375,2,FALSE)</f>
        <v>#REF!</v>
      </c>
      <c r="G1853" s="27">
        <v>44218</v>
      </c>
      <c r="H1853" s="27"/>
      <c r="I1853" s="27">
        <v>44145</v>
      </c>
      <c r="J1853" s="28">
        <v>0</v>
      </c>
      <c r="K1853" s="29" t="s">
        <v>487</v>
      </c>
      <c r="L1853" s="28">
        <v>0</v>
      </c>
      <c r="M1853" s="28">
        <v>0</v>
      </c>
      <c r="N1853" s="26">
        <v>0</v>
      </c>
      <c r="O1853" s="26">
        <v>0</v>
      </c>
      <c r="P1853" s="26">
        <v>0</v>
      </c>
      <c r="Q1853" s="26">
        <v>56290</v>
      </c>
      <c r="R1853" s="17" t="str">
        <f>VLOOKUP(Q1853,'[5]Numerical Index (LOOKUP)'!$A$2:$B$731, 2,FALSE)</f>
        <v>Other food service activities</v>
      </c>
      <c r="S1853" s="17">
        <v>56</v>
      </c>
      <c r="T1853" s="47" t="str">
        <f>VLOOKUP(S1853,'[5]2 Digit SIC 2007'!$A$2:$B$89,2,FALSE)</f>
        <v>Food and beverage service activities</v>
      </c>
      <c r="U1853" s="17" t="str">
        <f>VLOOKUP(T1853,'[5]2 Digit SIC 2007'!$B$2:$D$89, 2,FALSE)</f>
        <v xml:space="preserve"> I</v>
      </c>
      <c r="V1853" s="26" t="s">
        <v>486</v>
      </c>
      <c r="W1853" s="26" t="s">
        <v>487</v>
      </c>
      <c r="X1853" s="28">
        <v>0</v>
      </c>
      <c r="Y1853" s="26" t="s">
        <v>502</v>
      </c>
      <c r="Z1853" s="17" t="s">
        <v>487</v>
      </c>
      <c r="AA1853" s="26" t="s">
        <v>487</v>
      </c>
      <c r="AB1853" s="26">
        <v>4</v>
      </c>
      <c r="AE1853" s="2" t="s">
        <v>487</v>
      </c>
    </row>
    <row r="1854" spans="1:31" s="2" customFormat="1" x14ac:dyDescent="0.3">
      <c r="A1854" s="26" t="s">
        <v>102</v>
      </c>
      <c r="B1854" s="26" t="s">
        <v>6020</v>
      </c>
      <c r="C1854" s="26" t="s">
        <v>6021</v>
      </c>
      <c r="D1854" s="26" t="s">
        <v>6022</v>
      </c>
      <c r="E1854" s="14" t="e">
        <f>VLOOKUP(B1854,#REF!,2,FALSE)</f>
        <v>#REF!</v>
      </c>
      <c r="F1854" s="17" t="e">
        <f>VLOOKUP(E1854,[4]Combined!$C$2:$D$375,2,FALSE)</f>
        <v>#REF!</v>
      </c>
      <c r="G1854" s="27">
        <v>44218</v>
      </c>
      <c r="H1854" s="27"/>
      <c r="I1854" s="27">
        <v>44093.336388888885</v>
      </c>
      <c r="J1854" s="28">
        <v>0</v>
      </c>
      <c r="K1854" s="29" t="s">
        <v>487</v>
      </c>
      <c r="L1854" s="28">
        <v>0</v>
      </c>
      <c r="M1854" s="28">
        <v>0</v>
      </c>
      <c r="N1854" s="26">
        <v>0</v>
      </c>
      <c r="O1854" s="26">
        <v>0</v>
      </c>
      <c r="P1854" s="26">
        <v>0</v>
      </c>
      <c r="Q1854" s="26">
        <v>56101</v>
      </c>
      <c r="R1854" s="17" t="str">
        <f>VLOOKUP(Q1854,'[5]Numerical Index (LOOKUP)'!$A$2:$B$731, 2,FALSE)</f>
        <v>Licensed restaurants</v>
      </c>
      <c r="S1854" s="17">
        <v>56</v>
      </c>
      <c r="T1854" s="47" t="str">
        <f>VLOOKUP(S1854,'[5]2 Digit SIC 2007'!$A$2:$B$89,2,FALSE)</f>
        <v>Food and beverage service activities</v>
      </c>
      <c r="U1854" s="17" t="str">
        <f>VLOOKUP(T1854,'[5]2 Digit SIC 2007'!$B$2:$D$89, 2,FALSE)</f>
        <v xml:space="preserve"> I</v>
      </c>
      <c r="V1854" s="26" t="s">
        <v>487</v>
      </c>
      <c r="W1854" s="26" t="s">
        <v>486</v>
      </c>
      <c r="X1854" s="28">
        <v>0</v>
      </c>
      <c r="Y1854" s="26" t="s">
        <v>502</v>
      </c>
      <c r="Z1854" s="17" t="s">
        <v>487</v>
      </c>
      <c r="AA1854" s="26" t="s">
        <v>487</v>
      </c>
      <c r="AB1854" s="26" t="s">
        <v>492</v>
      </c>
      <c r="AE1854" s="2" t="s">
        <v>487</v>
      </c>
    </row>
    <row r="1855" spans="1:31" s="2" customFormat="1" x14ac:dyDescent="0.3">
      <c r="A1855" s="26" t="s">
        <v>102</v>
      </c>
      <c r="B1855" s="26" t="s">
        <v>6023</v>
      </c>
      <c r="C1855" s="26" t="s">
        <v>6024</v>
      </c>
      <c r="D1855" s="26" t="s">
        <v>6025</v>
      </c>
      <c r="E1855" s="14" t="e">
        <f>VLOOKUP(B1855,#REF!,2,FALSE)</f>
        <v>#REF!</v>
      </c>
      <c r="F1855" s="17" t="e">
        <f>VLOOKUP(E1855,[4]Combined!$C$2:$D$375,2,FALSE)</f>
        <v>#REF!</v>
      </c>
      <c r="G1855" s="27">
        <v>44217</v>
      </c>
      <c r="H1855" s="27"/>
      <c r="I1855" s="27">
        <v>44103.715046296296</v>
      </c>
      <c r="J1855" s="28">
        <v>0</v>
      </c>
      <c r="K1855" s="29" t="s">
        <v>487</v>
      </c>
      <c r="L1855" s="28">
        <v>0</v>
      </c>
      <c r="M1855" s="28">
        <v>0</v>
      </c>
      <c r="N1855" s="26">
        <v>0</v>
      </c>
      <c r="O1855" s="26">
        <v>0</v>
      </c>
      <c r="P1855" s="26">
        <v>0</v>
      </c>
      <c r="Q1855" s="26">
        <v>93199</v>
      </c>
      <c r="R1855" s="17" t="str">
        <f>VLOOKUP(Q1855,'[5]Numerical Index (LOOKUP)'!$A$2:$B$731, 2,FALSE)</f>
        <v>Other sports activities (not including activities of racehorse owners) n.e.c.</v>
      </c>
      <c r="S1855" s="17">
        <v>93</v>
      </c>
      <c r="T1855" s="47" t="str">
        <f>VLOOKUP(S1855,'[5]2 Digit SIC 2007'!$A$2:$B$89,2,FALSE)</f>
        <v>Sports activities and amusement and recreation activities</v>
      </c>
      <c r="U1855" s="17" t="str">
        <f>VLOOKUP(T1855,'[5]2 Digit SIC 2007'!$B$2:$D$89, 2,FALSE)</f>
        <v xml:space="preserve"> R</v>
      </c>
      <c r="V1855" s="26" t="s">
        <v>487</v>
      </c>
      <c r="W1855" s="26" t="s">
        <v>486</v>
      </c>
      <c r="X1855" s="28">
        <v>0</v>
      </c>
      <c r="Y1855" s="26" t="s">
        <v>502</v>
      </c>
      <c r="Z1855" s="17" t="s">
        <v>487</v>
      </c>
      <c r="AA1855" s="26" t="s">
        <v>487</v>
      </c>
      <c r="AB1855" s="26">
        <v>8</v>
      </c>
      <c r="AE1855" s="2" t="s">
        <v>487</v>
      </c>
    </row>
    <row r="1856" spans="1:31" s="2" customFormat="1" x14ac:dyDescent="0.3">
      <c r="A1856" s="26" t="s">
        <v>102</v>
      </c>
      <c r="B1856" s="26" t="s">
        <v>6026</v>
      </c>
      <c r="C1856" s="26" t="s">
        <v>6027</v>
      </c>
      <c r="D1856" s="26" t="s">
        <v>6028</v>
      </c>
      <c r="E1856" s="14" t="e">
        <f>VLOOKUP(B1856,#REF!,2,FALSE)</f>
        <v>#REF!</v>
      </c>
      <c r="F1856" s="17" t="e">
        <f>VLOOKUP(E1856,[4]Combined!$C$2:$D$375,2,FALSE)</f>
        <v>#REF!</v>
      </c>
      <c r="G1856" s="27">
        <v>44214</v>
      </c>
      <c r="H1856" s="27"/>
      <c r="I1856" s="27">
        <v>44145</v>
      </c>
      <c r="J1856" s="28">
        <v>0</v>
      </c>
      <c r="K1856" s="29" t="s">
        <v>487</v>
      </c>
      <c r="L1856" s="28">
        <v>0</v>
      </c>
      <c r="M1856" s="28">
        <v>0</v>
      </c>
      <c r="N1856" s="26">
        <v>0</v>
      </c>
      <c r="O1856" s="26">
        <v>0</v>
      </c>
      <c r="P1856" s="26">
        <v>0</v>
      </c>
      <c r="Q1856" s="26">
        <v>43210</v>
      </c>
      <c r="R1856" s="17" t="str">
        <f>VLOOKUP(Q1856,'[5]Numerical Index (LOOKUP)'!$A$2:$B$731, 2,FALSE)</f>
        <v>Electrical installation</v>
      </c>
      <c r="S1856" s="17">
        <v>43</v>
      </c>
      <c r="T1856" s="47" t="str">
        <f>VLOOKUP(S1856,'[5]2 Digit SIC 2007'!$A$2:$B$89,2,FALSE)</f>
        <v>Specialised construction activities</v>
      </c>
      <c r="U1856" s="17" t="str">
        <f>VLOOKUP(T1856,'[5]2 Digit SIC 2007'!$B$2:$D$89, 2,FALSE)</f>
        <v xml:space="preserve"> F</v>
      </c>
      <c r="V1856" s="26" t="s">
        <v>486</v>
      </c>
      <c r="W1856" s="26" t="s">
        <v>487</v>
      </c>
      <c r="X1856" s="28">
        <v>0</v>
      </c>
      <c r="Y1856" s="26" t="s">
        <v>502</v>
      </c>
      <c r="Z1856" s="17" t="s">
        <v>487</v>
      </c>
      <c r="AA1856" s="26" t="s">
        <v>487</v>
      </c>
      <c r="AB1856" s="26">
        <v>12</v>
      </c>
      <c r="AE1856" s="2" t="s">
        <v>487</v>
      </c>
    </row>
    <row r="1857" spans="1:31" s="2" customFormat="1" x14ac:dyDescent="0.3">
      <c r="A1857" s="26" t="s">
        <v>102</v>
      </c>
      <c r="B1857" s="26" t="s">
        <v>6029</v>
      </c>
      <c r="C1857" s="26" t="s">
        <v>6030</v>
      </c>
      <c r="D1857" s="26" t="s">
        <v>6031</v>
      </c>
      <c r="E1857" s="14" t="e">
        <f>VLOOKUP(B1857,#REF!,2,FALSE)</f>
        <v>#REF!</v>
      </c>
      <c r="F1857" s="17" t="e">
        <f>VLOOKUP(E1857,[4]Combined!$C$2:$D$375,2,FALSE)</f>
        <v>#REF!</v>
      </c>
      <c r="G1857" s="27">
        <v>44216</v>
      </c>
      <c r="H1857" s="27"/>
      <c r="I1857" s="27">
        <v>44123.465995370374</v>
      </c>
      <c r="J1857" s="28">
        <v>74</v>
      </c>
      <c r="K1857" s="29" t="s">
        <v>486</v>
      </c>
      <c r="L1857" s="28">
        <v>0</v>
      </c>
      <c r="M1857" s="28">
        <v>74</v>
      </c>
      <c r="N1857" s="26">
        <v>1</v>
      </c>
      <c r="O1857" s="26">
        <v>0</v>
      </c>
      <c r="P1857" s="26">
        <v>1</v>
      </c>
      <c r="Q1857" s="26">
        <v>82301</v>
      </c>
      <c r="R1857" s="17" t="str">
        <f>VLOOKUP(Q1857,'[5]Numerical Index (LOOKUP)'!$A$2:$B$731, 2,FALSE)</f>
        <v>Activities of exhibition and fair organizers</v>
      </c>
      <c r="S1857" s="17">
        <v>82</v>
      </c>
      <c r="T1857" s="47" t="str">
        <f>VLOOKUP(S1857,'[5]2 Digit SIC 2007'!$A$2:$B$89,2,FALSE)</f>
        <v>Office administrative, office support and other business support activities</v>
      </c>
      <c r="U1857" s="17" t="str">
        <f>VLOOKUP(T1857,'[5]2 Digit SIC 2007'!$B$2:$D$89, 2,FALSE)</f>
        <v xml:space="preserve"> N</v>
      </c>
      <c r="V1857" s="26" t="s">
        <v>487</v>
      </c>
      <c r="W1857" s="26" t="s">
        <v>486</v>
      </c>
      <c r="X1857" s="28">
        <v>148</v>
      </c>
      <c r="Y1857" s="26" t="s">
        <v>492</v>
      </c>
      <c r="Z1857" s="17" t="s">
        <v>486</v>
      </c>
      <c r="AA1857" s="26" t="s">
        <v>487</v>
      </c>
      <c r="AB1857" s="26" t="s">
        <v>492</v>
      </c>
      <c r="AE1857" s="2" t="s">
        <v>487</v>
      </c>
    </row>
    <row r="1858" spans="1:31" s="2" customFormat="1" x14ac:dyDescent="0.3">
      <c r="A1858" s="26" t="s">
        <v>102</v>
      </c>
      <c r="B1858" s="26" t="s">
        <v>6032</v>
      </c>
      <c r="C1858" s="26" t="s">
        <v>6033</v>
      </c>
      <c r="D1858" s="26" t="s">
        <v>6034</v>
      </c>
      <c r="E1858" s="14" t="e">
        <f>VLOOKUP(B1858,#REF!,2,FALSE)</f>
        <v>#REF!</v>
      </c>
      <c r="F1858" s="17" t="e">
        <f>VLOOKUP(E1858,[4]Combined!$C$2:$D$375,2,FALSE)</f>
        <v>#REF!</v>
      </c>
      <c r="G1858" s="27">
        <v>44218</v>
      </c>
      <c r="H1858" s="27"/>
      <c r="I1858" s="27">
        <v>44133</v>
      </c>
      <c r="J1858" s="28">
        <v>0</v>
      </c>
      <c r="K1858" s="29" t="s">
        <v>487</v>
      </c>
      <c r="L1858" s="28">
        <v>0</v>
      </c>
      <c r="M1858" s="28">
        <v>0</v>
      </c>
      <c r="N1858" s="26">
        <v>0</v>
      </c>
      <c r="O1858" s="26">
        <v>0</v>
      </c>
      <c r="P1858" s="26">
        <v>0</v>
      </c>
      <c r="Q1858" s="26">
        <v>47110</v>
      </c>
      <c r="R1858" s="17" t="str">
        <f>VLOOKUP(Q1858,'[5]Numerical Index (LOOKUP)'!$A$2:$B$731, 2,FALSE)</f>
        <v>Retail sale in non-specialised stores with food, beverages or tobacco predominating</v>
      </c>
      <c r="S1858" s="17">
        <v>47</v>
      </c>
      <c r="T1858" s="47" t="str">
        <f>VLOOKUP(S1858,'[5]2 Digit SIC 2007'!$A$2:$B$89,2,FALSE)</f>
        <v>Retail trade, except of motor vehicles and motorcycles</v>
      </c>
      <c r="U1858" s="17" t="str">
        <f>VLOOKUP(T1858,'[5]2 Digit SIC 2007'!$B$2:$D$89, 2,FALSE)</f>
        <v xml:space="preserve"> G</v>
      </c>
      <c r="V1858" s="26" t="s">
        <v>486</v>
      </c>
      <c r="W1858" s="26" t="s">
        <v>487</v>
      </c>
      <c r="X1858" s="28">
        <v>0</v>
      </c>
      <c r="Y1858" s="26" t="s">
        <v>502</v>
      </c>
      <c r="Z1858" s="17" t="s">
        <v>487</v>
      </c>
      <c r="AA1858" s="26" t="s">
        <v>487</v>
      </c>
      <c r="AB1858" s="26">
        <v>15</v>
      </c>
      <c r="AE1858" s="2" t="s">
        <v>487</v>
      </c>
    </row>
    <row r="1859" spans="1:31" s="2" customFormat="1" x14ac:dyDescent="0.3">
      <c r="A1859" s="26" t="s">
        <v>102</v>
      </c>
      <c r="B1859" s="26" t="s">
        <v>6035</v>
      </c>
      <c r="C1859" s="26" t="s">
        <v>6036</v>
      </c>
      <c r="D1859" s="26" t="s">
        <v>6037</v>
      </c>
      <c r="E1859" s="14" t="e">
        <f>VLOOKUP(B1859,#REF!,2,FALSE)</f>
        <v>#REF!</v>
      </c>
      <c r="F1859" s="17" t="e">
        <f>VLOOKUP(E1859,[4]Combined!$C$2:$D$375,2,FALSE)</f>
        <v>#REF!</v>
      </c>
      <c r="G1859" s="27">
        <v>44217</v>
      </c>
      <c r="H1859" s="27"/>
      <c r="I1859" s="27">
        <v>44154.616979166669</v>
      </c>
      <c r="J1859" s="28">
        <v>0</v>
      </c>
      <c r="K1859" s="29" t="s">
        <v>487</v>
      </c>
      <c r="L1859" s="28">
        <v>0</v>
      </c>
      <c r="M1859" s="28">
        <v>0</v>
      </c>
      <c r="N1859" s="26">
        <v>0</v>
      </c>
      <c r="O1859" s="26">
        <v>0</v>
      </c>
      <c r="P1859" s="26">
        <v>0</v>
      </c>
      <c r="Q1859" s="26">
        <v>84230</v>
      </c>
      <c r="R1859" s="17" t="str">
        <f>VLOOKUP(Q1859,'[5]Numerical Index (LOOKUP)'!$A$2:$B$731, 2,FALSE)</f>
        <v>Justice and judicial activities</v>
      </c>
      <c r="S1859" s="17">
        <v>84</v>
      </c>
      <c r="T1859" s="47" t="str">
        <f>VLOOKUP(S1859,'[5]2 Digit SIC 2007'!$A$2:$B$89,2,FALSE)</f>
        <v>Public administration and defence; compulsory social security</v>
      </c>
      <c r="U1859" s="17" t="str">
        <f>VLOOKUP(T1859,'[5]2 Digit SIC 2007'!$B$2:$D$89, 2,FALSE)</f>
        <v xml:space="preserve"> O</v>
      </c>
      <c r="V1859" s="26" t="s">
        <v>487</v>
      </c>
      <c r="W1859" s="26" t="s">
        <v>486</v>
      </c>
      <c r="X1859" s="28">
        <v>0</v>
      </c>
      <c r="Y1859" s="26" t="s">
        <v>502</v>
      </c>
      <c r="Z1859" s="17" t="s">
        <v>487</v>
      </c>
      <c r="AA1859" s="26" t="s">
        <v>487</v>
      </c>
      <c r="AB1859" s="26">
        <v>22317</v>
      </c>
      <c r="AE1859" s="2" t="s">
        <v>487</v>
      </c>
    </row>
    <row r="1860" spans="1:31" s="2" customFormat="1" x14ac:dyDescent="0.3">
      <c r="A1860" s="26" t="s">
        <v>102</v>
      </c>
      <c r="B1860" s="26" t="s">
        <v>6038</v>
      </c>
      <c r="C1860" s="26" t="s">
        <v>6039</v>
      </c>
      <c r="D1860" s="26" t="s">
        <v>6040</v>
      </c>
      <c r="E1860" s="14" t="e">
        <f>VLOOKUP(B1860,#REF!,2,FALSE)</f>
        <v>#REF!</v>
      </c>
      <c r="F1860" s="17" t="e">
        <f>VLOOKUP(E1860,[4]Combined!$C$2:$D$375,2,FALSE)</f>
        <v>#REF!</v>
      </c>
      <c r="G1860" s="27">
        <v>44217</v>
      </c>
      <c r="H1860" s="27"/>
      <c r="I1860" s="27">
        <v>44146</v>
      </c>
      <c r="J1860" s="28">
        <v>505</v>
      </c>
      <c r="K1860" s="29" t="s">
        <v>486</v>
      </c>
      <c r="L1860" s="28">
        <v>505</v>
      </c>
      <c r="M1860" s="28">
        <v>0</v>
      </c>
      <c r="N1860" s="26">
        <v>1</v>
      </c>
      <c r="O1860" s="26">
        <v>1</v>
      </c>
      <c r="P1860" s="26">
        <v>0</v>
      </c>
      <c r="Q1860" s="26">
        <v>78200</v>
      </c>
      <c r="R1860" s="17" t="str">
        <f>VLOOKUP(Q1860,'[5]Numerical Index (LOOKUP)'!$A$2:$B$731, 2,FALSE)</f>
        <v>Temporary employment agency activities</v>
      </c>
      <c r="S1860" s="17">
        <v>78</v>
      </c>
      <c r="T1860" s="47" t="str">
        <f>VLOOKUP(S1860,'[5]2 Digit SIC 2007'!$A$2:$B$89,2,FALSE)</f>
        <v>Employment activities</v>
      </c>
      <c r="U1860" s="17" t="str">
        <f>VLOOKUP(T1860,'[5]2 Digit SIC 2007'!$B$2:$D$89, 2,FALSE)</f>
        <v xml:space="preserve"> N</v>
      </c>
      <c r="V1860" s="26" t="s">
        <v>487</v>
      </c>
      <c r="W1860" s="26" t="s">
        <v>486</v>
      </c>
      <c r="X1860" s="28">
        <v>0</v>
      </c>
      <c r="Y1860" s="26" t="s">
        <v>677</v>
      </c>
      <c r="Z1860" s="17" t="s">
        <v>487</v>
      </c>
      <c r="AA1860" s="26" t="s">
        <v>487</v>
      </c>
      <c r="AB1860" s="26">
        <v>10248</v>
      </c>
      <c r="AE1860" s="2" t="s">
        <v>487</v>
      </c>
    </row>
    <row r="1861" spans="1:31" s="2" customFormat="1" x14ac:dyDescent="0.3">
      <c r="A1861" s="26" t="s">
        <v>102</v>
      </c>
      <c r="B1861" s="26" t="s">
        <v>6041</v>
      </c>
      <c r="C1861" s="26" t="s">
        <v>6042</v>
      </c>
      <c r="D1861" s="26" t="s">
        <v>6043</v>
      </c>
      <c r="E1861" s="14" t="e">
        <f>VLOOKUP(B1861,#REF!,2,FALSE)</f>
        <v>#REF!</v>
      </c>
      <c r="F1861" s="17" t="e">
        <f>VLOOKUP(E1861,[4]Combined!$C$2:$D$375,2,FALSE)</f>
        <v>#REF!</v>
      </c>
      <c r="G1861" s="27">
        <v>44221</v>
      </c>
      <c r="H1861" s="27"/>
      <c r="I1861" s="27">
        <v>42775</v>
      </c>
      <c r="J1861" s="28">
        <v>0</v>
      </c>
      <c r="K1861" s="29" t="s">
        <v>487</v>
      </c>
      <c r="L1861" s="28">
        <v>0</v>
      </c>
      <c r="M1861" s="28">
        <v>0</v>
      </c>
      <c r="N1861" s="26">
        <v>0</v>
      </c>
      <c r="O1861" s="26">
        <v>0</v>
      </c>
      <c r="P1861" s="26">
        <v>0</v>
      </c>
      <c r="Q1861" s="26">
        <v>35210</v>
      </c>
      <c r="R1861" s="17" t="str">
        <f>VLOOKUP(Q1861,'[5]Numerical Index (LOOKUP)'!$A$2:$B$731, 2,FALSE)</f>
        <v>Manufacture of gas</v>
      </c>
      <c r="S1861" s="17">
        <v>35</v>
      </c>
      <c r="T1861" s="47" t="str">
        <f>VLOOKUP(S1861,'[5]2 Digit SIC 2007'!$A$2:$B$89,2,FALSE)</f>
        <v>Electricity, gas, steam and air conditioning supply</v>
      </c>
      <c r="U1861" s="17" t="str">
        <f>VLOOKUP(T1861,'[5]2 Digit SIC 2007'!$B$2:$D$89, 2,FALSE)</f>
        <v>D</v>
      </c>
      <c r="V1861" s="26" t="s">
        <v>487</v>
      </c>
      <c r="W1861" s="26" t="s">
        <v>486</v>
      </c>
      <c r="X1861" s="28">
        <v>0</v>
      </c>
      <c r="Y1861" s="26" t="s">
        <v>502</v>
      </c>
      <c r="Z1861" s="17" t="s">
        <v>487</v>
      </c>
      <c r="AA1861" s="26" t="s">
        <v>487</v>
      </c>
      <c r="AB1861" s="26">
        <v>31119</v>
      </c>
      <c r="AE1861" s="2" t="s">
        <v>487</v>
      </c>
    </row>
    <row r="1862" spans="1:31" s="2" customFormat="1" x14ac:dyDescent="0.3">
      <c r="A1862" s="26" t="s">
        <v>102</v>
      </c>
      <c r="B1862" s="26" t="s">
        <v>6044</v>
      </c>
      <c r="C1862" s="26" t="s">
        <v>6045</v>
      </c>
      <c r="D1862" s="26" t="s">
        <v>5750</v>
      </c>
      <c r="E1862" s="14" t="e">
        <f>VLOOKUP(B1862,#REF!,2,FALSE)</f>
        <v>#REF!</v>
      </c>
      <c r="F1862" s="17" t="e">
        <f>VLOOKUP(E1862,[4]Combined!$C$2:$D$375,2,FALSE)</f>
        <v>#REF!</v>
      </c>
      <c r="G1862" s="27">
        <v>44225</v>
      </c>
      <c r="H1862" s="27"/>
      <c r="I1862" s="27">
        <v>42942</v>
      </c>
      <c r="J1862" s="28">
        <v>26414</v>
      </c>
      <c r="K1862" s="29" t="s">
        <v>486</v>
      </c>
      <c r="L1862" s="28">
        <v>0</v>
      </c>
      <c r="M1862" s="28">
        <v>26414</v>
      </c>
      <c r="N1862" s="26">
        <v>414</v>
      </c>
      <c r="O1862" s="26">
        <v>0</v>
      </c>
      <c r="P1862" s="26">
        <v>414</v>
      </c>
      <c r="Q1862" s="26">
        <v>86900</v>
      </c>
      <c r="R1862" s="17" t="str">
        <f>VLOOKUP(Q1862,'[5]Numerical Index (LOOKUP)'!$A$2:$B$731, 2,FALSE)</f>
        <v>Other human health activities</v>
      </c>
      <c r="S1862" s="17">
        <v>86</v>
      </c>
      <c r="T1862" s="47" t="str">
        <f>VLOOKUP(S1862,'[5]2 Digit SIC 2007'!$A$2:$B$89,2,FALSE)</f>
        <v>Human health activities</v>
      </c>
      <c r="U1862" s="17" t="str">
        <f>VLOOKUP(T1862,'[5]2 Digit SIC 2007'!$B$2:$D$89, 2,FALSE)</f>
        <v xml:space="preserve"> Q</v>
      </c>
      <c r="V1862" s="26" t="s">
        <v>486</v>
      </c>
      <c r="W1862" s="26" t="s">
        <v>487</v>
      </c>
      <c r="X1862" s="28">
        <v>31718</v>
      </c>
      <c r="Y1862" s="26" t="s">
        <v>492</v>
      </c>
      <c r="Z1862" s="17" t="s">
        <v>486</v>
      </c>
      <c r="AA1862" s="26" t="s">
        <v>487</v>
      </c>
      <c r="AB1862" s="26">
        <v>1182</v>
      </c>
      <c r="AE1862" s="2" t="s">
        <v>487</v>
      </c>
    </row>
    <row r="1863" spans="1:31" s="2" customFormat="1" x14ac:dyDescent="0.3">
      <c r="A1863" s="26" t="s">
        <v>102</v>
      </c>
      <c r="B1863" s="26" t="s">
        <v>6046</v>
      </c>
      <c r="C1863" s="26" t="s">
        <v>6047</v>
      </c>
      <c r="D1863" s="26" t="s">
        <v>6048</v>
      </c>
      <c r="E1863" s="14" t="e">
        <f>VLOOKUP(B1863,#REF!,2,FALSE)</f>
        <v>#REF!</v>
      </c>
      <c r="F1863" s="17" t="e">
        <f>VLOOKUP(E1863,[4]Combined!$C$2:$D$375,2,FALSE)</f>
        <v>#REF!</v>
      </c>
      <c r="G1863" s="27">
        <v>44221</v>
      </c>
      <c r="H1863" s="27"/>
      <c r="I1863" s="27">
        <v>43241</v>
      </c>
      <c r="J1863" s="28">
        <v>10480</v>
      </c>
      <c r="K1863" s="29" t="s">
        <v>486</v>
      </c>
      <c r="L1863" s="28">
        <v>0</v>
      </c>
      <c r="M1863" s="28">
        <v>10480</v>
      </c>
      <c r="N1863" s="26">
        <v>199</v>
      </c>
      <c r="O1863" s="26">
        <v>0</v>
      </c>
      <c r="P1863" s="26">
        <v>199</v>
      </c>
      <c r="Q1863" s="26">
        <v>88910</v>
      </c>
      <c r="R1863" s="17" t="str">
        <f>VLOOKUP(Q1863,'[5]Numerical Index (LOOKUP)'!$A$2:$B$731, 2,FALSE)</f>
        <v>Child day-care activities</v>
      </c>
      <c r="S1863" s="17">
        <v>88</v>
      </c>
      <c r="T1863" s="47" t="str">
        <f>VLOOKUP(S1863,'[5]2 Digit SIC 2007'!$A$2:$B$89,2,FALSE)</f>
        <v>Social work activities without accommodation</v>
      </c>
      <c r="U1863" s="17" t="str">
        <f>VLOOKUP(T1863,'[5]2 Digit SIC 2007'!$B$2:$D$89, 2,FALSE)</f>
        <v xml:space="preserve"> Q</v>
      </c>
      <c r="V1863" s="26" t="s">
        <v>487</v>
      </c>
      <c r="W1863" s="26" t="s">
        <v>486</v>
      </c>
      <c r="X1863" s="28">
        <v>18667</v>
      </c>
      <c r="Y1863" s="26" t="s">
        <v>492</v>
      </c>
      <c r="Z1863" s="17" t="s">
        <v>486</v>
      </c>
      <c r="AA1863" s="26" t="s">
        <v>487</v>
      </c>
      <c r="AB1863" s="26">
        <v>335</v>
      </c>
      <c r="AE1863" s="2" t="s">
        <v>487</v>
      </c>
    </row>
    <row r="1864" spans="1:31" s="2" customFormat="1" x14ac:dyDescent="0.3">
      <c r="A1864" s="26" t="s">
        <v>102</v>
      </c>
      <c r="B1864" s="26" t="s">
        <v>6049</v>
      </c>
      <c r="C1864" s="26" t="s">
        <v>6050</v>
      </c>
      <c r="D1864" s="26" t="s">
        <v>6051</v>
      </c>
      <c r="E1864" s="14" t="e">
        <f>VLOOKUP(B1864,#REF!,2,FALSE)</f>
        <v>#REF!</v>
      </c>
      <c r="F1864" s="17" t="e">
        <f>VLOOKUP(E1864,[4]Combined!$C$2:$D$375,2,FALSE)</f>
        <v>#REF!</v>
      </c>
      <c r="G1864" s="27">
        <v>44224</v>
      </c>
      <c r="H1864" s="27"/>
      <c r="I1864" s="27">
        <v>43430</v>
      </c>
      <c r="J1864" s="28">
        <v>4272</v>
      </c>
      <c r="K1864" s="29" t="s">
        <v>486</v>
      </c>
      <c r="L1864" s="28">
        <v>8</v>
      </c>
      <c r="M1864" s="28">
        <v>4264</v>
      </c>
      <c r="N1864" s="26">
        <v>16</v>
      </c>
      <c r="O1864" s="26">
        <v>1</v>
      </c>
      <c r="P1864" s="26">
        <v>15</v>
      </c>
      <c r="Q1864" s="26">
        <v>41100</v>
      </c>
      <c r="R1864" s="17" t="str">
        <f>VLOOKUP(Q1864,'[5]Numerical Index (LOOKUP)'!$A$2:$B$731, 2,FALSE)</f>
        <v>Development of building projects</v>
      </c>
      <c r="S1864" s="17">
        <v>41</v>
      </c>
      <c r="T1864" s="47" t="str">
        <f>VLOOKUP(S1864,'[5]2 Digit SIC 2007'!$A$2:$B$89,2,FALSE)</f>
        <v>Construction of buildings</v>
      </c>
      <c r="U1864" s="17" t="str">
        <f>VLOOKUP(T1864,'[5]2 Digit SIC 2007'!$B$2:$D$89, 2,FALSE)</f>
        <v xml:space="preserve"> F</v>
      </c>
      <c r="V1864" s="26" t="s">
        <v>487</v>
      </c>
      <c r="W1864" s="26" t="s">
        <v>486</v>
      </c>
      <c r="X1864" s="28">
        <v>6034</v>
      </c>
      <c r="Y1864" s="26" t="s">
        <v>492</v>
      </c>
      <c r="Z1864" s="17" t="s">
        <v>486</v>
      </c>
      <c r="AA1864" s="26" t="s">
        <v>487</v>
      </c>
      <c r="AB1864" s="26">
        <v>83</v>
      </c>
      <c r="AE1864" s="2" t="s">
        <v>487</v>
      </c>
    </row>
    <row r="1865" spans="1:31" s="2" customFormat="1" x14ac:dyDescent="0.3">
      <c r="A1865" s="26" t="s">
        <v>102</v>
      </c>
      <c r="B1865" s="26" t="s">
        <v>6052</v>
      </c>
      <c r="C1865" s="26" t="s">
        <v>6053</v>
      </c>
      <c r="D1865" s="26" t="s">
        <v>6054</v>
      </c>
      <c r="E1865" s="14" t="e">
        <f>VLOOKUP(B1865,#REF!,2,FALSE)</f>
        <v>#REF!</v>
      </c>
      <c r="F1865" s="17" t="e">
        <f>VLOOKUP(E1865,[4]Combined!$C$2:$D$375,2,FALSE)</f>
        <v>#REF!</v>
      </c>
      <c r="G1865" s="27">
        <v>44222</v>
      </c>
      <c r="H1865" s="27"/>
      <c r="I1865" s="27">
        <v>43495</v>
      </c>
      <c r="J1865" s="28">
        <v>463</v>
      </c>
      <c r="K1865" s="29" t="s">
        <v>486</v>
      </c>
      <c r="L1865" s="28">
        <v>0</v>
      </c>
      <c r="M1865" s="28">
        <v>463</v>
      </c>
      <c r="N1865" s="26">
        <v>1</v>
      </c>
      <c r="O1865" s="26">
        <v>0</v>
      </c>
      <c r="P1865" s="26">
        <v>1</v>
      </c>
      <c r="Q1865" s="26">
        <v>1430</v>
      </c>
      <c r="R1865" s="17" t="e">
        <f>VLOOKUP(Q1865,'[5]Numerical Index (LOOKUP)'!$A$2:$B$731, 2,FALSE)</f>
        <v>#N/A</v>
      </c>
      <c r="S1865" s="17">
        <v>1</v>
      </c>
      <c r="T1865" s="47" t="str">
        <f>VLOOKUP(S1865,'[5]2 Digit SIC 2007'!$A$2:$B$89,2,FALSE)</f>
        <v>Crop and animal production, hunting and related service activities</v>
      </c>
      <c r="U1865" s="17" t="str">
        <f>VLOOKUP(T1865,'[5]2 Digit SIC 2007'!$B$2:$D$89, 2,FALSE)</f>
        <v xml:space="preserve"> A</v>
      </c>
      <c r="V1865" s="26" t="s">
        <v>486</v>
      </c>
      <c r="W1865" s="26" t="s">
        <v>487</v>
      </c>
      <c r="X1865" s="28">
        <v>345</v>
      </c>
      <c r="Y1865" s="26" t="s">
        <v>492</v>
      </c>
      <c r="Z1865" s="17" t="s">
        <v>486</v>
      </c>
      <c r="AA1865" s="26" t="s">
        <v>487</v>
      </c>
      <c r="AB1865" s="26" t="s">
        <v>492</v>
      </c>
      <c r="AE1865" s="2" t="s">
        <v>487</v>
      </c>
    </row>
    <row r="1866" spans="1:31" s="2" customFormat="1" x14ac:dyDescent="0.3">
      <c r="A1866" s="26" t="s">
        <v>102</v>
      </c>
      <c r="B1866" s="26" t="s">
        <v>6055</v>
      </c>
      <c r="C1866" s="26" t="s">
        <v>6056</v>
      </c>
      <c r="D1866" s="26" t="s">
        <v>6057</v>
      </c>
      <c r="E1866" s="14" t="e">
        <f>VLOOKUP(B1866,#REF!,2,FALSE)</f>
        <v>#REF!</v>
      </c>
      <c r="F1866" s="17" t="e">
        <f>VLOOKUP(E1866,[4]Combined!$C$2:$D$375,2,FALSE)</f>
        <v>#REF!</v>
      </c>
      <c r="G1866" s="27">
        <v>44223</v>
      </c>
      <c r="H1866" s="27"/>
      <c r="I1866" s="27">
        <v>43560</v>
      </c>
      <c r="J1866" s="28">
        <v>0</v>
      </c>
      <c r="K1866" s="29" t="s">
        <v>487</v>
      </c>
      <c r="L1866" s="28">
        <v>0</v>
      </c>
      <c r="M1866" s="28">
        <v>0</v>
      </c>
      <c r="N1866" s="26">
        <v>0</v>
      </c>
      <c r="O1866" s="26">
        <v>0</v>
      </c>
      <c r="P1866" s="26">
        <v>0</v>
      </c>
      <c r="Q1866" s="26">
        <v>82990</v>
      </c>
      <c r="R1866" s="17" t="str">
        <f>VLOOKUP(Q1866,'[5]Numerical Index (LOOKUP)'!$A$2:$B$731, 2,FALSE)</f>
        <v>Other business support service activities n.e.c.</v>
      </c>
      <c r="S1866" s="17">
        <v>82</v>
      </c>
      <c r="T1866" s="47" t="str">
        <f>VLOOKUP(S1866,'[5]2 Digit SIC 2007'!$A$2:$B$89,2,FALSE)</f>
        <v>Office administrative, office support and other business support activities</v>
      </c>
      <c r="U1866" s="17" t="str">
        <f>VLOOKUP(T1866,'[5]2 Digit SIC 2007'!$B$2:$D$89, 2,FALSE)</f>
        <v xml:space="preserve"> N</v>
      </c>
      <c r="V1866" s="26" t="s">
        <v>486</v>
      </c>
      <c r="W1866" s="26" t="s">
        <v>487</v>
      </c>
      <c r="X1866" s="28">
        <v>0</v>
      </c>
      <c r="Y1866" s="26" t="s">
        <v>502</v>
      </c>
      <c r="Z1866" s="17" t="s">
        <v>487</v>
      </c>
      <c r="AA1866" s="26" t="s">
        <v>487</v>
      </c>
      <c r="AB1866" s="26">
        <v>425</v>
      </c>
      <c r="AE1866" s="2" t="s">
        <v>487</v>
      </c>
    </row>
    <row r="1867" spans="1:31" s="2" customFormat="1" x14ac:dyDescent="0.3">
      <c r="A1867" s="26" t="s">
        <v>102</v>
      </c>
      <c r="B1867" s="26" t="s">
        <v>6058</v>
      </c>
      <c r="C1867" s="26" t="s">
        <v>6059</v>
      </c>
      <c r="D1867" s="26" t="s">
        <v>6060</v>
      </c>
      <c r="E1867" s="14" t="e">
        <f>VLOOKUP(B1867,#REF!,2,FALSE)</f>
        <v>#REF!</v>
      </c>
      <c r="F1867" s="17" t="e">
        <f>VLOOKUP(E1867,[4]Combined!$C$2:$D$375,2,FALSE)</f>
        <v>#REF!</v>
      </c>
      <c r="G1867" s="27">
        <v>44221</v>
      </c>
      <c r="H1867" s="27"/>
      <c r="I1867" s="27">
        <v>43760</v>
      </c>
      <c r="J1867" s="28">
        <v>0</v>
      </c>
      <c r="K1867" s="29" t="s">
        <v>487</v>
      </c>
      <c r="L1867" s="28">
        <v>0</v>
      </c>
      <c r="M1867" s="28">
        <v>0</v>
      </c>
      <c r="N1867" s="26">
        <v>0</v>
      </c>
      <c r="O1867" s="26">
        <v>0</v>
      </c>
      <c r="P1867" s="26">
        <v>0</v>
      </c>
      <c r="Q1867" s="26">
        <v>45200</v>
      </c>
      <c r="R1867" s="17" t="str">
        <f>VLOOKUP(Q1867,'[5]Numerical Index (LOOKUP)'!$A$2:$B$731, 2,FALSE)</f>
        <v>Maintenance and repair of motor vehicles</v>
      </c>
      <c r="S1867" s="17">
        <v>45</v>
      </c>
      <c r="T1867" s="47" t="str">
        <f>VLOOKUP(S1867,'[5]2 Digit SIC 2007'!$A$2:$B$89,2,FALSE)</f>
        <v>Wholesale and retail trade and repair of motor vehicles and motorcycles</v>
      </c>
      <c r="U1867" s="17" t="str">
        <f>VLOOKUP(T1867,'[5]2 Digit SIC 2007'!$B$2:$D$89, 2,FALSE)</f>
        <v xml:space="preserve"> G</v>
      </c>
      <c r="V1867" s="26" t="s">
        <v>486</v>
      </c>
      <c r="W1867" s="26" t="s">
        <v>487</v>
      </c>
      <c r="X1867" s="28">
        <v>0</v>
      </c>
      <c r="Y1867" s="26" t="s">
        <v>502</v>
      </c>
      <c r="Z1867" s="17" t="s">
        <v>487</v>
      </c>
      <c r="AA1867" s="26" t="s">
        <v>487</v>
      </c>
      <c r="AB1867" s="26">
        <v>7</v>
      </c>
      <c r="AE1867" s="2" t="s">
        <v>487</v>
      </c>
    </row>
    <row r="1868" spans="1:31" s="2" customFormat="1" x14ac:dyDescent="0.3">
      <c r="A1868" s="26" t="s">
        <v>102</v>
      </c>
      <c r="B1868" s="26" t="s">
        <v>6061</v>
      </c>
      <c r="C1868" s="26" t="s">
        <v>6062</v>
      </c>
      <c r="D1868" s="26" t="s">
        <v>6063</v>
      </c>
      <c r="E1868" s="14" t="e">
        <f>VLOOKUP(B1868,#REF!,2,FALSE)</f>
        <v>#REF!</v>
      </c>
      <c r="F1868" s="17" t="e">
        <f>VLOOKUP(E1868,[4]Combined!$C$2:$D$375,2,FALSE)</f>
        <v>#REF!</v>
      </c>
      <c r="G1868" s="27">
        <v>44225</v>
      </c>
      <c r="H1868" s="27"/>
      <c r="I1868" s="27">
        <v>43726</v>
      </c>
      <c r="J1868" s="28">
        <v>8016</v>
      </c>
      <c r="K1868" s="29" t="s">
        <v>486</v>
      </c>
      <c r="L1868" s="28">
        <v>0</v>
      </c>
      <c r="M1868" s="28">
        <v>8016</v>
      </c>
      <c r="N1868" s="26">
        <v>56</v>
      </c>
      <c r="O1868" s="26">
        <v>0</v>
      </c>
      <c r="P1868" s="26">
        <v>56</v>
      </c>
      <c r="Q1868" s="26">
        <v>56302</v>
      </c>
      <c r="R1868" s="17" t="str">
        <f>VLOOKUP(Q1868,'[5]Numerical Index (LOOKUP)'!$A$2:$B$731, 2,FALSE)</f>
        <v>Public houses and bars</v>
      </c>
      <c r="S1868" s="17">
        <v>56</v>
      </c>
      <c r="T1868" s="47" t="str">
        <f>VLOOKUP(S1868,'[5]2 Digit SIC 2007'!$A$2:$B$89,2,FALSE)</f>
        <v>Food and beverage service activities</v>
      </c>
      <c r="U1868" s="17" t="str">
        <f>VLOOKUP(T1868,'[5]2 Digit SIC 2007'!$B$2:$D$89, 2,FALSE)</f>
        <v xml:space="preserve"> I</v>
      </c>
      <c r="V1868" s="26" t="s">
        <v>487</v>
      </c>
      <c r="W1868" s="26" t="s">
        <v>486</v>
      </c>
      <c r="X1868" s="28">
        <v>12536</v>
      </c>
      <c r="Y1868" s="26" t="s">
        <v>492</v>
      </c>
      <c r="Z1868" s="17" t="s">
        <v>486</v>
      </c>
      <c r="AA1868" s="26" t="s">
        <v>487</v>
      </c>
      <c r="AB1868" s="26">
        <v>34</v>
      </c>
      <c r="AE1868" s="2" t="s">
        <v>487</v>
      </c>
    </row>
    <row r="1869" spans="1:31" s="2" customFormat="1" x14ac:dyDescent="0.3">
      <c r="A1869" s="26" t="s">
        <v>102</v>
      </c>
      <c r="B1869" s="26" t="s">
        <v>6064</v>
      </c>
      <c r="C1869" s="26" t="s">
        <v>6065</v>
      </c>
      <c r="D1869" s="26" t="s">
        <v>6066</v>
      </c>
      <c r="E1869" s="14" t="e">
        <f>VLOOKUP(B1869,#REF!,2,FALSE)</f>
        <v>#REF!</v>
      </c>
      <c r="F1869" s="17" t="e">
        <f>VLOOKUP(E1869,[4]Combined!$C$2:$D$375,2,FALSE)</f>
        <v>#REF!</v>
      </c>
      <c r="G1869" s="27">
        <v>44223</v>
      </c>
      <c r="H1869" s="27"/>
      <c r="I1869" s="27">
        <v>43742</v>
      </c>
      <c r="J1869" s="28">
        <v>2082</v>
      </c>
      <c r="K1869" s="29" t="s">
        <v>486</v>
      </c>
      <c r="L1869" s="28">
        <v>0</v>
      </c>
      <c r="M1869" s="28">
        <v>2082</v>
      </c>
      <c r="N1869" s="26">
        <v>1</v>
      </c>
      <c r="O1869" s="26">
        <v>0</v>
      </c>
      <c r="P1869" s="26">
        <v>1</v>
      </c>
      <c r="Q1869" s="26">
        <v>68310</v>
      </c>
      <c r="R1869" s="17" t="str">
        <f>VLOOKUP(Q1869,'[5]Numerical Index (LOOKUP)'!$A$2:$B$731, 2,FALSE)</f>
        <v>Real estate agencies</v>
      </c>
      <c r="S1869" s="17">
        <v>68</v>
      </c>
      <c r="T1869" s="47" t="str">
        <f>VLOOKUP(S1869,'[5]2 Digit SIC 2007'!$A$2:$B$89,2,FALSE)</f>
        <v>Real estate activities</v>
      </c>
      <c r="U1869" s="17" t="str">
        <f>VLOOKUP(T1869,'[5]2 Digit SIC 2007'!$B$2:$D$89, 2,FALSE)</f>
        <v xml:space="preserve"> L</v>
      </c>
      <c r="V1869" s="26" t="s">
        <v>487</v>
      </c>
      <c r="W1869" s="26" t="s">
        <v>486</v>
      </c>
      <c r="X1869" s="28">
        <v>3839</v>
      </c>
      <c r="Y1869" s="26" t="s">
        <v>492</v>
      </c>
      <c r="Z1869" s="17" t="s">
        <v>486</v>
      </c>
      <c r="AA1869" s="26" t="s">
        <v>486</v>
      </c>
      <c r="AB1869" s="26">
        <v>1</v>
      </c>
      <c r="AE1869" s="2" t="s">
        <v>487</v>
      </c>
    </row>
    <row r="1870" spans="1:31" s="2" customFormat="1" x14ac:dyDescent="0.3">
      <c r="A1870" s="26" t="s">
        <v>102</v>
      </c>
      <c r="B1870" s="26" t="s">
        <v>6067</v>
      </c>
      <c r="C1870" s="26" t="s">
        <v>6068</v>
      </c>
      <c r="D1870" s="26" t="s">
        <v>6069</v>
      </c>
      <c r="E1870" s="14" t="e">
        <f>VLOOKUP(B1870,#REF!,2,FALSE)</f>
        <v>#REF!</v>
      </c>
      <c r="F1870" s="17" t="e">
        <f>VLOOKUP(E1870,[4]Combined!$C$2:$D$375,2,FALSE)</f>
        <v>#REF!</v>
      </c>
      <c r="G1870" s="27">
        <v>44221</v>
      </c>
      <c r="H1870" s="27"/>
      <c r="I1870" s="27">
        <v>43754</v>
      </c>
      <c r="J1870" s="28">
        <v>3702</v>
      </c>
      <c r="K1870" s="29" t="s">
        <v>486</v>
      </c>
      <c r="L1870" s="28">
        <v>0</v>
      </c>
      <c r="M1870" s="28">
        <v>3702</v>
      </c>
      <c r="N1870" s="26">
        <v>1</v>
      </c>
      <c r="O1870" s="26">
        <v>0</v>
      </c>
      <c r="P1870" s="26">
        <v>1</v>
      </c>
      <c r="Q1870" s="26">
        <v>45200</v>
      </c>
      <c r="R1870" s="17" t="str">
        <f>VLOOKUP(Q1870,'[5]Numerical Index (LOOKUP)'!$A$2:$B$731, 2,FALSE)</f>
        <v>Maintenance and repair of motor vehicles</v>
      </c>
      <c r="S1870" s="17">
        <v>45</v>
      </c>
      <c r="T1870" s="47" t="str">
        <f>VLOOKUP(S1870,'[5]2 Digit SIC 2007'!$A$2:$B$89,2,FALSE)</f>
        <v>Wholesale and retail trade and repair of motor vehicles and motorcycles</v>
      </c>
      <c r="U1870" s="17" t="str">
        <f>VLOOKUP(T1870,'[5]2 Digit SIC 2007'!$B$2:$D$89, 2,FALSE)</f>
        <v xml:space="preserve"> G</v>
      </c>
      <c r="V1870" s="26" t="s">
        <v>487</v>
      </c>
      <c r="W1870" s="26" t="s">
        <v>486</v>
      </c>
      <c r="X1870" s="28">
        <v>6704</v>
      </c>
      <c r="Y1870" s="26" t="s">
        <v>492</v>
      </c>
      <c r="Z1870" s="17" t="s">
        <v>486</v>
      </c>
      <c r="AA1870" s="26" t="s">
        <v>487</v>
      </c>
      <c r="AB1870" s="26">
        <v>1</v>
      </c>
      <c r="AE1870" s="2" t="s">
        <v>487</v>
      </c>
    </row>
    <row r="1871" spans="1:31" s="2" customFormat="1" x14ac:dyDescent="0.3">
      <c r="A1871" s="26" t="s">
        <v>102</v>
      </c>
      <c r="B1871" s="26" t="s">
        <v>6070</v>
      </c>
      <c r="C1871" s="26" t="s">
        <v>6071</v>
      </c>
      <c r="D1871" s="26" t="s">
        <v>6072</v>
      </c>
      <c r="E1871" s="14" t="e">
        <f>VLOOKUP(B1871,#REF!,2,FALSE)</f>
        <v>#REF!</v>
      </c>
      <c r="F1871" s="17" t="e">
        <f>VLOOKUP(E1871,[4]Combined!$C$2:$D$375,2,FALSE)</f>
        <v>#REF!</v>
      </c>
      <c r="G1871" s="27">
        <v>44221</v>
      </c>
      <c r="H1871" s="27"/>
      <c r="I1871" s="27">
        <v>43750</v>
      </c>
      <c r="J1871" s="28">
        <v>425</v>
      </c>
      <c r="K1871" s="29" t="s">
        <v>486</v>
      </c>
      <c r="L1871" s="28">
        <v>0</v>
      </c>
      <c r="M1871" s="28">
        <v>425</v>
      </c>
      <c r="N1871" s="26">
        <v>1</v>
      </c>
      <c r="O1871" s="26">
        <v>0</v>
      </c>
      <c r="P1871" s="26">
        <v>1</v>
      </c>
      <c r="Q1871" s="26">
        <v>56102</v>
      </c>
      <c r="R1871" s="17" t="str">
        <f>VLOOKUP(Q1871,'[5]Numerical Index (LOOKUP)'!$A$2:$B$731, 2,FALSE)</f>
        <v>Unlicensed restaurants and cafes</v>
      </c>
      <c r="S1871" s="17">
        <v>56</v>
      </c>
      <c r="T1871" s="47" t="str">
        <f>VLOOKUP(S1871,'[5]2 Digit SIC 2007'!$A$2:$B$89,2,FALSE)</f>
        <v>Food and beverage service activities</v>
      </c>
      <c r="U1871" s="17" t="str">
        <f>VLOOKUP(T1871,'[5]2 Digit SIC 2007'!$B$2:$D$89, 2,FALSE)</f>
        <v xml:space="preserve"> I</v>
      </c>
      <c r="V1871" s="26" t="s">
        <v>487</v>
      </c>
      <c r="W1871" s="26" t="s">
        <v>486</v>
      </c>
      <c r="X1871" s="28">
        <v>799</v>
      </c>
      <c r="Y1871" s="26" t="s">
        <v>492</v>
      </c>
      <c r="Z1871" s="17" t="s">
        <v>486</v>
      </c>
      <c r="AA1871" s="26" t="s">
        <v>487</v>
      </c>
      <c r="AB1871" s="26">
        <v>11</v>
      </c>
      <c r="AE1871" s="2" t="s">
        <v>487</v>
      </c>
    </row>
    <row r="1872" spans="1:31" s="2" customFormat="1" x14ac:dyDescent="0.3">
      <c r="A1872" s="26" t="s">
        <v>102</v>
      </c>
      <c r="B1872" s="26" t="s">
        <v>6073</v>
      </c>
      <c r="C1872" s="26" t="s">
        <v>6074</v>
      </c>
      <c r="D1872" s="26" t="s">
        <v>6075</v>
      </c>
      <c r="E1872" s="14" t="e">
        <f>VLOOKUP(B1872,#REF!,2,FALSE)</f>
        <v>#REF!</v>
      </c>
      <c r="F1872" s="17" t="e">
        <f>VLOOKUP(E1872,[4]Combined!$C$2:$D$375,2,FALSE)</f>
        <v>#REF!</v>
      </c>
      <c r="G1872" s="27">
        <v>44221</v>
      </c>
      <c r="H1872" s="27"/>
      <c r="I1872" s="27">
        <v>43765</v>
      </c>
      <c r="J1872" s="28">
        <v>0</v>
      </c>
      <c r="K1872" s="29" t="s">
        <v>487</v>
      </c>
      <c r="L1872" s="28">
        <v>0</v>
      </c>
      <c r="M1872" s="28">
        <v>0</v>
      </c>
      <c r="N1872" s="26">
        <v>0</v>
      </c>
      <c r="O1872" s="26">
        <v>0</v>
      </c>
      <c r="P1872" s="26">
        <v>0</v>
      </c>
      <c r="Q1872" s="26">
        <v>43210</v>
      </c>
      <c r="R1872" s="17" t="str">
        <f>VLOOKUP(Q1872,'[5]Numerical Index (LOOKUP)'!$A$2:$B$731, 2,FALSE)</f>
        <v>Electrical installation</v>
      </c>
      <c r="S1872" s="17">
        <v>43</v>
      </c>
      <c r="T1872" s="47" t="str">
        <f>VLOOKUP(S1872,'[5]2 Digit SIC 2007'!$A$2:$B$89,2,FALSE)</f>
        <v>Specialised construction activities</v>
      </c>
      <c r="U1872" s="17" t="str">
        <f>VLOOKUP(T1872,'[5]2 Digit SIC 2007'!$B$2:$D$89, 2,FALSE)</f>
        <v xml:space="preserve"> F</v>
      </c>
      <c r="V1872" s="26" t="s">
        <v>487</v>
      </c>
      <c r="W1872" s="26" t="s">
        <v>486</v>
      </c>
      <c r="X1872" s="28">
        <v>0</v>
      </c>
      <c r="Y1872" s="26" t="s">
        <v>502</v>
      </c>
      <c r="Z1872" s="17" t="s">
        <v>487</v>
      </c>
      <c r="AA1872" s="26" t="s">
        <v>487</v>
      </c>
      <c r="AB1872" s="26">
        <v>73</v>
      </c>
      <c r="AE1872" s="2" t="s">
        <v>487</v>
      </c>
    </row>
    <row r="1873" spans="1:31" s="2" customFormat="1" x14ac:dyDescent="0.3">
      <c r="A1873" s="26" t="s">
        <v>102</v>
      </c>
      <c r="B1873" s="26" t="s">
        <v>6076</v>
      </c>
      <c r="C1873" s="26" t="s">
        <v>6077</v>
      </c>
      <c r="D1873" s="26" t="s">
        <v>6078</v>
      </c>
      <c r="E1873" s="14" t="e">
        <f>VLOOKUP(B1873,#REF!,2,FALSE)</f>
        <v>#REF!</v>
      </c>
      <c r="F1873" s="17" t="e">
        <f>VLOOKUP(E1873,[4]Combined!$C$2:$D$375,2,FALSE)</f>
        <v>#REF!</v>
      </c>
      <c r="G1873" s="27">
        <v>44224</v>
      </c>
      <c r="H1873" s="27"/>
      <c r="I1873" s="27">
        <v>43805</v>
      </c>
      <c r="J1873" s="28">
        <v>0</v>
      </c>
      <c r="K1873" s="29" t="s">
        <v>487</v>
      </c>
      <c r="L1873" s="28">
        <v>0</v>
      </c>
      <c r="M1873" s="28">
        <v>0</v>
      </c>
      <c r="N1873" s="26">
        <v>0</v>
      </c>
      <c r="O1873" s="26">
        <v>0</v>
      </c>
      <c r="P1873" s="26">
        <v>0</v>
      </c>
      <c r="Q1873" s="26">
        <v>56302</v>
      </c>
      <c r="R1873" s="17" t="str">
        <f>VLOOKUP(Q1873,'[5]Numerical Index (LOOKUP)'!$A$2:$B$731, 2,FALSE)</f>
        <v>Public houses and bars</v>
      </c>
      <c r="S1873" s="17">
        <v>56</v>
      </c>
      <c r="T1873" s="47" t="str">
        <f>VLOOKUP(S1873,'[5]2 Digit SIC 2007'!$A$2:$B$89,2,FALSE)</f>
        <v>Food and beverage service activities</v>
      </c>
      <c r="U1873" s="17" t="str">
        <f>VLOOKUP(T1873,'[5]2 Digit SIC 2007'!$B$2:$D$89, 2,FALSE)</f>
        <v xml:space="preserve"> I</v>
      </c>
      <c r="V1873" s="26" t="s">
        <v>487</v>
      </c>
      <c r="W1873" s="26" t="s">
        <v>486</v>
      </c>
      <c r="X1873" s="28">
        <v>0</v>
      </c>
      <c r="Y1873" s="26" t="s">
        <v>502</v>
      </c>
      <c r="Z1873" s="17" t="s">
        <v>487</v>
      </c>
      <c r="AA1873" s="26" t="s">
        <v>487</v>
      </c>
      <c r="AB1873" s="26">
        <v>118</v>
      </c>
      <c r="AE1873" s="2" t="s">
        <v>487</v>
      </c>
    </row>
    <row r="1874" spans="1:31" s="2" customFormat="1" x14ac:dyDescent="0.3">
      <c r="A1874" s="26" t="s">
        <v>102</v>
      </c>
      <c r="B1874" s="26" t="s">
        <v>6079</v>
      </c>
      <c r="C1874" s="26" t="s">
        <v>6080</v>
      </c>
      <c r="D1874" s="26" t="s">
        <v>6081</v>
      </c>
      <c r="E1874" s="14" t="e">
        <f>VLOOKUP(B1874,#REF!,2,FALSE)</f>
        <v>#REF!</v>
      </c>
      <c r="F1874" s="17" t="e">
        <f>VLOOKUP(E1874,[4]Combined!$C$2:$D$375,2,FALSE)</f>
        <v>#REF!</v>
      </c>
      <c r="G1874" s="27">
        <v>44223</v>
      </c>
      <c r="H1874" s="27"/>
      <c r="I1874" s="27">
        <v>43172</v>
      </c>
      <c r="J1874" s="28">
        <v>233327</v>
      </c>
      <c r="K1874" s="29" t="s">
        <v>486</v>
      </c>
      <c r="L1874" s="28">
        <v>233327</v>
      </c>
      <c r="M1874" s="28">
        <v>0</v>
      </c>
      <c r="N1874" s="26">
        <v>1890</v>
      </c>
      <c r="O1874" s="26">
        <v>1890</v>
      </c>
      <c r="P1874" s="26">
        <v>0</v>
      </c>
      <c r="Q1874" s="26">
        <v>86900</v>
      </c>
      <c r="R1874" s="17" t="str">
        <f>VLOOKUP(Q1874,'[5]Numerical Index (LOOKUP)'!$A$2:$B$731, 2,FALSE)</f>
        <v>Other human health activities</v>
      </c>
      <c r="S1874" s="17">
        <v>86</v>
      </c>
      <c r="T1874" s="47" t="str">
        <f>VLOOKUP(S1874,'[5]2 Digit SIC 2007'!$A$2:$B$89,2,FALSE)</f>
        <v>Human health activities</v>
      </c>
      <c r="U1874" s="17" t="str">
        <f>VLOOKUP(T1874,'[5]2 Digit SIC 2007'!$B$2:$D$89, 2,FALSE)</f>
        <v xml:space="preserve"> Q</v>
      </c>
      <c r="V1874" s="26" t="s">
        <v>486</v>
      </c>
      <c r="W1874" s="26" t="s">
        <v>487</v>
      </c>
      <c r="X1874" s="28">
        <v>0</v>
      </c>
      <c r="Y1874" s="26" t="s">
        <v>677</v>
      </c>
      <c r="Z1874" s="17" t="s">
        <v>487</v>
      </c>
      <c r="AA1874" s="26" t="s">
        <v>487</v>
      </c>
      <c r="AB1874" s="26">
        <v>2951</v>
      </c>
      <c r="AE1874" s="2" t="s">
        <v>487</v>
      </c>
    </row>
    <row r="1875" spans="1:31" s="2" customFormat="1" x14ac:dyDescent="0.3">
      <c r="A1875" s="26" t="s">
        <v>102</v>
      </c>
      <c r="B1875" s="26" t="s">
        <v>6082</v>
      </c>
      <c r="C1875" s="26" t="s">
        <v>6083</v>
      </c>
      <c r="D1875" s="26" t="s">
        <v>6084</v>
      </c>
      <c r="E1875" s="14" t="e">
        <f>VLOOKUP(B1875,#REF!,2,FALSE)</f>
        <v>#REF!</v>
      </c>
      <c r="F1875" s="17" t="e">
        <f>VLOOKUP(E1875,[4]Combined!$C$2:$D$375,2,FALSE)</f>
        <v>#REF!</v>
      </c>
      <c r="G1875" s="27">
        <v>44222</v>
      </c>
      <c r="H1875" s="27"/>
      <c r="I1875" s="27">
        <v>43861</v>
      </c>
      <c r="J1875" s="28">
        <v>77</v>
      </c>
      <c r="K1875" s="29" t="s">
        <v>486</v>
      </c>
      <c r="L1875" s="28">
        <v>0</v>
      </c>
      <c r="M1875" s="28">
        <v>77</v>
      </c>
      <c r="N1875" s="26">
        <v>1</v>
      </c>
      <c r="O1875" s="26">
        <v>0</v>
      </c>
      <c r="P1875" s="26">
        <v>1</v>
      </c>
      <c r="Q1875" s="26">
        <v>77320</v>
      </c>
      <c r="R1875" s="17" t="str">
        <f>VLOOKUP(Q1875,'[5]Numerical Index (LOOKUP)'!$A$2:$B$731, 2,FALSE)</f>
        <v>Renting and leasing of construction and civil engineering machinery and equipment</v>
      </c>
      <c r="S1875" s="17">
        <v>77</v>
      </c>
      <c r="T1875" s="47" t="str">
        <f>VLOOKUP(S1875,'[5]2 Digit SIC 2007'!$A$2:$B$89,2,FALSE)</f>
        <v>Rental and leasing activities</v>
      </c>
      <c r="U1875" s="17" t="str">
        <f>VLOOKUP(T1875,'[5]2 Digit SIC 2007'!$B$2:$D$89, 2,FALSE)</f>
        <v xml:space="preserve"> N</v>
      </c>
      <c r="V1875" s="26" t="s">
        <v>487</v>
      </c>
      <c r="W1875" s="26" t="s">
        <v>486</v>
      </c>
      <c r="X1875" s="28">
        <v>145</v>
      </c>
      <c r="Y1875" s="26" t="s">
        <v>492</v>
      </c>
      <c r="Z1875" s="17" t="s">
        <v>486</v>
      </c>
      <c r="AA1875" s="26" t="s">
        <v>487</v>
      </c>
      <c r="AB1875" s="26">
        <v>77</v>
      </c>
      <c r="AE1875" s="2" t="s">
        <v>487</v>
      </c>
    </row>
    <row r="1876" spans="1:31" s="2" customFormat="1" x14ac:dyDescent="0.3">
      <c r="A1876" s="26" t="s">
        <v>102</v>
      </c>
      <c r="B1876" s="26" t="s">
        <v>6085</v>
      </c>
      <c r="C1876" s="26" t="s">
        <v>6086</v>
      </c>
      <c r="D1876" s="26" t="s">
        <v>6087</v>
      </c>
      <c r="E1876" s="14" t="e">
        <f>VLOOKUP(B1876,#REF!,2,FALSE)</f>
        <v>#REF!</v>
      </c>
      <c r="F1876" s="17" t="e">
        <f>VLOOKUP(E1876,[4]Combined!$C$2:$D$375,2,FALSE)</f>
        <v>#REF!</v>
      </c>
      <c r="G1876" s="27">
        <v>44225</v>
      </c>
      <c r="H1876" s="27"/>
      <c r="I1876" s="27">
        <v>43893</v>
      </c>
      <c r="J1876" s="28">
        <v>0</v>
      </c>
      <c r="K1876" s="29" t="s">
        <v>487</v>
      </c>
      <c r="L1876" s="28">
        <v>0</v>
      </c>
      <c r="M1876" s="28">
        <v>0</v>
      </c>
      <c r="N1876" s="26">
        <v>0</v>
      </c>
      <c r="O1876" s="26">
        <v>0</v>
      </c>
      <c r="P1876" s="26">
        <v>0</v>
      </c>
      <c r="Q1876" s="26">
        <v>55100</v>
      </c>
      <c r="R1876" s="17" t="str">
        <f>VLOOKUP(Q1876,'[5]Numerical Index (LOOKUP)'!$A$2:$B$731, 2,FALSE)</f>
        <v>Hotels and similar accommodation</v>
      </c>
      <c r="S1876" s="17">
        <v>55</v>
      </c>
      <c r="T1876" s="47" t="str">
        <f>VLOOKUP(S1876,'[5]2 Digit SIC 2007'!$A$2:$B$89,2,FALSE)</f>
        <v>Accommodation</v>
      </c>
      <c r="U1876" s="17" t="str">
        <f>VLOOKUP(T1876,'[5]2 Digit SIC 2007'!$B$2:$D$89, 2,FALSE)</f>
        <v xml:space="preserve"> I</v>
      </c>
      <c r="V1876" s="26" t="s">
        <v>486</v>
      </c>
      <c r="W1876" s="26" t="s">
        <v>487</v>
      </c>
      <c r="X1876" s="28">
        <v>0</v>
      </c>
      <c r="Y1876" s="26" t="s">
        <v>502</v>
      </c>
      <c r="Z1876" s="17" t="s">
        <v>487</v>
      </c>
      <c r="AA1876" s="26" t="s">
        <v>487</v>
      </c>
      <c r="AB1876" s="26">
        <v>28</v>
      </c>
      <c r="AE1876" s="2" t="s">
        <v>487</v>
      </c>
    </row>
    <row r="1877" spans="1:31" s="2" customFormat="1" x14ac:dyDescent="0.3">
      <c r="A1877" s="26" t="s">
        <v>102</v>
      </c>
      <c r="B1877" s="26" t="s">
        <v>6088</v>
      </c>
      <c r="C1877" s="26" t="s">
        <v>6089</v>
      </c>
      <c r="D1877" s="26" t="s">
        <v>6090</v>
      </c>
      <c r="E1877" s="14" t="e">
        <f>VLOOKUP(B1877,#REF!,2,FALSE)</f>
        <v>#REF!</v>
      </c>
      <c r="F1877" s="17" t="e">
        <f>VLOOKUP(E1877,[4]Combined!$C$2:$D$375,2,FALSE)</f>
        <v>#REF!</v>
      </c>
      <c r="G1877" s="27">
        <v>44221</v>
      </c>
      <c r="H1877" s="27"/>
      <c r="I1877" s="27">
        <v>43885</v>
      </c>
      <c r="J1877" s="28">
        <v>523</v>
      </c>
      <c r="K1877" s="29" t="s">
        <v>486</v>
      </c>
      <c r="L1877" s="28">
        <v>0</v>
      </c>
      <c r="M1877" s="28">
        <v>523</v>
      </c>
      <c r="N1877" s="26">
        <v>1</v>
      </c>
      <c r="O1877" s="26">
        <v>0</v>
      </c>
      <c r="P1877" s="26">
        <v>1</v>
      </c>
      <c r="Q1877" s="26">
        <v>56101</v>
      </c>
      <c r="R1877" s="17" t="str">
        <f>VLOOKUP(Q1877,'[5]Numerical Index (LOOKUP)'!$A$2:$B$731, 2,FALSE)</f>
        <v>Licensed restaurants</v>
      </c>
      <c r="S1877" s="17">
        <v>56</v>
      </c>
      <c r="T1877" s="47" t="str">
        <f>VLOOKUP(S1877,'[5]2 Digit SIC 2007'!$A$2:$B$89,2,FALSE)</f>
        <v>Food and beverage service activities</v>
      </c>
      <c r="U1877" s="17" t="str">
        <f>VLOOKUP(T1877,'[5]2 Digit SIC 2007'!$B$2:$D$89, 2,FALSE)</f>
        <v xml:space="preserve"> I</v>
      </c>
      <c r="V1877" s="26" t="s">
        <v>487</v>
      </c>
      <c r="W1877" s="26" t="s">
        <v>486</v>
      </c>
      <c r="X1877" s="28">
        <v>985</v>
      </c>
      <c r="Y1877" s="26" t="s">
        <v>492</v>
      </c>
      <c r="Z1877" s="17" t="s">
        <v>486</v>
      </c>
      <c r="AA1877" s="26" t="s">
        <v>487</v>
      </c>
      <c r="AB1877" s="26" t="s">
        <v>492</v>
      </c>
      <c r="AE1877" s="2" t="s">
        <v>487</v>
      </c>
    </row>
    <row r="1878" spans="1:31" s="2" customFormat="1" x14ac:dyDescent="0.3">
      <c r="A1878" s="26" t="s">
        <v>102</v>
      </c>
      <c r="B1878" s="26" t="s">
        <v>6091</v>
      </c>
      <c r="C1878" s="26" t="s">
        <v>6092</v>
      </c>
      <c r="D1878" s="26" t="s">
        <v>6093</v>
      </c>
      <c r="E1878" s="14" t="e">
        <f>VLOOKUP(B1878,#REF!,2,FALSE)</f>
        <v>#REF!</v>
      </c>
      <c r="F1878" s="17" t="e">
        <f>VLOOKUP(E1878,[4]Combined!$C$2:$D$375,2,FALSE)</f>
        <v>#REF!</v>
      </c>
      <c r="G1878" s="27">
        <v>44225</v>
      </c>
      <c r="H1878" s="27"/>
      <c r="I1878" s="27">
        <v>44018</v>
      </c>
      <c r="J1878" s="28">
        <v>0</v>
      </c>
      <c r="K1878" s="29" t="s">
        <v>487</v>
      </c>
      <c r="L1878" s="28">
        <v>0</v>
      </c>
      <c r="M1878" s="28">
        <v>0</v>
      </c>
      <c r="N1878" s="26">
        <v>0</v>
      </c>
      <c r="O1878" s="26">
        <v>0</v>
      </c>
      <c r="P1878" s="26">
        <v>0</v>
      </c>
      <c r="Q1878" s="26">
        <v>1430</v>
      </c>
      <c r="R1878" s="17" t="e">
        <f>VLOOKUP(Q1878,'[5]Numerical Index (LOOKUP)'!$A$2:$B$731, 2,FALSE)</f>
        <v>#N/A</v>
      </c>
      <c r="S1878" s="17">
        <v>1</v>
      </c>
      <c r="T1878" s="47" t="str">
        <f>VLOOKUP(S1878,'[5]2 Digit SIC 2007'!$A$2:$B$89,2,FALSE)</f>
        <v>Crop and animal production, hunting and related service activities</v>
      </c>
      <c r="U1878" s="17" t="str">
        <f>VLOOKUP(T1878,'[5]2 Digit SIC 2007'!$B$2:$D$89, 2,FALSE)</f>
        <v xml:space="preserve"> A</v>
      </c>
      <c r="V1878" s="26" t="s">
        <v>486</v>
      </c>
      <c r="W1878" s="26" t="s">
        <v>487</v>
      </c>
      <c r="X1878" s="28">
        <v>0</v>
      </c>
      <c r="Y1878" s="26" t="s">
        <v>502</v>
      </c>
      <c r="Z1878" s="17" t="s">
        <v>487</v>
      </c>
      <c r="AA1878" s="26" t="s">
        <v>487</v>
      </c>
      <c r="AB1878" s="26">
        <v>1</v>
      </c>
      <c r="AE1878" s="2" t="s">
        <v>487</v>
      </c>
    </row>
    <row r="1879" spans="1:31" s="2" customFormat="1" x14ac:dyDescent="0.3">
      <c r="A1879" s="26" t="s">
        <v>102</v>
      </c>
      <c r="B1879" s="26" t="s">
        <v>6094</v>
      </c>
      <c r="C1879" s="26" t="s">
        <v>6095</v>
      </c>
      <c r="D1879" s="26" t="s">
        <v>6096</v>
      </c>
      <c r="E1879" s="14" t="e">
        <f>VLOOKUP(B1879,#REF!,2,FALSE)</f>
        <v>#REF!</v>
      </c>
      <c r="F1879" s="17" t="e">
        <f>VLOOKUP(E1879,[4]Combined!$C$2:$D$375,2,FALSE)</f>
        <v>#REF!</v>
      </c>
      <c r="G1879" s="27">
        <v>44225</v>
      </c>
      <c r="H1879" s="27"/>
      <c r="I1879" s="27">
        <v>44112</v>
      </c>
      <c r="J1879" s="28">
        <v>0</v>
      </c>
      <c r="K1879" s="29" t="s">
        <v>487</v>
      </c>
      <c r="L1879" s="28">
        <v>0</v>
      </c>
      <c r="M1879" s="28">
        <v>0</v>
      </c>
      <c r="N1879" s="26">
        <v>0</v>
      </c>
      <c r="O1879" s="26">
        <v>0</v>
      </c>
      <c r="P1879" s="26">
        <v>0</v>
      </c>
      <c r="Q1879" s="26">
        <v>55100</v>
      </c>
      <c r="R1879" s="17" t="str">
        <f>VLOOKUP(Q1879,'[5]Numerical Index (LOOKUP)'!$A$2:$B$731, 2,FALSE)</f>
        <v>Hotels and similar accommodation</v>
      </c>
      <c r="S1879" s="17">
        <v>55</v>
      </c>
      <c r="T1879" s="47" t="str">
        <f>VLOOKUP(S1879,'[5]2 Digit SIC 2007'!$A$2:$B$89,2,FALSE)</f>
        <v>Accommodation</v>
      </c>
      <c r="U1879" s="17" t="str">
        <f>VLOOKUP(T1879,'[5]2 Digit SIC 2007'!$B$2:$D$89, 2,FALSE)</f>
        <v xml:space="preserve"> I</v>
      </c>
      <c r="V1879" s="26" t="s">
        <v>486</v>
      </c>
      <c r="W1879" s="26" t="s">
        <v>487</v>
      </c>
      <c r="X1879" s="28">
        <v>0</v>
      </c>
      <c r="Y1879" s="26" t="s">
        <v>502</v>
      </c>
      <c r="Z1879" s="17" t="s">
        <v>487</v>
      </c>
      <c r="AA1879" s="26" t="s">
        <v>487</v>
      </c>
      <c r="AB1879" s="26">
        <v>19</v>
      </c>
      <c r="AE1879" s="2" t="s">
        <v>487</v>
      </c>
    </row>
    <row r="1880" spans="1:31" s="2" customFormat="1" x14ac:dyDescent="0.3">
      <c r="A1880" s="26" t="s">
        <v>102</v>
      </c>
      <c r="B1880" s="26" t="s">
        <v>6097</v>
      </c>
      <c r="C1880" s="26" t="s">
        <v>6098</v>
      </c>
      <c r="D1880" s="26" t="s">
        <v>6099</v>
      </c>
      <c r="E1880" s="14" t="e">
        <f>VLOOKUP(B1880,#REF!,2,FALSE)</f>
        <v>#REF!</v>
      </c>
      <c r="F1880" s="17" t="e">
        <f>VLOOKUP(E1880,[4]Combined!$C$2:$D$375,2,FALSE)</f>
        <v>#REF!</v>
      </c>
      <c r="G1880" s="27">
        <v>44225</v>
      </c>
      <c r="H1880" s="27"/>
      <c r="I1880" s="27">
        <v>44123</v>
      </c>
      <c r="J1880" s="28">
        <v>0</v>
      </c>
      <c r="K1880" s="29" t="s">
        <v>487</v>
      </c>
      <c r="L1880" s="28">
        <v>0</v>
      </c>
      <c r="M1880" s="28">
        <v>0</v>
      </c>
      <c r="N1880" s="26">
        <v>0</v>
      </c>
      <c r="O1880" s="26">
        <v>0</v>
      </c>
      <c r="P1880" s="26">
        <v>0</v>
      </c>
      <c r="Q1880" s="26">
        <v>81100</v>
      </c>
      <c r="R1880" s="17" t="str">
        <f>VLOOKUP(Q1880,'[5]Numerical Index (LOOKUP)'!$A$2:$B$731, 2,FALSE)</f>
        <v>Combined facilities support activities</v>
      </c>
      <c r="S1880" s="17">
        <v>81</v>
      </c>
      <c r="T1880" s="47" t="str">
        <f>VLOOKUP(S1880,'[5]2 Digit SIC 2007'!$A$2:$B$89,2,FALSE)</f>
        <v>Services to buildings and landscape activities</v>
      </c>
      <c r="U1880" s="17" t="str">
        <f>VLOOKUP(T1880,'[5]2 Digit SIC 2007'!$B$2:$D$89, 2,FALSE)</f>
        <v xml:space="preserve"> N</v>
      </c>
      <c r="V1880" s="26" t="s">
        <v>486</v>
      </c>
      <c r="W1880" s="26" t="s">
        <v>487</v>
      </c>
      <c r="X1880" s="28">
        <v>0</v>
      </c>
      <c r="Y1880" s="26" t="s">
        <v>502</v>
      </c>
      <c r="Z1880" s="17" t="s">
        <v>487</v>
      </c>
      <c r="AA1880" s="26" t="s">
        <v>487</v>
      </c>
      <c r="AB1880" s="26">
        <v>73</v>
      </c>
      <c r="AE1880" s="2" t="s">
        <v>487</v>
      </c>
    </row>
    <row r="1881" spans="1:31" s="2" customFormat="1" x14ac:dyDescent="0.3">
      <c r="A1881" s="26" t="s">
        <v>102</v>
      </c>
      <c r="B1881" s="26" t="s">
        <v>6100</v>
      </c>
      <c r="C1881" s="26" t="s">
        <v>6101</v>
      </c>
      <c r="D1881" s="26" t="s">
        <v>6102</v>
      </c>
      <c r="E1881" s="14" t="e">
        <f>VLOOKUP(B1881,#REF!,2,FALSE)</f>
        <v>#REF!</v>
      </c>
      <c r="F1881" s="17" t="e">
        <f>VLOOKUP(E1881,[4]Combined!$C$2:$D$375,2,FALSE)</f>
        <v>#REF!</v>
      </c>
      <c r="G1881" s="27">
        <v>44225</v>
      </c>
      <c r="H1881" s="27"/>
      <c r="I1881" s="27">
        <v>43956</v>
      </c>
      <c r="J1881" s="28">
        <v>16716</v>
      </c>
      <c r="K1881" s="29" t="s">
        <v>486</v>
      </c>
      <c r="L1881" s="28">
        <v>0</v>
      </c>
      <c r="M1881" s="28">
        <v>16716</v>
      </c>
      <c r="N1881" s="26">
        <v>5</v>
      </c>
      <c r="O1881" s="26">
        <v>0</v>
      </c>
      <c r="P1881" s="26">
        <v>5</v>
      </c>
      <c r="Q1881" s="26">
        <v>1430</v>
      </c>
      <c r="R1881" s="17" t="e">
        <f>VLOOKUP(Q1881,'[5]Numerical Index (LOOKUP)'!$A$2:$B$731, 2,FALSE)</f>
        <v>#N/A</v>
      </c>
      <c r="S1881" s="17">
        <v>1</v>
      </c>
      <c r="T1881" s="47" t="str">
        <f>VLOOKUP(S1881,'[5]2 Digit SIC 2007'!$A$2:$B$89,2,FALSE)</f>
        <v>Crop and animal production, hunting and related service activities</v>
      </c>
      <c r="U1881" s="17" t="str">
        <f>VLOOKUP(T1881,'[5]2 Digit SIC 2007'!$B$2:$D$89, 2,FALSE)</f>
        <v xml:space="preserve"> A</v>
      </c>
      <c r="V1881" s="26" t="s">
        <v>487</v>
      </c>
      <c r="W1881" s="26" t="s">
        <v>486</v>
      </c>
      <c r="X1881" s="28">
        <v>0</v>
      </c>
      <c r="Y1881" s="26" t="s">
        <v>6103</v>
      </c>
      <c r="Z1881" s="17" t="s">
        <v>487</v>
      </c>
      <c r="AA1881" s="26" t="s">
        <v>487</v>
      </c>
      <c r="AB1881" s="26">
        <v>6</v>
      </c>
      <c r="AE1881" s="2" t="s">
        <v>487</v>
      </c>
    </row>
    <row r="1882" spans="1:31" s="2" customFormat="1" x14ac:dyDescent="0.3">
      <c r="A1882" s="26" t="s">
        <v>102</v>
      </c>
      <c r="B1882" s="26" t="s">
        <v>6104</v>
      </c>
      <c r="C1882" s="26" t="s">
        <v>6105</v>
      </c>
      <c r="D1882" s="26" t="s">
        <v>6106</v>
      </c>
      <c r="E1882" s="14" t="e">
        <f>VLOOKUP(B1882,#REF!,2,FALSE)</f>
        <v>#REF!</v>
      </c>
      <c r="F1882" s="17" t="e">
        <f>VLOOKUP(E1882,[4]Combined!$C$2:$D$375,2,FALSE)</f>
        <v>#REF!</v>
      </c>
      <c r="G1882" s="27">
        <v>44224</v>
      </c>
      <c r="H1882" s="27"/>
      <c r="I1882" s="27">
        <v>43994</v>
      </c>
      <c r="J1882" s="28">
        <v>0</v>
      </c>
      <c r="K1882" s="29" t="s">
        <v>487</v>
      </c>
      <c r="L1882" s="28">
        <v>0</v>
      </c>
      <c r="M1882" s="28">
        <v>0</v>
      </c>
      <c r="N1882" s="26">
        <v>0</v>
      </c>
      <c r="O1882" s="26">
        <v>0</v>
      </c>
      <c r="P1882" s="26">
        <v>0</v>
      </c>
      <c r="Q1882" s="26">
        <v>81210</v>
      </c>
      <c r="R1882" s="17" t="str">
        <f>VLOOKUP(Q1882,'[5]Numerical Index (LOOKUP)'!$A$2:$B$731, 2,FALSE)</f>
        <v>General cleaning of buildings</v>
      </c>
      <c r="S1882" s="17">
        <v>81</v>
      </c>
      <c r="T1882" s="47" t="str">
        <f>VLOOKUP(S1882,'[5]2 Digit SIC 2007'!$A$2:$B$89,2,FALSE)</f>
        <v>Services to buildings and landscape activities</v>
      </c>
      <c r="U1882" s="17" t="str">
        <f>VLOOKUP(T1882,'[5]2 Digit SIC 2007'!$B$2:$D$89, 2,FALSE)</f>
        <v xml:space="preserve"> N</v>
      </c>
      <c r="V1882" s="26" t="s">
        <v>486</v>
      </c>
      <c r="W1882" s="26" t="s">
        <v>487</v>
      </c>
      <c r="X1882" s="28">
        <v>0</v>
      </c>
      <c r="Y1882" s="26" t="s">
        <v>502</v>
      </c>
      <c r="Z1882" s="17" t="s">
        <v>487</v>
      </c>
      <c r="AA1882" s="26" t="s">
        <v>487</v>
      </c>
      <c r="AB1882" s="26">
        <v>299</v>
      </c>
      <c r="AE1882" s="2" t="s">
        <v>487</v>
      </c>
    </row>
    <row r="1883" spans="1:31" s="2" customFormat="1" x14ac:dyDescent="0.3">
      <c r="A1883" s="26" t="s">
        <v>102</v>
      </c>
      <c r="B1883" s="26" t="s">
        <v>6107</v>
      </c>
      <c r="C1883" s="26" t="s">
        <v>6108</v>
      </c>
      <c r="D1883" s="26" t="s">
        <v>6109</v>
      </c>
      <c r="E1883" s="14" t="e">
        <f>VLOOKUP(B1883,#REF!,2,FALSE)</f>
        <v>#REF!</v>
      </c>
      <c r="F1883" s="17" t="e">
        <f>VLOOKUP(E1883,[4]Combined!$C$2:$D$375,2,FALSE)</f>
        <v>#REF!</v>
      </c>
      <c r="G1883" s="27">
        <v>44223</v>
      </c>
      <c r="H1883" s="27"/>
      <c r="I1883" s="27">
        <v>43991</v>
      </c>
      <c r="J1883" s="28">
        <v>0</v>
      </c>
      <c r="K1883" s="29" t="s">
        <v>487</v>
      </c>
      <c r="L1883" s="28">
        <v>0</v>
      </c>
      <c r="M1883" s="28">
        <v>0</v>
      </c>
      <c r="N1883" s="26">
        <v>0</v>
      </c>
      <c r="O1883" s="26">
        <v>0</v>
      </c>
      <c r="P1883" s="26">
        <v>0</v>
      </c>
      <c r="Q1883" s="26">
        <v>80100</v>
      </c>
      <c r="R1883" s="17" t="str">
        <f>VLOOKUP(Q1883,'[5]Numerical Index (LOOKUP)'!$A$2:$B$731, 2,FALSE)</f>
        <v>Private security activities</v>
      </c>
      <c r="S1883" s="17">
        <v>80</v>
      </c>
      <c r="T1883" s="47" t="str">
        <f>VLOOKUP(S1883,'[5]2 Digit SIC 2007'!$A$2:$B$89,2,FALSE)</f>
        <v>Security and investigation activities</v>
      </c>
      <c r="U1883" s="17" t="str">
        <f>VLOOKUP(T1883,'[5]2 Digit SIC 2007'!$B$2:$D$89, 2,FALSE)</f>
        <v xml:space="preserve"> N</v>
      </c>
      <c r="V1883" s="26" t="s">
        <v>486</v>
      </c>
      <c r="W1883" s="26" t="s">
        <v>487</v>
      </c>
      <c r="X1883" s="28">
        <v>0</v>
      </c>
      <c r="Y1883" s="26" t="s">
        <v>502</v>
      </c>
      <c r="Z1883" s="17" t="s">
        <v>487</v>
      </c>
      <c r="AA1883" s="26" t="s">
        <v>487</v>
      </c>
      <c r="AB1883" s="26">
        <v>194</v>
      </c>
      <c r="AE1883" s="2" t="s">
        <v>487</v>
      </c>
    </row>
    <row r="1884" spans="1:31" s="2" customFormat="1" x14ac:dyDescent="0.3">
      <c r="A1884" s="26" t="s">
        <v>102</v>
      </c>
      <c r="B1884" s="26" t="s">
        <v>6110</v>
      </c>
      <c r="C1884" s="26" t="s">
        <v>6111</v>
      </c>
      <c r="D1884" s="26" t="s">
        <v>6112</v>
      </c>
      <c r="E1884" s="14" t="e">
        <f>VLOOKUP(B1884,#REF!,2,FALSE)</f>
        <v>#REF!</v>
      </c>
      <c r="F1884" s="17" t="e">
        <f>VLOOKUP(E1884,[4]Combined!$C$2:$D$375,2,FALSE)</f>
        <v>#REF!</v>
      </c>
      <c r="G1884" s="27">
        <v>44222</v>
      </c>
      <c r="H1884" s="27"/>
      <c r="I1884" s="27">
        <v>44006</v>
      </c>
      <c r="J1884" s="28">
        <v>0</v>
      </c>
      <c r="K1884" s="29" t="s">
        <v>487</v>
      </c>
      <c r="L1884" s="28">
        <v>0</v>
      </c>
      <c r="M1884" s="28">
        <v>0</v>
      </c>
      <c r="N1884" s="26">
        <v>0</v>
      </c>
      <c r="O1884" s="26">
        <v>0</v>
      </c>
      <c r="P1884" s="26">
        <v>0</v>
      </c>
      <c r="Q1884" s="26">
        <v>47290</v>
      </c>
      <c r="R1884" s="17" t="str">
        <f>VLOOKUP(Q1884,'[5]Numerical Index (LOOKUP)'!$A$2:$B$731, 2,FALSE)</f>
        <v>Other retail sale of food in specialised stores</v>
      </c>
      <c r="S1884" s="17">
        <v>47</v>
      </c>
      <c r="T1884" s="47" t="str">
        <f>VLOOKUP(S1884,'[5]2 Digit SIC 2007'!$A$2:$B$89,2,FALSE)</f>
        <v>Retail trade, except of motor vehicles and motorcycles</v>
      </c>
      <c r="U1884" s="17" t="str">
        <f>VLOOKUP(T1884,'[5]2 Digit SIC 2007'!$B$2:$D$89, 2,FALSE)</f>
        <v xml:space="preserve"> G</v>
      </c>
      <c r="V1884" s="26" t="s">
        <v>486</v>
      </c>
      <c r="W1884" s="26" t="s">
        <v>487</v>
      </c>
      <c r="X1884" s="28">
        <v>0</v>
      </c>
      <c r="Y1884" s="26" t="s">
        <v>502</v>
      </c>
      <c r="Z1884" s="17" t="s">
        <v>487</v>
      </c>
      <c r="AA1884" s="26" t="s">
        <v>487</v>
      </c>
      <c r="AB1884" s="26">
        <v>7</v>
      </c>
      <c r="AE1884" s="2" t="s">
        <v>487</v>
      </c>
    </row>
    <row r="1885" spans="1:31" s="2" customFormat="1" x14ac:dyDescent="0.3">
      <c r="A1885" s="26" t="s">
        <v>102</v>
      </c>
      <c r="B1885" s="26" t="s">
        <v>6113</v>
      </c>
      <c r="C1885" s="26" t="s">
        <v>6114</v>
      </c>
      <c r="D1885" s="26" t="s">
        <v>6115</v>
      </c>
      <c r="E1885" s="14" t="e">
        <f>VLOOKUP(B1885,#REF!,2,FALSE)</f>
        <v>#REF!</v>
      </c>
      <c r="F1885" s="17" t="e">
        <f>VLOOKUP(E1885,[4]Combined!$C$2:$D$375,2,FALSE)</f>
        <v>#REF!</v>
      </c>
      <c r="G1885" s="27">
        <v>44223</v>
      </c>
      <c r="H1885" s="27"/>
      <c r="I1885" s="27">
        <v>44014</v>
      </c>
      <c r="J1885" s="28">
        <v>0</v>
      </c>
      <c r="K1885" s="29" t="s">
        <v>487</v>
      </c>
      <c r="L1885" s="28">
        <v>0</v>
      </c>
      <c r="M1885" s="28">
        <v>0</v>
      </c>
      <c r="N1885" s="26">
        <v>0</v>
      </c>
      <c r="O1885" s="26">
        <v>0</v>
      </c>
      <c r="P1885" s="26">
        <v>0</v>
      </c>
      <c r="Q1885" s="26">
        <v>81210</v>
      </c>
      <c r="R1885" s="17" t="str">
        <f>VLOOKUP(Q1885,'[5]Numerical Index (LOOKUP)'!$A$2:$B$731, 2,FALSE)</f>
        <v>General cleaning of buildings</v>
      </c>
      <c r="S1885" s="17">
        <v>81</v>
      </c>
      <c r="T1885" s="47" t="str">
        <f>VLOOKUP(S1885,'[5]2 Digit SIC 2007'!$A$2:$B$89,2,FALSE)</f>
        <v>Services to buildings and landscape activities</v>
      </c>
      <c r="U1885" s="17" t="str">
        <f>VLOOKUP(T1885,'[5]2 Digit SIC 2007'!$B$2:$D$89, 2,FALSE)</f>
        <v xml:space="preserve"> N</v>
      </c>
      <c r="V1885" s="26" t="s">
        <v>486</v>
      </c>
      <c r="W1885" s="26" t="s">
        <v>487</v>
      </c>
      <c r="X1885" s="28">
        <v>0</v>
      </c>
      <c r="Y1885" s="26" t="s">
        <v>502</v>
      </c>
      <c r="Z1885" s="17" t="s">
        <v>487</v>
      </c>
      <c r="AA1885" s="26" t="s">
        <v>487</v>
      </c>
      <c r="AB1885" s="26">
        <v>376</v>
      </c>
      <c r="AE1885" s="2" t="s">
        <v>487</v>
      </c>
    </row>
    <row r="1886" spans="1:31" s="2" customFormat="1" x14ac:dyDescent="0.3">
      <c r="A1886" s="26" t="s">
        <v>102</v>
      </c>
      <c r="B1886" s="26" t="s">
        <v>6116</v>
      </c>
      <c r="C1886" s="26" t="s">
        <v>6117</v>
      </c>
      <c r="D1886" s="26" t="s">
        <v>6118</v>
      </c>
      <c r="E1886" s="14" t="e">
        <f>VLOOKUP(B1886,#REF!,2,FALSE)</f>
        <v>#REF!</v>
      </c>
      <c r="F1886" s="17" t="e">
        <f>VLOOKUP(E1886,[4]Combined!$C$2:$D$375,2,FALSE)</f>
        <v>#REF!</v>
      </c>
      <c r="G1886" s="27">
        <v>44223</v>
      </c>
      <c r="H1886" s="27"/>
      <c r="I1886" s="27">
        <v>44007</v>
      </c>
      <c r="J1886" s="28">
        <v>0</v>
      </c>
      <c r="K1886" s="29" t="s">
        <v>487</v>
      </c>
      <c r="L1886" s="28">
        <v>0</v>
      </c>
      <c r="M1886" s="28">
        <v>0</v>
      </c>
      <c r="N1886" s="26">
        <v>0</v>
      </c>
      <c r="O1886" s="26">
        <v>0</v>
      </c>
      <c r="P1886" s="26">
        <v>0</v>
      </c>
      <c r="Q1886" s="26">
        <v>81210</v>
      </c>
      <c r="R1886" s="17" t="str">
        <f>VLOOKUP(Q1886,'[5]Numerical Index (LOOKUP)'!$A$2:$B$731, 2,FALSE)</f>
        <v>General cleaning of buildings</v>
      </c>
      <c r="S1886" s="17">
        <v>81</v>
      </c>
      <c r="T1886" s="47" t="str">
        <f>VLOOKUP(S1886,'[5]2 Digit SIC 2007'!$A$2:$B$89,2,FALSE)</f>
        <v>Services to buildings and landscape activities</v>
      </c>
      <c r="U1886" s="17" t="str">
        <f>VLOOKUP(T1886,'[5]2 Digit SIC 2007'!$B$2:$D$89, 2,FALSE)</f>
        <v xml:space="preserve"> N</v>
      </c>
      <c r="V1886" s="26" t="s">
        <v>486</v>
      </c>
      <c r="W1886" s="26" t="s">
        <v>487</v>
      </c>
      <c r="X1886" s="28">
        <v>0</v>
      </c>
      <c r="Y1886" s="26" t="s">
        <v>502</v>
      </c>
      <c r="Z1886" s="17" t="s">
        <v>487</v>
      </c>
      <c r="AA1886" s="26" t="s">
        <v>487</v>
      </c>
      <c r="AB1886" s="26">
        <v>33</v>
      </c>
      <c r="AE1886" s="2" t="s">
        <v>487</v>
      </c>
    </row>
    <row r="1887" spans="1:31" s="2" customFormat="1" x14ac:dyDescent="0.3">
      <c r="A1887" s="26" t="s">
        <v>102</v>
      </c>
      <c r="B1887" s="26" t="s">
        <v>6119</v>
      </c>
      <c r="C1887" s="26" t="s">
        <v>6120</v>
      </c>
      <c r="D1887" s="26" t="s">
        <v>6121</v>
      </c>
      <c r="E1887" s="14" t="e">
        <f>VLOOKUP(B1887,#REF!,2,FALSE)</f>
        <v>#REF!</v>
      </c>
      <c r="F1887" s="17" t="e">
        <f>VLOOKUP(E1887,[4]Combined!$C$2:$D$375,2,FALSE)</f>
        <v>#REF!</v>
      </c>
      <c r="G1887" s="27">
        <v>44225</v>
      </c>
      <c r="H1887" s="27"/>
      <c r="I1887" s="27">
        <v>44013</v>
      </c>
      <c r="J1887" s="28">
        <v>0</v>
      </c>
      <c r="K1887" s="29" t="s">
        <v>487</v>
      </c>
      <c r="L1887" s="28">
        <v>0</v>
      </c>
      <c r="M1887" s="28">
        <v>0</v>
      </c>
      <c r="N1887" s="26">
        <v>0</v>
      </c>
      <c r="O1887" s="26">
        <v>0</v>
      </c>
      <c r="P1887" s="26">
        <v>0</v>
      </c>
      <c r="Q1887" s="26">
        <v>10890</v>
      </c>
      <c r="R1887" s="17" t="e">
        <f>VLOOKUP(Q1887,'[5]Numerical Index (LOOKUP)'!$A$2:$B$731, 2,FALSE)</f>
        <v>#N/A</v>
      </c>
      <c r="S1887" s="17">
        <v>10</v>
      </c>
      <c r="T1887" s="47" t="str">
        <f>VLOOKUP(S1887,'[5]2 Digit SIC 2007'!$A$2:$B$89,2,FALSE)</f>
        <v>Manufacture of food products</v>
      </c>
      <c r="U1887" s="17" t="str">
        <f>VLOOKUP(T1887,'[5]2 Digit SIC 2007'!$B$2:$D$89, 2,FALSE)</f>
        <v xml:space="preserve"> C</v>
      </c>
      <c r="V1887" s="26" t="s">
        <v>486</v>
      </c>
      <c r="W1887" s="26" t="s">
        <v>487</v>
      </c>
      <c r="X1887" s="28">
        <v>0</v>
      </c>
      <c r="Y1887" s="26" t="s">
        <v>502</v>
      </c>
      <c r="Z1887" s="17" t="s">
        <v>487</v>
      </c>
      <c r="AA1887" s="26" t="s">
        <v>487</v>
      </c>
      <c r="AB1887" s="26">
        <v>99</v>
      </c>
      <c r="AE1887" s="2" t="s">
        <v>487</v>
      </c>
    </row>
    <row r="1888" spans="1:31" s="2" customFormat="1" x14ac:dyDescent="0.3">
      <c r="A1888" s="26" t="s">
        <v>102</v>
      </c>
      <c r="B1888" s="26" t="s">
        <v>6122</v>
      </c>
      <c r="C1888" s="26" t="s">
        <v>6123</v>
      </c>
      <c r="D1888" s="26" t="s">
        <v>6124</v>
      </c>
      <c r="E1888" s="14" t="e">
        <f>VLOOKUP(B1888,#REF!,2,FALSE)</f>
        <v>#REF!</v>
      </c>
      <c r="F1888" s="17" t="e">
        <f>VLOOKUP(E1888,[4]Combined!$C$2:$D$375,2,FALSE)</f>
        <v>#REF!</v>
      </c>
      <c r="G1888" s="27">
        <v>44223</v>
      </c>
      <c r="H1888" s="27"/>
      <c r="I1888" s="27">
        <v>43993</v>
      </c>
      <c r="J1888" s="28">
        <v>0</v>
      </c>
      <c r="K1888" s="29" t="s">
        <v>487</v>
      </c>
      <c r="L1888" s="28">
        <v>0</v>
      </c>
      <c r="M1888" s="28">
        <v>0</v>
      </c>
      <c r="N1888" s="26">
        <v>0</v>
      </c>
      <c r="O1888" s="26">
        <v>0</v>
      </c>
      <c r="P1888" s="26">
        <v>0</v>
      </c>
      <c r="Q1888" s="26">
        <v>87900</v>
      </c>
      <c r="R1888" s="17" t="str">
        <f>VLOOKUP(Q1888,'[5]Numerical Index (LOOKUP)'!$A$2:$B$731, 2,FALSE)</f>
        <v>Other residential care activities</v>
      </c>
      <c r="S1888" s="17">
        <v>87</v>
      </c>
      <c r="T1888" s="47" t="str">
        <f>VLOOKUP(S1888,'[5]2 Digit SIC 2007'!$A$2:$B$89,2,FALSE)</f>
        <v>Residential care activities</v>
      </c>
      <c r="U1888" s="17" t="str">
        <f>VLOOKUP(T1888,'[5]2 Digit SIC 2007'!$B$2:$D$89, 2,FALSE)</f>
        <v xml:space="preserve"> Q</v>
      </c>
      <c r="V1888" s="26" t="s">
        <v>487</v>
      </c>
      <c r="W1888" s="26" t="s">
        <v>486</v>
      </c>
      <c r="X1888" s="28">
        <v>0</v>
      </c>
      <c r="Y1888" s="26" t="s">
        <v>502</v>
      </c>
      <c r="Z1888" s="17" t="s">
        <v>487</v>
      </c>
      <c r="AA1888" s="26" t="s">
        <v>487</v>
      </c>
      <c r="AB1888" s="26">
        <v>51</v>
      </c>
      <c r="AE1888" s="2" t="s">
        <v>487</v>
      </c>
    </row>
    <row r="1889" spans="1:31" s="2" customFormat="1" x14ac:dyDescent="0.3">
      <c r="A1889" s="26" t="s">
        <v>102</v>
      </c>
      <c r="B1889" s="26" t="s">
        <v>6125</v>
      </c>
      <c r="C1889" s="26" t="s">
        <v>6126</v>
      </c>
      <c r="D1889" s="26" t="s">
        <v>6127</v>
      </c>
      <c r="E1889" s="14" t="e">
        <f>VLOOKUP(B1889,#REF!,2,FALSE)</f>
        <v>#REF!</v>
      </c>
      <c r="F1889" s="17" t="e">
        <f>VLOOKUP(E1889,[4]Combined!$C$2:$D$375,2,FALSE)</f>
        <v>#REF!</v>
      </c>
      <c r="G1889" s="27">
        <v>44225</v>
      </c>
      <c r="H1889" s="27"/>
      <c r="I1889" s="27">
        <v>44060</v>
      </c>
      <c r="J1889" s="28">
        <v>0</v>
      </c>
      <c r="K1889" s="29" t="s">
        <v>487</v>
      </c>
      <c r="L1889" s="28">
        <v>0</v>
      </c>
      <c r="M1889" s="28">
        <v>0</v>
      </c>
      <c r="N1889" s="26">
        <v>0</v>
      </c>
      <c r="O1889" s="26">
        <v>0</v>
      </c>
      <c r="P1889" s="26">
        <v>0</v>
      </c>
      <c r="Q1889" s="26">
        <v>47620</v>
      </c>
      <c r="R1889" s="17" t="str">
        <f>VLOOKUP(Q1889,'[5]Numerical Index (LOOKUP)'!$A$2:$B$731, 2,FALSE)</f>
        <v>Retail sale of newspapers and stationery in specialised stores</v>
      </c>
      <c r="S1889" s="17">
        <v>47</v>
      </c>
      <c r="T1889" s="47" t="str">
        <f>VLOOKUP(S1889,'[5]2 Digit SIC 2007'!$A$2:$B$89,2,FALSE)</f>
        <v>Retail trade, except of motor vehicles and motorcycles</v>
      </c>
      <c r="U1889" s="17" t="str">
        <f>VLOOKUP(T1889,'[5]2 Digit SIC 2007'!$B$2:$D$89, 2,FALSE)</f>
        <v xml:space="preserve"> G</v>
      </c>
      <c r="V1889" s="26" t="s">
        <v>486</v>
      </c>
      <c r="W1889" s="26" t="s">
        <v>487</v>
      </c>
      <c r="X1889" s="28">
        <v>0</v>
      </c>
      <c r="Y1889" s="26" t="s">
        <v>502</v>
      </c>
      <c r="Z1889" s="17" t="s">
        <v>487</v>
      </c>
      <c r="AA1889" s="26" t="s">
        <v>487</v>
      </c>
      <c r="AB1889" s="26">
        <v>26</v>
      </c>
      <c r="AE1889" s="2" t="s">
        <v>487</v>
      </c>
    </row>
    <row r="1890" spans="1:31" s="2" customFormat="1" x14ac:dyDescent="0.3">
      <c r="A1890" s="26" t="s">
        <v>102</v>
      </c>
      <c r="B1890" s="26" t="s">
        <v>6128</v>
      </c>
      <c r="C1890" s="26" t="s">
        <v>6129</v>
      </c>
      <c r="D1890" s="26" t="s">
        <v>6130</v>
      </c>
      <c r="E1890" s="14" t="e">
        <f>VLOOKUP(B1890,#REF!,2,FALSE)</f>
        <v>#REF!</v>
      </c>
      <c r="F1890" s="17" t="e">
        <f>VLOOKUP(E1890,[4]Combined!$C$2:$D$375,2,FALSE)</f>
        <v>#REF!</v>
      </c>
      <c r="G1890" s="27">
        <v>44223</v>
      </c>
      <c r="H1890" s="27"/>
      <c r="I1890" s="27">
        <v>44056</v>
      </c>
      <c r="J1890" s="28">
        <v>0</v>
      </c>
      <c r="K1890" s="29" t="s">
        <v>487</v>
      </c>
      <c r="L1890" s="28">
        <v>0</v>
      </c>
      <c r="M1890" s="28">
        <v>0</v>
      </c>
      <c r="N1890" s="26">
        <v>0</v>
      </c>
      <c r="O1890" s="26">
        <v>0</v>
      </c>
      <c r="P1890" s="26">
        <v>0</v>
      </c>
      <c r="Q1890" s="26">
        <v>46230</v>
      </c>
      <c r="R1890" s="17" t="str">
        <f>VLOOKUP(Q1890,'[5]Numerical Index (LOOKUP)'!$A$2:$B$731, 2,FALSE)</f>
        <v>Wholesale of live animals</v>
      </c>
      <c r="S1890" s="17">
        <v>46</v>
      </c>
      <c r="T1890" s="47" t="str">
        <f>VLOOKUP(S1890,'[5]2 Digit SIC 2007'!$A$2:$B$89,2,FALSE)</f>
        <v>Wholesale trade, except of motor vehicles and motorcycles</v>
      </c>
      <c r="U1890" s="17" t="str">
        <f>VLOOKUP(T1890,'[5]2 Digit SIC 2007'!$B$2:$D$89, 2,FALSE)</f>
        <v xml:space="preserve"> G</v>
      </c>
      <c r="V1890" s="26" t="s">
        <v>486</v>
      </c>
      <c r="W1890" s="26" t="s">
        <v>487</v>
      </c>
      <c r="X1890" s="28">
        <v>0</v>
      </c>
      <c r="Y1890" s="26" t="s">
        <v>502</v>
      </c>
      <c r="Z1890" s="17" t="s">
        <v>487</v>
      </c>
      <c r="AA1890" s="26" t="s">
        <v>487</v>
      </c>
      <c r="AB1890" s="26">
        <v>5</v>
      </c>
      <c r="AE1890" s="2" t="s">
        <v>487</v>
      </c>
    </row>
    <row r="1891" spans="1:31" s="2" customFormat="1" x14ac:dyDescent="0.3">
      <c r="A1891" s="26" t="s">
        <v>102</v>
      </c>
      <c r="B1891" s="26" t="s">
        <v>6131</v>
      </c>
      <c r="C1891" s="26" t="s">
        <v>6132</v>
      </c>
      <c r="D1891" s="26" t="s">
        <v>6133</v>
      </c>
      <c r="E1891" s="14" t="e">
        <f>VLOOKUP(B1891,#REF!,2,FALSE)</f>
        <v>#REF!</v>
      </c>
      <c r="F1891" s="17" t="e">
        <f>VLOOKUP(E1891,[4]Combined!$C$2:$D$375,2,FALSE)</f>
        <v>#REF!</v>
      </c>
      <c r="G1891" s="27">
        <v>44224</v>
      </c>
      <c r="H1891" s="27"/>
      <c r="I1891" s="27">
        <v>44021</v>
      </c>
      <c r="J1891" s="28">
        <v>2170</v>
      </c>
      <c r="K1891" s="29" t="s">
        <v>486</v>
      </c>
      <c r="L1891" s="28">
        <v>0</v>
      </c>
      <c r="M1891" s="28">
        <v>2170</v>
      </c>
      <c r="N1891" s="26">
        <v>1</v>
      </c>
      <c r="O1891" s="26">
        <v>0</v>
      </c>
      <c r="P1891" s="26">
        <v>1</v>
      </c>
      <c r="Q1891" s="26">
        <v>96020</v>
      </c>
      <c r="R1891" s="17" t="str">
        <f>VLOOKUP(Q1891,'[5]Numerical Index (LOOKUP)'!$A$2:$B$731, 2,FALSE)</f>
        <v>Hairdressing and other beauty treatment</v>
      </c>
      <c r="S1891" s="17">
        <v>96</v>
      </c>
      <c r="T1891" s="47" t="str">
        <f>VLOOKUP(S1891,'[5]2 Digit SIC 2007'!$A$2:$B$89,2,FALSE)</f>
        <v>Other personal service activities</v>
      </c>
      <c r="U1891" s="17" t="str">
        <f>VLOOKUP(T1891,'[5]2 Digit SIC 2007'!$B$2:$D$89, 2,FALSE)</f>
        <v xml:space="preserve"> S</v>
      </c>
      <c r="V1891" s="26" t="s">
        <v>487</v>
      </c>
      <c r="W1891" s="26" t="s">
        <v>486</v>
      </c>
      <c r="X1891" s="28">
        <v>4139</v>
      </c>
      <c r="Y1891" s="26" t="s">
        <v>492</v>
      </c>
      <c r="Z1891" s="17" t="s">
        <v>486</v>
      </c>
      <c r="AA1891" s="26" t="s">
        <v>487</v>
      </c>
      <c r="AB1891" s="26">
        <v>2</v>
      </c>
      <c r="AE1891" s="2" t="s">
        <v>487</v>
      </c>
    </row>
    <row r="1892" spans="1:31" s="2" customFormat="1" x14ac:dyDescent="0.3">
      <c r="A1892" s="26" t="s">
        <v>102</v>
      </c>
      <c r="B1892" s="26" t="s">
        <v>6134</v>
      </c>
      <c r="C1892" s="26" t="s">
        <v>6135</v>
      </c>
      <c r="D1892" s="26" t="s">
        <v>6136</v>
      </c>
      <c r="E1892" s="14" t="e">
        <f>VLOOKUP(B1892,#REF!,2,FALSE)</f>
        <v>#REF!</v>
      </c>
      <c r="F1892" s="17" t="e">
        <f>VLOOKUP(E1892,[4]Combined!$C$2:$D$375,2,FALSE)</f>
        <v>#REF!</v>
      </c>
      <c r="G1892" s="27">
        <v>44222</v>
      </c>
      <c r="H1892" s="27"/>
      <c r="I1892" s="27">
        <v>44030</v>
      </c>
      <c r="J1892" s="28">
        <v>0</v>
      </c>
      <c r="K1892" s="29" t="s">
        <v>487</v>
      </c>
      <c r="L1892" s="28">
        <v>0</v>
      </c>
      <c r="M1892" s="28">
        <v>0</v>
      </c>
      <c r="N1892" s="26">
        <v>0</v>
      </c>
      <c r="O1892" s="26">
        <v>0</v>
      </c>
      <c r="P1892" s="26">
        <v>0</v>
      </c>
      <c r="Q1892" s="26">
        <v>56103</v>
      </c>
      <c r="R1892" s="17" t="str">
        <f>VLOOKUP(Q1892,'[5]Numerical Index (LOOKUP)'!$A$2:$B$731, 2,FALSE)</f>
        <v>Take away food shops and mobile food stands</v>
      </c>
      <c r="S1892" s="17">
        <v>56</v>
      </c>
      <c r="T1892" s="47" t="str">
        <f>VLOOKUP(S1892,'[5]2 Digit SIC 2007'!$A$2:$B$89,2,FALSE)</f>
        <v>Food and beverage service activities</v>
      </c>
      <c r="U1892" s="17" t="str">
        <f>VLOOKUP(T1892,'[5]2 Digit SIC 2007'!$B$2:$D$89, 2,FALSE)</f>
        <v xml:space="preserve"> I</v>
      </c>
      <c r="V1892" s="26" t="s">
        <v>487</v>
      </c>
      <c r="W1892" s="26" t="s">
        <v>486</v>
      </c>
      <c r="X1892" s="28">
        <v>0</v>
      </c>
      <c r="Y1892" s="26" t="s">
        <v>502</v>
      </c>
      <c r="Z1892" s="17" t="s">
        <v>487</v>
      </c>
      <c r="AA1892" s="26" t="s">
        <v>487</v>
      </c>
      <c r="AB1892" s="26">
        <v>11</v>
      </c>
      <c r="AE1892" s="2" t="s">
        <v>487</v>
      </c>
    </row>
    <row r="1893" spans="1:31" s="2" customFormat="1" x14ac:dyDescent="0.3">
      <c r="A1893" s="26" t="s">
        <v>102</v>
      </c>
      <c r="B1893" s="26" t="s">
        <v>6137</v>
      </c>
      <c r="C1893" s="26" t="s">
        <v>6138</v>
      </c>
      <c r="D1893" s="26" t="s">
        <v>6139</v>
      </c>
      <c r="E1893" s="14" t="e">
        <f>VLOOKUP(B1893,#REF!,2,FALSE)</f>
        <v>#REF!</v>
      </c>
      <c r="F1893" s="17" t="e">
        <f>VLOOKUP(E1893,[4]Combined!$C$2:$D$375,2,FALSE)</f>
        <v>#REF!</v>
      </c>
      <c r="G1893" s="27">
        <v>44222</v>
      </c>
      <c r="H1893" s="27"/>
      <c r="I1893" s="27">
        <v>44105</v>
      </c>
      <c r="J1893" s="28">
        <v>0</v>
      </c>
      <c r="K1893" s="29" t="s">
        <v>487</v>
      </c>
      <c r="L1893" s="28">
        <v>0</v>
      </c>
      <c r="M1893" s="28">
        <v>0</v>
      </c>
      <c r="N1893" s="26">
        <v>0</v>
      </c>
      <c r="O1893" s="26">
        <v>0</v>
      </c>
      <c r="P1893" s="26">
        <v>0</v>
      </c>
      <c r="Q1893" s="26">
        <v>43220</v>
      </c>
      <c r="R1893" s="17" t="str">
        <f>VLOOKUP(Q1893,'[5]Numerical Index (LOOKUP)'!$A$2:$B$731, 2,FALSE)</f>
        <v>Plumbing, heat and air-conditioning installation</v>
      </c>
      <c r="S1893" s="17">
        <v>43</v>
      </c>
      <c r="T1893" s="47" t="str">
        <f>VLOOKUP(S1893,'[5]2 Digit SIC 2007'!$A$2:$B$89,2,FALSE)</f>
        <v>Specialised construction activities</v>
      </c>
      <c r="U1893" s="17" t="str">
        <f>VLOOKUP(T1893,'[5]2 Digit SIC 2007'!$B$2:$D$89, 2,FALSE)</f>
        <v xml:space="preserve"> F</v>
      </c>
      <c r="V1893" s="26" t="s">
        <v>486</v>
      </c>
      <c r="W1893" s="26" t="s">
        <v>487</v>
      </c>
      <c r="X1893" s="28">
        <v>0</v>
      </c>
      <c r="Y1893" s="26" t="s">
        <v>502</v>
      </c>
      <c r="Z1893" s="17" t="s">
        <v>487</v>
      </c>
      <c r="AA1893" s="26" t="s">
        <v>487</v>
      </c>
      <c r="AB1893" s="26">
        <v>11</v>
      </c>
      <c r="AE1893" s="2" t="s">
        <v>487</v>
      </c>
    </row>
    <row r="1894" spans="1:31" s="2" customFormat="1" x14ac:dyDescent="0.3">
      <c r="A1894" s="26" t="s">
        <v>102</v>
      </c>
      <c r="B1894" s="26" t="s">
        <v>6140</v>
      </c>
      <c r="C1894" s="26" t="s">
        <v>6141</v>
      </c>
      <c r="D1894" s="26" t="s">
        <v>6142</v>
      </c>
      <c r="E1894" s="14" t="e">
        <f>VLOOKUP(B1894,#REF!,2,FALSE)</f>
        <v>#REF!</v>
      </c>
      <c r="F1894" s="17" t="e">
        <f>VLOOKUP(E1894,[4]Combined!$C$2:$D$375,2,FALSE)</f>
        <v>#REF!</v>
      </c>
      <c r="G1894" s="27">
        <v>44223</v>
      </c>
      <c r="H1894" s="27"/>
      <c r="I1894" s="27">
        <v>44102</v>
      </c>
      <c r="J1894" s="28">
        <v>0</v>
      </c>
      <c r="K1894" s="29" t="s">
        <v>487</v>
      </c>
      <c r="L1894" s="28">
        <v>0</v>
      </c>
      <c r="M1894" s="28">
        <v>0</v>
      </c>
      <c r="N1894" s="26">
        <v>0</v>
      </c>
      <c r="O1894" s="26">
        <v>0</v>
      </c>
      <c r="P1894" s="26">
        <v>0</v>
      </c>
      <c r="Q1894" s="26">
        <v>43210</v>
      </c>
      <c r="R1894" s="17" t="str">
        <f>VLOOKUP(Q1894,'[5]Numerical Index (LOOKUP)'!$A$2:$B$731, 2,FALSE)</f>
        <v>Electrical installation</v>
      </c>
      <c r="S1894" s="17">
        <v>43</v>
      </c>
      <c r="T1894" s="47" t="str">
        <f>VLOOKUP(S1894,'[5]2 Digit SIC 2007'!$A$2:$B$89,2,FALSE)</f>
        <v>Specialised construction activities</v>
      </c>
      <c r="U1894" s="17" t="str">
        <f>VLOOKUP(T1894,'[5]2 Digit SIC 2007'!$B$2:$D$89, 2,FALSE)</f>
        <v xml:space="preserve"> F</v>
      </c>
      <c r="V1894" s="26" t="s">
        <v>486</v>
      </c>
      <c r="W1894" s="26" t="s">
        <v>487</v>
      </c>
      <c r="X1894" s="28">
        <v>0</v>
      </c>
      <c r="Y1894" s="26" t="s">
        <v>502</v>
      </c>
      <c r="Z1894" s="17" t="s">
        <v>487</v>
      </c>
      <c r="AA1894" s="26" t="s">
        <v>487</v>
      </c>
      <c r="AB1894" s="26">
        <v>12</v>
      </c>
      <c r="AE1894" s="2" t="s">
        <v>487</v>
      </c>
    </row>
    <row r="1895" spans="1:31" s="2" customFormat="1" x14ac:dyDescent="0.3">
      <c r="A1895" s="26" t="s">
        <v>102</v>
      </c>
      <c r="B1895" s="26" t="s">
        <v>6143</v>
      </c>
      <c r="C1895" s="26" t="s">
        <v>6144</v>
      </c>
      <c r="D1895" s="26" t="s">
        <v>6145</v>
      </c>
      <c r="E1895" s="14" t="e">
        <f>VLOOKUP(B1895,#REF!,2,FALSE)</f>
        <v>#REF!</v>
      </c>
      <c r="F1895" s="17" t="e">
        <f>VLOOKUP(E1895,[4]Combined!$C$2:$D$375,2,FALSE)</f>
        <v>#REF!</v>
      </c>
      <c r="G1895" s="27">
        <v>44225</v>
      </c>
      <c r="H1895" s="27"/>
      <c r="I1895" s="27">
        <v>44056.291967592595</v>
      </c>
      <c r="J1895" s="28">
        <v>2412</v>
      </c>
      <c r="K1895" s="29" t="s">
        <v>486</v>
      </c>
      <c r="L1895" s="28">
        <v>0</v>
      </c>
      <c r="M1895" s="28">
        <v>2412</v>
      </c>
      <c r="N1895" s="26">
        <v>1</v>
      </c>
      <c r="O1895" s="26">
        <v>0</v>
      </c>
      <c r="P1895" s="26">
        <v>1</v>
      </c>
      <c r="Q1895" s="26">
        <v>47749</v>
      </c>
      <c r="R1895" s="17" t="str">
        <f>VLOOKUP(Q1895,'[5]Numerical Index (LOOKUP)'!$A$2:$B$731, 2,FALSE)</f>
        <v>Retail sale of medical and orthopaedic goods (other than hearing aids) n.e.c., in specialised stores</v>
      </c>
      <c r="S1895" s="17">
        <v>47</v>
      </c>
      <c r="T1895" s="47" t="str">
        <f>VLOOKUP(S1895,'[5]2 Digit SIC 2007'!$A$2:$B$89,2,FALSE)</f>
        <v>Retail trade, except of motor vehicles and motorcycles</v>
      </c>
      <c r="U1895" s="17" t="str">
        <f>VLOOKUP(T1895,'[5]2 Digit SIC 2007'!$B$2:$D$89, 2,FALSE)</f>
        <v xml:space="preserve"> G</v>
      </c>
      <c r="V1895" s="26" t="s">
        <v>487</v>
      </c>
      <c r="W1895" s="26" t="s">
        <v>486</v>
      </c>
      <c r="X1895" s="28">
        <v>4429</v>
      </c>
      <c r="Y1895" s="26" t="s">
        <v>492</v>
      </c>
      <c r="Z1895" s="17" t="s">
        <v>486</v>
      </c>
      <c r="AA1895" s="26" t="s">
        <v>487</v>
      </c>
      <c r="AB1895" s="26">
        <v>2</v>
      </c>
      <c r="AE1895" s="2" t="s">
        <v>487</v>
      </c>
    </row>
    <row r="1896" spans="1:31" s="2" customFormat="1" x14ac:dyDescent="0.3">
      <c r="A1896" s="26" t="s">
        <v>102</v>
      </c>
      <c r="B1896" s="26" t="s">
        <v>6146</v>
      </c>
      <c r="C1896" s="26" t="s">
        <v>6147</v>
      </c>
      <c r="D1896" s="26" t="s">
        <v>6148</v>
      </c>
      <c r="E1896" s="14" t="e">
        <f>VLOOKUP(B1896,#REF!,2,FALSE)</f>
        <v>#REF!</v>
      </c>
      <c r="F1896" s="17" t="e">
        <f>VLOOKUP(E1896,[4]Combined!$C$2:$D$375,2,FALSE)</f>
        <v>#REF!</v>
      </c>
      <c r="G1896" s="27">
        <v>44225</v>
      </c>
      <c r="H1896" s="27"/>
      <c r="I1896" s="27">
        <v>44069</v>
      </c>
      <c r="J1896" s="28">
        <v>0</v>
      </c>
      <c r="K1896" s="29" t="s">
        <v>487</v>
      </c>
      <c r="L1896" s="28">
        <v>0</v>
      </c>
      <c r="M1896" s="28">
        <v>0</v>
      </c>
      <c r="N1896" s="26">
        <v>0</v>
      </c>
      <c r="O1896" s="26">
        <v>0</v>
      </c>
      <c r="P1896" s="26">
        <v>0</v>
      </c>
      <c r="Q1896" s="26">
        <v>96020</v>
      </c>
      <c r="R1896" s="17" t="str">
        <f>VLOOKUP(Q1896,'[5]Numerical Index (LOOKUP)'!$A$2:$B$731, 2,FALSE)</f>
        <v>Hairdressing and other beauty treatment</v>
      </c>
      <c r="S1896" s="17">
        <v>96</v>
      </c>
      <c r="T1896" s="47" t="str">
        <f>VLOOKUP(S1896,'[5]2 Digit SIC 2007'!$A$2:$B$89,2,FALSE)</f>
        <v>Other personal service activities</v>
      </c>
      <c r="U1896" s="17" t="str">
        <f>VLOOKUP(T1896,'[5]2 Digit SIC 2007'!$B$2:$D$89, 2,FALSE)</f>
        <v xml:space="preserve"> S</v>
      </c>
      <c r="V1896" s="26" t="s">
        <v>487</v>
      </c>
      <c r="W1896" s="26" t="s">
        <v>486</v>
      </c>
      <c r="X1896" s="28">
        <v>0</v>
      </c>
      <c r="Y1896" s="26" t="s">
        <v>502</v>
      </c>
      <c r="Z1896" s="17" t="s">
        <v>487</v>
      </c>
      <c r="AA1896" s="26" t="s">
        <v>487</v>
      </c>
      <c r="AB1896" s="26">
        <v>3</v>
      </c>
      <c r="AE1896" s="2" t="s">
        <v>487</v>
      </c>
    </row>
    <row r="1897" spans="1:31" s="2" customFormat="1" x14ac:dyDescent="0.3">
      <c r="A1897" s="26" t="s">
        <v>102</v>
      </c>
      <c r="B1897" s="26" t="s">
        <v>6149</v>
      </c>
      <c r="C1897" s="26" t="s">
        <v>6150</v>
      </c>
      <c r="D1897" s="26" t="s">
        <v>6151</v>
      </c>
      <c r="E1897" s="14" t="e">
        <f>VLOOKUP(B1897,#REF!,2,FALSE)</f>
        <v>#REF!</v>
      </c>
      <c r="F1897" s="17" t="e">
        <f>VLOOKUP(E1897,[4]Combined!$C$2:$D$375,2,FALSE)</f>
        <v>#REF!</v>
      </c>
      <c r="G1897" s="27">
        <v>44224</v>
      </c>
      <c r="H1897" s="27"/>
      <c r="I1897" s="27">
        <v>44082</v>
      </c>
      <c r="J1897" s="28">
        <v>30</v>
      </c>
      <c r="K1897" s="29" t="s">
        <v>486</v>
      </c>
      <c r="L1897" s="28">
        <v>0</v>
      </c>
      <c r="M1897" s="28">
        <v>30</v>
      </c>
      <c r="N1897" s="26">
        <v>9</v>
      </c>
      <c r="O1897" s="26">
        <v>0</v>
      </c>
      <c r="P1897" s="26">
        <v>9</v>
      </c>
      <c r="Q1897" s="26">
        <v>56302</v>
      </c>
      <c r="R1897" s="17" t="str">
        <f>VLOOKUP(Q1897,'[5]Numerical Index (LOOKUP)'!$A$2:$B$731, 2,FALSE)</f>
        <v>Public houses and bars</v>
      </c>
      <c r="S1897" s="17">
        <v>56</v>
      </c>
      <c r="T1897" s="47" t="str">
        <f>VLOOKUP(S1897,'[5]2 Digit SIC 2007'!$A$2:$B$89,2,FALSE)</f>
        <v>Food and beverage service activities</v>
      </c>
      <c r="U1897" s="17" t="str">
        <f>VLOOKUP(T1897,'[5]2 Digit SIC 2007'!$B$2:$D$89, 2,FALSE)</f>
        <v xml:space="preserve"> I</v>
      </c>
      <c r="V1897" s="26" t="s">
        <v>487</v>
      </c>
      <c r="W1897" s="26" t="s">
        <v>486</v>
      </c>
      <c r="X1897" s="28">
        <v>100</v>
      </c>
      <c r="Y1897" s="26" t="s">
        <v>492</v>
      </c>
      <c r="Z1897" s="17" t="s">
        <v>486</v>
      </c>
      <c r="AA1897" s="26" t="s">
        <v>487</v>
      </c>
      <c r="AB1897" s="26">
        <v>35</v>
      </c>
      <c r="AE1897" s="2" t="s">
        <v>487</v>
      </c>
    </row>
    <row r="1898" spans="1:31" s="2" customFormat="1" x14ac:dyDescent="0.3">
      <c r="A1898" s="26" t="s">
        <v>102</v>
      </c>
      <c r="B1898" s="26" t="s">
        <v>6152</v>
      </c>
      <c r="C1898" s="26" t="s">
        <v>6153</v>
      </c>
      <c r="D1898" s="26" t="s">
        <v>6154</v>
      </c>
      <c r="E1898" s="14" t="e">
        <f>VLOOKUP(B1898,#REF!,2,FALSE)</f>
        <v>#REF!</v>
      </c>
      <c r="F1898" s="17" t="e">
        <f>VLOOKUP(E1898,[4]Combined!$C$2:$D$375,2,FALSE)</f>
        <v>#REF!</v>
      </c>
      <c r="G1898" s="27">
        <v>44225</v>
      </c>
      <c r="H1898" s="27"/>
      <c r="I1898" s="27">
        <v>44098</v>
      </c>
      <c r="J1898" s="28">
        <v>433</v>
      </c>
      <c r="K1898" s="29" t="s">
        <v>486</v>
      </c>
      <c r="L1898" s="28">
        <v>0</v>
      </c>
      <c r="M1898" s="28">
        <v>433</v>
      </c>
      <c r="N1898" s="26">
        <v>3</v>
      </c>
      <c r="O1898" s="26">
        <v>0</v>
      </c>
      <c r="P1898" s="26">
        <v>3</v>
      </c>
      <c r="Q1898" s="26">
        <v>47110</v>
      </c>
      <c r="R1898" s="17" t="str">
        <f>VLOOKUP(Q1898,'[5]Numerical Index (LOOKUP)'!$A$2:$B$731, 2,FALSE)</f>
        <v>Retail sale in non-specialised stores with food, beverages or tobacco predominating</v>
      </c>
      <c r="S1898" s="17">
        <v>47</v>
      </c>
      <c r="T1898" s="47" t="str">
        <f>VLOOKUP(S1898,'[5]2 Digit SIC 2007'!$A$2:$B$89,2,FALSE)</f>
        <v>Retail trade, except of motor vehicles and motorcycles</v>
      </c>
      <c r="U1898" s="17" t="str">
        <f>VLOOKUP(T1898,'[5]2 Digit SIC 2007'!$B$2:$D$89, 2,FALSE)</f>
        <v xml:space="preserve"> G</v>
      </c>
      <c r="V1898" s="26" t="s">
        <v>486</v>
      </c>
      <c r="W1898" s="26" t="s">
        <v>487</v>
      </c>
      <c r="X1898" s="28">
        <v>807</v>
      </c>
      <c r="Y1898" s="26" t="s">
        <v>492</v>
      </c>
      <c r="Z1898" s="17" t="s">
        <v>486</v>
      </c>
      <c r="AA1898" s="26" t="s">
        <v>487</v>
      </c>
      <c r="AB1898" s="26">
        <v>8</v>
      </c>
      <c r="AE1898" s="2" t="s">
        <v>487</v>
      </c>
    </row>
    <row r="1899" spans="1:31" s="2" customFormat="1" x14ac:dyDescent="0.3">
      <c r="A1899" s="26" t="s">
        <v>102</v>
      </c>
      <c r="B1899" s="26" t="s">
        <v>6155</v>
      </c>
      <c r="C1899" s="26" t="s">
        <v>6156</v>
      </c>
      <c r="D1899" s="26" t="s">
        <v>6157</v>
      </c>
      <c r="E1899" s="14" t="e">
        <f>VLOOKUP(B1899,#REF!,2,FALSE)</f>
        <v>#REF!</v>
      </c>
      <c r="F1899" s="17" t="e">
        <f>VLOOKUP(E1899,[4]Combined!$C$2:$D$375,2,FALSE)</f>
        <v>#REF!</v>
      </c>
      <c r="G1899" s="27">
        <v>44225</v>
      </c>
      <c r="H1899" s="27"/>
      <c r="I1899" s="27">
        <v>44098</v>
      </c>
      <c r="J1899" s="28">
        <v>44</v>
      </c>
      <c r="K1899" s="29" t="s">
        <v>486</v>
      </c>
      <c r="L1899" s="28">
        <v>0</v>
      </c>
      <c r="M1899" s="28">
        <v>44</v>
      </c>
      <c r="N1899" s="26">
        <v>1</v>
      </c>
      <c r="O1899" s="26">
        <v>0</v>
      </c>
      <c r="P1899" s="26">
        <v>1</v>
      </c>
      <c r="Q1899" s="26">
        <v>56101</v>
      </c>
      <c r="R1899" s="17" t="str">
        <f>VLOOKUP(Q1899,'[5]Numerical Index (LOOKUP)'!$A$2:$B$731, 2,FALSE)</f>
        <v>Licensed restaurants</v>
      </c>
      <c r="S1899" s="17">
        <v>56</v>
      </c>
      <c r="T1899" s="47" t="str">
        <f>VLOOKUP(S1899,'[5]2 Digit SIC 2007'!$A$2:$B$89,2,FALSE)</f>
        <v>Food and beverage service activities</v>
      </c>
      <c r="U1899" s="17" t="str">
        <f>VLOOKUP(T1899,'[5]2 Digit SIC 2007'!$B$2:$D$89, 2,FALSE)</f>
        <v xml:space="preserve"> I</v>
      </c>
      <c r="V1899" s="26" t="s">
        <v>486</v>
      </c>
      <c r="W1899" s="26" t="s">
        <v>487</v>
      </c>
      <c r="X1899" s="28">
        <v>100</v>
      </c>
      <c r="Y1899" s="26" t="s">
        <v>492</v>
      </c>
      <c r="Z1899" s="17" t="s">
        <v>486</v>
      </c>
      <c r="AA1899" s="26" t="s">
        <v>487</v>
      </c>
      <c r="AB1899" s="26">
        <v>3</v>
      </c>
      <c r="AE1899" s="2" t="s">
        <v>487</v>
      </c>
    </row>
    <row r="1900" spans="1:31" s="2" customFormat="1" x14ac:dyDescent="0.3">
      <c r="A1900" s="26" t="s">
        <v>102</v>
      </c>
      <c r="B1900" s="26" t="s">
        <v>6158</v>
      </c>
      <c r="C1900" s="26" t="s">
        <v>6159</v>
      </c>
      <c r="D1900" s="26" t="s">
        <v>6160</v>
      </c>
      <c r="E1900" s="14" t="e">
        <f>VLOOKUP(B1900,#REF!,2,FALSE)</f>
        <v>#REF!</v>
      </c>
      <c r="F1900" s="17" t="e">
        <f>VLOOKUP(E1900,[4]Combined!$C$2:$D$375,2,FALSE)</f>
        <v>#REF!</v>
      </c>
      <c r="G1900" s="27">
        <v>44221</v>
      </c>
      <c r="H1900" s="27"/>
      <c r="I1900" s="27">
        <v>44081.665092592593</v>
      </c>
      <c r="J1900" s="28">
        <v>19</v>
      </c>
      <c r="K1900" s="29" t="s">
        <v>486</v>
      </c>
      <c r="L1900" s="28">
        <v>0</v>
      </c>
      <c r="M1900" s="28">
        <v>19</v>
      </c>
      <c r="N1900" s="26">
        <v>1</v>
      </c>
      <c r="O1900" s="26">
        <v>0</v>
      </c>
      <c r="P1900" s="26">
        <v>1</v>
      </c>
      <c r="Q1900" s="26">
        <v>49320</v>
      </c>
      <c r="R1900" s="17" t="str">
        <f>VLOOKUP(Q1900,'[5]Numerical Index (LOOKUP)'!$A$2:$B$731, 2,FALSE)</f>
        <v>Taxi operation</v>
      </c>
      <c r="S1900" s="17">
        <v>49</v>
      </c>
      <c r="T1900" s="47" t="str">
        <f>VLOOKUP(S1900,'[5]2 Digit SIC 2007'!$A$2:$B$89,2,FALSE)</f>
        <v>Land transport and transport via pipelines</v>
      </c>
      <c r="U1900" s="17" t="str">
        <f>VLOOKUP(T1900,'[5]2 Digit SIC 2007'!$B$2:$D$89, 2,FALSE)</f>
        <v xml:space="preserve"> H</v>
      </c>
      <c r="V1900" s="26" t="s">
        <v>487</v>
      </c>
      <c r="W1900" s="26" t="s">
        <v>486</v>
      </c>
      <c r="X1900" s="28">
        <v>100</v>
      </c>
      <c r="Y1900" s="26" t="s">
        <v>492</v>
      </c>
      <c r="Z1900" s="17" t="s">
        <v>486</v>
      </c>
      <c r="AA1900" s="26" t="s">
        <v>487</v>
      </c>
      <c r="AB1900" s="26">
        <v>18</v>
      </c>
      <c r="AE1900" s="2" t="s">
        <v>487</v>
      </c>
    </row>
    <row r="1901" spans="1:31" s="2" customFormat="1" x14ac:dyDescent="0.3">
      <c r="A1901" s="26" t="s">
        <v>102</v>
      </c>
      <c r="B1901" s="26" t="s">
        <v>6161</v>
      </c>
      <c r="C1901" s="26" t="s">
        <v>6162</v>
      </c>
      <c r="D1901" s="26" t="s">
        <v>6163</v>
      </c>
      <c r="E1901" s="14" t="e">
        <f>VLOOKUP(B1901,#REF!,2,FALSE)</f>
        <v>#REF!</v>
      </c>
      <c r="F1901" s="17" t="e">
        <f>VLOOKUP(E1901,[4]Combined!$C$2:$D$375,2,FALSE)</f>
        <v>#REF!</v>
      </c>
      <c r="G1901" s="27">
        <v>44221</v>
      </c>
      <c r="H1901" s="27"/>
      <c r="I1901" s="27">
        <v>44096.58489583333</v>
      </c>
      <c r="J1901" s="28">
        <v>0</v>
      </c>
      <c r="K1901" s="29" t="s">
        <v>487</v>
      </c>
      <c r="L1901" s="28">
        <v>0</v>
      </c>
      <c r="M1901" s="28">
        <v>0</v>
      </c>
      <c r="N1901" s="26">
        <v>0</v>
      </c>
      <c r="O1901" s="26">
        <v>0</v>
      </c>
      <c r="P1901" s="26">
        <v>0</v>
      </c>
      <c r="Q1901" s="26">
        <v>56101</v>
      </c>
      <c r="R1901" s="17" t="str">
        <f>VLOOKUP(Q1901,'[5]Numerical Index (LOOKUP)'!$A$2:$B$731, 2,FALSE)</f>
        <v>Licensed restaurants</v>
      </c>
      <c r="S1901" s="17">
        <v>56</v>
      </c>
      <c r="T1901" s="47" t="str">
        <f>VLOOKUP(S1901,'[5]2 Digit SIC 2007'!$A$2:$B$89,2,FALSE)</f>
        <v>Food and beverage service activities</v>
      </c>
      <c r="U1901" s="17" t="str">
        <f>VLOOKUP(T1901,'[5]2 Digit SIC 2007'!$B$2:$D$89, 2,FALSE)</f>
        <v xml:space="preserve"> I</v>
      </c>
      <c r="V1901" s="26" t="s">
        <v>487</v>
      </c>
      <c r="W1901" s="26" t="s">
        <v>486</v>
      </c>
      <c r="X1901" s="28">
        <v>0</v>
      </c>
      <c r="Y1901" s="26" t="s">
        <v>502</v>
      </c>
      <c r="Z1901" s="17" t="s">
        <v>487</v>
      </c>
      <c r="AA1901" s="26" t="s">
        <v>487</v>
      </c>
      <c r="AB1901" s="26">
        <v>8</v>
      </c>
      <c r="AE1901" s="2" t="s">
        <v>487</v>
      </c>
    </row>
    <row r="1902" spans="1:31" s="2" customFormat="1" x14ac:dyDescent="0.3">
      <c r="A1902" s="26" t="s">
        <v>102</v>
      </c>
      <c r="B1902" s="26" t="s">
        <v>6164</v>
      </c>
      <c r="C1902" s="26" t="s">
        <v>6165</v>
      </c>
      <c r="D1902" s="26" t="s">
        <v>6166</v>
      </c>
      <c r="E1902" s="14" t="e">
        <f>VLOOKUP(B1902,#REF!,2,FALSE)</f>
        <v>#REF!</v>
      </c>
      <c r="F1902" s="17" t="e">
        <f>VLOOKUP(E1902,[4]Combined!$C$2:$D$375,2,FALSE)</f>
        <v>#REF!</v>
      </c>
      <c r="G1902" s="27">
        <v>44225</v>
      </c>
      <c r="H1902" s="27"/>
      <c r="I1902" s="27">
        <v>44103.383888888886</v>
      </c>
      <c r="J1902" s="28">
        <v>331</v>
      </c>
      <c r="K1902" s="29" t="s">
        <v>486</v>
      </c>
      <c r="L1902" s="28">
        <v>0</v>
      </c>
      <c r="M1902" s="28">
        <v>331</v>
      </c>
      <c r="N1902" s="26">
        <v>1</v>
      </c>
      <c r="O1902" s="26">
        <v>0</v>
      </c>
      <c r="P1902" s="26">
        <v>1</v>
      </c>
      <c r="Q1902" s="26">
        <v>45200</v>
      </c>
      <c r="R1902" s="17" t="str">
        <f>VLOOKUP(Q1902,'[5]Numerical Index (LOOKUP)'!$A$2:$B$731, 2,FALSE)</f>
        <v>Maintenance and repair of motor vehicles</v>
      </c>
      <c r="S1902" s="17">
        <v>45</v>
      </c>
      <c r="T1902" s="47" t="str">
        <f>VLOOKUP(S1902,'[5]2 Digit SIC 2007'!$A$2:$B$89,2,FALSE)</f>
        <v>Wholesale and retail trade and repair of motor vehicles and motorcycles</v>
      </c>
      <c r="U1902" s="17" t="str">
        <f>VLOOKUP(T1902,'[5]2 Digit SIC 2007'!$B$2:$D$89, 2,FALSE)</f>
        <v xml:space="preserve"> G</v>
      </c>
      <c r="V1902" s="26" t="s">
        <v>487</v>
      </c>
      <c r="W1902" s="26" t="s">
        <v>486</v>
      </c>
      <c r="X1902" s="28">
        <v>592</v>
      </c>
      <c r="Y1902" s="26" t="s">
        <v>492</v>
      </c>
      <c r="Z1902" s="17" t="s">
        <v>486</v>
      </c>
      <c r="AA1902" s="26" t="s">
        <v>487</v>
      </c>
      <c r="AB1902" s="26">
        <v>5</v>
      </c>
      <c r="AE1902" s="2" t="s">
        <v>487</v>
      </c>
    </row>
    <row r="1903" spans="1:31" s="2" customFormat="1" x14ac:dyDescent="0.3">
      <c r="A1903" s="26" t="s">
        <v>102</v>
      </c>
      <c r="B1903" s="26" t="s">
        <v>6167</v>
      </c>
      <c r="C1903" s="26" t="s">
        <v>6168</v>
      </c>
      <c r="D1903" s="26" t="s">
        <v>3537</v>
      </c>
      <c r="E1903" s="14" t="e">
        <f>VLOOKUP(B1903,#REF!,2,FALSE)</f>
        <v>#REF!</v>
      </c>
      <c r="F1903" s="17" t="e">
        <f>VLOOKUP(E1903,[4]Combined!$C$2:$D$375,2,FALSE)</f>
        <v>#REF!</v>
      </c>
      <c r="G1903" s="27">
        <v>44225</v>
      </c>
      <c r="H1903" s="27"/>
      <c r="I1903" s="27">
        <v>44068.400034722225</v>
      </c>
      <c r="J1903" s="28">
        <v>0</v>
      </c>
      <c r="K1903" s="29" t="s">
        <v>487</v>
      </c>
      <c r="L1903" s="28">
        <v>0</v>
      </c>
      <c r="M1903" s="28">
        <v>0</v>
      </c>
      <c r="N1903" s="26">
        <v>0</v>
      </c>
      <c r="O1903" s="26">
        <v>0</v>
      </c>
      <c r="P1903" s="26">
        <v>0</v>
      </c>
      <c r="Q1903" s="26">
        <v>56101</v>
      </c>
      <c r="R1903" s="17" t="str">
        <f>VLOOKUP(Q1903,'[5]Numerical Index (LOOKUP)'!$A$2:$B$731, 2,FALSE)</f>
        <v>Licensed restaurants</v>
      </c>
      <c r="S1903" s="17">
        <v>56</v>
      </c>
      <c r="T1903" s="47" t="str">
        <f>VLOOKUP(S1903,'[5]2 Digit SIC 2007'!$A$2:$B$89,2,FALSE)</f>
        <v>Food and beverage service activities</v>
      </c>
      <c r="U1903" s="17" t="str">
        <f>VLOOKUP(T1903,'[5]2 Digit SIC 2007'!$B$2:$D$89, 2,FALSE)</f>
        <v xml:space="preserve"> I</v>
      </c>
      <c r="V1903" s="26" t="s">
        <v>487</v>
      </c>
      <c r="W1903" s="26" t="s">
        <v>486</v>
      </c>
      <c r="X1903" s="28">
        <v>0</v>
      </c>
      <c r="Y1903" s="26" t="s">
        <v>502</v>
      </c>
      <c r="Z1903" s="17" t="s">
        <v>487</v>
      </c>
      <c r="AA1903" s="26" t="s">
        <v>487</v>
      </c>
      <c r="AB1903" s="26">
        <v>3</v>
      </c>
      <c r="AE1903" s="2" t="s">
        <v>487</v>
      </c>
    </row>
    <row r="1904" spans="1:31" s="2" customFormat="1" x14ac:dyDescent="0.3">
      <c r="A1904" s="26" t="s">
        <v>102</v>
      </c>
      <c r="B1904" s="26" t="s">
        <v>6169</v>
      </c>
      <c r="C1904" s="26" t="s">
        <v>6170</v>
      </c>
      <c r="D1904" s="26" t="s">
        <v>6171</v>
      </c>
      <c r="E1904" s="14" t="e">
        <f>VLOOKUP(B1904,#REF!,2,FALSE)</f>
        <v>#REF!</v>
      </c>
      <c r="F1904" s="17" t="e">
        <f>VLOOKUP(E1904,[4]Combined!$C$2:$D$375,2,FALSE)</f>
        <v>#REF!</v>
      </c>
      <c r="G1904" s="27">
        <v>44221</v>
      </c>
      <c r="H1904" s="27"/>
      <c r="I1904" s="27">
        <v>44141</v>
      </c>
      <c r="J1904" s="28">
        <v>424</v>
      </c>
      <c r="K1904" s="29" t="s">
        <v>486</v>
      </c>
      <c r="L1904" s="28">
        <v>0</v>
      </c>
      <c r="M1904" s="28">
        <v>424</v>
      </c>
      <c r="N1904" s="26">
        <v>2</v>
      </c>
      <c r="O1904" s="26">
        <v>0</v>
      </c>
      <c r="P1904" s="26">
        <v>2</v>
      </c>
      <c r="Q1904" s="26">
        <v>46900</v>
      </c>
      <c r="R1904" s="17" t="str">
        <f>VLOOKUP(Q1904,'[5]Numerical Index (LOOKUP)'!$A$2:$B$731, 2,FALSE)</f>
        <v>Non-specialised wholesale trade</v>
      </c>
      <c r="S1904" s="17">
        <v>46</v>
      </c>
      <c r="T1904" s="47" t="str">
        <f>VLOOKUP(S1904,'[5]2 Digit SIC 2007'!$A$2:$B$89,2,FALSE)</f>
        <v>Wholesale trade, except of motor vehicles and motorcycles</v>
      </c>
      <c r="U1904" s="17" t="str">
        <f>VLOOKUP(T1904,'[5]2 Digit SIC 2007'!$B$2:$D$89, 2,FALSE)</f>
        <v xml:space="preserve"> G</v>
      </c>
      <c r="V1904" s="26" t="s">
        <v>486</v>
      </c>
      <c r="W1904" s="26" t="s">
        <v>487</v>
      </c>
      <c r="X1904" s="28">
        <v>849</v>
      </c>
      <c r="Y1904" s="26" t="s">
        <v>492</v>
      </c>
      <c r="Z1904" s="17" t="s">
        <v>486</v>
      </c>
      <c r="AA1904" s="26" t="s">
        <v>487</v>
      </c>
      <c r="AB1904" s="26">
        <v>12</v>
      </c>
      <c r="AE1904" s="2" t="s">
        <v>487</v>
      </c>
    </row>
    <row r="1905" spans="1:31" s="2" customFormat="1" x14ac:dyDescent="0.3">
      <c r="A1905" s="26" t="s">
        <v>102</v>
      </c>
      <c r="B1905" s="26" t="s">
        <v>6172</v>
      </c>
      <c r="C1905" s="26" t="s">
        <v>6173</v>
      </c>
      <c r="D1905" s="26" t="s">
        <v>6174</v>
      </c>
      <c r="E1905" s="14" t="e">
        <f>VLOOKUP(B1905,#REF!,2,FALSE)</f>
        <v>#REF!</v>
      </c>
      <c r="F1905" s="17" t="e">
        <f>VLOOKUP(E1905,[4]Combined!$C$2:$D$375,2,FALSE)</f>
        <v>#REF!</v>
      </c>
      <c r="G1905" s="27">
        <v>44225</v>
      </c>
      <c r="H1905" s="27"/>
      <c r="I1905" s="27">
        <v>44155</v>
      </c>
      <c r="J1905" s="28">
        <v>0</v>
      </c>
      <c r="K1905" s="29" t="s">
        <v>487</v>
      </c>
      <c r="L1905" s="28">
        <v>0</v>
      </c>
      <c r="M1905" s="28">
        <v>0</v>
      </c>
      <c r="N1905" s="26">
        <v>0</v>
      </c>
      <c r="O1905" s="26">
        <v>0</v>
      </c>
      <c r="P1905" s="26">
        <v>0</v>
      </c>
      <c r="Q1905" s="26">
        <v>47110</v>
      </c>
      <c r="R1905" s="17" t="str">
        <f>VLOOKUP(Q1905,'[5]Numerical Index (LOOKUP)'!$A$2:$B$731, 2,FALSE)</f>
        <v>Retail sale in non-specialised stores with food, beverages or tobacco predominating</v>
      </c>
      <c r="S1905" s="17">
        <v>47</v>
      </c>
      <c r="T1905" s="47" t="str">
        <f>VLOOKUP(S1905,'[5]2 Digit SIC 2007'!$A$2:$B$89,2,FALSE)</f>
        <v>Retail trade, except of motor vehicles and motorcycles</v>
      </c>
      <c r="U1905" s="17" t="str">
        <f>VLOOKUP(T1905,'[5]2 Digit SIC 2007'!$B$2:$D$89, 2,FALSE)</f>
        <v xml:space="preserve"> G</v>
      </c>
      <c r="V1905" s="26" t="s">
        <v>486</v>
      </c>
      <c r="W1905" s="26" t="s">
        <v>487</v>
      </c>
      <c r="X1905" s="28">
        <v>0</v>
      </c>
      <c r="Y1905" s="26" t="s">
        <v>502</v>
      </c>
      <c r="Z1905" s="17" t="s">
        <v>487</v>
      </c>
      <c r="AA1905" s="26" t="s">
        <v>487</v>
      </c>
      <c r="AB1905" s="26">
        <v>16</v>
      </c>
      <c r="AE1905" s="2" t="s">
        <v>487</v>
      </c>
    </row>
    <row r="1906" spans="1:31" s="2" customFormat="1" x14ac:dyDescent="0.3">
      <c r="A1906" s="26" t="s">
        <v>102</v>
      </c>
      <c r="B1906" s="26" t="s">
        <v>6175</v>
      </c>
      <c r="C1906" s="26" t="s">
        <v>6176</v>
      </c>
      <c r="D1906" s="26" t="s">
        <v>6177</v>
      </c>
      <c r="E1906" s="14" t="e">
        <f>VLOOKUP(B1906,#REF!,2,FALSE)</f>
        <v>#REF!</v>
      </c>
      <c r="F1906" s="17" t="e">
        <f>VLOOKUP(E1906,[4]Combined!$C$2:$D$375,2,FALSE)</f>
        <v>#REF!</v>
      </c>
      <c r="G1906" s="27">
        <v>44221</v>
      </c>
      <c r="H1906" s="27"/>
      <c r="I1906" s="27">
        <v>44153</v>
      </c>
      <c r="J1906" s="28">
        <v>0</v>
      </c>
      <c r="K1906" s="29" t="s">
        <v>487</v>
      </c>
      <c r="L1906" s="28">
        <v>0</v>
      </c>
      <c r="M1906" s="28">
        <v>0</v>
      </c>
      <c r="N1906" s="26">
        <v>0</v>
      </c>
      <c r="O1906" s="26">
        <v>0</v>
      </c>
      <c r="P1906" s="26">
        <v>0</v>
      </c>
      <c r="Q1906" s="26">
        <v>47110</v>
      </c>
      <c r="R1906" s="17" t="str">
        <f>VLOOKUP(Q1906,'[5]Numerical Index (LOOKUP)'!$A$2:$B$731, 2,FALSE)</f>
        <v>Retail sale in non-specialised stores with food, beverages or tobacco predominating</v>
      </c>
      <c r="S1906" s="17">
        <v>47</v>
      </c>
      <c r="T1906" s="47" t="str">
        <f>VLOOKUP(S1906,'[5]2 Digit SIC 2007'!$A$2:$B$89,2,FALSE)</f>
        <v>Retail trade, except of motor vehicles and motorcycles</v>
      </c>
      <c r="U1906" s="17" t="str">
        <f>VLOOKUP(T1906,'[5]2 Digit SIC 2007'!$B$2:$D$89, 2,FALSE)</f>
        <v xml:space="preserve"> G</v>
      </c>
      <c r="V1906" s="26" t="s">
        <v>486</v>
      </c>
      <c r="W1906" s="26" t="s">
        <v>487</v>
      </c>
      <c r="X1906" s="28">
        <v>0</v>
      </c>
      <c r="Y1906" s="26" t="s">
        <v>502</v>
      </c>
      <c r="Z1906" s="17" t="s">
        <v>487</v>
      </c>
      <c r="AA1906" s="26" t="s">
        <v>487</v>
      </c>
      <c r="AB1906" s="26">
        <v>10</v>
      </c>
      <c r="AE1906" s="2" t="s">
        <v>487</v>
      </c>
    </row>
    <row r="1907" spans="1:31" s="2" customFormat="1" x14ac:dyDescent="0.3">
      <c r="A1907" s="26" t="s">
        <v>102</v>
      </c>
      <c r="B1907" s="26" t="s">
        <v>6178</v>
      </c>
      <c r="C1907" s="26" t="s">
        <v>6179</v>
      </c>
      <c r="D1907" s="26" t="s">
        <v>6180</v>
      </c>
      <c r="E1907" s="14" t="e">
        <f>VLOOKUP(B1907,#REF!,2,FALSE)</f>
        <v>#REF!</v>
      </c>
      <c r="F1907" s="17" t="e">
        <f>VLOOKUP(E1907,[4]Combined!$C$2:$D$375,2,FALSE)</f>
        <v>#REF!</v>
      </c>
      <c r="G1907" s="27">
        <v>44221</v>
      </c>
      <c r="H1907" s="27"/>
      <c r="I1907" s="27">
        <v>44165</v>
      </c>
      <c r="J1907" s="28">
        <v>0</v>
      </c>
      <c r="K1907" s="29" t="s">
        <v>487</v>
      </c>
      <c r="L1907" s="28">
        <v>0</v>
      </c>
      <c r="M1907" s="28">
        <v>0</v>
      </c>
      <c r="N1907" s="26">
        <v>0</v>
      </c>
      <c r="O1907" s="26">
        <v>0</v>
      </c>
      <c r="P1907" s="26">
        <v>0</v>
      </c>
      <c r="Q1907" s="26">
        <v>88910</v>
      </c>
      <c r="R1907" s="17" t="str">
        <f>VLOOKUP(Q1907,'[5]Numerical Index (LOOKUP)'!$A$2:$B$731, 2,FALSE)</f>
        <v>Child day-care activities</v>
      </c>
      <c r="S1907" s="17">
        <v>88</v>
      </c>
      <c r="T1907" s="47" t="str">
        <f>VLOOKUP(S1907,'[5]2 Digit SIC 2007'!$A$2:$B$89,2,FALSE)</f>
        <v>Social work activities without accommodation</v>
      </c>
      <c r="U1907" s="17" t="str">
        <f>VLOOKUP(T1907,'[5]2 Digit SIC 2007'!$B$2:$D$89, 2,FALSE)</f>
        <v xml:space="preserve"> Q</v>
      </c>
      <c r="V1907" s="26" t="s">
        <v>486</v>
      </c>
      <c r="W1907" s="26" t="s">
        <v>487</v>
      </c>
      <c r="X1907" s="28">
        <v>0</v>
      </c>
      <c r="Y1907" s="26" t="s">
        <v>502</v>
      </c>
      <c r="Z1907" s="17" t="s">
        <v>487</v>
      </c>
      <c r="AA1907" s="26" t="s">
        <v>487</v>
      </c>
      <c r="AB1907" s="26" t="s">
        <v>492</v>
      </c>
      <c r="AE1907" s="2" t="s">
        <v>487</v>
      </c>
    </row>
    <row r="1908" spans="1:31" s="2" customFormat="1" x14ac:dyDescent="0.3">
      <c r="A1908" s="26" t="s">
        <v>102</v>
      </c>
      <c r="B1908" s="26" t="s">
        <v>6181</v>
      </c>
      <c r="C1908" s="26" t="s">
        <v>6182</v>
      </c>
      <c r="D1908" s="26" t="s">
        <v>6183</v>
      </c>
      <c r="E1908" s="14" t="e">
        <f>VLOOKUP(B1908,#REF!,2,FALSE)</f>
        <v>#REF!</v>
      </c>
      <c r="F1908" s="17" t="e">
        <f>VLOOKUP(E1908,[4]Combined!$C$2:$D$375,2,FALSE)</f>
        <v>#REF!</v>
      </c>
      <c r="G1908" s="27">
        <v>44221</v>
      </c>
      <c r="H1908" s="27"/>
      <c r="I1908" s="27">
        <v>44115.817604166667</v>
      </c>
      <c r="J1908" s="28">
        <v>0</v>
      </c>
      <c r="K1908" s="29" t="s">
        <v>487</v>
      </c>
      <c r="L1908" s="28">
        <v>0</v>
      </c>
      <c r="M1908" s="28">
        <v>0</v>
      </c>
      <c r="N1908" s="26">
        <v>0</v>
      </c>
      <c r="O1908" s="26">
        <v>0</v>
      </c>
      <c r="P1908" s="26">
        <v>0</v>
      </c>
      <c r="Q1908" s="26">
        <v>65110</v>
      </c>
      <c r="R1908" s="17" t="str">
        <f>VLOOKUP(Q1908,'[5]Numerical Index (LOOKUP)'!$A$2:$B$731, 2,FALSE)</f>
        <v>Life insurance</v>
      </c>
      <c r="S1908" s="17">
        <v>65</v>
      </c>
      <c r="T1908" s="47" t="str">
        <f>VLOOKUP(S1908,'[5]2 Digit SIC 2007'!$A$2:$B$89,2,FALSE)</f>
        <v>Insurance, reinsurance and pension funding, except compulsory social security</v>
      </c>
      <c r="U1908" s="17" t="str">
        <f>VLOOKUP(T1908,'[5]2 Digit SIC 2007'!$B$2:$D$89, 2,FALSE)</f>
        <v xml:space="preserve"> K</v>
      </c>
      <c r="V1908" s="26" t="s">
        <v>487</v>
      </c>
      <c r="W1908" s="26" t="s">
        <v>486</v>
      </c>
      <c r="X1908" s="28">
        <v>0</v>
      </c>
      <c r="Y1908" s="26" t="s">
        <v>502</v>
      </c>
      <c r="Z1908" s="17" t="s">
        <v>487</v>
      </c>
      <c r="AA1908" s="26" t="s">
        <v>487</v>
      </c>
      <c r="AB1908" s="26">
        <v>31</v>
      </c>
      <c r="AE1908" s="2" t="s">
        <v>487</v>
      </c>
    </row>
    <row r="1909" spans="1:31" s="2" customFormat="1" x14ac:dyDescent="0.3">
      <c r="A1909" s="26" t="s">
        <v>102</v>
      </c>
      <c r="B1909" s="26" t="s">
        <v>6184</v>
      </c>
      <c r="C1909" s="26" t="s">
        <v>6185</v>
      </c>
      <c r="D1909" s="26" t="s">
        <v>6186</v>
      </c>
      <c r="E1909" s="14" t="e">
        <f>VLOOKUP(B1909,#REF!,2,FALSE)</f>
        <v>#REF!</v>
      </c>
      <c r="F1909" s="17" t="e">
        <f>VLOOKUP(E1909,[4]Combined!$C$2:$D$375,2,FALSE)</f>
        <v>#REF!</v>
      </c>
      <c r="G1909" s="27">
        <v>44224</v>
      </c>
      <c r="H1909" s="27"/>
      <c r="I1909" s="27">
        <v>44118.641423611109</v>
      </c>
      <c r="J1909" s="28">
        <v>0</v>
      </c>
      <c r="K1909" s="29" t="s">
        <v>487</v>
      </c>
      <c r="L1909" s="28">
        <v>0</v>
      </c>
      <c r="M1909" s="28">
        <v>0</v>
      </c>
      <c r="N1909" s="26">
        <v>0</v>
      </c>
      <c r="O1909" s="26">
        <v>0</v>
      </c>
      <c r="P1909" s="26">
        <v>0</v>
      </c>
      <c r="Q1909" s="26">
        <v>55100</v>
      </c>
      <c r="R1909" s="17" t="str">
        <f>VLOOKUP(Q1909,'[5]Numerical Index (LOOKUP)'!$A$2:$B$731, 2,FALSE)</f>
        <v>Hotels and similar accommodation</v>
      </c>
      <c r="S1909" s="17">
        <v>55</v>
      </c>
      <c r="T1909" s="47" t="str">
        <f>VLOOKUP(S1909,'[5]2 Digit SIC 2007'!$A$2:$B$89,2,FALSE)</f>
        <v>Accommodation</v>
      </c>
      <c r="U1909" s="17" t="str">
        <f>VLOOKUP(T1909,'[5]2 Digit SIC 2007'!$B$2:$D$89, 2,FALSE)</f>
        <v xml:space="preserve"> I</v>
      </c>
      <c r="V1909" s="26" t="s">
        <v>487</v>
      </c>
      <c r="W1909" s="26" t="s">
        <v>486</v>
      </c>
      <c r="X1909" s="28">
        <v>0</v>
      </c>
      <c r="Y1909" s="26" t="s">
        <v>502</v>
      </c>
      <c r="Z1909" s="17" t="s">
        <v>487</v>
      </c>
      <c r="AA1909" s="26" t="s">
        <v>487</v>
      </c>
      <c r="AB1909" s="26">
        <v>3</v>
      </c>
      <c r="AE1909" s="2" t="s">
        <v>487</v>
      </c>
    </row>
    <row r="1910" spans="1:31" s="2" customFormat="1" x14ac:dyDescent="0.3">
      <c r="A1910" s="26" t="s">
        <v>102</v>
      </c>
      <c r="B1910" s="26" t="s">
        <v>6187</v>
      </c>
      <c r="C1910" s="26" t="s">
        <v>6188</v>
      </c>
      <c r="D1910" s="26" t="s">
        <v>1746</v>
      </c>
      <c r="E1910" s="14" t="e">
        <f>VLOOKUP(B1910,#REF!,2,FALSE)</f>
        <v>#REF!</v>
      </c>
      <c r="F1910" s="17" t="e">
        <f>VLOOKUP(E1910,[4]Combined!$C$2:$D$375,2,FALSE)</f>
        <v>#REF!</v>
      </c>
      <c r="G1910" s="27">
        <v>44221</v>
      </c>
      <c r="H1910" s="27"/>
      <c r="I1910" s="27">
        <v>44130.292696759258</v>
      </c>
      <c r="J1910" s="28">
        <v>2205</v>
      </c>
      <c r="K1910" s="29" t="s">
        <v>486</v>
      </c>
      <c r="L1910" s="28">
        <v>0</v>
      </c>
      <c r="M1910" s="28">
        <v>2205</v>
      </c>
      <c r="N1910" s="26">
        <v>1</v>
      </c>
      <c r="O1910" s="26">
        <v>0</v>
      </c>
      <c r="P1910" s="26">
        <v>1</v>
      </c>
      <c r="Q1910" s="26">
        <v>43320</v>
      </c>
      <c r="R1910" s="17" t="str">
        <f>VLOOKUP(Q1910,'[5]Numerical Index (LOOKUP)'!$A$2:$B$731, 2,FALSE)</f>
        <v>Joinery installation</v>
      </c>
      <c r="S1910" s="17">
        <v>43</v>
      </c>
      <c r="T1910" s="47" t="str">
        <f>VLOOKUP(S1910,'[5]2 Digit SIC 2007'!$A$2:$B$89,2,FALSE)</f>
        <v>Specialised construction activities</v>
      </c>
      <c r="U1910" s="17" t="str">
        <f>VLOOKUP(T1910,'[5]2 Digit SIC 2007'!$B$2:$D$89, 2,FALSE)</f>
        <v xml:space="preserve"> F</v>
      </c>
      <c r="V1910" s="26" t="s">
        <v>487</v>
      </c>
      <c r="W1910" s="26" t="s">
        <v>486</v>
      </c>
      <c r="X1910" s="28">
        <v>4410</v>
      </c>
      <c r="Y1910" s="26" t="s">
        <v>492</v>
      </c>
      <c r="Z1910" s="17" t="s">
        <v>486</v>
      </c>
      <c r="AA1910" s="26" t="s">
        <v>487</v>
      </c>
      <c r="AB1910" s="26">
        <v>4</v>
      </c>
      <c r="AE1910" s="2" t="s">
        <v>487</v>
      </c>
    </row>
    <row r="1911" spans="1:31" s="2" customFormat="1" x14ac:dyDescent="0.3">
      <c r="A1911" s="26" t="s">
        <v>102</v>
      </c>
      <c r="B1911" s="26" t="s">
        <v>6189</v>
      </c>
      <c r="C1911" s="26" t="s">
        <v>6190</v>
      </c>
      <c r="D1911" s="26" t="s">
        <v>6191</v>
      </c>
      <c r="E1911" s="14" t="e">
        <f>VLOOKUP(B1911,#REF!,2,FALSE)</f>
        <v>#REF!</v>
      </c>
      <c r="F1911" s="17" t="e">
        <f>VLOOKUP(E1911,[4]Combined!$C$2:$D$375,2,FALSE)</f>
        <v>#REF!</v>
      </c>
      <c r="G1911" s="27">
        <v>44221</v>
      </c>
      <c r="H1911" s="27"/>
      <c r="I1911" s="27">
        <v>44137.444386574076</v>
      </c>
      <c r="J1911" s="28">
        <v>379</v>
      </c>
      <c r="K1911" s="29" t="s">
        <v>486</v>
      </c>
      <c r="L1911" s="28">
        <v>379</v>
      </c>
      <c r="M1911" s="28">
        <v>0</v>
      </c>
      <c r="N1911" s="26">
        <v>1</v>
      </c>
      <c r="O1911" s="26">
        <v>1</v>
      </c>
      <c r="P1911" s="26">
        <v>0</v>
      </c>
      <c r="Q1911" s="26">
        <v>56101</v>
      </c>
      <c r="R1911" s="17" t="str">
        <f>VLOOKUP(Q1911,'[5]Numerical Index (LOOKUP)'!$A$2:$B$731, 2,FALSE)</f>
        <v>Licensed restaurants</v>
      </c>
      <c r="S1911" s="17">
        <v>56</v>
      </c>
      <c r="T1911" s="47" t="str">
        <f>VLOOKUP(S1911,'[5]2 Digit SIC 2007'!$A$2:$B$89,2,FALSE)</f>
        <v>Food and beverage service activities</v>
      </c>
      <c r="U1911" s="17" t="str">
        <f>VLOOKUP(T1911,'[5]2 Digit SIC 2007'!$B$2:$D$89, 2,FALSE)</f>
        <v xml:space="preserve"> I</v>
      </c>
      <c r="V1911" s="26" t="s">
        <v>487</v>
      </c>
      <c r="W1911" s="26" t="s">
        <v>486</v>
      </c>
      <c r="X1911" s="28">
        <v>0</v>
      </c>
      <c r="Y1911" s="26" t="s">
        <v>677</v>
      </c>
      <c r="Z1911" s="17" t="s">
        <v>487</v>
      </c>
      <c r="AA1911" s="26" t="s">
        <v>487</v>
      </c>
      <c r="AB1911" s="26">
        <v>33</v>
      </c>
      <c r="AE1911" s="2" t="s">
        <v>487</v>
      </c>
    </row>
    <row r="1912" spans="1:31" s="2" customFormat="1" x14ac:dyDescent="0.3">
      <c r="A1912" s="26" t="s">
        <v>102</v>
      </c>
      <c r="B1912" s="26" t="s">
        <v>6192</v>
      </c>
      <c r="C1912" s="26" t="s">
        <v>6193</v>
      </c>
      <c r="D1912" s="26" t="s">
        <v>6194</v>
      </c>
      <c r="E1912" s="14" t="e">
        <f>VLOOKUP(B1912,#REF!,2,FALSE)</f>
        <v>#REF!</v>
      </c>
      <c r="F1912" s="17" t="e">
        <f>VLOOKUP(E1912,[4]Combined!$C$2:$D$375,2,FALSE)</f>
        <v>#REF!</v>
      </c>
      <c r="G1912" s="27">
        <v>44222</v>
      </c>
      <c r="H1912" s="27"/>
      <c r="I1912" s="27">
        <v>44153</v>
      </c>
      <c r="J1912" s="28">
        <v>0</v>
      </c>
      <c r="K1912" s="29" t="s">
        <v>487</v>
      </c>
      <c r="L1912" s="28">
        <v>0</v>
      </c>
      <c r="M1912" s="28">
        <v>0</v>
      </c>
      <c r="N1912" s="26">
        <v>0</v>
      </c>
      <c r="O1912" s="26">
        <v>0</v>
      </c>
      <c r="P1912" s="26">
        <v>0</v>
      </c>
      <c r="Q1912" s="26">
        <v>47110</v>
      </c>
      <c r="R1912" s="17" t="str">
        <f>VLOOKUP(Q1912,'[5]Numerical Index (LOOKUP)'!$A$2:$B$731, 2,FALSE)</f>
        <v>Retail sale in non-specialised stores with food, beverages or tobacco predominating</v>
      </c>
      <c r="S1912" s="17">
        <v>47</v>
      </c>
      <c r="T1912" s="47" t="str">
        <f>VLOOKUP(S1912,'[5]2 Digit SIC 2007'!$A$2:$B$89,2,FALSE)</f>
        <v>Retail trade, except of motor vehicles and motorcycles</v>
      </c>
      <c r="U1912" s="17" t="str">
        <f>VLOOKUP(T1912,'[5]2 Digit SIC 2007'!$B$2:$D$89, 2,FALSE)</f>
        <v xml:space="preserve"> G</v>
      </c>
      <c r="V1912" s="26" t="s">
        <v>486</v>
      </c>
      <c r="W1912" s="26" t="s">
        <v>487</v>
      </c>
      <c r="X1912" s="28">
        <v>0</v>
      </c>
      <c r="Y1912" s="26" t="s">
        <v>502</v>
      </c>
      <c r="Z1912" s="17" t="s">
        <v>487</v>
      </c>
      <c r="AA1912" s="26" t="s">
        <v>487</v>
      </c>
      <c r="AB1912" s="26">
        <v>17</v>
      </c>
      <c r="AE1912" s="2" t="s">
        <v>487</v>
      </c>
    </row>
    <row r="1913" spans="1:31" s="2" customFormat="1" x14ac:dyDescent="0.3">
      <c r="A1913" s="26" t="s">
        <v>102</v>
      </c>
      <c r="B1913" s="26" t="s">
        <v>6195</v>
      </c>
      <c r="C1913" s="26" t="s">
        <v>6196</v>
      </c>
      <c r="D1913" s="26" t="s">
        <v>6197</v>
      </c>
      <c r="E1913" s="14" t="e">
        <f>VLOOKUP(B1913,#REF!,2,FALSE)</f>
        <v>#REF!</v>
      </c>
      <c r="F1913" s="17" t="e">
        <f>VLOOKUP(E1913,[4]Combined!$C$2:$D$375,2,FALSE)</f>
        <v>#REF!</v>
      </c>
      <c r="G1913" s="27">
        <v>44223</v>
      </c>
      <c r="H1913" s="27"/>
      <c r="I1913" s="27">
        <v>44159</v>
      </c>
      <c r="J1913" s="28">
        <v>0</v>
      </c>
      <c r="K1913" s="29" t="s">
        <v>487</v>
      </c>
      <c r="L1913" s="28">
        <v>0</v>
      </c>
      <c r="M1913" s="28">
        <v>0</v>
      </c>
      <c r="N1913" s="26">
        <v>0</v>
      </c>
      <c r="O1913" s="26">
        <v>0</v>
      </c>
      <c r="P1913" s="26">
        <v>0</v>
      </c>
      <c r="Q1913" s="26">
        <v>56102</v>
      </c>
      <c r="R1913" s="17" t="str">
        <f>VLOOKUP(Q1913,'[5]Numerical Index (LOOKUP)'!$A$2:$B$731, 2,FALSE)</f>
        <v>Unlicensed restaurants and cafes</v>
      </c>
      <c r="S1913" s="17">
        <v>56</v>
      </c>
      <c r="T1913" s="47" t="str">
        <f>VLOOKUP(S1913,'[5]2 Digit SIC 2007'!$A$2:$B$89,2,FALSE)</f>
        <v>Food and beverage service activities</v>
      </c>
      <c r="U1913" s="17" t="str">
        <f>VLOOKUP(T1913,'[5]2 Digit SIC 2007'!$B$2:$D$89, 2,FALSE)</f>
        <v xml:space="preserve"> I</v>
      </c>
      <c r="V1913" s="26" t="s">
        <v>486</v>
      </c>
      <c r="W1913" s="26" t="s">
        <v>487</v>
      </c>
      <c r="X1913" s="28">
        <v>0</v>
      </c>
      <c r="Y1913" s="26" t="s">
        <v>502</v>
      </c>
      <c r="Z1913" s="17" t="s">
        <v>487</v>
      </c>
      <c r="AA1913" s="26" t="s">
        <v>487</v>
      </c>
      <c r="AB1913" s="26">
        <v>7</v>
      </c>
      <c r="AE1913" s="2" t="s">
        <v>487</v>
      </c>
    </row>
    <row r="1914" spans="1:31" s="2" customFormat="1" x14ac:dyDescent="0.3">
      <c r="A1914" s="26" t="s">
        <v>102</v>
      </c>
      <c r="B1914" s="26" t="s">
        <v>6198</v>
      </c>
      <c r="C1914" s="26" t="s">
        <v>6199</v>
      </c>
      <c r="D1914" s="26" t="s">
        <v>6200</v>
      </c>
      <c r="E1914" s="14" t="e">
        <f>VLOOKUP(B1914,#REF!,2,FALSE)</f>
        <v>#REF!</v>
      </c>
      <c r="F1914" s="17" t="e">
        <f>VLOOKUP(E1914,[4]Combined!$C$2:$D$375,2,FALSE)</f>
        <v>#REF!</v>
      </c>
      <c r="G1914" s="27">
        <v>44222</v>
      </c>
      <c r="H1914" s="27"/>
      <c r="I1914" s="27">
        <v>44130.377222222225</v>
      </c>
      <c r="J1914" s="28">
        <v>210</v>
      </c>
      <c r="K1914" s="29" t="s">
        <v>486</v>
      </c>
      <c r="L1914" s="28">
        <v>0</v>
      </c>
      <c r="M1914" s="28">
        <v>210</v>
      </c>
      <c r="N1914" s="26">
        <v>1</v>
      </c>
      <c r="O1914" s="26">
        <v>0</v>
      </c>
      <c r="P1914" s="26">
        <v>1</v>
      </c>
      <c r="Q1914" s="26">
        <v>47110</v>
      </c>
      <c r="R1914" s="17" t="str">
        <f>VLOOKUP(Q1914,'[5]Numerical Index (LOOKUP)'!$A$2:$B$731, 2,FALSE)</f>
        <v>Retail sale in non-specialised stores with food, beverages or tobacco predominating</v>
      </c>
      <c r="S1914" s="17">
        <v>47</v>
      </c>
      <c r="T1914" s="47" t="str">
        <f>VLOOKUP(S1914,'[5]2 Digit SIC 2007'!$A$2:$B$89,2,FALSE)</f>
        <v>Retail trade, except of motor vehicles and motorcycles</v>
      </c>
      <c r="U1914" s="17" t="str">
        <f>VLOOKUP(T1914,'[5]2 Digit SIC 2007'!$B$2:$D$89, 2,FALSE)</f>
        <v xml:space="preserve"> G</v>
      </c>
      <c r="V1914" s="26" t="s">
        <v>487</v>
      </c>
      <c r="W1914" s="26" t="s">
        <v>486</v>
      </c>
      <c r="X1914" s="28">
        <v>421</v>
      </c>
      <c r="Y1914" s="26" t="s">
        <v>492</v>
      </c>
      <c r="Z1914" s="17" t="s">
        <v>486</v>
      </c>
      <c r="AA1914" s="26" t="s">
        <v>487</v>
      </c>
      <c r="AB1914" s="26">
        <v>253954</v>
      </c>
      <c r="AE1914" s="2" t="s">
        <v>487</v>
      </c>
    </row>
    <row r="1915" spans="1:31" s="2" customFormat="1" x14ac:dyDescent="0.3">
      <c r="A1915" s="26" t="s">
        <v>102</v>
      </c>
      <c r="B1915" s="26" t="s">
        <v>6201</v>
      </c>
      <c r="C1915" s="26" t="s">
        <v>6202</v>
      </c>
      <c r="D1915" s="26" t="s">
        <v>6203</v>
      </c>
      <c r="E1915" s="14" t="e">
        <f>VLOOKUP(B1915,#REF!,2,FALSE)</f>
        <v>#REF!</v>
      </c>
      <c r="F1915" s="17" t="e">
        <f>VLOOKUP(E1915,[4]Combined!$C$2:$D$375,2,FALSE)</f>
        <v>#REF!</v>
      </c>
      <c r="G1915" s="27">
        <v>44222</v>
      </c>
      <c r="H1915" s="27"/>
      <c r="I1915" s="27">
        <v>44155</v>
      </c>
      <c r="J1915" s="28">
        <v>0</v>
      </c>
      <c r="K1915" s="29" t="s">
        <v>487</v>
      </c>
      <c r="L1915" s="28">
        <v>0</v>
      </c>
      <c r="M1915" s="28">
        <v>0</v>
      </c>
      <c r="N1915" s="26">
        <v>0</v>
      </c>
      <c r="O1915" s="26">
        <v>0</v>
      </c>
      <c r="P1915" s="26">
        <v>0</v>
      </c>
      <c r="Q1915" s="26">
        <v>47110</v>
      </c>
      <c r="R1915" s="17" t="str">
        <f>VLOOKUP(Q1915,'[5]Numerical Index (LOOKUP)'!$A$2:$B$731, 2,FALSE)</f>
        <v>Retail sale in non-specialised stores with food, beverages or tobacco predominating</v>
      </c>
      <c r="S1915" s="17">
        <v>47</v>
      </c>
      <c r="T1915" s="47" t="str">
        <f>VLOOKUP(S1915,'[5]2 Digit SIC 2007'!$A$2:$B$89,2,FALSE)</f>
        <v>Retail trade, except of motor vehicles and motorcycles</v>
      </c>
      <c r="U1915" s="17" t="str">
        <f>VLOOKUP(T1915,'[5]2 Digit SIC 2007'!$B$2:$D$89, 2,FALSE)</f>
        <v xml:space="preserve"> G</v>
      </c>
      <c r="V1915" s="26" t="s">
        <v>486</v>
      </c>
      <c r="W1915" s="26" t="s">
        <v>487</v>
      </c>
      <c r="X1915" s="28">
        <v>0</v>
      </c>
      <c r="Y1915" s="26" t="s">
        <v>502</v>
      </c>
      <c r="Z1915" s="17" t="s">
        <v>487</v>
      </c>
      <c r="AA1915" s="26" t="s">
        <v>487</v>
      </c>
      <c r="AB1915" s="26">
        <v>11</v>
      </c>
      <c r="AE1915" s="2" t="s">
        <v>487</v>
      </c>
    </row>
    <row r="1916" spans="1:31" s="2" customFormat="1" x14ac:dyDescent="0.3">
      <c r="A1916" s="26" t="s">
        <v>102</v>
      </c>
      <c r="B1916" s="26" t="s">
        <v>6204</v>
      </c>
      <c r="C1916" s="26" t="s">
        <v>6205</v>
      </c>
      <c r="D1916" s="26" t="s">
        <v>6206</v>
      </c>
      <c r="E1916" s="14" t="e">
        <f>VLOOKUP(B1916,#REF!,2,FALSE)</f>
        <v>#REF!</v>
      </c>
      <c r="F1916" s="17" t="e">
        <f>VLOOKUP(E1916,[4]Combined!$C$2:$D$375,2,FALSE)</f>
        <v>#REF!</v>
      </c>
      <c r="G1916" s="27">
        <v>44224</v>
      </c>
      <c r="H1916" s="27"/>
      <c r="I1916" s="27">
        <v>44148.363935185182</v>
      </c>
      <c r="J1916" s="28">
        <v>810</v>
      </c>
      <c r="K1916" s="29" t="s">
        <v>486</v>
      </c>
      <c r="L1916" s="28">
        <v>810</v>
      </c>
      <c r="M1916" s="28">
        <v>0</v>
      </c>
      <c r="N1916" s="26">
        <v>1</v>
      </c>
      <c r="O1916" s="26">
        <v>1</v>
      </c>
      <c r="P1916" s="26">
        <v>0</v>
      </c>
      <c r="Q1916" s="26">
        <v>47290</v>
      </c>
      <c r="R1916" s="17" t="str">
        <f>VLOOKUP(Q1916,'[5]Numerical Index (LOOKUP)'!$A$2:$B$731, 2,FALSE)</f>
        <v>Other retail sale of food in specialised stores</v>
      </c>
      <c r="S1916" s="17">
        <v>47</v>
      </c>
      <c r="T1916" s="47" t="str">
        <f>VLOOKUP(S1916,'[5]2 Digit SIC 2007'!$A$2:$B$89,2,FALSE)</f>
        <v>Retail trade, except of motor vehicles and motorcycles</v>
      </c>
      <c r="U1916" s="17" t="str">
        <f>VLOOKUP(T1916,'[5]2 Digit SIC 2007'!$B$2:$D$89, 2,FALSE)</f>
        <v xml:space="preserve"> G</v>
      </c>
      <c r="V1916" s="26" t="s">
        <v>487</v>
      </c>
      <c r="W1916" s="26" t="s">
        <v>486</v>
      </c>
      <c r="X1916" s="28">
        <v>0</v>
      </c>
      <c r="Y1916" s="26" t="s">
        <v>677</v>
      </c>
      <c r="Z1916" s="17" t="s">
        <v>487</v>
      </c>
      <c r="AA1916" s="26" t="s">
        <v>487</v>
      </c>
      <c r="AB1916" s="26">
        <v>8</v>
      </c>
      <c r="AE1916" s="2" t="s">
        <v>487</v>
      </c>
    </row>
    <row r="1917" spans="1:31" s="2" customFormat="1" x14ac:dyDescent="0.3">
      <c r="A1917" s="26" t="s">
        <v>102</v>
      </c>
      <c r="B1917" s="26" t="s">
        <v>6207</v>
      </c>
      <c r="C1917" s="26" t="s">
        <v>6208</v>
      </c>
      <c r="D1917" s="26" t="s">
        <v>6209</v>
      </c>
      <c r="E1917" s="14" t="e">
        <f>VLOOKUP(B1917,#REF!,2,FALSE)</f>
        <v>#REF!</v>
      </c>
      <c r="F1917" s="17" t="e">
        <f>VLOOKUP(E1917,[4]Combined!$C$2:$D$375,2,FALSE)</f>
        <v>#REF!</v>
      </c>
      <c r="G1917" s="27">
        <v>44224</v>
      </c>
      <c r="H1917" s="27"/>
      <c r="I1917" s="27">
        <v>44161.464085648149</v>
      </c>
      <c r="J1917" s="28">
        <v>0</v>
      </c>
      <c r="K1917" s="29" t="s">
        <v>487</v>
      </c>
      <c r="L1917" s="28">
        <v>0</v>
      </c>
      <c r="M1917" s="28">
        <v>0</v>
      </c>
      <c r="N1917" s="26">
        <v>0</v>
      </c>
      <c r="O1917" s="26">
        <v>0</v>
      </c>
      <c r="P1917" s="26">
        <v>0</v>
      </c>
      <c r="Q1917" s="26">
        <v>85590</v>
      </c>
      <c r="R1917" s="17" t="str">
        <f>VLOOKUP(Q1917,'[5]Numerical Index (LOOKUP)'!$A$2:$B$731, 2,FALSE)</f>
        <v>Other education n.e.c.</v>
      </c>
      <c r="S1917" s="17">
        <v>85</v>
      </c>
      <c r="T1917" s="47" t="str">
        <f>VLOOKUP(S1917,'[5]2 Digit SIC 2007'!$A$2:$B$89,2,FALSE)</f>
        <v>Education</v>
      </c>
      <c r="U1917" s="17" t="str">
        <f>VLOOKUP(T1917,'[5]2 Digit SIC 2007'!$B$2:$D$89, 2,FALSE)</f>
        <v xml:space="preserve"> P</v>
      </c>
      <c r="V1917" s="26" t="s">
        <v>487</v>
      </c>
      <c r="W1917" s="26" t="s">
        <v>486</v>
      </c>
      <c r="X1917" s="28">
        <v>0</v>
      </c>
      <c r="Y1917" s="26" t="s">
        <v>502</v>
      </c>
      <c r="Z1917" s="17" t="s">
        <v>487</v>
      </c>
      <c r="AA1917" s="26" t="s">
        <v>487</v>
      </c>
      <c r="AB1917" s="26" t="s">
        <v>492</v>
      </c>
      <c r="AE1917" s="2" t="s">
        <v>487</v>
      </c>
    </row>
    <row r="1918" spans="1:31" s="2" customFormat="1" x14ac:dyDescent="0.3">
      <c r="A1918" s="26" t="s">
        <v>102</v>
      </c>
      <c r="B1918" s="26" t="s">
        <v>6210</v>
      </c>
      <c r="C1918" s="26" t="s">
        <v>6211</v>
      </c>
      <c r="D1918" s="26" t="s">
        <v>6212</v>
      </c>
      <c r="E1918" s="14" t="e">
        <f>VLOOKUP(B1918,#REF!,2,FALSE)</f>
        <v>#REF!</v>
      </c>
      <c r="F1918" s="17" t="e">
        <f>VLOOKUP(E1918,[4]Combined!$C$2:$D$375,2,FALSE)</f>
        <v>#REF!</v>
      </c>
      <c r="G1918" s="27">
        <v>44221</v>
      </c>
      <c r="H1918" s="27"/>
      <c r="I1918" s="27">
        <v>44153.579525462963</v>
      </c>
      <c r="J1918" s="28">
        <v>0</v>
      </c>
      <c r="K1918" s="29" t="s">
        <v>487</v>
      </c>
      <c r="L1918" s="28">
        <v>0</v>
      </c>
      <c r="M1918" s="28">
        <v>0</v>
      </c>
      <c r="N1918" s="26">
        <v>0</v>
      </c>
      <c r="O1918" s="26">
        <v>0</v>
      </c>
      <c r="P1918" s="26">
        <v>0</v>
      </c>
      <c r="Q1918" s="26">
        <v>88910</v>
      </c>
      <c r="R1918" s="17" t="str">
        <f>VLOOKUP(Q1918,'[5]Numerical Index (LOOKUP)'!$A$2:$B$731, 2,FALSE)</f>
        <v>Child day-care activities</v>
      </c>
      <c r="S1918" s="17">
        <v>88</v>
      </c>
      <c r="T1918" s="47" t="str">
        <f>VLOOKUP(S1918,'[5]2 Digit SIC 2007'!$A$2:$B$89,2,FALSE)</f>
        <v>Social work activities without accommodation</v>
      </c>
      <c r="U1918" s="17" t="str">
        <f>VLOOKUP(T1918,'[5]2 Digit SIC 2007'!$B$2:$D$89, 2,FALSE)</f>
        <v xml:space="preserve"> Q</v>
      </c>
      <c r="V1918" s="26" t="s">
        <v>487</v>
      </c>
      <c r="W1918" s="26" t="s">
        <v>486</v>
      </c>
      <c r="X1918" s="28">
        <v>0</v>
      </c>
      <c r="Y1918" s="26" t="s">
        <v>502</v>
      </c>
      <c r="Z1918" s="17" t="s">
        <v>487</v>
      </c>
      <c r="AA1918" s="26" t="s">
        <v>487</v>
      </c>
      <c r="AB1918" s="26">
        <v>4</v>
      </c>
      <c r="AE1918" s="2" t="s">
        <v>487</v>
      </c>
    </row>
    <row r="1919" spans="1:31" s="2" customFormat="1" x14ac:dyDescent="0.3">
      <c r="A1919" s="26" t="s">
        <v>102</v>
      </c>
      <c r="B1919" s="26" t="s">
        <v>6213</v>
      </c>
      <c r="C1919" s="26" t="s">
        <v>6214</v>
      </c>
      <c r="D1919" s="26" t="s">
        <v>4952</v>
      </c>
      <c r="E1919" s="14" t="e">
        <f>VLOOKUP(B1919,#REF!,2,FALSE)</f>
        <v>#REF!</v>
      </c>
      <c r="F1919" s="17" t="e">
        <f>VLOOKUP(E1919,[4]Combined!$C$2:$D$375,2,FALSE)</f>
        <v>#REF!</v>
      </c>
      <c r="G1919" s="27">
        <v>44230</v>
      </c>
      <c r="H1919" s="27"/>
      <c r="I1919" s="27">
        <v>43427</v>
      </c>
      <c r="J1919" s="28">
        <v>0</v>
      </c>
      <c r="K1919" s="29" t="s">
        <v>487</v>
      </c>
      <c r="L1919" s="28">
        <v>0</v>
      </c>
      <c r="M1919" s="28">
        <v>0</v>
      </c>
      <c r="N1919" s="26">
        <v>0</v>
      </c>
      <c r="O1919" s="26">
        <v>0</v>
      </c>
      <c r="P1919" s="26">
        <v>0</v>
      </c>
      <c r="Q1919" s="26">
        <v>43999</v>
      </c>
      <c r="R1919" s="17" t="str">
        <f>VLOOKUP(Q1919,'[5]Numerical Index (LOOKUP)'!$A$2:$B$731, 2,FALSE)</f>
        <v>Specialised construction activities (other than scaffold erection) n.e.c.</v>
      </c>
      <c r="S1919" s="17">
        <v>43</v>
      </c>
      <c r="T1919" s="47" t="str">
        <f>VLOOKUP(S1919,'[5]2 Digit SIC 2007'!$A$2:$B$89,2,FALSE)</f>
        <v>Specialised construction activities</v>
      </c>
      <c r="U1919" s="17" t="str">
        <f>VLOOKUP(T1919,'[5]2 Digit SIC 2007'!$B$2:$D$89, 2,FALSE)</f>
        <v xml:space="preserve"> F</v>
      </c>
      <c r="V1919" s="26" t="s">
        <v>487</v>
      </c>
      <c r="W1919" s="26" t="s">
        <v>486</v>
      </c>
      <c r="X1919" s="28">
        <v>0</v>
      </c>
      <c r="Y1919" s="26" t="s">
        <v>502</v>
      </c>
      <c r="Z1919" s="17" t="s">
        <v>487</v>
      </c>
      <c r="AA1919" s="26" t="s">
        <v>487</v>
      </c>
      <c r="AB1919" s="26">
        <v>489</v>
      </c>
      <c r="AE1919" s="2" t="s">
        <v>487</v>
      </c>
    </row>
    <row r="1920" spans="1:31" s="2" customFormat="1" x14ac:dyDescent="0.3">
      <c r="A1920" s="26" t="s">
        <v>102</v>
      </c>
      <c r="B1920" s="26" t="s">
        <v>6215</v>
      </c>
      <c r="C1920" s="26" t="s">
        <v>6216</v>
      </c>
      <c r="D1920" s="26" t="s">
        <v>6217</v>
      </c>
      <c r="E1920" s="14" t="e">
        <f>VLOOKUP(B1920,#REF!,2,FALSE)</f>
        <v>#REF!</v>
      </c>
      <c r="F1920" s="17" t="e">
        <f>VLOOKUP(E1920,[4]Combined!$C$2:$D$375,2,FALSE)</f>
        <v>#REF!</v>
      </c>
      <c r="G1920" s="27">
        <v>44231</v>
      </c>
      <c r="H1920" s="27"/>
      <c r="I1920" s="27">
        <v>43571</v>
      </c>
      <c r="J1920" s="28">
        <v>0</v>
      </c>
      <c r="K1920" s="29" t="s">
        <v>487</v>
      </c>
      <c r="L1920" s="28">
        <v>0</v>
      </c>
      <c r="M1920" s="28">
        <v>0</v>
      </c>
      <c r="N1920" s="26">
        <v>0</v>
      </c>
      <c r="O1920" s="26">
        <v>0</v>
      </c>
      <c r="P1920" s="26">
        <v>0</v>
      </c>
      <c r="Q1920" s="26">
        <v>88100</v>
      </c>
      <c r="R1920" s="17" t="str">
        <f>VLOOKUP(Q1920,'[5]Numerical Index (LOOKUP)'!$A$2:$B$731, 2,FALSE)</f>
        <v>Social work activities without accommodation for the elderly and disabled</v>
      </c>
      <c r="S1920" s="17">
        <v>88</v>
      </c>
      <c r="T1920" s="47" t="str">
        <f>VLOOKUP(S1920,'[5]2 Digit SIC 2007'!$A$2:$B$89,2,FALSE)</f>
        <v>Social work activities without accommodation</v>
      </c>
      <c r="U1920" s="17" t="str">
        <f>VLOOKUP(T1920,'[5]2 Digit SIC 2007'!$B$2:$D$89, 2,FALSE)</f>
        <v xml:space="preserve"> Q</v>
      </c>
      <c r="V1920" s="26" t="s">
        <v>487</v>
      </c>
      <c r="W1920" s="26" t="s">
        <v>486</v>
      </c>
      <c r="X1920" s="28">
        <v>0</v>
      </c>
      <c r="Y1920" s="26" t="s">
        <v>502</v>
      </c>
      <c r="Z1920" s="17" t="s">
        <v>487</v>
      </c>
      <c r="AA1920" s="26" t="s">
        <v>487</v>
      </c>
      <c r="AB1920" s="26">
        <v>41</v>
      </c>
      <c r="AE1920" s="2" t="s">
        <v>487</v>
      </c>
    </row>
    <row r="1921" spans="1:31" s="2" customFormat="1" x14ac:dyDescent="0.3">
      <c r="A1921" s="26" t="s">
        <v>102</v>
      </c>
      <c r="B1921" s="26" t="s">
        <v>6218</v>
      </c>
      <c r="C1921" s="26" t="s">
        <v>6219</v>
      </c>
      <c r="D1921" s="26" t="s">
        <v>6220</v>
      </c>
      <c r="E1921" s="14" t="e">
        <f>VLOOKUP(B1921,#REF!,2,FALSE)</f>
        <v>#REF!</v>
      </c>
      <c r="F1921" s="17" t="e">
        <f>VLOOKUP(E1921,[4]Combined!$C$2:$D$375,2,FALSE)</f>
        <v>#REF!</v>
      </c>
      <c r="G1921" s="27">
        <v>44229</v>
      </c>
      <c r="H1921" s="27"/>
      <c r="I1921" s="27">
        <v>43595</v>
      </c>
      <c r="J1921" s="28">
        <v>398</v>
      </c>
      <c r="K1921" s="29" t="s">
        <v>486</v>
      </c>
      <c r="L1921" s="28">
        <v>0</v>
      </c>
      <c r="M1921" s="28">
        <v>398</v>
      </c>
      <c r="N1921" s="26">
        <v>1</v>
      </c>
      <c r="O1921" s="26">
        <v>0</v>
      </c>
      <c r="P1921" s="26">
        <v>1</v>
      </c>
      <c r="Q1921" s="26">
        <v>53100</v>
      </c>
      <c r="R1921" s="17" t="str">
        <f>VLOOKUP(Q1921,'[5]Numerical Index (LOOKUP)'!$A$2:$B$731, 2,FALSE)</f>
        <v>Postal activities under universal service obligation</v>
      </c>
      <c r="S1921" s="17">
        <v>53</v>
      </c>
      <c r="T1921" s="47" t="str">
        <f>VLOOKUP(S1921,'[5]2 Digit SIC 2007'!$A$2:$B$89,2,FALSE)</f>
        <v>Postal and courier activities</v>
      </c>
      <c r="U1921" s="17" t="str">
        <f>VLOOKUP(T1921,'[5]2 Digit SIC 2007'!$B$2:$D$89, 2,FALSE)</f>
        <v xml:space="preserve"> H</v>
      </c>
      <c r="V1921" s="26" t="s">
        <v>487</v>
      </c>
      <c r="W1921" s="26" t="s">
        <v>486</v>
      </c>
      <c r="X1921" s="28">
        <v>719</v>
      </c>
      <c r="Y1921" s="26" t="s">
        <v>492</v>
      </c>
      <c r="Z1921" s="17" t="s">
        <v>486</v>
      </c>
      <c r="AA1921" s="26" t="s">
        <v>487</v>
      </c>
      <c r="AB1921" s="26">
        <v>8</v>
      </c>
      <c r="AE1921" s="2" t="s">
        <v>487</v>
      </c>
    </row>
    <row r="1922" spans="1:31" s="2" customFormat="1" x14ac:dyDescent="0.3">
      <c r="A1922" s="26" t="s">
        <v>102</v>
      </c>
      <c r="B1922" s="26" t="s">
        <v>6221</v>
      </c>
      <c r="C1922" s="26" t="s">
        <v>6222</v>
      </c>
      <c r="D1922" s="26" t="s">
        <v>6223</v>
      </c>
      <c r="E1922" s="14" t="e">
        <f>VLOOKUP(B1922,#REF!,2,FALSE)</f>
        <v>#REF!</v>
      </c>
      <c r="F1922" s="17" t="e">
        <f>VLOOKUP(E1922,[4]Combined!$C$2:$D$375,2,FALSE)</f>
        <v>#REF!</v>
      </c>
      <c r="G1922" s="27">
        <v>44228</v>
      </c>
      <c r="H1922" s="27"/>
      <c r="I1922" s="27">
        <v>43622</v>
      </c>
      <c r="J1922" s="28">
        <v>9888</v>
      </c>
      <c r="K1922" s="29" t="s">
        <v>486</v>
      </c>
      <c r="L1922" s="28">
        <v>0</v>
      </c>
      <c r="M1922" s="28">
        <v>9888</v>
      </c>
      <c r="N1922" s="26">
        <v>4</v>
      </c>
      <c r="O1922" s="26">
        <v>0</v>
      </c>
      <c r="P1922" s="26">
        <v>4</v>
      </c>
      <c r="Q1922" s="26">
        <v>68310</v>
      </c>
      <c r="R1922" s="17" t="str">
        <f>VLOOKUP(Q1922,'[5]Numerical Index (LOOKUP)'!$A$2:$B$731, 2,FALSE)</f>
        <v>Real estate agencies</v>
      </c>
      <c r="S1922" s="17">
        <v>68</v>
      </c>
      <c r="T1922" s="47" t="str">
        <f>VLOOKUP(S1922,'[5]2 Digit SIC 2007'!$A$2:$B$89,2,FALSE)</f>
        <v>Real estate activities</v>
      </c>
      <c r="U1922" s="17" t="str">
        <f>VLOOKUP(T1922,'[5]2 Digit SIC 2007'!$B$2:$D$89, 2,FALSE)</f>
        <v xml:space="preserve"> L</v>
      </c>
      <c r="V1922" s="26" t="s">
        <v>487</v>
      </c>
      <c r="W1922" s="26" t="s">
        <v>486</v>
      </c>
      <c r="X1922" s="28">
        <v>18968</v>
      </c>
      <c r="Y1922" s="26" t="s">
        <v>492</v>
      </c>
      <c r="Z1922" s="17" t="s">
        <v>486</v>
      </c>
      <c r="AA1922" s="26" t="s">
        <v>487</v>
      </c>
      <c r="AB1922" s="26">
        <v>2</v>
      </c>
      <c r="AE1922" s="2" t="s">
        <v>487</v>
      </c>
    </row>
    <row r="1923" spans="1:31" s="2" customFormat="1" x14ac:dyDescent="0.3">
      <c r="A1923" s="26" t="s">
        <v>102</v>
      </c>
      <c r="B1923" s="26" t="s">
        <v>6224</v>
      </c>
      <c r="C1923" s="26" t="s">
        <v>6225</v>
      </c>
      <c r="D1923" s="26" t="s">
        <v>6226</v>
      </c>
      <c r="E1923" s="14" t="e">
        <f>VLOOKUP(B1923,#REF!,2,FALSE)</f>
        <v>#REF!</v>
      </c>
      <c r="F1923" s="17" t="e">
        <f>VLOOKUP(E1923,[4]Combined!$C$2:$D$375,2,FALSE)</f>
        <v>#REF!</v>
      </c>
      <c r="G1923" s="27">
        <v>44232</v>
      </c>
      <c r="H1923" s="27"/>
      <c r="I1923" s="27">
        <v>43657</v>
      </c>
      <c r="J1923" s="28">
        <v>486</v>
      </c>
      <c r="K1923" s="29" t="s">
        <v>486</v>
      </c>
      <c r="L1923" s="28">
        <v>0</v>
      </c>
      <c r="M1923" s="28">
        <v>486</v>
      </c>
      <c r="N1923" s="26">
        <v>7</v>
      </c>
      <c r="O1923" s="26">
        <v>0</v>
      </c>
      <c r="P1923" s="26">
        <v>7</v>
      </c>
      <c r="Q1923" s="26">
        <v>45320</v>
      </c>
      <c r="R1923" s="17" t="str">
        <f>VLOOKUP(Q1923,'[5]Numerical Index (LOOKUP)'!$A$2:$B$731, 2,FALSE)</f>
        <v>Retail trade of motor vehicle parts and accessories</v>
      </c>
      <c r="S1923" s="17">
        <v>45</v>
      </c>
      <c r="T1923" s="47" t="str">
        <f>VLOOKUP(S1923,'[5]2 Digit SIC 2007'!$A$2:$B$89,2,FALSE)</f>
        <v>Wholesale and retail trade and repair of motor vehicles and motorcycles</v>
      </c>
      <c r="U1923" s="17" t="str">
        <f>VLOOKUP(T1923,'[5]2 Digit SIC 2007'!$B$2:$D$89, 2,FALSE)</f>
        <v xml:space="preserve"> G</v>
      </c>
      <c r="V1923" s="26" t="s">
        <v>487</v>
      </c>
      <c r="W1923" s="26" t="s">
        <v>486</v>
      </c>
      <c r="X1923" s="28">
        <v>867</v>
      </c>
      <c r="Y1923" s="26" t="s">
        <v>492</v>
      </c>
      <c r="Z1923" s="17" t="s">
        <v>486</v>
      </c>
      <c r="AA1923" s="26" t="s">
        <v>487</v>
      </c>
      <c r="AB1923" s="26">
        <v>20</v>
      </c>
      <c r="AE1923" s="2" t="s">
        <v>487</v>
      </c>
    </row>
    <row r="1924" spans="1:31" s="2" customFormat="1" x14ac:dyDescent="0.3">
      <c r="A1924" s="26" t="s">
        <v>102</v>
      </c>
      <c r="B1924" s="26" t="s">
        <v>6227</v>
      </c>
      <c r="C1924" s="26" t="s">
        <v>6228</v>
      </c>
      <c r="D1924" s="26" t="s">
        <v>6229</v>
      </c>
      <c r="E1924" s="14" t="e">
        <f>VLOOKUP(B1924,#REF!,2,FALSE)</f>
        <v>#REF!</v>
      </c>
      <c r="F1924" s="17" t="e">
        <f>VLOOKUP(E1924,[4]Combined!$C$2:$D$375,2,FALSE)</f>
        <v>#REF!</v>
      </c>
      <c r="G1924" s="27">
        <v>44232</v>
      </c>
      <c r="H1924" s="27"/>
      <c r="I1924" s="27">
        <v>43732</v>
      </c>
      <c r="J1924" s="28">
        <v>0</v>
      </c>
      <c r="K1924" s="29" t="s">
        <v>487</v>
      </c>
      <c r="L1924" s="28">
        <v>0</v>
      </c>
      <c r="M1924" s="28">
        <v>0</v>
      </c>
      <c r="N1924" s="26">
        <v>0</v>
      </c>
      <c r="O1924" s="26">
        <v>0</v>
      </c>
      <c r="P1924" s="26">
        <v>0</v>
      </c>
      <c r="Q1924" s="26">
        <v>47799</v>
      </c>
      <c r="R1924" s="17" t="str">
        <f>VLOOKUP(Q1924,'[5]Numerical Index (LOOKUP)'!$A$2:$B$731, 2,FALSE)</f>
        <v>Retail sale of second-hand goods (other than antiques and antique books) in stores</v>
      </c>
      <c r="S1924" s="17">
        <v>47</v>
      </c>
      <c r="T1924" s="47" t="str">
        <f>VLOOKUP(S1924,'[5]2 Digit SIC 2007'!$A$2:$B$89,2,FALSE)</f>
        <v>Retail trade, except of motor vehicles and motorcycles</v>
      </c>
      <c r="U1924" s="17" t="str">
        <f>VLOOKUP(T1924,'[5]2 Digit SIC 2007'!$B$2:$D$89, 2,FALSE)</f>
        <v xml:space="preserve"> G</v>
      </c>
      <c r="V1924" s="26" t="s">
        <v>487</v>
      </c>
      <c r="W1924" s="26" t="s">
        <v>486</v>
      </c>
      <c r="X1924" s="28">
        <v>0</v>
      </c>
      <c r="Y1924" s="26" t="s">
        <v>502</v>
      </c>
      <c r="Z1924" s="17" t="s">
        <v>487</v>
      </c>
      <c r="AA1924" s="26" t="s">
        <v>487</v>
      </c>
      <c r="AB1924" s="26">
        <v>7</v>
      </c>
      <c r="AE1924" s="2" t="s">
        <v>487</v>
      </c>
    </row>
    <row r="1925" spans="1:31" s="2" customFormat="1" x14ac:dyDescent="0.3">
      <c r="A1925" s="26" t="s">
        <v>102</v>
      </c>
      <c r="B1925" s="26" t="s">
        <v>6230</v>
      </c>
      <c r="C1925" s="26" t="s">
        <v>6231</v>
      </c>
      <c r="D1925" s="26" t="s">
        <v>6232</v>
      </c>
      <c r="E1925" s="14" t="e">
        <f>VLOOKUP(B1925,#REF!,2,FALSE)</f>
        <v>#REF!</v>
      </c>
      <c r="F1925" s="17" t="e">
        <f>VLOOKUP(E1925,[4]Combined!$C$2:$D$375,2,FALSE)</f>
        <v>#REF!</v>
      </c>
      <c r="G1925" s="27">
        <v>44232</v>
      </c>
      <c r="H1925" s="27"/>
      <c r="I1925" s="27">
        <v>43748</v>
      </c>
      <c r="J1925" s="28">
        <v>0</v>
      </c>
      <c r="K1925" s="29" t="s">
        <v>487</v>
      </c>
      <c r="L1925" s="28">
        <v>0</v>
      </c>
      <c r="M1925" s="28">
        <v>0</v>
      </c>
      <c r="N1925" s="26">
        <v>0</v>
      </c>
      <c r="O1925" s="26">
        <v>0</v>
      </c>
      <c r="P1925" s="26">
        <v>0</v>
      </c>
      <c r="Q1925" s="26">
        <v>96090</v>
      </c>
      <c r="R1925" s="17" t="str">
        <f>VLOOKUP(Q1925,'[5]Numerical Index (LOOKUP)'!$A$2:$B$731, 2,FALSE)</f>
        <v>Other personal service activities n.e.c.</v>
      </c>
      <c r="S1925" s="17">
        <v>96</v>
      </c>
      <c r="T1925" s="47" t="str">
        <f>VLOOKUP(S1925,'[5]2 Digit SIC 2007'!$A$2:$B$89,2,FALSE)</f>
        <v>Other personal service activities</v>
      </c>
      <c r="U1925" s="17" t="str">
        <f>VLOOKUP(T1925,'[5]2 Digit SIC 2007'!$B$2:$D$89, 2,FALSE)</f>
        <v xml:space="preserve"> S</v>
      </c>
      <c r="V1925" s="26" t="s">
        <v>486</v>
      </c>
      <c r="W1925" s="26" t="s">
        <v>487</v>
      </c>
      <c r="X1925" s="28">
        <v>0</v>
      </c>
      <c r="Y1925" s="26" t="s">
        <v>502</v>
      </c>
      <c r="Z1925" s="17" t="s">
        <v>487</v>
      </c>
      <c r="AA1925" s="26" t="s">
        <v>487</v>
      </c>
      <c r="AB1925" s="26">
        <v>2264</v>
      </c>
      <c r="AE1925" s="2" t="s">
        <v>487</v>
      </c>
    </row>
    <row r="1926" spans="1:31" s="2" customFormat="1" x14ac:dyDescent="0.3">
      <c r="A1926" s="26" t="s">
        <v>102</v>
      </c>
      <c r="B1926" s="26" t="s">
        <v>6233</v>
      </c>
      <c r="C1926" s="26" t="s">
        <v>6234</v>
      </c>
      <c r="D1926" s="26" t="s">
        <v>6235</v>
      </c>
      <c r="E1926" s="14" t="e">
        <f>VLOOKUP(B1926,#REF!,2,FALSE)</f>
        <v>#REF!</v>
      </c>
      <c r="F1926" s="17" t="e">
        <f>VLOOKUP(E1926,[4]Combined!$C$2:$D$375,2,FALSE)</f>
        <v>#REF!</v>
      </c>
      <c r="G1926" s="27">
        <v>44230</v>
      </c>
      <c r="H1926" s="27"/>
      <c r="I1926" s="27">
        <v>43769</v>
      </c>
      <c r="J1926" s="28">
        <v>0</v>
      </c>
      <c r="K1926" s="29" t="s">
        <v>487</v>
      </c>
      <c r="L1926" s="28">
        <v>0</v>
      </c>
      <c r="M1926" s="28">
        <v>0</v>
      </c>
      <c r="N1926" s="26">
        <v>0</v>
      </c>
      <c r="O1926" s="26">
        <v>0</v>
      </c>
      <c r="P1926" s="26">
        <v>0</v>
      </c>
      <c r="Q1926" s="26">
        <v>56103</v>
      </c>
      <c r="R1926" s="17" t="str">
        <f>VLOOKUP(Q1926,'[5]Numerical Index (LOOKUP)'!$A$2:$B$731, 2,FALSE)</f>
        <v>Take away food shops and mobile food stands</v>
      </c>
      <c r="S1926" s="17">
        <v>56</v>
      </c>
      <c r="T1926" s="47" t="str">
        <f>VLOOKUP(S1926,'[5]2 Digit SIC 2007'!$A$2:$B$89,2,FALSE)</f>
        <v>Food and beverage service activities</v>
      </c>
      <c r="U1926" s="17" t="str">
        <f>VLOOKUP(T1926,'[5]2 Digit SIC 2007'!$B$2:$D$89, 2,FALSE)</f>
        <v xml:space="preserve"> I</v>
      </c>
      <c r="V1926" s="26" t="s">
        <v>487</v>
      </c>
      <c r="W1926" s="26" t="s">
        <v>486</v>
      </c>
      <c r="X1926" s="28">
        <v>0</v>
      </c>
      <c r="Y1926" s="26" t="s">
        <v>502</v>
      </c>
      <c r="Z1926" s="17" t="s">
        <v>487</v>
      </c>
      <c r="AA1926" s="26" t="s">
        <v>487</v>
      </c>
      <c r="AB1926" s="26">
        <v>85</v>
      </c>
      <c r="AE1926" s="2" t="s">
        <v>487</v>
      </c>
    </row>
    <row r="1927" spans="1:31" s="2" customFormat="1" x14ac:dyDescent="0.3">
      <c r="A1927" s="26" t="s">
        <v>102</v>
      </c>
      <c r="B1927" s="26" t="s">
        <v>6236</v>
      </c>
      <c r="C1927" s="26" t="s">
        <v>6237</v>
      </c>
      <c r="D1927" s="26" t="s">
        <v>6238</v>
      </c>
      <c r="E1927" s="14" t="e">
        <f>VLOOKUP(B1927,#REF!,2,FALSE)</f>
        <v>#REF!</v>
      </c>
      <c r="F1927" s="17" t="e">
        <f>VLOOKUP(E1927,[4]Combined!$C$2:$D$375,2,FALSE)</f>
        <v>#REF!</v>
      </c>
      <c r="G1927" s="27">
        <v>44231</v>
      </c>
      <c r="H1927" s="27"/>
      <c r="I1927" s="27">
        <v>43801</v>
      </c>
      <c r="J1927" s="28">
        <v>0</v>
      </c>
      <c r="K1927" s="29" t="s">
        <v>487</v>
      </c>
      <c r="L1927" s="28">
        <v>0</v>
      </c>
      <c r="M1927" s="28">
        <v>0</v>
      </c>
      <c r="N1927" s="26">
        <v>0</v>
      </c>
      <c r="O1927" s="26">
        <v>0</v>
      </c>
      <c r="P1927" s="26">
        <v>0</v>
      </c>
      <c r="Q1927" s="26">
        <v>13990</v>
      </c>
      <c r="R1927" s="17" t="e">
        <f>VLOOKUP(Q1927,'[5]Numerical Index (LOOKUP)'!$A$2:$B$731, 2,FALSE)</f>
        <v>#N/A</v>
      </c>
      <c r="S1927" s="17">
        <v>13</v>
      </c>
      <c r="T1927" s="47" t="str">
        <f>VLOOKUP(S1927,'[5]2 Digit SIC 2007'!$A$2:$B$89,2,FALSE)</f>
        <v>Manufacture of textiles</v>
      </c>
      <c r="U1927" s="17" t="str">
        <f>VLOOKUP(T1927,'[5]2 Digit SIC 2007'!$B$2:$D$89, 2,FALSE)</f>
        <v xml:space="preserve"> C</v>
      </c>
      <c r="V1927" s="26" t="s">
        <v>486</v>
      </c>
      <c r="W1927" s="26" t="s">
        <v>487</v>
      </c>
      <c r="X1927" s="28">
        <v>0</v>
      </c>
      <c r="Y1927" s="26" t="s">
        <v>502</v>
      </c>
      <c r="Z1927" s="17" t="s">
        <v>487</v>
      </c>
      <c r="AA1927" s="26" t="s">
        <v>487</v>
      </c>
      <c r="AB1927" s="26">
        <v>50</v>
      </c>
      <c r="AE1927" s="2" t="s">
        <v>487</v>
      </c>
    </row>
    <row r="1928" spans="1:31" s="2" customFormat="1" x14ac:dyDescent="0.3">
      <c r="A1928" s="26" t="s">
        <v>102</v>
      </c>
      <c r="B1928" s="26" t="s">
        <v>6239</v>
      </c>
      <c r="C1928" s="26" t="s">
        <v>6240</v>
      </c>
      <c r="D1928" s="26" t="s">
        <v>6241</v>
      </c>
      <c r="E1928" s="14" t="e">
        <f>VLOOKUP(B1928,#REF!,2,FALSE)</f>
        <v>#REF!</v>
      </c>
      <c r="F1928" s="17" t="e">
        <f>VLOOKUP(E1928,[4]Combined!$C$2:$D$375,2,FALSE)</f>
        <v>#REF!</v>
      </c>
      <c r="G1928" s="27">
        <v>44229</v>
      </c>
      <c r="H1928" s="27"/>
      <c r="I1928" s="27">
        <v>43850</v>
      </c>
      <c r="J1928" s="28">
        <v>368</v>
      </c>
      <c r="K1928" s="29" t="s">
        <v>486</v>
      </c>
      <c r="L1928" s="28">
        <v>0</v>
      </c>
      <c r="M1928" s="28">
        <v>368</v>
      </c>
      <c r="N1928" s="26">
        <v>1</v>
      </c>
      <c r="O1928" s="26">
        <v>0</v>
      </c>
      <c r="P1928" s="26">
        <v>1</v>
      </c>
      <c r="Q1928" s="26">
        <v>58190</v>
      </c>
      <c r="R1928" s="17" t="str">
        <f>VLOOKUP(Q1928,'[5]Numerical Index (LOOKUP)'!$A$2:$B$731, 2,FALSE)</f>
        <v>Other publishing activities</v>
      </c>
      <c r="S1928" s="17">
        <v>58</v>
      </c>
      <c r="T1928" s="47" t="str">
        <f>VLOOKUP(S1928,'[5]2 Digit SIC 2007'!$A$2:$B$89,2,FALSE)</f>
        <v>Publishing activities</v>
      </c>
      <c r="U1928" s="17" t="str">
        <f>VLOOKUP(T1928,'[5]2 Digit SIC 2007'!$B$2:$D$89, 2,FALSE)</f>
        <v>J</v>
      </c>
      <c r="V1928" s="26" t="s">
        <v>486</v>
      </c>
      <c r="W1928" s="26" t="s">
        <v>487</v>
      </c>
      <c r="X1928" s="28">
        <v>0</v>
      </c>
      <c r="Y1928" s="26" t="s">
        <v>990</v>
      </c>
      <c r="Z1928" s="17" t="s">
        <v>487</v>
      </c>
      <c r="AA1928" s="26" t="s">
        <v>487</v>
      </c>
      <c r="AB1928" s="26">
        <v>501</v>
      </c>
      <c r="AE1928" s="2" t="s">
        <v>487</v>
      </c>
    </row>
    <row r="1929" spans="1:31" s="2" customFormat="1" x14ac:dyDescent="0.3">
      <c r="A1929" s="26" t="s">
        <v>102</v>
      </c>
      <c r="B1929" s="26" t="s">
        <v>6242</v>
      </c>
      <c r="C1929" s="26" t="s">
        <v>6243</v>
      </c>
      <c r="D1929" s="26" t="s">
        <v>6244</v>
      </c>
      <c r="E1929" s="14" t="e">
        <f>VLOOKUP(B1929,#REF!,2,FALSE)</f>
        <v>#REF!</v>
      </c>
      <c r="F1929" s="17" t="e">
        <f>VLOOKUP(E1929,[4]Combined!$C$2:$D$375,2,FALSE)</f>
        <v>#REF!</v>
      </c>
      <c r="G1929" s="27">
        <v>44228</v>
      </c>
      <c r="H1929" s="27"/>
      <c r="I1929" s="27">
        <v>43815</v>
      </c>
      <c r="J1929" s="28">
        <v>0</v>
      </c>
      <c r="K1929" s="29" t="s">
        <v>487</v>
      </c>
      <c r="L1929" s="28">
        <v>0</v>
      </c>
      <c r="M1929" s="28">
        <v>0</v>
      </c>
      <c r="N1929" s="26">
        <v>0</v>
      </c>
      <c r="O1929" s="26">
        <v>0</v>
      </c>
      <c r="P1929" s="26">
        <v>0</v>
      </c>
      <c r="Q1929" s="26">
        <v>59111</v>
      </c>
      <c r="R1929" s="17" t="str">
        <f>VLOOKUP(Q1929,'[5]Numerical Index (LOOKUP)'!$A$2:$B$731, 2,FALSE)</f>
        <v>Motion picture production activities</v>
      </c>
      <c r="S1929" s="17">
        <v>59</v>
      </c>
      <c r="T1929" s="47" t="str">
        <f>VLOOKUP(S1929,'[5]2 Digit SIC 2007'!$A$2:$B$89,2,FALSE)</f>
        <v>Motion picture, video and television programme production, sound recording and music publishing activities</v>
      </c>
      <c r="U1929" s="17" t="str">
        <f>VLOOKUP(T1929,'[5]2 Digit SIC 2007'!$B$2:$D$89, 2,FALSE)</f>
        <v>J</v>
      </c>
      <c r="V1929" s="26" t="s">
        <v>487</v>
      </c>
      <c r="W1929" s="26" t="s">
        <v>486</v>
      </c>
      <c r="X1929" s="28">
        <v>0</v>
      </c>
      <c r="Y1929" s="26" t="s">
        <v>502</v>
      </c>
      <c r="Z1929" s="17" t="s">
        <v>487</v>
      </c>
      <c r="AA1929" s="26" t="s">
        <v>487</v>
      </c>
      <c r="AB1929" s="26" t="s">
        <v>492</v>
      </c>
      <c r="AE1929" s="2" t="s">
        <v>487</v>
      </c>
    </row>
    <row r="1930" spans="1:31" s="2" customFormat="1" x14ac:dyDescent="0.3">
      <c r="A1930" s="26" t="s">
        <v>102</v>
      </c>
      <c r="B1930" s="26" t="s">
        <v>6245</v>
      </c>
      <c r="C1930" s="26" t="s">
        <v>6246</v>
      </c>
      <c r="D1930" s="26" t="s">
        <v>6247</v>
      </c>
      <c r="E1930" s="14" t="e">
        <f>VLOOKUP(B1930,#REF!,2,FALSE)</f>
        <v>#REF!</v>
      </c>
      <c r="F1930" s="17" t="e">
        <f>VLOOKUP(E1930,[4]Combined!$C$2:$D$375,2,FALSE)</f>
        <v>#REF!</v>
      </c>
      <c r="G1930" s="27">
        <v>44230</v>
      </c>
      <c r="H1930" s="27"/>
      <c r="I1930" s="27">
        <v>43845</v>
      </c>
      <c r="J1930" s="28">
        <v>0</v>
      </c>
      <c r="K1930" s="29" t="s">
        <v>487</v>
      </c>
      <c r="L1930" s="28">
        <v>0</v>
      </c>
      <c r="M1930" s="28">
        <v>0</v>
      </c>
      <c r="N1930" s="26">
        <v>0</v>
      </c>
      <c r="O1930" s="26">
        <v>0</v>
      </c>
      <c r="P1930" s="26">
        <v>0</v>
      </c>
      <c r="Q1930" s="26">
        <v>10890</v>
      </c>
      <c r="R1930" s="17" t="e">
        <f>VLOOKUP(Q1930,'[5]Numerical Index (LOOKUP)'!$A$2:$B$731, 2,FALSE)</f>
        <v>#N/A</v>
      </c>
      <c r="S1930" s="17">
        <v>10</v>
      </c>
      <c r="T1930" s="47" t="str">
        <f>VLOOKUP(S1930,'[5]2 Digit SIC 2007'!$A$2:$B$89,2,FALSE)</f>
        <v>Manufacture of food products</v>
      </c>
      <c r="U1930" s="17" t="str">
        <f>VLOOKUP(T1930,'[5]2 Digit SIC 2007'!$B$2:$D$89, 2,FALSE)</f>
        <v xml:space="preserve"> C</v>
      </c>
      <c r="V1930" s="26" t="s">
        <v>486</v>
      </c>
      <c r="W1930" s="26" t="s">
        <v>487</v>
      </c>
      <c r="X1930" s="28">
        <v>0</v>
      </c>
      <c r="Y1930" s="26" t="s">
        <v>502</v>
      </c>
      <c r="Z1930" s="17" t="s">
        <v>487</v>
      </c>
      <c r="AA1930" s="26" t="s">
        <v>487</v>
      </c>
      <c r="AB1930" s="26">
        <v>96</v>
      </c>
      <c r="AE1930" s="2" t="s">
        <v>487</v>
      </c>
    </row>
    <row r="1931" spans="1:31" s="2" customFormat="1" x14ac:dyDescent="0.3">
      <c r="A1931" s="26" t="s">
        <v>102</v>
      </c>
      <c r="B1931" s="26" t="s">
        <v>6248</v>
      </c>
      <c r="C1931" s="26" t="s">
        <v>6249</v>
      </c>
      <c r="D1931" s="26" t="s">
        <v>6250</v>
      </c>
      <c r="E1931" s="14" t="e">
        <f>VLOOKUP(B1931,#REF!,2,FALSE)</f>
        <v>#REF!</v>
      </c>
      <c r="F1931" s="17" t="e">
        <f>VLOOKUP(E1931,[4]Combined!$C$2:$D$375,2,FALSE)</f>
        <v>#REF!</v>
      </c>
      <c r="G1931" s="27">
        <v>44231</v>
      </c>
      <c r="H1931" s="27"/>
      <c r="I1931" s="27">
        <v>43833</v>
      </c>
      <c r="J1931" s="28">
        <v>0</v>
      </c>
      <c r="K1931" s="29" t="s">
        <v>487</v>
      </c>
      <c r="L1931" s="28">
        <v>0</v>
      </c>
      <c r="M1931" s="28">
        <v>0</v>
      </c>
      <c r="N1931" s="26">
        <v>0</v>
      </c>
      <c r="O1931" s="26">
        <v>0</v>
      </c>
      <c r="P1931" s="26">
        <v>0</v>
      </c>
      <c r="Q1931" s="26">
        <v>78200</v>
      </c>
      <c r="R1931" s="17" t="str">
        <f>VLOOKUP(Q1931,'[5]Numerical Index (LOOKUP)'!$A$2:$B$731, 2,FALSE)</f>
        <v>Temporary employment agency activities</v>
      </c>
      <c r="S1931" s="17">
        <v>78</v>
      </c>
      <c r="T1931" s="47" t="str">
        <f>VLOOKUP(S1931,'[5]2 Digit SIC 2007'!$A$2:$B$89,2,FALSE)</f>
        <v>Employment activities</v>
      </c>
      <c r="U1931" s="17" t="str">
        <f>VLOOKUP(T1931,'[5]2 Digit SIC 2007'!$B$2:$D$89, 2,FALSE)</f>
        <v xml:space="preserve"> N</v>
      </c>
      <c r="V1931" s="26" t="s">
        <v>487</v>
      </c>
      <c r="W1931" s="26" t="s">
        <v>486</v>
      </c>
      <c r="X1931" s="28">
        <v>0</v>
      </c>
      <c r="Y1931" s="26" t="s">
        <v>502</v>
      </c>
      <c r="Z1931" s="17" t="s">
        <v>487</v>
      </c>
      <c r="AA1931" s="26" t="s">
        <v>487</v>
      </c>
      <c r="AB1931" s="26">
        <v>1202</v>
      </c>
      <c r="AE1931" s="2" t="s">
        <v>487</v>
      </c>
    </row>
    <row r="1932" spans="1:31" s="2" customFormat="1" x14ac:dyDescent="0.3">
      <c r="A1932" s="26" t="s">
        <v>102</v>
      </c>
      <c r="B1932" s="26" t="s">
        <v>6251</v>
      </c>
      <c r="C1932" s="26" t="s">
        <v>6252</v>
      </c>
      <c r="D1932" s="26" t="s">
        <v>6253</v>
      </c>
      <c r="E1932" s="14" t="e">
        <f>VLOOKUP(B1932,#REF!,2,FALSE)</f>
        <v>#REF!</v>
      </c>
      <c r="F1932" s="17" t="e">
        <f>VLOOKUP(E1932,[4]Combined!$C$2:$D$375,2,FALSE)</f>
        <v>#REF!</v>
      </c>
      <c r="G1932" s="27">
        <v>44229</v>
      </c>
      <c r="H1932" s="27"/>
      <c r="I1932" s="27">
        <v>43903</v>
      </c>
      <c r="J1932" s="28">
        <v>0</v>
      </c>
      <c r="K1932" s="29" t="s">
        <v>487</v>
      </c>
      <c r="L1932" s="28">
        <v>0</v>
      </c>
      <c r="M1932" s="28">
        <v>0</v>
      </c>
      <c r="N1932" s="26">
        <v>0</v>
      </c>
      <c r="O1932" s="26">
        <v>0</v>
      </c>
      <c r="P1932" s="26">
        <v>0</v>
      </c>
      <c r="Q1932" s="26">
        <v>56101</v>
      </c>
      <c r="R1932" s="17" t="str">
        <f>VLOOKUP(Q1932,'[5]Numerical Index (LOOKUP)'!$A$2:$B$731, 2,FALSE)</f>
        <v>Licensed restaurants</v>
      </c>
      <c r="S1932" s="17">
        <v>56</v>
      </c>
      <c r="T1932" s="47" t="str">
        <f>VLOOKUP(S1932,'[5]2 Digit SIC 2007'!$A$2:$B$89,2,FALSE)</f>
        <v>Food and beverage service activities</v>
      </c>
      <c r="U1932" s="17" t="str">
        <f>VLOOKUP(T1932,'[5]2 Digit SIC 2007'!$B$2:$D$89, 2,FALSE)</f>
        <v xml:space="preserve"> I</v>
      </c>
      <c r="V1932" s="26" t="s">
        <v>486</v>
      </c>
      <c r="W1932" s="26" t="s">
        <v>487</v>
      </c>
      <c r="X1932" s="28">
        <v>0</v>
      </c>
      <c r="Y1932" s="26" t="s">
        <v>502</v>
      </c>
      <c r="Z1932" s="17" t="s">
        <v>487</v>
      </c>
      <c r="AA1932" s="26" t="s">
        <v>487</v>
      </c>
      <c r="AB1932" s="26">
        <v>40</v>
      </c>
      <c r="AE1932" s="2" t="s">
        <v>487</v>
      </c>
    </row>
    <row r="1933" spans="1:31" s="2" customFormat="1" x14ac:dyDescent="0.3">
      <c r="A1933" s="26" t="s">
        <v>102</v>
      </c>
      <c r="B1933" s="26" t="s">
        <v>6254</v>
      </c>
      <c r="C1933" s="26" t="s">
        <v>6255</v>
      </c>
      <c r="D1933" s="26" t="s">
        <v>6256</v>
      </c>
      <c r="E1933" s="14" t="e">
        <f>VLOOKUP(B1933,#REF!,2,FALSE)</f>
        <v>#REF!</v>
      </c>
      <c r="F1933" s="17" t="e">
        <f>VLOOKUP(E1933,[4]Combined!$C$2:$D$375,2,FALSE)</f>
        <v>#REF!</v>
      </c>
      <c r="G1933" s="27">
        <v>44228</v>
      </c>
      <c r="H1933" s="27"/>
      <c r="I1933" s="27">
        <v>43849</v>
      </c>
      <c r="J1933" s="28">
        <v>0</v>
      </c>
      <c r="K1933" s="29" t="s">
        <v>487</v>
      </c>
      <c r="L1933" s="28">
        <v>0</v>
      </c>
      <c r="M1933" s="28">
        <v>0</v>
      </c>
      <c r="N1933" s="26">
        <v>0</v>
      </c>
      <c r="O1933" s="26">
        <v>0</v>
      </c>
      <c r="P1933" s="26">
        <v>0</v>
      </c>
      <c r="Q1933" s="26">
        <v>47300</v>
      </c>
      <c r="R1933" s="17" t="str">
        <f>VLOOKUP(Q1933,'[5]Numerical Index (LOOKUP)'!$A$2:$B$731, 2,FALSE)</f>
        <v>Retail sale of automotive fuel in specialised stores</v>
      </c>
      <c r="S1933" s="17">
        <v>47</v>
      </c>
      <c r="T1933" s="47" t="str">
        <f>VLOOKUP(S1933,'[5]2 Digit SIC 2007'!$A$2:$B$89,2,FALSE)</f>
        <v>Retail trade, except of motor vehicles and motorcycles</v>
      </c>
      <c r="U1933" s="17" t="str">
        <f>VLOOKUP(T1933,'[5]2 Digit SIC 2007'!$B$2:$D$89, 2,FALSE)</f>
        <v xml:space="preserve"> G</v>
      </c>
      <c r="V1933" s="26" t="s">
        <v>487</v>
      </c>
      <c r="W1933" s="26" t="s">
        <v>486</v>
      </c>
      <c r="X1933" s="28">
        <v>0</v>
      </c>
      <c r="Y1933" s="26" t="s">
        <v>502</v>
      </c>
      <c r="Z1933" s="17" t="s">
        <v>487</v>
      </c>
      <c r="AA1933" s="26" t="s">
        <v>487</v>
      </c>
      <c r="AB1933" s="26">
        <v>50</v>
      </c>
      <c r="AE1933" s="2" t="s">
        <v>487</v>
      </c>
    </row>
    <row r="1934" spans="1:31" s="2" customFormat="1" x14ac:dyDescent="0.3">
      <c r="A1934" s="26" t="s">
        <v>102</v>
      </c>
      <c r="B1934" s="26" t="s">
        <v>6257</v>
      </c>
      <c r="C1934" s="26" t="s">
        <v>6258</v>
      </c>
      <c r="D1934" s="26" t="s">
        <v>6259</v>
      </c>
      <c r="E1934" s="14" t="e">
        <f>VLOOKUP(B1934,#REF!,2,FALSE)</f>
        <v>#REF!</v>
      </c>
      <c r="F1934" s="17" t="e">
        <f>VLOOKUP(E1934,[4]Combined!$C$2:$D$375,2,FALSE)</f>
        <v>#REF!</v>
      </c>
      <c r="G1934" s="27">
        <v>44232</v>
      </c>
      <c r="H1934" s="27"/>
      <c r="I1934" s="27">
        <v>43859</v>
      </c>
      <c r="J1934" s="28">
        <v>0</v>
      </c>
      <c r="K1934" s="29" t="s">
        <v>487</v>
      </c>
      <c r="L1934" s="28">
        <v>0</v>
      </c>
      <c r="M1934" s="28">
        <v>0</v>
      </c>
      <c r="N1934" s="26">
        <v>0</v>
      </c>
      <c r="O1934" s="26">
        <v>0</v>
      </c>
      <c r="P1934" s="26">
        <v>0</v>
      </c>
      <c r="Q1934" s="26">
        <v>56103</v>
      </c>
      <c r="R1934" s="17" t="str">
        <f>VLOOKUP(Q1934,'[5]Numerical Index (LOOKUP)'!$A$2:$B$731, 2,FALSE)</f>
        <v>Take away food shops and mobile food stands</v>
      </c>
      <c r="S1934" s="17">
        <v>56</v>
      </c>
      <c r="T1934" s="47" t="str">
        <f>VLOOKUP(S1934,'[5]2 Digit SIC 2007'!$A$2:$B$89,2,FALSE)</f>
        <v>Food and beverage service activities</v>
      </c>
      <c r="U1934" s="17" t="str">
        <f>VLOOKUP(T1934,'[5]2 Digit SIC 2007'!$B$2:$D$89, 2,FALSE)</f>
        <v xml:space="preserve"> I</v>
      </c>
      <c r="V1934" s="26" t="s">
        <v>487</v>
      </c>
      <c r="W1934" s="26" t="s">
        <v>486</v>
      </c>
      <c r="X1934" s="28">
        <v>0</v>
      </c>
      <c r="Y1934" s="26" t="s">
        <v>502</v>
      </c>
      <c r="Z1934" s="17" t="s">
        <v>487</v>
      </c>
      <c r="AA1934" s="26" t="s">
        <v>487</v>
      </c>
      <c r="AB1934" s="26" t="s">
        <v>492</v>
      </c>
      <c r="AE1934" s="2" t="s">
        <v>487</v>
      </c>
    </row>
    <row r="1935" spans="1:31" s="2" customFormat="1" x14ac:dyDescent="0.3">
      <c r="A1935" s="26" t="s">
        <v>102</v>
      </c>
      <c r="B1935" s="26" t="s">
        <v>6260</v>
      </c>
      <c r="C1935" s="26" t="s">
        <v>6261</v>
      </c>
      <c r="D1935" s="26" t="s">
        <v>6262</v>
      </c>
      <c r="E1935" s="14" t="e">
        <f>VLOOKUP(B1935,#REF!,2,FALSE)</f>
        <v>#REF!</v>
      </c>
      <c r="F1935" s="17" t="e">
        <f>VLOOKUP(E1935,[4]Combined!$C$2:$D$375,2,FALSE)</f>
        <v>#REF!</v>
      </c>
      <c r="G1935" s="27">
        <v>44228</v>
      </c>
      <c r="H1935" s="27"/>
      <c r="I1935" s="27">
        <v>43902</v>
      </c>
      <c r="J1935" s="28">
        <v>0</v>
      </c>
      <c r="K1935" s="29" t="s">
        <v>487</v>
      </c>
      <c r="L1935" s="28">
        <v>0</v>
      </c>
      <c r="M1935" s="28">
        <v>0</v>
      </c>
      <c r="N1935" s="26">
        <v>0</v>
      </c>
      <c r="O1935" s="26">
        <v>0</v>
      </c>
      <c r="P1935" s="26">
        <v>0</v>
      </c>
      <c r="Q1935" s="26">
        <v>55100</v>
      </c>
      <c r="R1935" s="17" t="str">
        <f>VLOOKUP(Q1935,'[5]Numerical Index (LOOKUP)'!$A$2:$B$731, 2,FALSE)</f>
        <v>Hotels and similar accommodation</v>
      </c>
      <c r="S1935" s="17">
        <v>55</v>
      </c>
      <c r="T1935" s="47" t="str">
        <f>VLOOKUP(S1935,'[5]2 Digit SIC 2007'!$A$2:$B$89,2,FALSE)</f>
        <v>Accommodation</v>
      </c>
      <c r="U1935" s="17" t="str">
        <f>VLOOKUP(T1935,'[5]2 Digit SIC 2007'!$B$2:$D$89, 2,FALSE)</f>
        <v xml:space="preserve"> I</v>
      </c>
      <c r="V1935" s="26" t="s">
        <v>486</v>
      </c>
      <c r="W1935" s="26" t="s">
        <v>487</v>
      </c>
      <c r="X1935" s="28">
        <v>0</v>
      </c>
      <c r="Y1935" s="26" t="s">
        <v>502</v>
      </c>
      <c r="Z1935" s="17" t="s">
        <v>487</v>
      </c>
      <c r="AA1935" s="26" t="s">
        <v>487</v>
      </c>
      <c r="AB1935" s="26" t="s">
        <v>492</v>
      </c>
      <c r="AE1935" s="2" t="s">
        <v>487</v>
      </c>
    </row>
    <row r="1936" spans="1:31" s="2" customFormat="1" x14ac:dyDescent="0.3">
      <c r="A1936" s="26" t="s">
        <v>102</v>
      </c>
      <c r="B1936" s="26" t="s">
        <v>6263</v>
      </c>
      <c r="C1936" s="26" t="s">
        <v>6264</v>
      </c>
      <c r="D1936" s="26" t="s">
        <v>6265</v>
      </c>
      <c r="E1936" s="14" t="e">
        <f>VLOOKUP(B1936,#REF!,2,FALSE)</f>
        <v>#REF!</v>
      </c>
      <c r="F1936" s="17" t="e">
        <f>VLOOKUP(E1936,[4]Combined!$C$2:$D$375,2,FALSE)</f>
        <v>#REF!</v>
      </c>
      <c r="G1936" s="27">
        <v>44232</v>
      </c>
      <c r="H1936" s="27"/>
      <c r="I1936" s="27">
        <v>44148</v>
      </c>
      <c r="J1936" s="28">
        <v>0</v>
      </c>
      <c r="K1936" s="29" t="s">
        <v>487</v>
      </c>
      <c r="L1936" s="28">
        <v>0</v>
      </c>
      <c r="M1936" s="28">
        <v>0</v>
      </c>
      <c r="N1936" s="26">
        <v>0</v>
      </c>
      <c r="O1936" s="26">
        <v>0</v>
      </c>
      <c r="P1936" s="26">
        <v>0</v>
      </c>
      <c r="Q1936" s="26">
        <v>47240</v>
      </c>
      <c r="R1936" s="17" t="str">
        <f>VLOOKUP(Q1936,'[5]Numerical Index (LOOKUP)'!$A$2:$B$731, 2,FALSE)</f>
        <v>Retail sale of bread, cakes, flour confectionery and sugar confectionery in specialised stores</v>
      </c>
      <c r="S1936" s="17">
        <v>47</v>
      </c>
      <c r="T1936" s="47" t="str">
        <f>VLOOKUP(S1936,'[5]2 Digit SIC 2007'!$A$2:$B$89,2,FALSE)</f>
        <v>Retail trade, except of motor vehicles and motorcycles</v>
      </c>
      <c r="U1936" s="17" t="str">
        <f>VLOOKUP(T1936,'[5]2 Digit SIC 2007'!$B$2:$D$89, 2,FALSE)</f>
        <v xml:space="preserve"> G</v>
      </c>
      <c r="V1936" s="26" t="s">
        <v>486</v>
      </c>
      <c r="W1936" s="26" t="s">
        <v>487</v>
      </c>
      <c r="X1936" s="28">
        <v>0</v>
      </c>
      <c r="Y1936" s="26" t="s">
        <v>502</v>
      </c>
      <c r="Z1936" s="17" t="s">
        <v>487</v>
      </c>
      <c r="AA1936" s="26" t="s">
        <v>487</v>
      </c>
      <c r="AB1936" s="26" t="s">
        <v>492</v>
      </c>
      <c r="AE1936" s="2" t="s">
        <v>487</v>
      </c>
    </row>
    <row r="1937" spans="1:31" s="2" customFormat="1" x14ac:dyDescent="0.3">
      <c r="A1937" s="26" t="s">
        <v>102</v>
      </c>
      <c r="B1937" s="26" t="s">
        <v>6266</v>
      </c>
      <c r="C1937" s="26" t="s">
        <v>6267</v>
      </c>
      <c r="D1937" s="26" t="s">
        <v>6268</v>
      </c>
      <c r="E1937" s="14" t="e">
        <f>VLOOKUP(B1937,#REF!,2,FALSE)</f>
        <v>#REF!</v>
      </c>
      <c r="F1937" s="17" t="e">
        <f>VLOOKUP(E1937,[4]Combined!$C$2:$D$375,2,FALSE)</f>
        <v>#REF!</v>
      </c>
      <c r="G1937" s="27">
        <v>44231</v>
      </c>
      <c r="H1937" s="27"/>
      <c r="I1937" s="27">
        <v>44174</v>
      </c>
      <c r="J1937" s="28">
        <v>0</v>
      </c>
      <c r="K1937" s="29" t="s">
        <v>487</v>
      </c>
      <c r="L1937" s="28">
        <v>0</v>
      </c>
      <c r="M1937" s="28">
        <v>0</v>
      </c>
      <c r="N1937" s="26">
        <v>0</v>
      </c>
      <c r="O1937" s="26">
        <v>0</v>
      </c>
      <c r="P1937" s="26">
        <v>0</v>
      </c>
      <c r="Q1937" s="26">
        <v>47710</v>
      </c>
      <c r="R1937" s="17" t="str">
        <f>VLOOKUP(Q1937,'[5]Numerical Index (LOOKUP)'!$A$2:$B$731, 2,FALSE)</f>
        <v>Retail sale of clothing in specialised stores</v>
      </c>
      <c r="S1937" s="17">
        <v>47</v>
      </c>
      <c r="T1937" s="47" t="str">
        <f>VLOOKUP(S1937,'[5]2 Digit SIC 2007'!$A$2:$B$89,2,FALSE)</f>
        <v>Retail trade, except of motor vehicles and motorcycles</v>
      </c>
      <c r="U1937" s="17" t="str">
        <f>VLOOKUP(T1937,'[5]2 Digit SIC 2007'!$B$2:$D$89, 2,FALSE)</f>
        <v xml:space="preserve"> G</v>
      </c>
      <c r="V1937" s="26" t="s">
        <v>486</v>
      </c>
      <c r="W1937" s="26" t="s">
        <v>487</v>
      </c>
      <c r="X1937" s="28">
        <v>0</v>
      </c>
      <c r="Y1937" s="26" t="s">
        <v>502</v>
      </c>
      <c r="Z1937" s="17" t="s">
        <v>487</v>
      </c>
      <c r="AA1937" s="26" t="s">
        <v>487</v>
      </c>
      <c r="AB1937" s="26">
        <v>15</v>
      </c>
      <c r="AE1937" s="2" t="s">
        <v>487</v>
      </c>
    </row>
    <row r="1938" spans="1:31" s="2" customFormat="1" x14ac:dyDescent="0.3">
      <c r="A1938" s="26" t="s">
        <v>102</v>
      </c>
      <c r="B1938" s="26" t="s">
        <v>6269</v>
      </c>
      <c r="C1938" s="26" t="s">
        <v>6270</v>
      </c>
      <c r="D1938" s="26" t="s">
        <v>6271</v>
      </c>
      <c r="E1938" s="14" t="e">
        <f>VLOOKUP(B1938,#REF!,2,FALSE)</f>
        <v>#REF!</v>
      </c>
      <c r="F1938" s="17" t="e">
        <f>VLOOKUP(E1938,[4]Combined!$C$2:$D$375,2,FALSE)</f>
        <v>#REF!</v>
      </c>
      <c r="G1938" s="27">
        <v>44228</v>
      </c>
      <c r="H1938" s="27"/>
      <c r="I1938" s="27">
        <v>44187</v>
      </c>
      <c r="J1938" s="28">
        <v>0</v>
      </c>
      <c r="K1938" s="29" t="s">
        <v>487</v>
      </c>
      <c r="L1938" s="28">
        <v>0</v>
      </c>
      <c r="M1938" s="28">
        <v>0</v>
      </c>
      <c r="N1938" s="26">
        <v>0</v>
      </c>
      <c r="O1938" s="26">
        <v>0</v>
      </c>
      <c r="P1938" s="26">
        <v>0</v>
      </c>
      <c r="Q1938" s="26">
        <v>96020</v>
      </c>
      <c r="R1938" s="17" t="str">
        <f>VLOOKUP(Q1938,'[5]Numerical Index (LOOKUP)'!$A$2:$B$731, 2,FALSE)</f>
        <v>Hairdressing and other beauty treatment</v>
      </c>
      <c r="S1938" s="17">
        <v>96</v>
      </c>
      <c r="T1938" s="47" t="str">
        <f>VLOOKUP(S1938,'[5]2 Digit SIC 2007'!$A$2:$B$89,2,FALSE)</f>
        <v>Other personal service activities</v>
      </c>
      <c r="U1938" s="17" t="str">
        <f>VLOOKUP(T1938,'[5]2 Digit SIC 2007'!$B$2:$D$89, 2,FALSE)</f>
        <v xml:space="preserve"> S</v>
      </c>
      <c r="V1938" s="26" t="s">
        <v>486</v>
      </c>
      <c r="W1938" s="26" t="s">
        <v>487</v>
      </c>
      <c r="X1938" s="28">
        <v>0</v>
      </c>
      <c r="Y1938" s="26" t="s">
        <v>502</v>
      </c>
      <c r="Z1938" s="17" t="s">
        <v>487</v>
      </c>
      <c r="AA1938" s="26" t="s">
        <v>487</v>
      </c>
      <c r="AB1938" s="26">
        <v>9</v>
      </c>
      <c r="AE1938" s="2" t="s">
        <v>487</v>
      </c>
    </row>
    <row r="1939" spans="1:31" s="2" customFormat="1" x14ac:dyDescent="0.3">
      <c r="A1939" s="26" t="s">
        <v>102</v>
      </c>
      <c r="B1939" s="26" t="s">
        <v>6272</v>
      </c>
      <c r="C1939" s="26" t="s">
        <v>6273</v>
      </c>
      <c r="D1939" s="26" t="s">
        <v>6274</v>
      </c>
      <c r="E1939" s="14" t="e">
        <f>VLOOKUP(B1939,#REF!,2,FALSE)</f>
        <v>#REF!</v>
      </c>
      <c r="F1939" s="17" t="e">
        <f>VLOOKUP(E1939,[4]Combined!$C$2:$D$375,2,FALSE)</f>
        <v>#REF!</v>
      </c>
      <c r="G1939" s="27">
        <v>44232</v>
      </c>
      <c r="H1939" s="27"/>
      <c r="I1939" s="27">
        <v>43957</v>
      </c>
      <c r="J1939" s="28"/>
      <c r="K1939" s="29" t="s">
        <v>487</v>
      </c>
      <c r="L1939" s="28">
        <v>0</v>
      </c>
      <c r="M1939" s="28">
        <v>0</v>
      </c>
      <c r="N1939" s="26">
        <v>0</v>
      </c>
      <c r="O1939" s="26">
        <v>0</v>
      </c>
      <c r="P1939" s="26">
        <v>0</v>
      </c>
      <c r="Q1939" s="26">
        <v>81210</v>
      </c>
      <c r="R1939" s="17" t="str">
        <f>VLOOKUP(Q1939,'[5]Numerical Index (LOOKUP)'!$A$2:$B$731, 2,FALSE)</f>
        <v>General cleaning of buildings</v>
      </c>
      <c r="S1939" s="17">
        <v>81</v>
      </c>
      <c r="T1939" s="47" t="str">
        <f>VLOOKUP(S1939,'[5]2 Digit SIC 2007'!$A$2:$B$89,2,FALSE)</f>
        <v>Services to buildings and landscape activities</v>
      </c>
      <c r="U1939" s="17" t="str">
        <f>VLOOKUP(T1939,'[5]2 Digit SIC 2007'!$B$2:$D$89, 2,FALSE)</f>
        <v xml:space="preserve"> N</v>
      </c>
      <c r="V1939" s="26" t="s">
        <v>487</v>
      </c>
      <c r="W1939" s="26" t="s">
        <v>486</v>
      </c>
      <c r="X1939" s="28">
        <v>0</v>
      </c>
      <c r="Y1939" s="26" t="s">
        <v>502</v>
      </c>
      <c r="Z1939" s="17" t="s">
        <v>487</v>
      </c>
      <c r="AA1939" s="26" t="s">
        <v>487</v>
      </c>
      <c r="AB1939" s="26">
        <v>3802</v>
      </c>
      <c r="AE1939" s="2" t="s">
        <v>487</v>
      </c>
    </row>
    <row r="1940" spans="1:31" s="2" customFormat="1" x14ac:dyDescent="0.3">
      <c r="A1940" s="26" t="s">
        <v>102</v>
      </c>
      <c r="B1940" s="26" t="s">
        <v>6275</v>
      </c>
      <c r="C1940" s="26" t="s">
        <v>6276</v>
      </c>
      <c r="D1940" s="26" t="s">
        <v>6277</v>
      </c>
      <c r="E1940" s="14" t="e">
        <f>VLOOKUP(B1940,#REF!,2,FALSE)</f>
        <v>#REF!</v>
      </c>
      <c r="F1940" s="17" t="e">
        <f>VLOOKUP(E1940,[4]Combined!$C$2:$D$375,2,FALSE)</f>
        <v>#REF!</v>
      </c>
      <c r="G1940" s="27">
        <v>44230</v>
      </c>
      <c r="H1940" s="27"/>
      <c r="I1940" s="27">
        <v>43987</v>
      </c>
      <c r="J1940" s="28">
        <v>131</v>
      </c>
      <c r="K1940" s="29" t="s">
        <v>486</v>
      </c>
      <c r="L1940" s="28">
        <v>0</v>
      </c>
      <c r="M1940" s="28">
        <v>131</v>
      </c>
      <c r="N1940" s="26">
        <v>9</v>
      </c>
      <c r="O1940" s="26">
        <v>0</v>
      </c>
      <c r="P1940" s="26">
        <v>9</v>
      </c>
      <c r="Q1940" s="26">
        <v>97000</v>
      </c>
      <c r="R1940" s="17" t="str">
        <f>VLOOKUP(Q1940,'[5]Numerical Index (LOOKUP)'!$A$2:$B$731, 2,FALSE)</f>
        <v>Activities of households as employers of domestic personnel</v>
      </c>
      <c r="S1940" s="17">
        <v>97</v>
      </c>
      <c r="T1940" s="47" t="str">
        <f>VLOOKUP(S1940,'[5]2 Digit SIC 2007'!$A$2:$B$89,2,FALSE)</f>
        <v>Activities of households as employers of domestic personnel</v>
      </c>
      <c r="U1940" s="17" t="str">
        <f>VLOOKUP(T1940,'[5]2 Digit SIC 2007'!$B$2:$D$89, 2,FALSE)</f>
        <v xml:space="preserve"> T</v>
      </c>
      <c r="V1940" s="26" t="s">
        <v>486</v>
      </c>
      <c r="W1940" s="26" t="s">
        <v>487</v>
      </c>
      <c r="X1940" s="28">
        <v>243</v>
      </c>
      <c r="Y1940" s="26" t="s">
        <v>492</v>
      </c>
      <c r="Z1940" s="17" t="s">
        <v>486</v>
      </c>
      <c r="AA1940" s="26" t="s">
        <v>487</v>
      </c>
      <c r="AB1940" s="26">
        <v>16</v>
      </c>
      <c r="AE1940" s="2" t="s">
        <v>487</v>
      </c>
    </row>
    <row r="1941" spans="1:31" s="2" customFormat="1" x14ac:dyDescent="0.3">
      <c r="A1941" s="26" t="s">
        <v>102</v>
      </c>
      <c r="B1941" s="26" t="s">
        <v>6278</v>
      </c>
      <c r="C1941" s="26" t="s">
        <v>6279</v>
      </c>
      <c r="D1941" s="26" t="s">
        <v>6280</v>
      </c>
      <c r="E1941" s="14" t="e">
        <f>VLOOKUP(B1941,#REF!,2,FALSE)</f>
        <v>#REF!</v>
      </c>
      <c r="F1941" s="17" t="e">
        <f>VLOOKUP(E1941,[4]Combined!$C$2:$D$375,2,FALSE)</f>
        <v>#REF!</v>
      </c>
      <c r="G1941" s="27">
        <v>44232</v>
      </c>
      <c r="H1941" s="27"/>
      <c r="I1941" s="27">
        <v>43987</v>
      </c>
      <c r="J1941" s="28">
        <v>0</v>
      </c>
      <c r="K1941" s="29" t="s">
        <v>487</v>
      </c>
      <c r="L1941" s="28">
        <v>0</v>
      </c>
      <c r="M1941" s="28">
        <v>0</v>
      </c>
      <c r="N1941" s="26">
        <v>0</v>
      </c>
      <c r="O1941" s="26">
        <v>0</v>
      </c>
      <c r="P1941" s="26">
        <v>0</v>
      </c>
      <c r="Q1941" s="26">
        <v>81229</v>
      </c>
      <c r="R1941" s="17" t="str">
        <f>VLOOKUP(Q1941,'[5]Numerical Index (LOOKUP)'!$A$2:$B$731, 2,FALSE)</f>
        <v>Building and industrial cleaning activities (other than window cleaning, specialised cleaning and furnace and chimney cleaning services) n.e.c.</v>
      </c>
      <c r="S1941" s="17">
        <v>81</v>
      </c>
      <c r="T1941" s="47" t="str">
        <f>VLOOKUP(S1941,'[5]2 Digit SIC 2007'!$A$2:$B$89,2,FALSE)</f>
        <v>Services to buildings and landscape activities</v>
      </c>
      <c r="U1941" s="17" t="str">
        <f>VLOOKUP(T1941,'[5]2 Digit SIC 2007'!$B$2:$D$89, 2,FALSE)</f>
        <v xml:space="preserve"> N</v>
      </c>
      <c r="V1941" s="26" t="s">
        <v>486</v>
      </c>
      <c r="W1941" s="26" t="s">
        <v>487</v>
      </c>
      <c r="X1941" s="28">
        <v>0</v>
      </c>
      <c r="Y1941" s="26" t="s">
        <v>502</v>
      </c>
      <c r="Z1941" s="17" t="s">
        <v>487</v>
      </c>
      <c r="AA1941" s="26" t="s">
        <v>487</v>
      </c>
      <c r="AB1941" s="26">
        <v>888</v>
      </c>
      <c r="AE1941" s="2" t="s">
        <v>487</v>
      </c>
    </row>
    <row r="1942" spans="1:31" s="2" customFormat="1" x14ac:dyDescent="0.3">
      <c r="A1942" s="26" t="s">
        <v>102</v>
      </c>
      <c r="B1942" s="26" t="s">
        <v>6281</v>
      </c>
      <c r="C1942" s="26" t="s">
        <v>6282</v>
      </c>
      <c r="D1942" s="26" t="s">
        <v>6283</v>
      </c>
      <c r="E1942" s="14" t="e">
        <f>VLOOKUP(B1942,#REF!,2,FALSE)</f>
        <v>#REF!</v>
      </c>
      <c r="F1942" s="17" t="e">
        <f>VLOOKUP(E1942,[4]Combined!$C$2:$D$375,2,FALSE)</f>
        <v>#REF!</v>
      </c>
      <c r="G1942" s="27">
        <v>44232</v>
      </c>
      <c r="H1942" s="27"/>
      <c r="I1942" s="27">
        <v>43998</v>
      </c>
      <c r="J1942" s="28">
        <v>0</v>
      </c>
      <c r="K1942" s="29" t="s">
        <v>487</v>
      </c>
      <c r="L1942" s="28">
        <v>0</v>
      </c>
      <c r="M1942" s="28">
        <v>0</v>
      </c>
      <c r="N1942" s="26">
        <v>0</v>
      </c>
      <c r="O1942" s="26">
        <v>0</v>
      </c>
      <c r="P1942" s="26">
        <v>0</v>
      </c>
      <c r="Q1942" s="26">
        <v>47810</v>
      </c>
      <c r="R1942" s="17" t="str">
        <f>VLOOKUP(Q1942,'[5]Numerical Index (LOOKUP)'!$A$2:$B$731, 2,FALSE)</f>
        <v>Retail sale via stalls and markets of food, beverages and tobacco products</v>
      </c>
      <c r="S1942" s="17">
        <v>47</v>
      </c>
      <c r="T1942" s="47" t="str">
        <f>VLOOKUP(S1942,'[5]2 Digit SIC 2007'!$A$2:$B$89,2,FALSE)</f>
        <v>Retail trade, except of motor vehicles and motorcycles</v>
      </c>
      <c r="U1942" s="17" t="str">
        <f>VLOOKUP(T1942,'[5]2 Digit SIC 2007'!$B$2:$D$89, 2,FALSE)</f>
        <v xml:space="preserve"> G</v>
      </c>
      <c r="V1942" s="26" t="s">
        <v>486</v>
      </c>
      <c r="W1942" s="26" t="s">
        <v>487</v>
      </c>
      <c r="X1942" s="28">
        <v>0</v>
      </c>
      <c r="Y1942" s="26" t="s">
        <v>502</v>
      </c>
      <c r="Z1942" s="17" t="s">
        <v>487</v>
      </c>
      <c r="AA1942" s="26" t="s">
        <v>487</v>
      </c>
      <c r="AB1942" s="26">
        <v>12</v>
      </c>
      <c r="AE1942" s="2" t="s">
        <v>487</v>
      </c>
    </row>
    <row r="1943" spans="1:31" s="2" customFormat="1" x14ac:dyDescent="0.3">
      <c r="A1943" s="26" t="s">
        <v>102</v>
      </c>
      <c r="B1943" s="26" t="s">
        <v>6284</v>
      </c>
      <c r="C1943" s="26" t="s">
        <v>6285</v>
      </c>
      <c r="D1943" s="26" t="s">
        <v>2359</v>
      </c>
      <c r="E1943" s="14" t="e">
        <f>VLOOKUP(B1943,#REF!,2,FALSE)</f>
        <v>#REF!</v>
      </c>
      <c r="F1943" s="17" t="e">
        <f>VLOOKUP(E1943,[4]Combined!$C$2:$D$375,2,FALSE)</f>
        <v>#REF!</v>
      </c>
      <c r="G1943" s="27">
        <v>44229</v>
      </c>
      <c r="H1943" s="27"/>
      <c r="I1943" s="27">
        <v>43992</v>
      </c>
      <c r="J1943" s="28">
        <v>290</v>
      </c>
      <c r="K1943" s="29" t="s">
        <v>486</v>
      </c>
      <c r="L1943" s="28">
        <v>0</v>
      </c>
      <c r="M1943" s="28">
        <v>290</v>
      </c>
      <c r="N1943" s="26">
        <v>11</v>
      </c>
      <c r="O1943" s="26">
        <v>0</v>
      </c>
      <c r="P1943" s="26">
        <v>11</v>
      </c>
      <c r="Q1943" s="26">
        <v>81210</v>
      </c>
      <c r="R1943" s="17" t="str">
        <f>VLOOKUP(Q1943,'[5]Numerical Index (LOOKUP)'!$A$2:$B$731, 2,FALSE)</f>
        <v>General cleaning of buildings</v>
      </c>
      <c r="S1943" s="17">
        <v>81</v>
      </c>
      <c r="T1943" s="47" t="str">
        <f>VLOOKUP(S1943,'[5]2 Digit SIC 2007'!$A$2:$B$89,2,FALSE)</f>
        <v>Services to buildings and landscape activities</v>
      </c>
      <c r="U1943" s="17" t="str">
        <f>VLOOKUP(T1943,'[5]2 Digit SIC 2007'!$B$2:$D$89, 2,FALSE)</f>
        <v xml:space="preserve"> N</v>
      </c>
      <c r="V1943" s="26" t="s">
        <v>486</v>
      </c>
      <c r="W1943" s="26" t="s">
        <v>487</v>
      </c>
      <c r="X1943" s="28">
        <v>522</v>
      </c>
      <c r="Y1943" s="26" t="s">
        <v>492</v>
      </c>
      <c r="Z1943" s="17" t="s">
        <v>486</v>
      </c>
      <c r="AA1943" s="26" t="s">
        <v>487</v>
      </c>
      <c r="AB1943" s="26">
        <v>11</v>
      </c>
      <c r="AE1943" s="2" t="s">
        <v>487</v>
      </c>
    </row>
    <row r="1944" spans="1:31" s="2" customFormat="1" x14ac:dyDescent="0.3">
      <c r="A1944" s="26" t="s">
        <v>102</v>
      </c>
      <c r="B1944" s="26" t="s">
        <v>6286</v>
      </c>
      <c r="C1944" s="26" t="s">
        <v>6287</v>
      </c>
      <c r="D1944" s="26" t="s">
        <v>6288</v>
      </c>
      <c r="E1944" s="14" t="e">
        <f>VLOOKUP(B1944,#REF!,2,FALSE)</f>
        <v>#REF!</v>
      </c>
      <c r="F1944" s="17" t="e">
        <f>VLOOKUP(E1944,[4]Combined!$C$2:$D$375,2,FALSE)</f>
        <v>#REF!</v>
      </c>
      <c r="G1944" s="27">
        <v>44229</v>
      </c>
      <c r="H1944" s="27"/>
      <c r="I1944" s="27">
        <v>44013</v>
      </c>
      <c r="J1944" s="28">
        <v>0</v>
      </c>
      <c r="K1944" s="29" t="s">
        <v>487</v>
      </c>
      <c r="L1944" s="28">
        <v>0</v>
      </c>
      <c r="M1944" s="28">
        <v>0</v>
      </c>
      <c r="N1944" s="26">
        <v>0</v>
      </c>
      <c r="O1944" s="26">
        <v>0</v>
      </c>
      <c r="P1944" s="26">
        <v>0</v>
      </c>
      <c r="Q1944" s="26">
        <v>81299</v>
      </c>
      <c r="R1944" s="17" t="str">
        <f>VLOOKUP(Q1944,'[5]Numerical Index (LOOKUP)'!$A$2:$B$731, 2,FALSE)</f>
        <v>Cleaning services (other than disinfecting and extermination services) n.e.c.</v>
      </c>
      <c r="S1944" s="17">
        <v>81</v>
      </c>
      <c r="T1944" s="47" t="str">
        <f>VLOOKUP(S1944,'[5]2 Digit SIC 2007'!$A$2:$B$89,2,FALSE)</f>
        <v>Services to buildings and landscape activities</v>
      </c>
      <c r="U1944" s="17" t="str">
        <f>VLOOKUP(T1944,'[5]2 Digit SIC 2007'!$B$2:$D$89, 2,FALSE)</f>
        <v xml:space="preserve"> N</v>
      </c>
      <c r="V1944" s="26" t="s">
        <v>486</v>
      </c>
      <c r="W1944" s="26" t="s">
        <v>487</v>
      </c>
      <c r="X1944" s="28">
        <v>0</v>
      </c>
      <c r="Y1944" s="26" t="s">
        <v>502</v>
      </c>
      <c r="Z1944" s="17" t="s">
        <v>487</v>
      </c>
      <c r="AA1944" s="26" t="s">
        <v>487</v>
      </c>
      <c r="AB1944" s="26">
        <v>28</v>
      </c>
      <c r="AE1944" s="2" t="s">
        <v>487</v>
      </c>
    </row>
    <row r="1945" spans="1:31" s="2" customFormat="1" x14ac:dyDescent="0.3">
      <c r="A1945" s="26" t="s">
        <v>102</v>
      </c>
      <c r="B1945" s="26" t="s">
        <v>6289</v>
      </c>
      <c r="C1945" s="26" t="s">
        <v>6290</v>
      </c>
      <c r="D1945" s="26" t="s">
        <v>6291</v>
      </c>
      <c r="E1945" s="14" t="e">
        <f>VLOOKUP(B1945,#REF!,2,FALSE)</f>
        <v>#REF!</v>
      </c>
      <c r="F1945" s="17" t="e">
        <f>VLOOKUP(E1945,[4]Combined!$C$2:$D$375,2,FALSE)</f>
        <v>#REF!</v>
      </c>
      <c r="G1945" s="27">
        <v>44229</v>
      </c>
      <c r="H1945" s="27"/>
      <c r="I1945" s="27">
        <v>44006</v>
      </c>
      <c r="J1945" s="28">
        <v>834</v>
      </c>
      <c r="K1945" s="29" t="s">
        <v>486</v>
      </c>
      <c r="L1945" s="28">
        <v>0</v>
      </c>
      <c r="M1945" s="28">
        <v>834</v>
      </c>
      <c r="N1945" s="26">
        <v>24</v>
      </c>
      <c r="O1945" s="26">
        <v>0</v>
      </c>
      <c r="P1945" s="26">
        <v>24</v>
      </c>
      <c r="Q1945" s="26">
        <v>32990</v>
      </c>
      <c r="R1945" s="17" t="str">
        <f>VLOOKUP(Q1945,'[5]Numerical Index (LOOKUP)'!$A$2:$B$731, 2,FALSE)</f>
        <v>Other manufacturing n.e.c.</v>
      </c>
      <c r="S1945" s="17">
        <v>32</v>
      </c>
      <c r="T1945" s="47" t="str">
        <f>VLOOKUP(S1945,'[5]2 Digit SIC 2007'!$A$2:$B$89,2,FALSE)</f>
        <v>Other manufacturing</v>
      </c>
      <c r="U1945" s="17" t="str">
        <f>VLOOKUP(T1945,'[5]2 Digit SIC 2007'!$B$2:$D$89, 2,FALSE)</f>
        <v xml:space="preserve"> C</v>
      </c>
      <c r="V1945" s="26" t="s">
        <v>486</v>
      </c>
      <c r="W1945" s="26" t="s">
        <v>487</v>
      </c>
      <c r="X1945" s="28">
        <v>1171</v>
      </c>
      <c r="Y1945" s="26" t="s">
        <v>492</v>
      </c>
      <c r="Z1945" s="17" t="s">
        <v>486</v>
      </c>
      <c r="AA1945" s="26" t="s">
        <v>487</v>
      </c>
      <c r="AB1945" s="26">
        <v>89</v>
      </c>
      <c r="AE1945" s="2" t="s">
        <v>487</v>
      </c>
    </row>
    <row r="1946" spans="1:31" s="2" customFormat="1" x14ac:dyDescent="0.3">
      <c r="A1946" s="26" t="s">
        <v>102</v>
      </c>
      <c r="B1946" s="26" t="s">
        <v>6292</v>
      </c>
      <c r="C1946" s="26" t="s">
        <v>6293</v>
      </c>
      <c r="D1946" s="26" t="s">
        <v>6294</v>
      </c>
      <c r="E1946" s="14" t="e">
        <f>VLOOKUP(B1946,#REF!,2,FALSE)</f>
        <v>#REF!</v>
      </c>
      <c r="F1946" s="17" t="e">
        <f>VLOOKUP(E1946,[4]Combined!$C$2:$D$375,2,FALSE)</f>
        <v>#REF!</v>
      </c>
      <c r="G1946" s="27">
        <v>44229</v>
      </c>
      <c r="H1946" s="27"/>
      <c r="I1946" s="27">
        <v>44007</v>
      </c>
      <c r="J1946" s="28">
        <v>0</v>
      </c>
      <c r="K1946" s="29" t="s">
        <v>487</v>
      </c>
      <c r="L1946" s="28">
        <v>0</v>
      </c>
      <c r="M1946" s="28">
        <v>0</v>
      </c>
      <c r="N1946" s="26">
        <v>0</v>
      </c>
      <c r="O1946" s="26">
        <v>0</v>
      </c>
      <c r="P1946" s="26">
        <v>0</v>
      </c>
      <c r="Q1946" s="26">
        <v>81210</v>
      </c>
      <c r="R1946" s="17" t="str">
        <f>VLOOKUP(Q1946,'[5]Numerical Index (LOOKUP)'!$A$2:$B$731, 2,FALSE)</f>
        <v>General cleaning of buildings</v>
      </c>
      <c r="S1946" s="17">
        <v>81</v>
      </c>
      <c r="T1946" s="47" t="str">
        <f>VLOOKUP(S1946,'[5]2 Digit SIC 2007'!$A$2:$B$89,2,FALSE)</f>
        <v>Services to buildings and landscape activities</v>
      </c>
      <c r="U1946" s="17" t="str">
        <f>VLOOKUP(T1946,'[5]2 Digit SIC 2007'!$B$2:$D$89, 2,FALSE)</f>
        <v xml:space="preserve"> N</v>
      </c>
      <c r="V1946" s="26" t="s">
        <v>486</v>
      </c>
      <c r="W1946" s="26" t="s">
        <v>487</v>
      </c>
      <c r="X1946" s="28">
        <v>0</v>
      </c>
      <c r="Y1946" s="26" t="s">
        <v>502</v>
      </c>
      <c r="Z1946" s="17" t="s">
        <v>487</v>
      </c>
      <c r="AA1946" s="26" t="s">
        <v>487</v>
      </c>
      <c r="AB1946" s="26">
        <v>9</v>
      </c>
      <c r="AE1946" s="2" t="s">
        <v>487</v>
      </c>
    </row>
    <row r="1947" spans="1:31" s="2" customFormat="1" x14ac:dyDescent="0.3">
      <c r="A1947" s="26" t="s">
        <v>102</v>
      </c>
      <c r="B1947" s="26" t="s">
        <v>6295</v>
      </c>
      <c r="C1947" s="26" t="s">
        <v>6296</v>
      </c>
      <c r="D1947" s="26" t="s">
        <v>6297</v>
      </c>
      <c r="E1947" s="14" t="e">
        <f>VLOOKUP(B1947,#REF!,2,FALSE)</f>
        <v>#REF!</v>
      </c>
      <c r="F1947" s="17" t="e">
        <f>VLOOKUP(E1947,[4]Combined!$C$2:$D$375,2,FALSE)</f>
        <v>#REF!</v>
      </c>
      <c r="G1947" s="27">
        <v>44231</v>
      </c>
      <c r="H1947" s="27"/>
      <c r="I1947" s="27">
        <v>43993</v>
      </c>
      <c r="J1947" s="28">
        <v>3093</v>
      </c>
      <c r="K1947" s="29" t="s">
        <v>486</v>
      </c>
      <c r="L1947" s="28">
        <v>0</v>
      </c>
      <c r="M1947" s="28">
        <v>3093</v>
      </c>
      <c r="N1947" s="26">
        <v>5</v>
      </c>
      <c r="O1947" s="26">
        <v>0</v>
      </c>
      <c r="P1947" s="26">
        <v>5</v>
      </c>
      <c r="Q1947" s="26">
        <v>45200</v>
      </c>
      <c r="R1947" s="17" t="str">
        <f>VLOOKUP(Q1947,'[5]Numerical Index (LOOKUP)'!$A$2:$B$731, 2,FALSE)</f>
        <v>Maintenance and repair of motor vehicles</v>
      </c>
      <c r="S1947" s="17">
        <v>45</v>
      </c>
      <c r="T1947" s="47" t="str">
        <f>VLOOKUP(S1947,'[5]2 Digit SIC 2007'!$A$2:$B$89,2,FALSE)</f>
        <v>Wholesale and retail trade and repair of motor vehicles and motorcycles</v>
      </c>
      <c r="U1947" s="17" t="str">
        <f>VLOOKUP(T1947,'[5]2 Digit SIC 2007'!$B$2:$D$89, 2,FALSE)</f>
        <v xml:space="preserve"> G</v>
      </c>
      <c r="V1947" s="26" t="s">
        <v>487</v>
      </c>
      <c r="W1947" s="26" t="s">
        <v>486</v>
      </c>
      <c r="X1947" s="28">
        <v>5880</v>
      </c>
      <c r="Y1947" s="26" t="s">
        <v>492</v>
      </c>
      <c r="Z1947" s="17" t="s">
        <v>486</v>
      </c>
      <c r="AA1947" s="26" t="s">
        <v>487</v>
      </c>
      <c r="AB1947" s="26">
        <v>3</v>
      </c>
      <c r="AE1947" s="2" t="s">
        <v>487</v>
      </c>
    </row>
    <row r="1948" spans="1:31" s="2" customFormat="1" x14ac:dyDescent="0.3">
      <c r="A1948" s="26" t="s">
        <v>102</v>
      </c>
      <c r="B1948" s="26" t="s">
        <v>6298</v>
      </c>
      <c r="C1948" s="26" t="s">
        <v>6299</v>
      </c>
      <c r="D1948" s="26" t="s">
        <v>6300</v>
      </c>
      <c r="E1948" s="14" t="e">
        <f>VLOOKUP(B1948,#REF!,2,FALSE)</f>
        <v>#REF!</v>
      </c>
      <c r="F1948" s="17" t="e">
        <f>VLOOKUP(E1948,[4]Combined!$C$2:$D$375,2,FALSE)</f>
        <v>#REF!</v>
      </c>
      <c r="G1948" s="27">
        <v>44232</v>
      </c>
      <c r="H1948" s="27"/>
      <c r="I1948" s="27">
        <v>44054</v>
      </c>
      <c r="J1948" s="28">
        <v>0</v>
      </c>
      <c r="K1948" s="29" t="s">
        <v>487</v>
      </c>
      <c r="L1948" s="28">
        <v>0</v>
      </c>
      <c r="M1948" s="28">
        <v>0</v>
      </c>
      <c r="N1948" s="26">
        <v>0</v>
      </c>
      <c r="O1948" s="26">
        <v>0</v>
      </c>
      <c r="P1948" s="26">
        <v>0</v>
      </c>
      <c r="Q1948" s="26">
        <v>31090</v>
      </c>
      <c r="R1948" s="17" t="str">
        <f>VLOOKUP(Q1948,'[5]Numerical Index (LOOKUP)'!$A$2:$B$731, 2,FALSE)</f>
        <v>Manufacture of other furniture</v>
      </c>
      <c r="S1948" s="17">
        <v>31</v>
      </c>
      <c r="T1948" s="47" t="str">
        <f>VLOOKUP(S1948,'[5]2 Digit SIC 2007'!$A$2:$B$89,2,FALSE)</f>
        <v>Manufacture of furniture</v>
      </c>
      <c r="U1948" s="17" t="str">
        <f>VLOOKUP(T1948,'[5]2 Digit SIC 2007'!$B$2:$D$89, 2,FALSE)</f>
        <v xml:space="preserve"> C</v>
      </c>
      <c r="V1948" s="26" t="s">
        <v>486</v>
      </c>
      <c r="W1948" s="26" t="s">
        <v>487</v>
      </c>
      <c r="X1948" s="28">
        <v>0</v>
      </c>
      <c r="Y1948" s="26" t="s">
        <v>502</v>
      </c>
      <c r="Z1948" s="17" t="s">
        <v>487</v>
      </c>
      <c r="AA1948" s="26" t="s">
        <v>487</v>
      </c>
      <c r="AB1948" s="26">
        <v>53</v>
      </c>
      <c r="AE1948" s="2" t="s">
        <v>487</v>
      </c>
    </row>
    <row r="1949" spans="1:31" s="2" customFormat="1" x14ac:dyDescent="0.3">
      <c r="A1949" s="26" t="s">
        <v>102</v>
      </c>
      <c r="B1949" s="26" t="s">
        <v>6301</v>
      </c>
      <c r="C1949" s="26" t="s">
        <v>6302</v>
      </c>
      <c r="D1949" s="26" t="s">
        <v>6303</v>
      </c>
      <c r="E1949" s="14" t="e">
        <f>VLOOKUP(B1949,#REF!,2,FALSE)</f>
        <v>#REF!</v>
      </c>
      <c r="F1949" s="17" t="e">
        <f>VLOOKUP(E1949,[4]Combined!$C$2:$D$375,2,FALSE)</f>
        <v>#REF!</v>
      </c>
      <c r="G1949" s="27">
        <v>44232</v>
      </c>
      <c r="H1949" s="27"/>
      <c r="I1949" s="27">
        <v>44050</v>
      </c>
      <c r="J1949" s="28">
        <v>0</v>
      </c>
      <c r="K1949" s="29" t="s">
        <v>487</v>
      </c>
      <c r="L1949" s="28">
        <v>0</v>
      </c>
      <c r="M1949" s="28">
        <v>0</v>
      </c>
      <c r="N1949" s="26">
        <v>0</v>
      </c>
      <c r="O1949" s="26">
        <v>0</v>
      </c>
      <c r="P1949" s="26">
        <v>0</v>
      </c>
      <c r="Q1949" s="26">
        <v>82990</v>
      </c>
      <c r="R1949" s="17" t="str">
        <f>VLOOKUP(Q1949,'[5]Numerical Index (LOOKUP)'!$A$2:$B$731, 2,FALSE)</f>
        <v>Other business support service activities n.e.c.</v>
      </c>
      <c r="S1949" s="17">
        <v>82</v>
      </c>
      <c r="T1949" s="47" t="str">
        <f>VLOOKUP(S1949,'[5]2 Digit SIC 2007'!$A$2:$B$89,2,FALSE)</f>
        <v>Office administrative, office support and other business support activities</v>
      </c>
      <c r="U1949" s="17" t="str">
        <f>VLOOKUP(T1949,'[5]2 Digit SIC 2007'!$B$2:$D$89, 2,FALSE)</f>
        <v xml:space="preserve"> N</v>
      </c>
      <c r="V1949" s="26" t="s">
        <v>486</v>
      </c>
      <c r="W1949" s="26" t="s">
        <v>487</v>
      </c>
      <c r="X1949" s="28">
        <v>0</v>
      </c>
      <c r="Y1949" s="26" t="s">
        <v>502</v>
      </c>
      <c r="Z1949" s="17" t="s">
        <v>487</v>
      </c>
      <c r="AA1949" s="26" t="s">
        <v>487</v>
      </c>
      <c r="AB1949" s="26">
        <v>18</v>
      </c>
      <c r="AE1949" s="2" t="s">
        <v>487</v>
      </c>
    </row>
    <row r="1950" spans="1:31" s="2" customFormat="1" x14ac:dyDescent="0.3">
      <c r="A1950" s="26" t="s">
        <v>102</v>
      </c>
      <c r="B1950" s="26" t="s">
        <v>6304</v>
      </c>
      <c r="C1950" s="26" t="s">
        <v>6305</v>
      </c>
      <c r="D1950" s="26" t="s">
        <v>6306</v>
      </c>
      <c r="E1950" s="14" t="e">
        <f>VLOOKUP(B1950,#REF!,2,FALSE)</f>
        <v>#REF!</v>
      </c>
      <c r="F1950" s="17" t="e">
        <f>VLOOKUP(E1950,[4]Combined!$C$2:$D$375,2,FALSE)</f>
        <v>#REF!</v>
      </c>
      <c r="G1950" s="27">
        <v>44231</v>
      </c>
      <c r="H1950" s="27"/>
      <c r="I1950" s="27">
        <v>44067</v>
      </c>
      <c r="J1950" s="28">
        <v>0</v>
      </c>
      <c r="K1950" s="29" t="s">
        <v>487</v>
      </c>
      <c r="L1950" s="28">
        <v>0</v>
      </c>
      <c r="M1950" s="28">
        <v>0</v>
      </c>
      <c r="N1950" s="26">
        <v>0</v>
      </c>
      <c r="O1950" s="26">
        <v>0</v>
      </c>
      <c r="P1950" s="26">
        <v>0</v>
      </c>
      <c r="Q1950" s="26">
        <v>47760</v>
      </c>
      <c r="R1950" s="17" t="str">
        <f>VLOOKUP(Q1950,'[5]Numerical Index (LOOKUP)'!$A$2:$B$731, 2,FALSE)</f>
        <v>Retail sale of flowers, plants, seeds, fertilisers, pet animals and pet food in specialised stores</v>
      </c>
      <c r="S1950" s="17">
        <v>47</v>
      </c>
      <c r="T1950" s="47" t="str">
        <f>VLOOKUP(S1950,'[5]2 Digit SIC 2007'!$A$2:$B$89,2,FALSE)</f>
        <v>Retail trade, except of motor vehicles and motorcycles</v>
      </c>
      <c r="U1950" s="17" t="str">
        <f>VLOOKUP(T1950,'[5]2 Digit SIC 2007'!$B$2:$D$89, 2,FALSE)</f>
        <v xml:space="preserve"> G</v>
      </c>
      <c r="V1950" s="26" t="s">
        <v>486</v>
      </c>
      <c r="W1950" s="26" t="s">
        <v>487</v>
      </c>
      <c r="X1950" s="28">
        <v>0</v>
      </c>
      <c r="Y1950" s="26" t="s">
        <v>502</v>
      </c>
      <c r="Z1950" s="17" t="s">
        <v>487</v>
      </c>
      <c r="AA1950" s="26" t="s">
        <v>487</v>
      </c>
      <c r="AB1950" s="26">
        <v>51</v>
      </c>
      <c r="AE1950" s="2" t="s">
        <v>487</v>
      </c>
    </row>
    <row r="1951" spans="1:31" s="2" customFormat="1" x14ac:dyDescent="0.3">
      <c r="A1951" s="26" t="s">
        <v>102</v>
      </c>
      <c r="B1951" s="26" t="s">
        <v>6307</v>
      </c>
      <c r="C1951" s="26" t="s">
        <v>6308</v>
      </c>
      <c r="D1951" s="26" t="s">
        <v>6309</v>
      </c>
      <c r="E1951" s="14" t="e">
        <f>VLOOKUP(B1951,#REF!,2,FALSE)</f>
        <v>#REF!</v>
      </c>
      <c r="F1951" s="17" t="e">
        <f>VLOOKUP(E1951,[4]Combined!$C$2:$D$375,2,FALSE)</f>
        <v>#REF!</v>
      </c>
      <c r="G1951" s="27">
        <v>44230</v>
      </c>
      <c r="H1951" s="27"/>
      <c r="I1951" s="27">
        <v>44046</v>
      </c>
      <c r="J1951" s="28">
        <v>0</v>
      </c>
      <c r="K1951" s="29" t="s">
        <v>487</v>
      </c>
      <c r="L1951" s="28">
        <v>0</v>
      </c>
      <c r="M1951" s="28">
        <v>0</v>
      </c>
      <c r="N1951" s="26">
        <v>0</v>
      </c>
      <c r="O1951" s="26">
        <v>0</v>
      </c>
      <c r="P1951" s="26">
        <v>0</v>
      </c>
      <c r="Q1951" s="26">
        <v>47110</v>
      </c>
      <c r="R1951" s="17" t="str">
        <f>VLOOKUP(Q1951,'[5]Numerical Index (LOOKUP)'!$A$2:$B$731, 2,FALSE)</f>
        <v>Retail sale in non-specialised stores with food, beverages or tobacco predominating</v>
      </c>
      <c r="S1951" s="17">
        <v>47</v>
      </c>
      <c r="T1951" s="47" t="str">
        <f>VLOOKUP(S1951,'[5]2 Digit SIC 2007'!$A$2:$B$89,2,FALSE)</f>
        <v>Retail trade, except of motor vehicles and motorcycles</v>
      </c>
      <c r="U1951" s="17" t="str">
        <f>VLOOKUP(T1951,'[5]2 Digit SIC 2007'!$B$2:$D$89, 2,FALSE)</f>
        <v xml:space="preserve"> G</v>
      </c>
      <c r="V1951" s="26" t="s">
        <v>486</v>
      </c>
      <c r="W1951" s="26" t="s">
        <v>487</v>
      </c>
      <c r="X1951" s="28">
        <v>0</v>
      </c>
      <c r="Y1951" s="26" t="s">
        <v>502</v>
      </c>
      <c r="Z1951" s="17" t="s">
        <v>487</v>
      </c>
      <c r="AA1951" s="26" t="s">
        <v>487</v>
      </c>
      <c r="AB1951" s="26">
        <v>14</v>
      </c>
      <c r="AE1951" s="2" t="s">
        <v>487</v>
      </c>
    </row>
    <row r="1952" spans="1:31" s="2" customFormat="1" x14ac:dyDescent="0.3">
      <c r="A1952" s="26" t="s">
        <v>102</v>
      </c>
      <c r="B1952" s="26" t="s">
        <v>6310</v>
      </c>
      <c r="C1952" s="26" t="s">
        <v>6311</v>
      </c>
      <c r="D1952" s="26" t="s">
        <v>6312</v>
      </c>
      <c r="E1952" s="14" t="e">
        <f>VLOOKUP(B1952,#REF!,2,FALSE)</f>
        <v>#REF!</v>
      </c>
      <c r="F1952" s="17" t="e">
        <f>VLOOKUP(E1952,[4]Combined!$C$2:$D$375,2,FALSE)</f>
        <v>#REF!</v>
      </c>
      <c r="G1952" s="27">
        <v>44232</v>
      </c>
      <c r="H1952" s="27"/>
      <c r="I1952" s="27">
        <v>44035</v>
      </c>
      <c r="J1952" s="28">
        <v>0</v>
      </c>
      <c r="K1952" s="29" t="s">
        <v>487</v>
      </c>
      <c r="L1952" s="28">
        <v>0</v>
      </c>
      <c r="M1952" s="28">
        <v>0</v>
      </c>
      <c r="N1952" s="26">
        <v>0</v>
      </c>
      <c r="O1952" s="26">
        <v>0</v>
      </c>
      <c r="P1952" s="26">
        <v>0</v>
      </c>
      <c r="Q1952" s="26">
        <v>85590</v>
      </c>
      <c r="R1952" s="17" t="str">
        <f>VLOOKUP(Q1952,'[5]Numerical Index (LOOKUP)'!$A$2:$B$731, 2,FALSE)</f>
        <v>Other education n.e.c.</v>
      </c>
      <c r="S1952" s="17">
        <v>85</v>
      </c>
      <c r="T1952" s="47" t="str">
        <f>VLOOKUP(S1952,'[5]2 Digit SIC 2007'!$A$2:$B$89,2,FALSE)</f>
        <v>Education</v>
      </c>
      <c r="U1952" s="17" t="str">
        <f>VLOOKUP(T1952,'[5]2 Digit SIC 2007'!$B$2:$D$89, 2,FALSE)</f>
        <v xml:space="preserve"> P</v>
      </c>
      <c r="V1952" s="26" t="s">
        <v>487</v>
      </c>
      <c r="W1952" s="26" t="s">
        <v>486</v>
      </c>
      <c r="X1952" s="28">
        <v>0</v>
      </c>
      <c r="Y1952" s="26" t="s">
        <v>502</v>
      </c>
      <c r="Z1952" s="17" t="s">
        <v>487</v>
      </c>
      <c r="AA1952" s="26" t="s">
        <v>487</v>
      </c>
      <c r="AB1952" s="26">
        <v>7</v>
      </c>
      <c r="AE1952" s="2" t="s">
        <v>487</v>
      </c>
    </row>
    <row r="1953" spans="1:31" s="2" customFormat="1" x14ac:dyDescent="0.3">
      <c r="A1953" s="26" t="s">
        <v>102</v>
      </c>
      <c r="B1953" s="26" t="s">
        <v>6313</v>
      </c>
      <c r="C1953" s="26" t="s">
        <v>6314</v>
      </c>
      <c r="D1953" s="26" t="s">
        <v>6315</v>
      </c>
      <c r="E1953" s="14" t="e">
        <f>VLOOKUP(B1953,#REF!,2,FALSE)</f>
        <v>#REF!</v>
      </c>
      <c r="F1953" s="17" t="e">
        <f>VLOOKUP(E1953,[4]Combined!$C$2:$D$375,2,FALSE)</f>
        <v>#REF!</v>
      </c>
      <c r="G1953" s="27">
        <v>44232</v>
      </c>
      <c r="H1953" s="27"/>
      <c r="I1953" s="27">
        <v>44091.399918981479</v>
      </c>
      <c r="J1953" s="28">
        <v>0</v>
      </c>
      <c r="K1953" s="29" t="s">
        <v>487</v>
      </c>
      <c r="L1953" s="28">
        <v>0</v>
      </c>
      <c r="M1953" s="28">
        <v>0</v>
      </c>
      <c r="N1953" s="26">
        <v>0</v>
      </c>
      <c r="O1953" s="26">
        <v>0</v>
      </c>
      <c r="P1953" s="26">
        <v>0</v>
      </c>
      <c r="Q1953" s="26">
        <v>87100</v>
      </c>
      <c r="R1953" s="17" t="str">
        <f>VLOOKUP(Q1953,'[5]Numerical Index (LOOKUP)'!$A$2:$B$731, 2,FALSE)</f>
        <v>Residential nursing care activities</v>
      </c>
      <c r="S1953" s="17">
        <v>87</v>
      </c>
      <c r="T1953" s="47" t="str">
        <f>VLOOKUP(S1953,'[5]2 Digit SIC 2007'!$A$2:$B$89,2,FALSE)</f>
        <v>Residential care activities</v>
      </c>
      <c r="U1953" s="17" t="str">
        <f>VLOOKUP(T1953,'[5]2 Digit SIC 2007'!$B$2:$D$89, 2,FALSE)</f>
        <v xml:space="preserve"> Q</v>
      </c>
      <c r="V1953" s="26" t="s">
        <v>487</v>
      </c>
      <c r="W1953" s="26" t="s">
        <v>486</v>
      </c>
      <c r="X1953" s="28">
        <v>0</v>
      </c>
      <c r="Y1953" s="26" t="s">
        <v>502</v>
      </c>
      <c r="Z1953" s="17" t="s">
        <v>487</v>
      </c>
      <c r="AA1953" s="26" t="s">
        <v>487</v>
      </c>
      <c r="AB1953" s="26">
        <v>218</v>
      </c>
      <c r="AE1953" s="2" t="s">
        <v>487</v>
      </c>
    </row>
    <row r="1954" spans="1:31" s="2" customFormat="1" x14ac:dyDescent="0.3">
      <c r="A1954" s="26" t="s">
        <v>102</v>
      </c>
      <c r="B1954" s="26" t="s">
        <v>6316</v>
      </c>
      <c r="C1954" s="26" t="s">
        <v>6317</v>
      </c>
      <c r="D1954" s="26" t="s">
        <v>6318</v>
      </c>
      <c r="E1954" s="14" t="e">
        <f>VLOOKUP(B1954,#REF!,2,FALSE)</f>
        <v>#REF!</v>
      </c>
      <c r="F1954" s="17" t="e">
        <f>VLOOKUP(E1954,[4]Combined!$C$2:$D$375,2,FALSE)</f>
        <v>#REF!</v>
      </c>
      <c r="G1954" s="27">
        <v>44231</v>
      </c>
      <c r="H1954" s="27"/>
      <c r="I1954" s="27">
        <v>44091.759664351855</v>
      </c>
      <c r="J1954" s="28">
        <v>0</v>
      </c>
      <c r="K1954" s="29" t="s">
        <v>487</v>
      </c>
      <c r="L1954" s="28">
        <v>0</v>
      </c>
      <c r="M1954" s="28">
        <v>0</v>
      </c>
      <c r="N1954" s="26">
        <v>0</v>
      </c>
      <c r="O1954" s="26">
        <v>0</v>
      </c>
      <c r="P1954" s="26">
        <v>0</v>
      </c>
      <c r="Q1954" s="26">
        <v>49410</v>
      </c>
      <c r="R1954" s="17" t="str">
        <f>VLOOKUP(Q1954,'[5]Numerical Index (LOOKUP)'!$A$2:$B$731, 2,FALSE)</f>
        <v>Freight transport by road</v>
      </c>
      <c r="S1954" s="17">
        <v>49</v>
      </c>
      <c r="T1954" s="47" t="str">
        <f>VLOOKUP(S1954,'[5]2 Digit SIC 2007'!$A$2:$B$89,2,FALSE)</f>
        <v>Land transport and transport via pipelines</v>
      </c>
      <c r="U1954" s="17" t="str">
        <f>VLOOKUP(T1954,'[5]2 Digit SIC 2007'!$B$2:$D$89, 2,FALSE)</f>
        <v xml:space="preserve"> H</v>
      </c>
      <c r="V1954" s="26" t="s">
        <v>487</v>
      </c>
      <c r="W1954" s="26" t="s">
        <v>486</v>
      </c>
      <c r="X1954" s="28">
        <v>0</v>
      </c>
      <c r="Y1954" s="26" t="s">
        <v>502</v>
      </c>
      <c r="Z1954" s="17" t="s">
        <v>487</v>
      </c>
      <c r="AA1954" s="26" t="s">
        <v>487</v>
      </c>
      <c r="AB1954" s="26">
        <v>22</v>
      </c>
      <c r="AE1954" s="2" t="s">
        <v>487</v>
      </c>
    </row>
    <row r="1955" spans="1:31" s="2" customFormat="1" x14ac:dyDescent="0.3">
      <c r="A1955" s="26" t="s">
        <v>102</v>
      </c>
      <c r="B1955" s="26" t="s">
        <v>6319</v>
      </c>
      <c r="C1955" s="26" t="s">
        <v>6320</v>
      </c>
      <c r="D1955" s="26" t="s">
        <v>6321</v>
      </c>
      <c r="E1955" s="14" t="e">
        <f>VLOOKUP(B1955,#REF!,2,FALSE)</f>
        <v>#REF!</v>
      </c>
      <c r="F1955" s="17" t="e">
        <f>VLOOKUP(E1955,[4]Combined!$C$2:$D$375,2,FALSE)</f>
        <v>#REF!</v>
      </c>
      <c r="G1955" s="27">
        <v>44230</v>
      </c>
      <c r="H1955" s="27"/>
      <c r="I1955" s="27">
        <v>44096</v>
      </c>
      <c r="J1955" s="28">
        <v>0</v>
      </c>
      <c r="K1955" s="29" t="s">
        <v>487</v>
      </c>
      <c r="L1955" s="28">
        <v>0</v>
      </c>
      <c r="M1955" s="28">
        <v>0</v>
      </c>
      <c r="N1955" s="26">
        <v>0</v>
      </c>
      <c r="O1955" s="26">
        <v>0</v>
      </c>
      <c r="P1955" s="26">
        <v>0</v>
      </c>
      <c r="Q1955" s="26">
        <v>47110</v>
      </c>
      <c r="R1955" s="17" t="str">
        <f>VLOOKUP(Q1955,'[5]Numerical Index (LOOKUP)'!$A$2:$B$731, 2,FALSE)</f>
        <v>Retail sale in non-specialised stores with food, beverages or tobacco predominating</v>
      </c>
      <c r="S1955" s="17">
        <v>47</v>
      </c>
      <c r="T1955" s="47" t="str">
        <f>VLOOKUP(S1955,'[5]2 Digit SIC 2007'!$A$2:$B$89,2,FALSE)</f>
        <v>Retail trade, except of motor vehicles and motorcycles</v>
      </c>
      <c r="U1955" s="17" t="str">
        <f>VLOOKUP(T1955,'[5]2 Digit SIC 2007'!$B$2:$D$89, 2,FALSE)</f>
        <v xml:space="preserve"> G</v>
      </c>
      <c r="V1955" s="26" t="s">
        <v>486</v>
      </c>
      <c r="W1955" s="26" t="s">
        <v>487</v>
      </c>
      <c r="X1955" s="28">
        <v>0</v>
      </c>
      <c r="Y1955" s="26" t="s">
        <v>502</v>
      </c>
      <c r="Z1955" s="17" t="s">
        <v>487</v>
      </c>
      <c r="AA1955" s="26" t="s">
        <v>487</v>
      </c>
      <c r="AB1955" s="26" t="s">
        <v>492</v>
      </c>
      <c r="AE1955" s="2" t="s">
        <v>487</v>
      </c>
    </row>
    <row r="1956" spans="1:31" s="2" customFormat="1" x14ac:dyDescent="0.3">
      <c r="A1956" s="26" t="s">
        <v>102</v>
      </c>
      <c r="B1956" s="26" t="s">
        <v>6322</v>
      </c>
      <c r="C1956" s="26" t="s">
        <v>6323</v>
      </c>
      <c r="D1956" s="26" t="s">
        <v>6324</v>
      </c>
      <c r="E1956" s="14" t="e">
        <f>VLOOKUP(B1956,#REF!,2,FALSE)</f>
        <v>#REF!</v>
      </c>
      <c r="F1956" s="17" t="e">
        <f>VLOOKUP(E1956,[4]Combined!$C$2:$D$375,2,FALSE)</f>
        <v>#REF!</v>
      </c>
      <c r="G1956" s="27">
        <v>44229</v>
      </c>
      <c r="H1956" s="27"/>
      <c r="I1956" s="27">
        <v>44141</v>
      </c>
      <c r="J1956" s="28">
        <v>0</v>
      </c>
      <c r="K1956" s="29" t="s">
        <v>487</v>
      </c>
      <c r="L1956" s="28">
        <v>0</v>
      </c>
      <c r="M1956" s="28">
        <v>0</v>
      </c>
      <c r="N1956" s="26">
        <v>0</v>
      </c>
      <c r="O1956" s="26">
        <v>0</v>
      </c>
      <c r="P1956" s="26">
        <v>0</v>
      </c>
      <c r="Q1956" s="26">
        <v>61900</v>
      </c>
      <c r="R1956" s="17" t="str">
        <f>VLOOKUP(Q1956,'[5]Numerical Index (LOOKUP)'!$A$2:$B$731, 2,FALSE)</f>
        <v>Other telecommunications activities</v>
      </c>
      <c r="S1956" s="17">
        <v>61</v>
      </c>
      <c r="T1956" s="47" t="str">
        <f>VLOOKUP(S1956,'[5]2 Digit SIC 2007'!$A$2:$B$89,2,FALSE)</f>
        <v>Telecommunications</v>
      </c>
      <c r="U1956" s="17" t="str">
        <f>VLOOKUP(T1956,'[5]2 Digit SIC 2007'!$B$2:$D$89, 2,FALSE)</f>
        <v>J</v>
      </c>
      <c r="V1956" s="26" t="s">
        <v>486</v>
      </c>
      <c r="W1956" s="26" t="s">
        <v>487</v>
      </c>
      <c r="X1956" s="28">
        <v>0</v>
      </c>
      <c r="Y1956" s="26" t="s">
        <v>502</v>
      </c>
      <c r="Z1956" s="17" t="s">
        <v>487</v>
      </c>
      <c r="AA1956" s="26" t="s">
        <v>487</v>
      </c>
      <c r="AB1956" s="26">
        <v>73</v>
      </c>
      <c r="AE1956" s="2" t="s">
        <v>487</v>
      </c>
    </row>
    <row r="1957" spans="1:31" s="2" customFormat="1" x14ac:dyDescent="0.3">
      <c r="A1957" s="26" t="s">
        <v>102</v>
      </c>
      <c r="B1957" s="26" t="s">
        <v>6325</v>
      </c>
      <c r="C1957" s="26" t="s">
        <v>6326</v>
      </c>
      <c r="D1957" s="26" t="s">
        <v>6327</v>
      </c>
      <c r="E1957" s="14" t="e">
        <f>VLOOKUP(B1957,#REF!,2,FALSE)</f>
        <v>#REF!</v>
      </c>
      <c r="F1957" s="17" t="e">
        <f>VLOOKUP(E1957,[4]Combined!$C$2:$D$375,2,FALSE)</f>
        <v>#REF!</v>
      </c>
      <c r="G1957" s="27">
        <v>44231</v>
      </c>
      <c r="H1957" s="27"/>
      <c r="I1957" s="27">
        <v>44152</v>
      </c>
      <c r="J1957" s="28">
        <v>0</v>
      </c>
      <c r="K1957" s="29" t="s">
        <v>487</v>
      </c>
      <c r="L1957" s="28">
        <v>0</v>
      </c>
      <c r="M1957" s="28">
        <v>0</v>
      </c>
      <c r="N1957" s="26">
        <v>0</v>
      </c>
      <c r="O1957" s="26">
        <v>0</v>
      </c>
      <c r="P1957" s="26">
        <v>0</v>
      </c>
      <c r="Q1957" s="26">
        <v>47190</v>
      </c>
      <c r="R1957" s="17" t="str">
        <f>VLOOKUP(Q1957,'[5]Numerical Index (LOOKUP)'!$A$2:$B$731, 2,FALSE)</f>
        <v>Other retail sale in non-specialised stores</v>
      </c>
      <c r="S1957" s="17">
        <v>47</v>
      </c>
      <c r="T1957" s="47" t="str">
        <f>VLOOKUP(S1957,'[5]2 Digit SIC 2007'!$A$2:$B$89,2,FALSE)</f>
        <v>Retail trade, except of motor vehicles and motorcycles</v>
      </c>
      <c r="U1957" s="17" t="str">
        <f>VLOOKUP(T1957,'[5]2 Digit SIC 2007'!$B$2:$D$89, 2,FALSE)</f>
        <v xml:space="preserve"> G</v>
      </c>
      <c r="V1957" s="26" t="s">
        <v>486</v>
      </c>
      <c r="W1957" s="26" t="s">
        <v>487</v>
      </c>
      <c r="X1957" s="28">
        <v>0</v>
      </c>
      <c r="Y1957" s="26" t="s">
        <v>502</v>
      </c>
      <c r="Z1957" s="17" t="s">
        <v>487</v>
      </c>
      <c r="AA1957" s="26" t="s">
        <v>487</v>
      </c>
      <c r="AB1957" s="26">
        <v>11</v>
      </c>
      <c r="AE1957" s="2" t="s">
        <v>487</v>
      </c>
    </row>
    <row r="1958" spans="1:31" s="2" customFormat="1" x14ac:dyDescent="0.3">
      <c r="A1958" s="26" t="s">
        <v>102</v>
      </c>
      <c r="B1958" s="26" t="s">
        <v>6328</v>
      </c>
      <c r="C1958" s="26" t="s">
        <v>6329</v>
      </c>
      <c r="D1958" s="26" t="s">
        <v>6330</v>
      </c>
      <c r="E1958" s="14" t="e">
        <f>VLOOKUP(B1958,#REF!,2,FALSE)</f>
        <v>#REF!</v>
      </c>
      <c r="F1958" s="17" t="e">
        <f>VLOOKUP(E1958,[4]Combined!$C$2:$D$375,2,FALSE)</f>
        <v>#REF!</v>
      </c>
      <c r="G1958" s="27">
        <v>44232</v>
      </c>
      <c r="H1958" s="27"/>
      <c r="I1958" s="27">
        <v>44151</v>
      </c>
      <c r="J1958" s="28">
        <v>0</v>
      </c>
      <c r="K1958" s="29" t="s">
        <v>487</v>
      </c>
      <c r="L1958" s="28">
        <v>0</v>
      </c>
      <c r="M1958" s="28">
        <v>0</v>
      </c>
      <c r="N1958" s="26">
        <v>0</v>
      </c>
      <c r="O1958" s="26">
        <v>0</v>
      </c>
      <c r="P1958" s="26">
        <v>0</v>
      </c>
      <c r="Q1958" s="26">
        <v>47250</v>
      </c>
      <c r="R1958" s="17" t="str">
        <f>VLOOKUP(Q1958,'[5]Numerical Index (LOOKUP)'!$A$2:$B$731, 2,FALSE)</f>
        <v>Retail sale of beverages in specialised stores</v>
      </c>
      <c r="S1958" s="17">
        <v>47</v>
      </c>
      <c r="T1958" s="47" t="str">
        <f>VLOOKUP(S1958,'[5]2 Digit SIC 2007'!$A$2:$B$89,2,FALSE)</f>
        <v>Retail trade, except of motor vehicles and motorcycles</v>
      </c>
      <c r="U1958" s="17" t="str">
        <f>VLOOKUP(T1958,'[5]2 Digit SIC 2007'!$B$2:$D$89, 2,FALSE)</f>
        <v xml:space="preserve"> G</v>
      </c>
      <c r="V1958" s="26" t="s">
        <v>486</v>
      </c>
      <c r="W1958" s="26" t="s">
        <v>487</v>
      </c>
      <c r="X1958" s="28">
        <v>0</v>
      </c>
      <c r="Y1958" s="26" t="s">
        <v>502</v>
      </c>
      <c r="Z1958" s="17" t="s">
        <v>487</v>
      </c>
      <c r="AA1958" s="26" t="s">
        <v>487</v>
      </c>
      <c r="AB1958" s="26">
        <v>8</v>
      </c>
      <c r="AE1958" s="2" t="s">
        <v>487</v>
      </c>
    </row>
    <row r="1959" spans="1:31" s="2" customFormat="1" x14ac:dyDescent="0.3">
      <c r="A1959" s="26" t="s">
        <v>102</v>
      </c>
      <c r="B1959" s="26" t="s">
        <v>6331</v>
      </c>
      <c r="C1959" s="26" t="s">
        <v>6332</v>
      </c>
      <c r="D1959" s="26" t="s">
        <v>6333</v>
      </c>
      <c r="E1959" s="14" t="e">
        <f>VLOOKUP(B1959,#REF!,2,FALSE)</f>
        <v>#REF!</v>
      </c>
      <c r="F1959" s="17" t="e">
        <f>VLOOKUP(E1959,[4]Combined!$C$2:$D$375,2,FALSE)</f>
        <v>#REF!</v>
      </c>
      <c r="G1959" s="27">
        <v>44230</v>
      </c>
      <c r="H1959" s="27"/>
      <c r="I1959" s="27">
        <v>44108.334027777775</v>
      </c>
      <c r="J1959" s="28">
        <v>0</v>
      </c>
      <c r="K1959" s="29" t="s">
        <v>487</v>
      </c>
      <c r="L1959" s="28">
        <v>0</v>
      </c>
      <c r="M1959" s="28">
        <v>0</v>
      </c>
      <c r="N1959" s="26">
        <v>0</v>
      </c>
      <c r="O1959" s="26">
        <v>0</v>
      </c>
      <c r="P1959" s="26">
        <v>0</v>
      </c>
      <c r="Q1959" s="26">
        <v>47110</v>
      </c>
      <c r="R1959" s="17" t="str">
        <f>VLOOKUP(Q1959,'[5]Numerical Index (LOOKUP)'!$A$2:$B$731, 2,FALSE)</f>
        <v>Retail sale in non-specialised stores with food, beverages or tobacco predominating</v>
      </c>
      <c r="S1959" s="17">
        <v>47</v>
      </c>
      <c r="T1959" s="47" t="str">
        <f>VLOOKUP(S1959,'[5]2 Digit SIC 2007'!$A$2:$B$89,2,FALSE)</f>
        <v>Retail trade, except of motor vehicles and motorcycles</v>
      </c>
      <c r="U1959" s="17" t="str">
        <f>VLOOKUP(T1959,'[5]2 Digit SIC 2007'!$B$2:$D$89, 2,FALSE)</f>
        <v xml:space="preserve"> G</v>
      </c>
      <c r="V1959" s="26" t="s">
        <v>487</v>
      </c>
      <c r="W1959" s="26" t="s">
        <v>486</v>
      </c>
      <c r="X1959" s="28">
        <v>0</v>
      </c>
      <c r="Y1959" s="26" t="s">
        <v>502</v>
      </c>
      <c r="Z1959" s="17" t="s">
        <v>487</v>
      </c>
      <c r="AA1959" s="26" t="s">
        <v>487</v>
      </c>
      <c r="AB1959" s="26">
        <v>6</v>
      </c>
      <c r="AE1959" s="2" t="s">
        <v>487</v>
      </c>
    </row>
    <row r="1960" spans="1:31" s="2" customFormat="1" x14ac:dyDescent="0.3">
      <c r="A1960" s="26" t="s">
        <v>102</v>
      </c>
      <c r="B1960" s="26" t="s">
        <v>6334</v>
      </c>
      <c r="C1960" s="26" t="s">
        <v>6335</v>
      </c>
      <c r="D1960" s="26" t="s">
        <v>6336</v>
      </c>
      <c r="E1960" s="14" t="e">
        <f>VLOOKUP(B1960,#REF!,2,FALSE)</f>
        <v>#REF!</v>
      </c>
      <c r="F1960" s="17" t="e">
        <f>VLOOKUP(E1960,[4]Combined!$C$2:$D$375,2,FALSE)</f>
        <v>#REF!</v>
      </c>
      <c r="G1960" s="27">
        <v>44231</v>
      </c>
      <c r="H1960" s="27"/>
      <c r="I1960" s="27">
        <v>44118.579224537039</v>
      </c>
      <c r="J1960" s="28">
        <v>0</v>
      </c>
      <c r="K1960" s="29" t="s">
        <v>487</v>
      </c>
      <c r="L1960" s="28">
        <v>0</v>
      </c>
      <c r="M1960" s="28">
        <v>0</v>
      </c>
      <c r="N1960" s="26">
        <v>0</v>
      </c>
      <c r="O1960" s="26">
        <v>0</v>
      </c>
      <c r="P1960" s="26">
        <v>0</v>
      </c>
      <c r="Q1960" s="26">
        <v>47110</v>
      </c>
      <c r="R1960" s="17" t="str">
        <f>VLOOKUP(Q1960,'[5]Numerical Index (LOOKUP)'!$A$2:$B$731, 2,FALSE)</f>
        <v>Retail sale in non-specialised stores with food, beverages or tobacco predominating</v>
      </c>
      <c r="S1960" s="17">
        <v>47</v>
      </c>
      <c r="T1960" s="47" t="str">
        <f>VLOOKUP(S1960,'[5]2 Digit SIC 2007'!$A$2:$B$89,2,FALSE)</f>
        <v>Retail trade, except of motor vehicles and motorcycles</v>
      </c>
      <c r="U1960" s="17" t="str">
        <f>VLOOKUP(T1960,'[5]2 Digit SIC 2007'!$B$2:$D$89, 2,FALSE)</f>
        <v xml:space="preserve"> G</v>
      </c>
      <c r="V1960" s="26" t="s">
        <v>487</v>
      </c>
      <c r="W1960" s="26" t="s">
        <v>486</v>
      </c>
      <c r="X1960" s="28">
        <v>0</v>
      </c>
      <c r="Y1960" s="26" t="s">
        <v>502</v>
      </c>
      <c r="Z1960" s="17" t="s">
        <v>487</v>
      </c>
      <c r="AA1960" s="26" t="s">
        <v>487</v>
      </c>
      <c r="AB1960" s="26">
        <v>5</v>
      </c>
      <c r="AE1960" s="2" t="s">
        <v>487</v>
      </c>
    </row>
    <row r="1961" spans="1:31" s="2" customFormat="1" x14ac:dyDescent="0.3">
      <c r="A1961" s="26" t="s">
        <v>102</v>
      </c>
      <c r="B1961" s="26" t="s">
        <v>6337</v>
      </c>
      <c r="C1961" s="26" t="s">
        <v>6338</v>
      </c>
      <c r="D1961" s="26" t="s">
        <v>6339</v>
      </c>
      <c r="E1961" s="14" t="e">
        <f>VLOOKUP(B1961,#REF!,2,FALSE)</f>
        <v>#REF!</v>
      </c>
      <c r="F1961" s="17" t="e">
        <f>VLOOKUP(E1961,[4]Combined!$C$2:$D$375,2,FALSE)</f>
        <v>#REF!</v>
      </c>
      <c r="G1961" s="27">
        <v>44228</v>
      </c>
      <c r="H1961" s="27"/>
      <c r="I1961" s="27">
        <v>44128.334988425922</v>
      </c>
      <c r="J1961" s="28">
        <v>0</v>
      </c>
      <c r="K1961" s="29" t="s">
        <v>487</v>
      </c>
      <c r="L1961" s="28">
        <v>0</v>
      </c>
      <c r="M1961" s="28">
        <v>0</v>
      </c>
      <c r="N1961" s="26">
        <v>0</v>
      </c>
      <c r="O1961" s="26">
        <v>0</v>
      </c>
      <c r="P1961" s="26">
        <v>0</v>
      </c>
      <c r="Q1961" s="26">
        <v>78200</v>
      </c>
      <c r="R1961" s="17" t="str">
        <f>VLOOKUP(Q1961,'[5]Numerical Index (LOOKUP)'!$A$2:$B$731, 2,FALSE)</f>
        <v>Temporary employment agency activities</v>
      </c>
      <c r="S1961" s="17">
        <v>78</v>
      </c>
      <c r="T1961" s="47" t="str">
        <f>VLOOKUP(S1961,'[5]2 Digit SIC 2007'!$A$2:$B$89,2,FALSE)</f>
        <v>Employment activities</v>
      </c>
      <c r="U1961" s="17" t="str">
        <f>VLOOKUP(T1961,'[5]2 Digit SIC 2007'!$B$2:$D$89, 2,FALSE)</f>
        <v xml:space="preserve"> N</v>
      </c>
      <c r="V1961" s="26" t="s">
        <v>487</v>
      </c>
      <c r="W1961" s="26" t="s">
        <v>486</v>
      </c>
      <c r="X1961" s="28">
        <v>0</v>
      </c>
      <c r="Y1961" s="26" t="s">
        <v>502</v>
      </c>
      <c r="Z1961" s="17" t="s">
        <v>487</v>
      </c>
      <c r="AA1961" s="26" t="s">
        <v>487</v>
      </c>
      <c r="AB1961" s="26">
        <v>801</v>
      </c>
      <c r="AE1961" s="2" t="s">
        <v>487</v>
      </c>
    </row>
    <row r="1962" spans="1:31" s="2" customFormat="1" x14ac:dyDescent="0.3">
      <c r="A1962" s="26" t="s">
        <v>102</v>
      </c>
      <c r="B1962" s="26" t="s">
        <v>6340</v>
      </c>
      <c r="C1962" s="26" t="s">
        <v>6341</v>
      </c>
      <c r="D1962" s="26" t="s">
        <v>6342</v>
      </c>
      <c r="E1962" s="14" t="e">
        <f>VLOOKUP(B1962,#REF!,2,FALSE)</f>
        <v>#REF!</v>
      </c>
      <c r="F1962" s="17" t="e">
        <f>VLOOKUP(E1962,[4]Combined!$C$2:$D$375,2,FALSE)</f>
        <v>#REF!</v>
      </c>
      <c r="G1962" s="27">
        <v>44232</v>
      </c>
      <c r="H1962" s="27"/>
      <c r="I1962" s="27">
        <v>44147</v>
      </c>
      <c r="J1962" s="28">
        <v>0</v>
      </c>
      <c r="K1962" s="29" t="s">
        <v>487</v>
      </c>
      <c r="L1962" s="28">
        <v>0</v>
      </c>
      <c r="M1962" s="28">
        <v>0</v>
      </c>
      <c r="N1962" s="26">
        <v>0</v>
      </c>
      <c r="O1962" s="26">
        <v>0</v>
      </c>
      <c r="P1962" s="26">
        <v>0</v>
      </c>
      <c r="Q1962" s="26">
        <v>47789</v>
      </c>
      <c r="R1962" s="17" t="str">
        <f>VLOOKUP(Q1962,'[5]Numerical Index (LOOKUP)'!$A$2:$B$731, 2,FALSE)</f>
        <v>Other retail sale of new goods in specialised stores (other than by opticians or commercial art galleries), n.e.c</v>
      </c>
      <c r="S1962" s="17">
        <v>47</v>
      </c>
      <c r="T1962" s="47" t="str">
        <f>VLOOKUP(S1962,'[5]2 Digit SIC 2007'!$A$2:$B$89,2,FALSE)</f>
        <v>Retail trade, except of motor vehicles and motorcycles</v>
      </c>
      <c r="U1962" s="17" t="str">
        <f>VLOOKUP(T1962,'[5]2 Digit SIC 2007'!$B$2:$D$89, 2,FALSE)</f>
        <v xml:space="preserve"> G</v>
      </c>
      <c r="V1962" s="26" t="s">
        <v>486</v>
      </c>
      <c r="W1962" s="26" t="s">
        <v>487</v>
      </c>
      <c r="X1962" s="28">
        <v>0</v>
      </c>
      <c r="Y1962" s="26" t="s">
        <v>502</v>
      </c>
      <c r="Z1962" s="17" t="s">
        <v>487</v>
      </c>
      <c r="AA1962" s="26" t="s">
        <v>487</v>
      </c>
      <c r="AB1962" s="26">
        <v>40</v>
      </c>
      <c r="AE1962" s="2" t="s">
        <v>487</v>
      </c>
    </row>
    <row r="1963" spans="1:31" s="2" customFormat="1" x14ac:dyDescent="0.3">
      <c r="A1963" s="26" t="s">
        <v>102</v>
      </c>
      <c r="B1963" s="26" t="s">
        <v>6343</v>
      </c>
      <c r="C1963" s="26" t="s">
        <v>6344</v>
      </c>
      <c r="D1963" s="26" t="s">
        <v>6345</v>
      </c>
      <c r="E1963" s="14" t="e">
        <f>VLOOKUP(B1963,#REF!,2,FALSE)</f>
        <v>#REF!</v>
      </c>
      <c r="F1963" s="17" t="e">
        <f>VLOOKUP(E1963,[4]Combined!$C$2:$D$375,2,FALSE)</f>
        <v>#REF!</v>
      </c>
      <c r="G1963" s="27">
        <v>44232</v>
      </c>
      <c r="H1963" s="27"/>
      <c r="I1963" s="27">
        <v>44141.532025462962</v>
      </c>
      <c r="J1963" s="28">
        <v>63</v>
      </c>
      <c r="K1963" s="29" t="s">
        <v>486</v>
      </c>
      <c r="L1963" s="28">
        <v>0</v>
      </c>
      <c r="M1963" s="28">
        <v>63</v>
      </c>
      <c r="N1963" s="26">
        <v>1</v>
      </c>
      <c r="O1963" s="26">
        <v>0</v>
      </c>
      <c r="P1963" s="26">
        <v>1</v>
      </c>
      <c r="Q1963" s="26">
        <v>56103</v>
      </c>
      <c r="R1963" s="17" t="str">
        <f>VLOOKUP(Q1963,'[5]Numerical Index (LOOKUP)'!$A$2:$B$731, 2,FALSE)</f>
        <v>Take away food shops and mobile food stands</v>
      </c>
      <c r="S1963" s="17">
        <v>56</v>
      </c>
      <c r="T1963" s="47" t="str">
        <f>VLOOKUP(S1963,'[5]2 Digit SIC 2007'!$A$2:$B$89,2,FALSE)</f>
        <v>Food and beverage service activities</v>
      </c>
      <c r="U1963" s="17" t="str">
        <f>VLOOKUP(T1963,'[5]2 Digit SIC 2007'!$B$2:$D$89, 2,FALSE)</f>
        <v xml:space="preserve"> I</v>
      </c>
      <c r="V1963" s="26" t="s">
        <v>487</v>
      </c>
      <c r="W1963" s="26" t="s">
        <v>486</v>
      </c>
      <c r="X1963" s="28">
        <v>0</v>
      </c>
      <c r="Y1963" s="26">
        <v>0</v>
      </c>
      <c r="Z1963" s="17" t="s">
        <v>487</v>
      </c>
      <c r="AA1963" s="26" t="s">
        <v>487</v>
      </c>
      <c r="AB1963" s="26" t="s">
        <v>492</v>
      </c>
      <c r="AE1963" s="2" t="s">
        <v>487</v>
      </c>
    </row>
    <row r="1964" spans="1:31" s="2" customFormat="1" x14ac:dyDescent="0.3">
      <c r="A1964" s="26" t="s">
        <v>102</v>
      </c>
      <c r="B1964" s="26" t="s">
        <v>6346</v>
      </c>
      <c r="C1964" s="26" t="s">
        <v>6347</v>
      </c>
      <c r="D1964" s="26" t="s">
        <v>6348</v>
      </c>
      <c r="E1964" s="14" t="e">
        <f>VLOOKUP(B1964,#REF!,2,FALSE)</f>
        <v>#REF!</v>
      </c>
      <c r="F1964" s="17" t="e">
        <f>VLOOKUP(E1964,[4]Combined!$C$2:$D$375,2,FALSE)</f>
        <v>#REF!</v>
      </c>
      <c r="G1964" s="27">
        <v>44229</v>
      </c>
      <c r="H1964" s="27"/>
      <c r="I1964" s="27">
        <v>44154</v>
      </c>
      <c r="J1964" s="28">
        <v>0</v>
      </c>
      <c r="K1964" s="29" t="s">
        <v>487</v>
      </c>
      <c r="L1964" s="28">
        <v>0</v>
      </c>
      <c r="M1964" s="28">
        <v>0</v>
      </c>
      <c r="N1964" s="26">
        <v>0</v>
      </c>
      <c r="O1964" s="26">
        <v>0</v>
      </c>
      <c r="P1964" s="26">
        <v>0</v>
      </c>
      <c r="Q1964" s="26">
        <v>56103</v>
      </c>
      <c r="R1964" s="17" t="str">
        <f>VLOOKUP(Q1964,'[5]Numerical Index (LOOKUP)'!$A$2:$B$731, 2,FALSE)</f>
        <v>Take away food shops and mobile food stands</v>
      </c>
      <c r="S1964" s="17">
        <v>56</v>
      </c>
      <c r="T1964" s="47" t="str">
        <f>VLOOKUP(S1964,'[5]2 Digit SIC 2007'!$A$2:$B$89,2,FALSE)</f>
        <v>Food and beverage service activities</v>
      </c>
      <c r="U1964" s="17" t="str">
        <f>VLOOKUP(T1964,'[5]2 Digit SIC 2007'!$B$2:$D$89, 2,FALSE)</f>
        <v xml:space="preserve"> I</v>
      </c>
      <c r="V1964" s="26" t="s">
        <v>486</v>
      </c>
      <c r="W1964" s="26" t="s">
        <v>487</v>
      </c>
      <c r="X1964" s="28">
        <v>0</v>
      </c>
      <c r="Y1964" s="26" t="s">
        <v>502</v>
      </c>
      <c r="Z1964" s="17" t="s">
        <v>487</v>
      </c>
      <c r="AA1964" s="26" t="s">
        <v>487</v>
      </c>
      <c r="AB1964" s="26">
        <v>9</v>
      </c>
      <c r="AE1964" s="2" t="s">
        <v>487</v>
      </c>
    </row>
    <row r="1965" spans="1:31" s="2" customFormat="1" x14ac:dyDescent="0.3">
      <c r="A1965" s="26" t="s">
        <v>102</v>
      </c>
      <c r="B1965" s="26" t="s">
        <v>6349</v>
      </c>
      <c r="C1965" s="26" t="s">
        <v>6350</v>
      </c>
      <c r="D1965" s="26" t="s">
        <v>6351</v>
      </c>
      <c r="E1965" s="14" t="e">
        <f>VLOOKUP(B1965,#REF!,2,FALSE)</f>
        <v>#REF!</v>
      </c>
      <c r="F1965" s="17" t="e">
        <f>VLOOKUP(E1965,[4]Combined!$C$2:$D$375,2,FALSE)</f>
        <v>#REF!</v>
      </c>
      <c r="G1965" s="27">
        <v>44228</v>
      </c>
      <c r="H1965" s="27"/>
      <c r="I1965" s="27">
        <v>44154</v>
      </c>
      <c r="J1965" s="28">
        <v>0</v>
      </c>
      <c r="K1965" s="29" t="s">
        <v>487</v>
      </c>
      <c r="L1965" s="28">
        <v>0</v>
      </c>
      <c r="M1965" s="28">
        <v>0</v>
      </c>
      <c r="N1965" s="26">
        <v>0</v>
      </c>
      <c r="O1965" s="26">
        <v>0</v>
      </c>
      <c r="P1965" s="26">
        <v>0</v>
      </c>
      <c r="Q1965" s="26">
        <v>47110</v>
      </c>
      <c r="R1965" s="17" t="str">
        <f>VLOOKUP(Q1965,'[5]Numerical Index (LOOKUP)'!$A$2:$B$731, 2,FALSE)</f>
        <v>Retail sale in non-specialised stores with food, beverages or tobacco predominating</v>
      </c>
      <c r="S1965" s="17">
        <v>47</v>
      </c>
      <c r="T1965" s="47" t="str">
        <f>VLOOKUP(S1965,'[5]2 Digit SIC 2007'!$A$2:$B$89,2,FALSE)</f>
        <v>Retail trade, except of motor vehicles and motorcycles</v>
      </c>
      <c r="U1965" s="17" t="str">
        <f>VLOOKUP(T1965,'[5]2 Digit SIC 2007'!$B$2:$D$89, 2,FALSE)</f>
        <v xml:space="preserve"> G</v>
      </c>
      <c r="V1965" s="26" t="s">
        <v>486</v>
      </c>
      <c r="W1965" s="26" t="s">
        <v>487</v>
      </c>
      <c r="X1965" s="28">
        <v>0</v>
      </c>
      <c r="Y1965" s="26" t="s">
        <v>502</v>
      </c>
      <c r="Z1965" s="17" t="s">
        <v>487</v>
      </c>
      <c r="AA1965" s="26" t="s">
        <v>487</v>
      </c>
      <c r="AB1965" s="26">
        <v>11</v>
      </c>
      <c r="AE1965" s="2" t="s">
        <v>487</v>
      </c>
    </row>
    <row r="1966" spans="1:31" s="2" customFormat="1" x14ac:dyDescent="0.3">
      <c r="A1966" s="26" t="s">
        <v>102</v>
      </c>
      <c r="B1966" s="26" t="s">
        <v>6352</v>
      </c>
      <c r="C1966" s="26" t="s">
        <v>6353</v>
      </c>
      <c r="D1966" s="26" t="s">
        <v>6354</v>
      </c>
      <c r="E1966" s="14" t="e">
        <f>VLOOKUP(B1966,#REF!,2,FALSE)</f>
        <v>#REF!</v>
      </c>
      <c r="F1966" s="17" t="e">
        <f>VLOOKUP(E1966,[4]Combined!$C$2:$D$375,2,FALSE)</f>
        <v>#REF!</v>
      </c>
      <c r="G1966" s="27">
        <v>44230</v>
      </c>
      <c r="H1966" s="27"/>
      <c r="I1966" s="27">
        <v>44158.610972222225</v>
      </c>
      <c r="J1966" s="28">
        <v>0</v>
      </c>
      <c r="K1966" s="29" t="s">
        <v>487</v>
      </c>
      <c r="L1966" s="28">
        <v>0</v>
      </c>
      <c r="M1966" s="28">
        <v>0</v>
      </c>
      <c r="N1966" s="26">
        <v>0</v>
      </c>
      <c r="O1966" s="26">
        <v>0</v>
      </c>
      <c r="P1966" s="26">
        <v>0</v>
      </c>
      <c r="Q1966" s="26">
        <v>81210</v>
      </c>
      <c r="R1966" s="17" t="str">
        <f>VLOOKUP(Q1966,'[5]Numerical Index (LOOKUP)'!$A$2:$B$731, 2,FALSE)</f>
        <v>General cleaning of buildings</v>
      </c>
      <c r="S1966" s="17">
        <v>81</v>
      </c>
      <c r="T1966" s="47" t="str">
        <f>VLOOKUP(S1966,'[5]2 Digit SIC 2007'!$A$2:$B$89,2,FALSE)</f>
        <v>Services to buildings and landscape activities</v>
      </c>
      <c r="U1966" s="17" t="str">
        <f>VLOOKUP(T1966,'[5]2 Digit SIC 2007'!$B$2:$D$89, 2,FALSE)</f>
        <v xml:space="preserve"> N</v>
      </c>
      <c r="V1966" s="26" t="s">
        <v>487</v>
      </c>
      <c r="W1966" s="26" t="s">
        <v>486</v>
      </c>
      <c r="X1966" s="28">
        <v>0</v>
      </c>
      <c r="Y1966" s="26" t="s">
        <v>502</v>
      </c>
      <c r="Z1966" s="17" t="s">
        <v>487</v>
      </c>
      <c r="AA1966" s="26" t="s">
        <v>487</v>
      </c>
      <c r="AB1966" s="26">
        <v>357</v>
      </c>
      <c r="AE1966" s="2" t="s">
        <v>487</v>
      </c>
    </row>
    <row r="1967" spans="1:31" s="2" customFormat="1" x14ac:dyDescent="0.3">
      <c r="A1967" s="26" t="s">
        <v>102</v>
      </c>
      <c r="B1967" s="26" t="s">
        <v>6355</v>
      </c>
      <c r="C1967" s="26" t="s">
        <v>6356</v>
      </c>
      <c r="D1967" s="26" t="s">
        <v>6357</v>
      </c>
      <c r="E1967" s="14" t="e">
        <f>VLOOKUP(B1967,#REF!,2,FALSE)</f>
        <v>#REF!</v>
      </c>
      <c r="F1967" s="17" t="e">
        <f>VLOOKUP(E1967,[4]Combined!$C$2:$D$375,2,FALSE)</f>
        <v>#REF!</v>
      </c>
      <c r="G1967" s="27">
        <v>44231</v>
      </c>
      <c r="H1967" s="27"/>
      <c r="I1967" s="27">
        <v>44174</v>
      </c>
      <c r="J1967" s="28">
        <v>0</v>
      </c>
      <c r="K1967" s="29" t="s">
        <v>487</v>
      </c>
      <c r="L1967" s="28">
        <v>0</v>
      </c>
      <c r="M1967" s="28">
        <v>0</v>
      </c>
      <c r="N1967" s="26">
        <v>0</v>
      </c>
      <c r="O1967" s="26">
        <v>0</v>
      </c>
      <c r="P1967" s="26">
        <v>0</v>
      </c>
      <c r="Q1967" s="26">
        <v>85100</v>
      </c>
      <c r="R1967" s="17" t="str">
        <f>VLOOKUP(Q1967,'[5]Numerical Index (LOOKUP)'!$A$2:$B$731, 2,FALSE)</f>
        <v>Pre-primary education</v>
      </c>
      <c r="S1967" s="17">
        <v>85</v>
      </c>
      <c r="T1967" s="47" t="str">
        <f>VLOOKUP(S1967,'[5]2 Digit SIC 2007'!$A$2:$B$89,2,FALSE)</f>
        <v>Education</v>
      </c>
      <c r="U1967" s="17" t="str">
        <f>VLOOKUP(T1967,'[5]2 Digit SIC 2007'!$B$2:$D$89, 2,FALSE)</f>
        <v xml:space="preserve"> P</v>
      </c>
      <c r="V1967" s="26" t="s">
        <v>486</v>
      </c>
      <c r="W1967" s="26" t="s">
        <v>487</v>
      </c>
      <c r="X1967" s="28">
        <v>0</v>
      </c>
      <c r="Y1967" s="26" t="s">
        <v>502</v>
      </c>
      <c r="Z1967" s="17" t="s">
        <v>487</v>
      </c>
      <c r="AA1967" s="26" t="s">
        <v>487</v>
      </c>
      <c r="AB1967" s="26">
        <v>16</v>
      </c>
      <c r="AE1967" s="2" t="s">
        <v>487</v>
      </c>
    </row>
    <row r="1968" spans="1:31" s="2" customFormat="1" x14ac:dyDescent="0.3">
      <c r="A1968" s="26" t="s">
        <v>102</v>
      </c>
      <c r="B1968" s="26" t="s">
        <v>6358</v>
      </c>
      <c r="C1968" s="26" t="s">
        <v>6359</v>
      </c>
      <c r="D1968" s="26" t="s">
        <v>6360</v>
      </c>
      <c r="E1968" s="14" t="e">
        <f>VLOOKUP(B1968,#REF!,2,FALSE)</f>
        <v>#REF!</v>
      </c>
      <c r="F1968" s="17" t="e">
        <f>VLOOKUP(E1968,[4]Combined!$C$2:$D$375,2,FALSE)</f>
        <v>#REF!</v>
      </c>
      <c r="G1968" s="27">
        <v>44228</v>
      </c>
      <c r="H1968" s="27"/>
      <c r="I1968" s="27">
        <v>44169.292256944442</v>
      </c>
      <c r="J1968" s="28">
        <v>0</v>
      </c>
      <c r="K1968" s="29" t="s">
        <v>487</v>
      </c>
      <c r="L1968" s="28">
        <v>0</v>
      </c>
      <c r="M1968" s="28">
        <v>0</v>
      </c>
      <c r="N1968" s="26">
        <v>0</v>
      </c>
      <c r="O1968" s="26">
        <v>0</v>
      </c>
      <c r="P1968" s="26">
        <v>0</v>
      </c>
      <c r="Q1968" s="26">
        <v>45200</v>
      </c>
      <c r="R1968" s="17" t="str">
        <f>VLOOKUP(Q1968,'[5]Numerical Index (LOOKUP)'!$A$2:$B$731, 2,FALSE)</f>
        <v>Maintenance and repair of motor vehicles</v>
      </c>
      <c r="S1968" s="17">
        <v>45</v>
      </c>
      <c r="T1968" s="47" t="str">
        <f>VLOOKUP(S1968,'[5]2 Digit SIC 2007'!$A$2:$B$89,2,FALSE)</f>
        <v>Wholesale and retail trade and repair of motor vehicles and motorcycles</v>
      </c>
      <c r="U1968" s="17" t="str">
        <f>VLOOKUP(T1968,'[5]2 Digit SIC 2007'!$B$2:$D$89, 2,FALSE)</f>
        <v xml:space="preserve"> G</v>
      </c>
      <c r="V1968" s="26" t="s">
        <v>487</v>
      </c>
      <c r="W1968" s="26" t="s">
        <v>486</v>
      </c>
      <c r="X1968" s="28">
        <v>0</v>
      </c>
      <c r="Y1968" s="26" t="s">
        <v>502</v>
      </c>
      <c r="Z1968" s="17" t="s">
        <v>487</v>
      </c>
      <c r="AA1968" s="26" t="s">
        <v>487</v>
      </c>
      <c r="AB1968" s="26" t="s">
        <v>492</v>
      </c>
      <c r="AE1968" s="2" t="s">
        <v>487</v>
      </c>
    </row>
    <row r="1969" spans="1:31" s="2" customFormat="1" x14ac:dyDescent="0.3">
      <c r="A1969" s="26" t="s">
        <v>102</v>
      </c>
      <c r="B1969" s="26" t="s">
        <v>6361</v>
      </c>
      <c r="C1969" s="26" t="s">
        <v>6362</v>
      </c>
      <c r="D1969" s="26" t="s">
        <v>6363</v>
      </c>
      <c r="E1969" s="14" t="e">
        <f>VLOOKUP(B1969,#REF!,2,FALSE)</f>
        <v>#REF!</v>
      </c>
      <c r="F1969" s="17" t="e">
        <f>VLOOKUP(E1969,[4]Combined!$C$2:$D$375,2,FALSE)</f>
        <v>#REF!</v>
      </c>
      <c r="G1969" s="27">
        <v>44232</v>
      </c>
      <c r="H1969" s="27"/>
      <c r="I1969" s="27">
        <v>44172</v>
      </c>
      <c r="J1969" s="28">
        <v>0</v>
      </c>
      <c r="K1969" s="29" t="s">
        <v>487</v>
      </c>
      <c r="L1969" s="28">
        <v>0</v>
      </c>
      <c r="M1969" s="28">
        <v>0</v>
      </c>
      <c r="N1969" s="26">
        <v>0</v>
      </c>
      <c r="O1969" s="26">
        <v>0</v>
      </c>
      <c r="P1969" s="26">
        <v>0</v>
      </c>
      <c r="Q1969" s="26">
        <v>85421</v>
      </c>
      <c r="R1969" s="17" t="str">
        <f>VLOOKUP(Q1969,'[5]Numerical Index (LOOKUP)'!$A$2:$B$731, 2,FALSE)</f>
        <v>First-degree level higher education</v>
      </c>
      <c r="S1969" s="17">
        <v>85</v>
      </c>
      <c r="T1969" s="47" t="str">
        <f>VLOOKUP(S1969,'[5]2 Digit SIC 2007'!$A$2:$B$89,2,FALSE)</f>
        <v>Education</v>
      </c>
      <c r="U1969" s="17" t="str">
        <f>VLOOKUP(T1969,'[5]2 Digit SIC 2007'!$B$2:$D$89, 2,FALSE)</f>
        <v xml:space="preserve"> P</v>
      </c>
      <c r="V1969" s="26" t="s">
        <v>487</v>
      </c>
      <c r="W1969" s="26" t="s">
        <v>486</v>
      </c>
      <c r="X1969" s="28">
        <v>0</v>
      </c>
      <c r="Y1969" s="26" t="s">
        <v>502</v>
      </c>
      <c r="Z1969" s="17" t="s">
        <v>487</v>
      </c>
      <c r="AA1969" s="26" t="s">
        <v>487</v>
      </c>
      <c r="AB1969" s="26">
        <v>542</v>
      </c>
      <c r="AE1969" s="2" t="s">
        <v>487</v>
      </c>
    </row>
    <row r="1970" spans="1:31" s="2" customFormat="1" x14ac:dyDescent="0.3">
      <c r="A1970" s="26" t="s">
        <v>102</v>
      </c>
      <c r="B1970" s="26" t="s">
        <v>6364</v>
      </c>
      <c r="C1970" s="26" t="s">
        <v>6365</v>
      </c>
      <c r="D1970" s="26" t="s">
        <v>6366</v>
      </c>
      <c r="E1970" s="14" t="e">
        <f>VLOOKUP(B1970,#REF!,2,FALSE)</f>
        <v>#REF!</v>
      </c>
      <c r="F1970" s="17" t="e">
        <f>VLOOKUP(E1970,[4]Combined!$C$2:$D$375,2,FALSE)</f>
        <v>#REF!</v>
      </c>
      <c r="G1970" s="27">
        <v>44235</v>
      </c>
      <c r="H1970" s="27"/>
      <c r="I1970" s="27">
        <v>43103</v>
      </c>
      <c r="J1970" s="28">
        <v>1232</v>
      </c>
      <c r="K1970" s="29" t="s">
        <v>486</v>
      </c>
      <c r="L1970" s="28">
        <v>0</v>
      </c>
      <c r="M1970" s="28">
        <v>1232</v>
      </c>
      <c r="N1970" s="26">
        <v>20</v>
      </c>
      <c r="O1970" s="26">
        <v>0</v>
      </c>
      <c r="P1970" s="26">
        <v>20</v>
      </c>
      <c r="Q1970" s="26">
        <v>85100</v>
      </c>
      <c r="R1970" s="17" t="str">
        <f>VLOOKUP(Q1970,'[5]Numerical Index (LOOKUP)'!$A$2:$B$731, 2,FALSE)</f>
        <v>Pre-primary education</v>
      </c>
      <c r="S1970" s="17">
        <v>85</v>
      </c>
      <c r="T1970" s="47" t="str">
        <f>VLOOKUP(S1970,'[5]2 Digit SIC 2007'!$A$2:$B$89,2,FALSE)</f>
        <v>Education</v>
      </c>
      <c r="U1970" s="17" t="str">
        <f>VLOOKUP(T1970,'[5]2 Digit SIC 2007'!$B$2:$D$89, 2,FALSE)</f>
        <v xml:space="preserve"> P</v>
      </c>
      <c r="V1970" s="26" t="s">
        <v>486</v>
      </c>
      <c r="W1970" s="26" t="s">
        <v>487</v>
      </c>
      <c r="X1970" s="28">
        <v>2027</v>
      </c>
      <c r="Y1970" s="26" t="s">
        <v>492</v>
      </c>
      <c r="Z1970" s="17" t="s">
        <v>486</v>
      </c>
      <c r="AA1970" s="26" t="s">
        <v>487</v>
      </c>
      <c r="AB1970" s="26">
        <v>42</v>
      </c>
      <c r="AE1970" s="2" t="s">
        <v>487</v>
      </c>
    </row>
    <row r="1971" spans="1:31" s="2" customFormat="1" x14ac:dyDescent="0.3">
      <c r="A1971" s="26" t="s">
        <v>102</v>
      </c>
      <c r="B1971" s="26" t="s">
        <v>6367</v>
      </c>
      <c r="C1971" s="26" t="s">
        <v>6368</v>
      </c>
      <c r="D1971" s="26" t="s">
        <v>6369</v>
      </c>
      <c r="E1971" s="14" t="e">
        <f>VLOOKUP(B1971,#REF!,2,FALSE)</f>
        <v>#REF!</v>
      </c>
      <c r="F1971" s="17" t="e">
        <f>VLOOKUP(E1971,[4]Combined!$C$2:$D$375,2,FALSE)</f>
        <v>#REF!</v>
      </c>
      <c r="G1971" s="27">
        <v>44235</v>
      </c>
      <c r="H1971" s="27"/>
      <c r="I1971" s="27">
        <v>43132</v>
      </c>
      <c r="J1971" s="28">
        <v>201</v>
      </c>
      <c r="K1971" s="29" t="s">
        <v>486</v>
      </c>
      <c r="L1971" s="28">
        <v>0</v>
      </c>
      <c r="M1971" s="28">
        <v>201</v>
      </c>
      <c r="N1971" s="26">
        <v>3</v>
      </c>
      <c r="O1971" s="26">
        <v>0</v>
      </c>
      <c r="P1971" s="26">
        <v>3</v>
      </c>
      <c r="Q1971" s="26">
        <v>85100</v>
      </c>
      <c r="R1971" s="17" t="str">
        <f>VLOOKUP(Q1971,'[5]Numerical Index (LOOKUP)'!$A$2:$B$731, 2,FALSE)</f>
        <v>Pre-primary education</v>
      </c>
      <c r="S1971" s="17">
        <v>85</v>
      </c>
      <c r="T1971" s="47" t="str">
        <f>VLOOKUP(S1971,'[5]2 Digit SIC 2007'!$A$2:$B$89,2,FALSE)</f>
        <v>Education</v>
      </c>
      <c r="U1971" s="17" t="str">
        <f>VLOOKUP(T1971,'[5]2 Digit SIC 2007'!$B$2:$D$89, 2,FALSE)</f>
        <v xml:space="preserve"> P</v>
      </c>
      <c r="V1971" s="26" t="s">
        <v>486</v>
      </c>
      <c r="W1971" s="26" t="s">
        <v>487</v>
      </c>
      <c r="X1971" s="28">
        <v>338</v>
      </c>
      <c r="Y1971" s="26" t="s">
        <v>492</v>
      </c>
      <c r="Z1971" s="17" t="s">
        <v>486</v>
      </c>
      <c r="AA1971" s="26" t="s">
        <v>487</v>
      </c>
      <c r="AB1971" s="26">
        <v>6</v>
      </c>
      <c r="AE1971" s="2" t="s">
        <v>487</v>
      </c>
    </row>
    <row r="1972" spans="1:31" s="2" customFormat="1" x14ac:dyDescent="0.3">
      <c r="A1972" s="26" t="s">
        <v>102</v>
      </c>
      <c r="B1972" s="26" t="s">
        <v>6370</v>
      </c>
      <c r="C1972" s="26" t="s">
        <v>6371</v>
      </c>
      <c r="D1972" s="26" t="s">
        <v>6372</v>
      </c>
      <c r="E1972" s="14" t="e">
        <f>VLOOKUP(B1972,#REF!,2,FALSE)</f>
        <v>#REF!</v>
      </c>
      <c r="F1972" s="17" t="e">
        <f>VLOOKUP(E1972,[4]Combined!$C$2:$D$375,2,FALSE)</f>
        <v>#REF!</v>
      </c>
      <c r="G1972" s="27">
        <v>44235</v>
      </c>
      <c r="H1972" s="27"/>
      <c r="I1972" s="27">
        <v>43132</v>
      </c>
      <c r="J1972" s="28">
        <v>2746</v>
      </c>
      <c r="K1972" s="29" t="s">
        <v>486</v>
      </c>
      <c r="L1972" s="28">
        <v>0</v>
      </c>
      <c r="M1972" s="28">
        <v>2746</v>
      </c>
      <c r="N1972" s="26">
        <v>3</v>
      </c>
      <c r="O1972" s="26">
        <v>0</v>
      </c>
      <c r="P1972" s="26">
        <v>3</v>
      </c>
      <c r="Q1972" s="26">
        <v>85100</v>
      </c>
      <c r="R1972" s="17" t="str">
        <f>VLOOKUP(Q1972,'[5]Numerical Index (LOOKUP)'!$A$2:$B$731, 2,FALSE)</f>
        <v>Pre-primary education</v>
      </c>
      <c r="S1972" s="17">
        <v>85</v>
      </c>
      <c r="T1972" s="47" t="str">
        <f>VLOOKUP(S1972,'[5]2 Digit SIC 2007'!$A$2:$B$89,2,FALSE)</f>
        <v>Education</v>
      </c>
      <c r="U1972" s="17" t="str">
        <f>VLOOKUP(T1972,'[5]2 Digit SIC 2007'!$B$2:$D$89, 2,FALSE)</f>
        <v xml:space="preserve"> P</v>
      </c>
      <c r="V1972" s="26" t="s">
        <v>486</v>
      </c>
      <c r="W1972" s="26" t="s">
        <v>487</v>
      </c>
      <c r="X1972" s="28">
        <v>4674</v>
      </c>
      <c r="Y1972" s="26" t="s">
        <v>492</v>
      </c>
      <c r="Z1972" s="17" t="s">
        <v>486</v>
      </c>
      <c r="AA1972" s="26" t="s">
        <v>487</v>
      </c>
      <c r="AB1972" s="26">
        <v>7</v>
      </c>
      <c r="AE1972" s="2" t="s">
        <v>487</v>
      </c>
    </row>
    <row r="1973" spans="1:31" s="2" customFormat="1" x14ac:dyDescent="0.3">
      <c r="A1973" s="26" t="s">
        <v>102</v>
      </c>
      <c r="B1973" s="26" t="s">
        <v>6373</v>
      </c>
      <c r="C1973" s="26" t="s">
        <v>6374</v>
      </c>
      <c r="D1973" s="26" t="s">
        <v>6372</v>
      </c>
      <c r="E1973" s="14" t="e">
        <f>VLOOKUP(B1973,#REF!,2,FALSE)</f>
        <v>#REF!</v>
      </c>
      <c r="F1973" s="17" t="e">
        <f>VLOOKUP(E1973,[4]Combined!$C$2:$D$375,2,FALSE)</f>
        <v>#REF!</v>
      </c>
      <c r="G1973" s="27">
        <v>44238</v>
      </c>
      <c r="H1973" s="27"/>
      <c r="I1973" s="27">
        <v>43286</v>
      </c>
      <c r="J1973" s="28">
        <v>0</v>
      </c>
      <c r="K1973" s="29" t="s">
        <v>487</v>
      </c>
      <c r="L1973" s="28">
        <v>0</v>
      </c>
      <c r="M1973" s="28">
        <v>0</v>
      </c>
      <c r="N1973" s="26">
        <v>0</v>
      </c>
      <c r="O1973" s="26">
        <v>0</v>
      </c>
      <c r="P1973" s="26">
        <v>0</v>
      </c>
      <c r="Q1973" s="26">
        <v>49320</v>
      </c>
      <c r="R1973" s="17" t="str">
        <f>VLOOKUP(Q1973,'[5]Numerical Index (LOOKUP)'!$A$2:$B$731, 2,FALSE)</f>
        <v>Taxi operation</v>
      </c>
      <c r="S1973" s="17">
        <v>49</v>
      </c>
      <c r="T1973" s="47" t="str">
        <f>VLOOKUP(S1973,'[5]2 Digit SIC 2007'!$A$2:$B$89,2,FALSE)</f>
        <v>Land transport and transport via pipelines</v>
      </c>
      <c r="U1973" s="17" t="str">
        <f>VLOOKUP(T1973,'[5]2 Digit SIC 2007'!$B$2:$D$89, 2,FALSE)</f>
        <v xml:space="preserve"> H</v>
      </c>
      <c r="V1973" s="26" t="s">
        <v>487</v>
      </c>
      <c r="W1973" s="26" t="s">
        <v>486</v>
      </c>
      <c r="X1973" s="28">
        <v>0</v>
      </c>
      <c r="Y1973" s="26" t="s">
        <v>502</v>
      </c>
      <c r="Z1973" s="17" t="s">
        <v>487</v>
      </c>
      <c r="AA1973" s="26" t="s">
        <v>487</v>
      </c>
      <c r="AB1973" s="26">
        <v>13</v>
      </c>
      <c r="AE1973" s="2" t="s">
        <v>487</v>
      </c>
    </row>
    <row r="1974" spans="1:31" s="2" customFormat="1" x14ac:dyDescent="0.3">
      <c r="A1974" s="26" t="s">
        <v>102</v>
      </c>
      <c r="B1974" s="26" t="s">
        <v>6375</v>
      </c>
      <c r="C1974" s="26" t="s">
        <v>6376</v>
      </c>
      <c r="D1974" s="26" t="s">
        <v>6372</v>
      </c>
      <c r="E1974" s="14" t="e">
        <f>VLOOKUP(B1974,#REF!,2,FALSE)</f>
        <v>#REF!</v>
      </c>
      <c r="F1974" s="17" t="e">
        <f>VLOOKUP(E1974,[4]Combined!$C$2:$D$375,2,FALSE)</f>
        <v>#REF!</v>
      </c>
      <c r="G1974" s="27">
        <v>44236</v>
      </c>
      <c r="H1974" s="27"/>
      <c r="I1974" s="27">
        <v>43509</v>
      </c>
      <c r="J1974" s="28">
        <v>13736</v>
      </c>
      <c r="K1974" s="29" t="s">
        <v>486</v>
      </c>
      <c r="L1974" s="28">
        <v>13736</v>
      </c>
      <c r="M1974" s="28">
        <v>0</v>
      </c>
      <c r="N1974" s="26">
        <v>90</v>
      </c>
      <c r="O1974" s="26">
        <v>90</v>
      </c>
      <c r="P1974" s="26">
        <v>0</v>
      </c>
      <c r="Q1974" s="26">
        <v>43390</v>
      </c>
      <c r="R1974" s="17" t="str">
        <f>VLOOKUP(Q1974,'[5]Numerical Index (LOOKUP)'!$A$2:$B$731, 2,FALSE)</f>
        <v>Other building completion and finishing</v>
      </c>
      <c r="S1974" s="17">
        <v>43</v>
      </c>
      <c r="T1974" s="47" t="str">
        <f>VLOOKUP(S1974,'[5]2 Digit SIC 2007'!$A$2:$B$89,2,FALSE)</f>
        <v>Specialised construction activities</v>
      </c>
      <c r="U1974" s="17" t="str">
        <f>VLOOKUP(T1974,'[5]2 Digit SIC 2007'!$B$2:$D$89, 2,FALSE)</f>
        <v xml:space="preserve"> F</v>
      </c>
      <c r="V1974" s="26" t="s">
        <v>486</v>
      </c>
      <c r="W1974" s="26" t="s">
        <v>487</v>
      </c>
      <c r="X1974" s="28">
        <v>0</v>
      </c>
      <c r="Y1974" s="26" t="s">
        <v>677</v>
      </c>
      <c r="Z1974" s="17" t="s">
        <v>487</v>
      </c>
      <c r="AA1974" s="26" t="s">
        <v>487</v>
      </c>
      <c r="AB1974" s="26">
        <v>4151</v>
      </c>
      <c r="AE1974" s="2" t="s">
        <v>487</v>
      </c>
    </row>
    <row r="1975" spans="1:31" s="2" customFormat="1" x14ac:dyDescent="0.3">
      <c r="A1975" s="26" t="s">
        <v>102</v>
      </c>
      <c r="B1975" s="26" t="s">
        <v>6377</v>
      </c>
      <c r="C1975" s="26" t="s">
        <v>6378</v>
      </c>
      <c r="D1975" s="26" t="s">
        <v>6379</v>
      </c>
      <c r="E1975" s="14" t="e">
        <f>VLOOKUP(B1975,#REF!,2,FALSE)</f>
        <v>#REF!</v>
      </c>
      <c r="F1975" s="17" t="e">
        <f>VLOOKUP(E1975,[4]Combined!$C$2:$D$375,2,FALSE)</f>
        <v>#REF!</v>
      </c>
      <c r="G1975" s="27">
        <v>44235</v>
      </c>
      <c r="H1975" s="27"/>
      <c r="I1975" s="27">
        <v>43539</v>
      </c>
      <c r="J1975" s="28">
        <v>4362</v>
      </c>
      <c r="K1975" s="29" t="s">
        <v>486</v>
      </c>
      <c r="L1975" s="28">
        <v>0</v>
      </c>
      <c r="M1975" s="28">
        <v>4362</v>
      </c>
      <c r="N1975" s="26">
        <v>140</v>
      </c>
      <c r="O1975" s="26">
        <v>0</v>
      </c>
      <c r="P1975" s="26">
        <v>140</v>
      </c>
      <c r="Q1975" s="26">
        <v>10710</v>
      </c>
      <c r="R1975" s="17" t="e">
        <f>VLOOKUP(Q1975,'[5]Numerical Index (LOOKUP)'!$A$2:$B$731, 2,FALSE)</f>
        <v>#N/A</v>
      </c>
      <c r="S1975" s="17">
        <v>10</v>
      </c>
      <c r="T1975" s="47" t="str">
        <f>VLOOKUP(S1975,'[5]2 Digit SIC 2007'!$A$2:$B$89,2,FALSE)</f>
        <v>Manufacture of food products</v>
      </c>
      <c r="U1975" s="17" t="str">
        <f>VLOOKUP(T1975,'[5]2 Digit SIC 2007'!$B$2:$D$89, 2,FALSE)</f>
        <v xml:space="preserve"> C</v>
      </c>
      <c r="V1975" s="26" t="s">
        <v>487</v>
      </c>
      <c r="W1975" s="26" t="s">
        <v>486</v>
      </c>
      <c r="X1975" s="28">
        <v>6066</v>
      </c>
      <c r="Y1975" s="26" t="s">
        <v>492</v>
      </c>
      <c r="Z1975" s="17" t="s">
        <v>486</v>
      </c>
      <c r="AA1975" s="26" t="s">
        <v>486</v>
      </c>
      <c r="AB1975" s="26">
        <v>1557</v>
      </c>
      <c r="AE1975" s="2" t="s">
        <v>487</v>
      </c>
    </row>
    <row r="1976" spans="1:31" s="2" customFormat="1" x14ac:dyDescent="0.3">
      <c r="A1976" s="26" t="s">
        <v>102</v>
      </c>
      <c r="B1976" s="26" t="s">
        <v>6380</v>
      </c>
      <c r="C1976" s="26" t="s">
        <v>6381</v>
      </c>
      <c r="D1976" s="26" t="s">
        <v>6382</v>
      </c>
      <c r="E1976" s="14" t="e">
        <f>VLOOKUP(B1976,#REF!,2,FALSE)</f>
        <v>#REF!</v>
      </c>
      <c r="F1976" s="17" t="e">
        <f>VLOOKUP(E1976,[4]Combined!$C$2:$D$375,2,FALSE)</f>
        <v>#REF!</v>
      </c>
      <c r="G1976" s="27">
        <v>44236</v>
      </c>
      <c r="H1976" s="27"/>
      <c r="I1976" s="27">
        <v>43614</v>
      </c>
      <c r="J1976" s="28">
        <v>219</v>
      </c>
      <c r="K1976" s="29" t="s">
        <v>486</v>
      </c>
      <c r="L1976" s="28">
        <v>0</v>
      </c>
      <c r="M1976" s="28">
        <v>219</v>
      </c>
      <c r="N1976" s="26">
        <v>2</v>
      </c>
      <c r="O1976" s="26">
        <v>0</v>
      </c>
      <c r="P1976" s="26">
        <v>2</v>
      </c>
      <c r="Q1976" s="26">
        <v>39000</v>
      </c>
      <c r="R1976" s="17" t="str">
        <f>VLOOKUP(Q1976,'[5]Numerical Index (LOOKUP)'!$A$2:$B$731, 2,FALSE)</f>
        <v>Remediation activities and other waste management services</v>
      </c>
      <c r="S1976" s="17">
        <v>39</v>
      </c>
      <c r="T1976" s="47" t="str">
        <f>VLOOKUP(S1976,'[5]2 Digit SIC 2007'!$A$2:$B$89,2,FALSE)</f>
        <v>Remediation activities and other waste management services.</v>
      </c>
      <c r="U1976" s="17" t="str">
        <f>VLOOKUP(T1976,'[5]2 Digit SIC 2007'!$B$2:$D$89, 2,FALSE)</f>
        <v>E</v>
      </c>
      <c r="V1976" s="26" t="s">
        <v>486</v>
      </c>
      <c r="W1976" s="26" t="s">
        <v>487</v>
      </c>
      <c r="X1976" s="28">
        <v>392</v>
      </c>
      <c r="Y1976" s="26" t="s">
        <v>492</v>
      </c>
      <c r="Z1976" s="17" t="s">
        <v>486</v>
      </c>
      <c r="AA1976" s="26" t="s">
        <v>487</v>
      </c>
      <c r="AB1976" s="26">
        <v>27</v>
      </c>
      <c r="AE1976" s="2" t="s">
        <v>487</v>
      </c>
    </row>
    <row r="1977" spans="1:31" s="2" customFormat="1" x14ac:dyDescent="0.3">
      <c r="A1977" s="26" t="s">
        <v>102</v>
      </c>
      <c r="B1977" s="26" t="s">
        <v>6383</v>
      </c>
      <c r="C1977" s="26" t="s">
        <v>6384</v>
      </c>
      <c r="D1977" s="26" t="s">
        <v>5872</v>
      </c>
      <c r="E1977" s="14" t="e">
        <f>VLOOKUP(B1977,#REF!,2,FALSE)</f>
        <v>#REF!</v>
      </c>
      <c r="F1977" s="17" t="e">
        <f>VLOOKUP(E1977,[4]Combined!$C$2:$D$375,2,FALSE)</f>
        <v>#REF!</v>
      </c>
      <c r="G1977" s="27">
        <v>44235</v>
      </c>
      <c r="H1977" s="27"/>
      <c r="I1977" s="27">
        <v>43593</v>
      </c>
      <c r="J1977" s="28">
        <v>15548</v>
      </c>
      <c r="K1977" s="29" t="s">
        <v>486</v>
      </c>
      <c r="L1977" s="28">
        <v>0</v>
      </c>
      <c r="M1977" s="28">
        <v>15548</v>
      </c>
      <c r="N1977" s="26">
        <v>75</v>
      </c>
      <c r="O1977" s="26">
        <v>0</v>
      </c>
      <c r="P1977" s="26">
        <v>75</v>
      </c>
      <c r="Q1977" s="26">
        <v>80100</v>
      </c>
      <c r="R1977" s="17" t="str">
        <f>VLOOKUP(Q1977,'[5]Numerical Index (LOOKUP)'!$A$2:$B$731, 2,FALSE)</f>
        <v>Private security activities</v>
      </c>
      <c r="S1977" s="17">
        <v>80</v>
      </c>
      <c r="T1977" s="47" t="str">
        <f>VLOOKUP(S1977,'[5]2 Digit SIC 2007'!$A$2:$B$89,2,FALSE)</f>
        <v>Security and investigation activities</v>
      </c>
      <c r="U1977" s="17" t="str">
        <f>VLOOKUP(T1977,'[5]2 Digit SIC 2007'!$B$2:$D$89, 2,FALSE)</f>
        <v xml:space="preserve"> N</v>
      </c>
      <c r="V1977" s="26" t="s">
        <v>487</v>
      </c>
      <c r="W1977" s="26" t="s">
        <v>486</v>
      </c>
      <c r="X1977" s="28">
        <v>28758</v>
      </c>
      <c r="Y1977" s="26" t="s">
        <v>492</v>
      </c>
      <c r="Z1977" s="17" t="s">
        <v>486</v>
      </c>
      <c r="AA1977" s="26" t="s">
        <v>486</v>
      </c>
      <c r="AB1977" s="26">
        <v>26</v>
      </c>
      <c r="AE1977" s="2" t="s">
        <v>487</v>
      </c>
    </row>
    <row r="1978" spans="1:31" s="2" customFormat="1" x14ac:dyDescent="0.3">
      <c r="A1978" s="26" t="s">
        <v>102</v>
      </c>
      <c r="B1978" s="26" t="s">
        <v>6385</v>
      </c>
      <c r="C1978" s="26" t="s">
        <v>6386</v>
      </c>
      <c r="D1978" s="26" t="s">
        <v>6387</v>
      </c>
      <c r="E1978" s="14" t="e">
        <f>VLOOKUP(B1978,#REF!,2,FALSE)</f>
        <v>#REF!</v>
      </c>
      <c r="F1978" s="17" t="e">
        <f>VLOOKUP(E1978,[4]Combined!$C$2:$D$375,2,FALSE)</f>
        <v>#REF!</v>
      </c>
      <c r="G1978" s="27">
        <v>44239</v>
      </c>
      <c r="H1978" s="27"/>
      <c r="I1978" s="27">
        <v>43665</v>
      </c>
      <c r="J1978" s="28">
        <v>2149</v>
      </c>
      <c r="K1978" s="29" t="s">
        <v>486</v>
      </c>
      <c r="L1978" s="28">
        <v>0</v>
      </c>
      <c r="M1978" s="28">
        <v>2149</v>
      </c>
      <c r="N1978" s="26">
        <v>1</v>
      </c>
      <c r="O1978" s="26">
        <v>0</v>
      </c>
      <c r="P1978" s="26">
        <v>1</v>
      </c>
      <c r="Q1978" s="26">
        <v>96020</v>
      </c>
      <c r="R1978" s="17" t="str">
        <f>VLOOKUP(Q1978,'[5]Numerical Index (LOOKUP)'!$A$2:$B$731, 2,FALSE)</f>
        <v>Hairdressing and other beauty treatment</v>
      </c>
      <c r="S1978" s="17">
        <v>96</v>
      </c>
      <c r="T1978" s="47" t="str">
        <f>VLOOKUP(S1978,'[5]2 Digit SIC 2007'!$A$2:$B$89,2,FALSE)</f>
        <v>Other personal service activities</v>
      </c>
      <c r="U1978" s="17" t="str">
        <f>VLOOKUP(T1978,'[5]2 Digit SIC 2007'!$B$2:$D$89, 2,FALSE)</f>
        <v xml:space="preserve"> S</v>
      </c>
      <c r="V1978" s="26" t="s">
        <v>487</v>
      </c>
      <c r="W1978" s="26" t="s">
        <v>486</v>
      </c>
      <c r="X1978" s="28">
        <v>3867</v>
      </c>
      <c r="Y1978" s="26" t="s">
        <v>492</v>
      </c>
      <c r="Z1978" s="17" t="s">
        <v>486</v>
      </c>
      <c r="AA1978" s="26" t="s">
        <v>487</v>
      </c>
      <c r="AB1978" s="26">
        <v>4</v>
      </c>
      <c r="AE1978" s="2" t="s">
        <v>487</v>
      </c>
    </row>
    <row r="1979" spans="1:31" s="2" customFormat="1" x14ac:dyDescent="0.3">
      <c r="A1979" s="26" t="s">
        <v>102</v>
      </c>
      <c r="B1979" s="26" t="s">
        <v>6388</v>
      </c>
      <c r="C1979" s="26" t="s">
        <v>6389</v>
      </c>
      <c r="D1979" s="26" t="s">
        <v>6390</v>
      </c>
      <c r="E1979" s="14" t="e">
        <f>VLOOKUP(B1979,#REF!,2,FALSE)</f>
        <v>#REF!</v>
      </c>
      <c r="F1979" s="17" t="e">
        <f>VLOOKUP(E1979,[4]Combined!$C$2:$D$375,2,FALSE)</f>
        <v>#REF!</v>
      </c>
      <c r="G1979" s="27">
        <v>44235</v>
      </c>
      <c r="H1979" s="27"/>
      <c r="I1979" s="27">
        <v>43714</v>
      </c>
      <c r="J1979" s="28">
        <v>295</v>
      </c>
      <c r="K1979" s="29" t="s">
        <v>486</v>
      </c>
      <c r="L1979" s="28">
        <v>0</v>
      </c>
      <c r="M1979" s="28">
        <v>295</v>
      </c>
      <c r="N1979" s="26">
        <v>20</v>
      </c>
      <c r="O1979" s="26">
        <v>0</v>
      </c>
      <c r="P1979" s="26">
        <v>20</v>
      </c>
      <c r="Q1979" s="26">
        <v>78200</v>
      </c>
      <c r="R1979" s="17" t="str">
        <f>VLOOKUP(Q1979,'[5]Numerical Index (LOOKUP)'!$A$2:$B$731, 2,FALSE)</f>
        <v>Temporary employment agency activities</v>
      </c>
      <c r="S1979" s="17">
        <v>78</v>
      </c>
      <c r="T1979" s="47" t="str">
        <f>VLOOKUP(S1979,'[5]2 Digit SIC 2007'!$A$2:$B$89,2,FALSE)</f>
        <v>Employment activities</v>
      </c>
      <c r="U1979" s="17" t="str">
        <f>VLOOKUP(T1979,'[5]2 Digit SIC 2007'!$B$2:$D$89, 2,FALSE)</f>
        <v xml:space="preserve"> N</v>
      </c>
      <c r="V1979" s="26" t="s">
        <v>486</v>
      </c>
      <c r="W1979" s="26" t="s">
        <v>487</v>
      </c>
      <c r="X1979" s="28">
        <v>536</v>
      </c>
      <c r="Y1979" s="26" t="s">
        <v>492</v>
      </c>
      <c r="Z1979" s="17" t="s">
        <v>486</v>
      </c>
      <c r="AA1979" s="26" t="s">
        <v>487</v>
      </c>
      <c r="AB1979" s="26">
        <v>53</v>
      </c>
      <c r="AE1979" s="2" t="s">
        <v>487</v>
      </c>
    </row>
    <row r="1980" spans="1:31" s="2" customFormat="1" x14ac:dyDescent="0.3">
      <c r="A1980" s="26" t="s">
        <v>102</v>
      </c>
      <c r="B1980" s="26" t="s">
        <v>6391</v>
      </c>
      <c r="C1980" s="26" t="s">
        <v>6392</v>
      </c>
      <c r="D1980" s="26" t="s">
        <v>6393</v>
      </c>
      <c r="E1980" s="14" t="e">
        <f>VLOOKUP(B1980,#REF!,2,FALSE)</f>
        <v>#REF!</v>
      </c>
      <c r="F1980" s="17" t="e">
        <f>VLOOKUP(E1980,[4]Combined!$C$2:$D$375,2,FALSE)</f>
        <v>#REF!</v>
      </c>
      <c r="G1980" s="27">
        <v>44236</v>
      </c>
      <c r="H1980" s="27"/>
      <c r="I1980" s="27">
        <v>43728</v>
      </c>
      <c r="J1980" s="28">
        <v>3659</v>
      </c>
      <c r="K1980" s="29" t="s">
        <v>486</v>
      </c>
      <c r="L1980" s="28">
        <v>1650</v>
      </c>
      <c r="M1980" s="28">
        <v>2009</v>
      </c>
      <c r="N1980" s="26">
        <v>63</v>
      </c>
      <c r="O1980" s="26">
        <v>51</v>
      </c>
      <c r="P1980" s="26">
        <v>12</v>
      </c>
      <c r="Q1980" s="26">
        <v>81222</v>
      </c>
      <c r="R1980" s="17" t="str">
        <f>VLOOKUP(Q1980,'[5]Numerical Index (LOOKUP)'!$A$2:$B$731, 2,FALSE)</f>
        <v>Specialised cleaning services</v>
      </c>
      <c r="S1980" s="17">
        <v>81</v>
      </c>
      <c r="T1980" s="47" t="str">
        <f>VLOOKUP(S1980,'[5]2 Digit SIC 2007'!$A$2:$B$89,2,FALSE)</f>
        <v>Services to buildings and landscape activities</v>
      </c>
      <c r="U1980" s="17" t="str">
        <f>VLOOKUP(T1980,'[5]2 Digit SIC 2007'!$B$2:$D$89, 2,FALSE)</f>
        <v xml:space="preserve"> N</v>
      </c>
      <c r="V1980" s="26" t="s">
        <v>486</v>
      </c>
      <c r="W1980" s="26" t="s">
        <v>487</v>
      </c>
      <c r="X1980" s="28">
        <v>3725</v>
      </c>
      <c r="Y1980" s="26" t="s">
        <v>492</v>
      </c>
      <c r="Z1980" s="17" t="s">
        <v>486</v>
      </c>
      <c r="AA1980" s="26" t="s">
        <v>487</v>
      </c>
      <c r="AB1980" s="26">
        <v>24</v>
      </c>
      <c r="AE1980" s="2" t="s">
        <v>487</v>
      </c>
    </row>
    <row r="1981" spans="1:31" s="2" customFormat="1" x14ac:dyDescent="0.3">
      <c r="A1981" s="26" t="s">
        <v>102</v>
      </c>
      <c r="B1981" s="26" t="s">
        <v>6394</v>
      </c>
      <c r="C1981" s="26" t="s">
        <v>6395</v>
      </c>
      <c r="D1981" s="26" t="s">
        <v>6396</v>
      </c>
      <c r="E1981" s="14" t="e">
        <f>VLOOKUP(B1981,#REF!,2,FALSE)</f>
        <v>#REF!</v>
      </c>
      <c r="F1981" s="17" t="e">
        <f>VLOOKUP(E1981,[4]Combined!$C$2:$D$375,2,FALSE)</f>
        <v>#REF!</v>
      </c>
      <c r="G1981" s="27">
        <v>44236</v>
      </c>
      <c r="H1981" s="27"/>
      <c r="I1981" s="27">
        <v>44222</v>
      </c>
      <c r="J1981" s="28">
        <v>0</v>
      </c>
      <c r="K1981" s="29" t="s">
        <v>487</v>
      </c>
      <c r="L1981" s="28">
        <v>0</v>
      </c>
      <c r="M1981" s="28">
        <v>0</v>
      </c>
      <c r="N1981" s="26">
        <v>0</v>
      </c>
      <c r="O1981" s="26">
        <v>0</v>
      </c>
      <c r="P1981" s="26">
        <v>0</v>
      </c>
      <c r="Q1981" s="26">
        <v>81222</v>
      </c>
      <c r="R1981" s="17" t="str">
        <f>VLOOKUP(Q1981,'[5]Numerical Index (LOOKUP)'!$A$2:$B$731, 2,FALSE)</f>
        <v>Specialised cleaning services</v>
      </c>
      <c r="S1981" s="17">
        <v>81</v>
      </c>
      <c r="T1981" s="47" t="str">
        <f>VLOOKUP(S1981,'[5]2 Digit SIC 2007'!$A$2:$B$89,2,FALSE)</f>
        <v>Services to buildings and landscape activities</v>
      </c>
      <c r="U1981" s="17" t="str">
        <f>VLOOKUP(T1981,'[5]2 Digit SIC 2007'!$B$2:$D$89, 2,FALSE)</f>
        <v xml:space="preserve"> N</v>
      </c>
      <c r="V1981" s="26" t="s">
        <v>486</v>
      </c>
      <c r="W1981" s="26" t="s">
        <v>487</v>
      </c>
      <c r="X1981" s="28">
        <v>0</v>
      </c>
      <c r="Y1981" s="26" t="s">
        <v>502</v>
      </c>
      <c r="Z1981" s="17" t="s">
        <v>487</v>
      </c>
      <c r="AA1981" s="26" t="s">
        <v>487</v>
      </c>
      <c r="AB1981" s="26">
        <v>5</v>
      </c>
      <c r="AE1981" s="2" t="s">
        <v>487</v>
      </c>
    </row>
    <row r="1982" spans="1:31" s="2" customFormat="1" x14ac:dyDescent="0.3">
      <c r="A1982" s="26" t="s">
        <v>102</v>
      </c>
      <c r="B1982" s="26" t="s">
        <v>6397</v>
      </c>
      <c r="C1982" s="26" t="s">
        <v>6398</v>
      </c>
      <c r="D1982" s="26" t="s">
        <v>6399</v>
      </c>
      <c r="E1982" s="14" t="e">
        <f>VLOOKUP(B1982,#REF!,2,FALSE)</f>
        <v>#REF!</v>
      </c>
      <c r="F1982" s="17" t="e">
        <f>VLOOKUP(E1982,[4]Combined!$C$2:$D$375,2,FALSE)</f>
        <v>#REF!</v>
      </c>
      <c r="G1982" s="27">
        <v>44238</v>
      </c>
      <c r="H1982" s="27"/>
      <c r="I1982" s="27">
        <v>43894</v>
      </c>
      <c r="J1982" s="28">
        <v>0</v>
      </c>
      <c r="K1982" s="29" t="s">
        <v>487</v>
      </c>
      <c r="L1982" s="28">
        <v>0</v>
      </c>
      <c r="M1982" s="28">
        <v>0</v>
      </c>
      <c r="N1982" s="26">
        <v>0</v>
      </c>
      <c r="O1982" s="26">
        <v>0</v>
      </c>
      <c r="P1982" s="26">
        <v>0</v>
      </c>
      <c r="Q1982" s="26">
        <v>81299</v>
      </c>
      <c r="R1982" s="17" t="str">
        <f>VLOOKUP(Q1982,'[5]Numerical Index (LOOKUP)'!$A$2:$B$731, 2,FALSE)</f>
        <v>Cleaning services (other than disinfecting and extermination services) n.e.c.</v>
      </c>
      <c r="S1982" s="17">
        <v>81</v>
      </c>
      <c r="T1982" s="47" t="str">
        <f>VLOOKUP(S1982,'[5]2 Digit SIC 2007'!$A$2:$B$89,2,FALSE)</f>
        <v>Services to buildings and landscape activities</v>
      </c>
      <c r="U1982" s="17" t="str">
        <f>VLOOKUP(T1982,'[5]2 Digit SIC 2007'!$B$2:$D$89, 2,FALSE)</f>
        <v xml:space="preserve"> N</v>
      </c>
      <c r="V1982" s="26" t="s">
        <v>486</v>
      </c>
      <c r="W1982" s="26" t="s">
        <v>487</v>
      </c>
      <c r="X1982" s="28">
        <v>0</v>
      </c>
      <c r="Y1982" s="26" t="s">
        <v>502</v>
      </c>
      <c r="Z1982" s="17" t="s">
        <v>487</v>
      </c>
      <c r="AA1982" s="26" t="s">
        <v>487</v>
      </c>
      <c r="AB1982" s="26">
        <v>27</v>
      </c>
      <c r="AE1982" s="2" t="s">
        <v>487</v>
      </c>
    </row>
    <row r="1983" spans="1:31" s="2" customFormat="1" x14ac:dyDescent="0.3">
      <c r="A1983" s="26" t="s">
        <v>102</v>
      </c>
      <c r="B1983" s="26" t="s">
        <v>6400</v>
      </c>
      <c r="C1983" s="26" t="s">
        <v>6401</v>
      </c>
      <c r="D1983" s="26" t="s">
        <v>6402</v>
      </c>
      <c r="E1983" s="14" t="e">
        <f>VLOOKUP(B1983,#REF!,2,FALSE)</f>
        <v>#REF!</v>
      </c>
      <c r="F1983" s="17" t="e">
        <f>VLOOKUP(E1983,[4]Combined!$C$2:$D$375,2,FALSE)</f>
        <v>#REF!</v>
      </c>
      <c r="G1983" s="27">
        <v>44238</v>
      </c>
      <c r="H1983" s="27"/>
      <c r="I1983" s="27">
        <v>43852</v>
      </c>
      <c r="J1983" s="28">
        <v>0</v>
      </c>
      <c r="K1983" s="29" t="s">
        <v>487</v>
      </c>
      <c r="L1983" s="28">
        <v>0</v>
      </c>
      <c r="M1983" s="28">
        <v>0</v>
      </c>
      <c r="N1983" s="26">
        <v>0</v>
      </c>
      <c r="O1983" s="26">
        <v>0</v>
      </c>
      <c r="P1983" s="26">
        <v>0</v>
      </c>
      <c r="Q1983" s="26">
        <v>80100</v>
      </c>
      <c r="R1983" s="17" t="str">
        <f>VLOOKUP(Q1983,'[5]Numerical Index (LOOKUP)'!$A$2:$B$731, 2,FALSE)</f>
        <v>Private security activities</v>
      </c>
      <c r="S1983" s="17">
        <v>80</v>
      </c>
      <c r="T1983" s="47" t="str">
        <f>VLOOKUP(S1983,'[5]2 Digit SIC 2007'!$A$2:$B$89,2,FALSE)</f>
        <v>Security and investigation activities</v>
      </c>
      <c r="U1983" s="17" t="str">
        <f>VLOOKUP(T1983,'[5]2 Digit SIC 2007'!$B$2:$D$89, 2,FALSE)</f>
        <v xml:space="preserve"> N</v>
      </c>
      <c r="V1983" s="26" t="s">
        <v>487</v>
      </c>
      <c r="W1983" s="26" t="s">
        <v>486</v>
      </c>
      <c r="X1983" s="28">
        <v>0</v>
      </c>
      <c r="Y1983" s="26" t="s">
        <v>502</v>
      </c>
      <c r="Z1983" s="17" t="s">
        <v>487</v>
      </c>
      <c r="AA1983" s="26" t="s">
        <v>487</v>
      </c>
      <c r="AB1983" s="26" t="s">
        <v>492</v>
      </c>
      <c r="AE1983" s="2" t="s">
        <v>487</v>
      </c>
    </row>
    <row r="1984" spans="1:31" s="2" customFormat="1" x14ac:dyDescent="0.3">
      <c r="A1984" s="26" t="s">
        <v>102</v>
      </c>
      <c r="B1984" s="26" t="s">
        <v>6403</v>
      </c>
      <c r="C1984" s="26" t="s">
        <v>6404</v>
      </c>
      <c r="D1984" s="26" t="s">
        <v>6405</v>
      </c>
      <c r="E1984" s="14" t="e">
        <f>VLOOKUP(B1984,#REF!,2,FALSE)</f>
        <v>#REF!</v>
      </c>
      <c r="F1984" s="17" t="e">
        <f>VLOOKUP(E1984,[4]Combined!$C$2:$D$375,2,FALSE)</f>
        <v>#REF!</v>
      </c>
      <c r="G1984" s="27">
        <v>44236</v>
      </c>
      <c r="H1984" s="27"/>
      <c r="I1984" s="27">
        <v>43888</v>
      </c>
      <c r="J1984" s="28">
        <v>48</v>
      </c>
      <c r="K1984" s="29" t="s">
        <v>486</v>
      </c>
      <c r="L1984" s="28">
        <v>0</v>
      </c>
      <c r="M1984" s="28">
        <v>48</v>
      </c>
      <c r="N1984" s="26">
        <v>1</v>
      </c>
      <c r="O1984" s="26">
        <v>0</v>
      </c>
      <c r="P1984" s="26">
        <v>1</v>
      </c>
      <c r="Q1984" s="26">
        <v>96020</v>
      </c>
      <c r="R1984" s="17" t="str">
        <f>VLOOKUP(Q1984,'[5]Numerical Index (LOOKUP)'!$A$2:$B$731, 2,FALSE)</f>
        <v>Hairdressing and other beauty treatment</v>
      </c>
      <c r="S1984" s="17">
        <v>96</v>
      </c>
      <c r="T1984" s="47" t="str">
        <f>VLOOKUP(S1984,'[5]2 Digit SIC 2007'!$A$2:$B$89,2,FALSE)</f>
        <v>Other personal service activities</v>
      </c>
      <c r="U1984" s="17" t="str">
        <f>VLOOKUP(T1984,'[5]2 Digit SIC 2007'!$B$2:$D$89, 2,FALSE)</f>
        <v xml:space="preserve"> S</v>
      </c>
      <c r="V1984" s="26" t="s">
        <v>486</v>
      </c>
      <c r="W1984" s="26" t="s">
        <v>487</v>
      </c>
      <c r="X1984" s="28">
        <v>100</v>
      </c>
      <c r="Y1984" s="26" t="s">
        <v>492</v>
      </c>
      <c r="Z1984" s="17" t="s">
        <v>486</v>
      </c>
      <c r="AA1984" s="26" t="s">
        <v>487</v>
      </c>
      <c r="AB1984" s="26">
        <v>7</v>
      </c>
      <c r="AE1984" s="2" t="s">
        <v>487</v>
      </c>
    </row>
    <row r="1985" spans="1:31" s="2" customFormat="1" x14ac:dyDescent="0.3">
      <c r="A1985" s="26" t="s">
        <v>102</v>
      </c>
      <c r="B1985" s="26" t="s">
        <v>6406</v>
      </c>
      <c r="C1985" s="26" t="s">
        <v>6407</v>
      </c>
      <c r="D1985" s="26" t="s">
        <v>6408</v>
      </c>
      <c r="E1985" s="14" t="e">
        <f>VLOOKUP(B1985,#REF!,2,FALSE)</f>
        <v>#REF!</v>
      </c>
      <c r="F1985" s="17" t="e">
        <f>VLOOKUP(E1985,[4]Combined!$C$2:$D$375,2,FALSE)</f>
        <v>#REF!</v>
      </c>
      <c r="G1985" s="27">
        <v>44238</v>
      </c>
      <c r="H1985" s="27"/>
      <c r="I1985" s="27">
        <v>43885</v>
      </c>
      <c r="J1985" s="28">
        <v>0</v>
      </c>
      <c r="K1985" s="29" t="s">
        <v>487</v>
      </c>
      <c r="L1985" s="28">
        <v>0</v>
      </c>
      <c r="M1985" s="28">
        <v>0</v>
      </c>
      <c r="N1985" s="26">
        <v>0</v>
      </c>
      <c r="O1985" s="26">
        <v>0</v>
      </c>
      <c r="P1985" s="26">
        <v>0</v>
      </c>
      <c r="Q1985" s="26">
        <v>56102</v>
      </c>
      <c r="R1985" s="17" t="str">
        <f>VLOOKUP(Q1985,'[5]Numerical Index (LOOKUP)'!$A$2:$B$731, 2,FALSE)</f>
        <v>Unlicensed restaurants and cafes</v>
      </c>
      <c r="S1985" s="17">
        <v>56</v>
      </c>
      <c r="T1985" s="47" t="str">
        <f>VLOOKUP(S1985,'[5]2 Digit SIC 2007'!$A$2:$B$89,2,FALSE)</f>
        <v>Food and beverage service activities</v>
      </c>
      <c r="U1985" s="17" t="str">
        <f>VLOOKUP(T1985,'[5]2 Digit SIC 2007'!$B$2:$D$89, 2,FALSE)</f>
        <v xml:space="preserve"> I</v>
      </c>
      <c r="V1985" s="26" t="s">
        <v>487</v>
      </c>
      <c r="W1985" s="26" t="s">
        <v>486</v>
      </c>
      <c r="X1985" s="28">
        <v>0</v>
      </c>
      <c r="Y1985" s="26" t="s">
        <v>502</v>
      </c>
      <c r="Z1985" s="17" t="s">
        <v>487</v>
      </c>
      <c r="AA1985" s="26" t="s">
        <v>487</v>
      </c>
      <c r="AB1985" s="26">
        <v>4</v>
      </c>
      <c r="AE1985" s="2" t="s">
        <v>487</v>
      </c>
    </row>
    <row r="1986" spans="1:31" s="2" customFormat="1" x14ac:dyDescent="0.3">
      <c r="A1986" s="26" t="s">
        <v>102</v>
      </c>
      <c r="B1986" s="26" t="s">
        <v>6409</v>
      </c>
      <c r="C1986" s="26" t="s">
        <v>6410</v>
      </c>
      <c r="D1986" s="26" t="s">
        <v>6411</v>
      </c>
      <c r="E1986" s="14" t="e">
        <f>VLOOKUP(B1986,#REF!,2,FALSE)</f>
        <v>#REF!</v>
      </c>
      <c r="F1986" s="17" t="e">
        <f>VLOOKUP(E1986,[4]Combined!$C$2:$D$375,2,FALSE)</f>
        <v>#REF!</v>
      </c>
      <c r="G1986" s="27">
        <v>44235</v>
      </c>
      <c r="H1986" s="27"/>
      <c r="I1986" s="27">
        <v>44027</v>
      </c>
      <c r="J1986" s="28">
        <v>0</v>
      </c>
      <c r="K1986" s="29" t="s">
        <v>487</v>
      </c>
      <c r="L1986" s="28">
        <v>0</v>
      </c>
      <c r="M1986" s="28">
        <v>0</v>
      </c>
      <c r="N1986" s="26">
        <v>0</v>
      </c>
      <c r="O1986" s="26">
        <v>0</v>
      </c>
      <c r="P1986" s="26">
        <v>0</v>
      </c>
      <c r="Q1986" s="26">
        <v>62012</v>
      </c>
      <c r="R1986" s="17" t="str">
        <f>VLOOKUP(Q1986,'[5]Numerical Index (LOOKUP)'!$A$2:$B$731, 2,FALSE)</f>
        <v>Business and domestic software development</v>
      </c>
      <c r="S1986" s="17">
        <v>62</v>
      </c>
      <c r="T1986" s="47" t="str">
        <f>VLOOKUP(S1986,'[5]2 Digit SIC 2007'!$A$2:$B$89,2,FALSE)</f>
        <v>Computer programming, consultancy and related activities</v>
      </c>
      <c r="U1986" s="17" t="str">
        <f>VLOOKUP(T1986,'[5]2 Digit SIC 2007'!$B$2:$D$89, 2,FALSE)</f>
        <v>J</v>
      </c>
      <c r="V1986" s="26" t="s">
        <v>486</v>
      </c>
      <c r="W1986" s="26" t="s">
        <v>487</v>
      </c>
      <c r="X1986" s="28">
        <v>0</v>
      </c>
      <c r="Y1986" s="26" t="s">
        <v>502</v>
      </c>
      <c r="Z1986" s="17" t="s">
        <v>487</v>
      </c>
      <c r="AA1986" s="26" t="s">
        <v>487</v>
      </c>
      <c r="AB1986" s="26">
        <v>2875</v>
      </c>
      <c r="AE1986" s="2" t="s">
        <v>487</v>
      </c>
    </row>
    <row r="1987" spans="1:31" s="2" customFormat="1" x14ac:dyDescent="0.3">
      <c r="A1987" s="26" t="s">
        <v>102</v>
      </c>
      <c r="B1987" s="26" t="s">
        <v>6412</v>
      </c>
      <c r="C1987" s="26" t="s">
        <v>6413</v>
      </c>
      <c r="D1987" s="26" t="s">
        <v>6414</v>
      </c>
      <c r="E1987" s="14" t="e">
        <f>VLOOKUP(B1987,#REF!,2,FALSE)</f>
        <v>#REF!</v>
      </c>
      <c r="F1987" s="17" t="e">
        <f>VLOOKUP(E1987,[4]Combined!$C$2:$D$375,2,FALSE)</f>
        <v>#REF!</v>
      </c>
      <c r="G1987" s="27">
        <v>44239</v>
      </c>
      <c r="H1987" s="27"/>
      <c r="I1987" s="27">
        <v>44104</v>
      </c>
      <c r="J1987" s="28">
        <v>0</v>
      </c>
      <c r="K1987" s="29" t="s">
        <v>487</v>
      </c>
      <c r="L1987" s="28">
        <v>0</v>
      </c>
      <c r="M1987" s="28">
        <v>0</v>
      </c>
      <c r="N1987" s="26">
        <v>0</v>
      </c>
      <c r="O1987" s="26">
        <v>0</v>
      </c>
      <c r="P1987" s="26">
        <v>0</v>
      </c>
      <c r="Q1987" s="26">
        <v>55100</v>
      </c>
      <c r="R1987" s="17" t="str">
        <f>VLOOKUP(Q1987,'[5]Numerical Index (LOOKUP)'!$A$2:$B$731, 2,FALSE)</f>
        <v>Hotels and similar accommodation</v>
      </c>
      <c r="S1987" s="17">
        <v>55</v>
      </c>
      <c r="T1987" s="47" t="str">
        <f>VLOOKUP(S1987,'[5]2 Digit SIC 2007'!$A$2:$B$89,2,FALSE)</f>
        <v>Accommodation</v>
      </c>
      <c r="U1987" s="17" t="str">
        <f>VLOOKUP(T1987,'[5]2 Digit SIC 2007'!$B$2:$D$89, 2,FALSE)</f>
        <v xml:space="preserve"> I</v>
      </c>
      <c r="V1987" s="26" t="s">
        <v>486</v>
      </c>
      <c r="W1987" s="26" t="s">
        <v>487</v>
      </c>
      <c r="X1987" s="28">
        <v>0</v>
      </c>
      <c r="Y1987" s="26" t="s">
        <v>502</v>
      </c>
      <c r="Z1987" s="17" t="s">
        <v>487</v>
      </c>
      <c r="AA1987" s="26" t="s">
        <v>487</v>
      </c>
      <c r="AB1987" s="26">
        <v>85</v>
      </c>
      <c r="AE1987" s="2" t="s">
        <v>487</v>
      </c>
    </row>
    <row r="1988" spans="1:31" s="2" customFormat="1" x14ac:dyDescent="0.3">
      <c r="A1988" s="26" t="s">
        <v>102</v>
      </c>
      <c r="B1988" s="26" t="s">
        <v>6415</v>
      </c>
      <c r="C1988" s="26" t="s">
        <v>6416</v>
      </c>
      <c r="D1988" s="26" t="s">
        <v>6417</v>
      </c>
      <c r="E1988" s="14" t="e">
        <f>VLOOKUP(B1988,#REF!,2,FALSE)</f>
        <v>#REF!</v>
      </c>
      <c r="F1988" s="17" t="e">
        <f>VLOOKUP(E1988,[4]Combined!$C$2:$D$375,2,FALSE)</f>
        <v>#REF!</v>
      </c>
      <c r="G1988" s="27">
        <v>44237</v>
      </c>
      <c r="H1988" s="27"/>
      <c r="I1988" s="27">
        <v>44174</v>
      </c>
      <c r="J1988" s="28">
        <v>0</v>
      </c>
      <c r="K1988" s="29" t="s">
        <v>487</v>
      </c>
      <c r="L1988" s="28">
        <v>0</v>
      </c>
      <c r="M1988" s="28">
        <v>0</v>
      </c>
      <c r="N1988" s="26">
        <v>0</v>
      </c>
      <c r="O1988" s="26">
        <v>0</v>
      </c>
      <c r="P1988" s="26">
        <v>0</v>
      </c>
      <c r="Q1988" s="26">
        <v>53100</v>
      </c>
      <c r="R1988" s="17" t="str">
        <f>VLOOKUP(Q1988,'[5]Numerical Index (LOOKUP)'!$A$2:$B$731, 2,FALSE)</f>
        <v>Postal activities under universal service obligation</v>
      </c>
      <c r="S1988" s="17">
        <v>53</v>
      </c>
      <c r="T1988" s="47" t="str">
        <f>VLOOKUP(S1988,'[5]2 Digit SIC 2007'!$A$2:$B$89,2,FALSE)</f>
        <v>Postal and courier activities</v>
      </c>
      <c r="U1988" s="17" t="str">
        <f>VLOOKUP(T1988,'[5]2 Digit SIC 2007'!$B$2:$D$89, 2,FALSE)</f>
        <v xml:space="preserve"> H</v>
      </c>
      <c r="V1988" s="26" t="s">
        <v>486</v>
      </c>
      <c r="W1988" s="26" t="s">
        <v>487</v>
      </c>
      <c r="X1988" s="28">
        <v>0</v>
      </c>
      <c r="Y1988" s="26" t="s">
        <v>502</v>
      </c>
      <c r="Z1988" s="17" t="s">
        <v>487</v>
      </c>
      <c r="AA1988" s="26" t="s">
        <v>487</v>
      </c>
      <c r="AB1988" s="26">
        <v>18</v>
      </c>
      <c r="AE1988" s="2" t="s">
        <v>487</v>
      </c>
    </row>
    <row r="1989" spans="1:31" s="2" customFormat="1" x14ac:dyDescent="0.3">
      <c r="A1989" s="26" t="s">
        <v>102</v>
      </c>
      <c r="B1989" s="26" t="s">
        <v>6418</v>
      </c>
      <c r="C1989" s="26" t="s">
        <v>6419</v>
      </c>
      <c r="D1989" s="26" t="s">
        <v>6420</v>
      </c>
      <c r="E1989" s="14" t="e">
        <f>VLOOKUP(B1989,#REF!,2,FALSE)</f>
        <v>#REF!</v>
      </c>
      <c r="F1989" s="17" t="e">
        <f>VLOOKUP(E1989,[4]Combined!$C$2:$D$375,2,FALSE)</f>
        <v>#REF!</v>
      </c>
      <c r="G1989" s="27">
        <v>44236</v>
      </c>
      <c r="H1989" s="27"/>
      <c r="I1989" s="27">
        <v>44183</v>
      </c>
      <c r="J1989" s="28">
        <v>0</v>
      </c>
      <c r="K1989" s="29" t="s">
        <v>487</v>
      </c>
      <c r="L1989" s="28">
        <v>0</v>
      </c>
      <c r="M1989" s="28">
        <v>0</v>
      </c>
      <c r="N1989" s="26">
        <v>0</v>
      </c>
      <c r="O1989" s="26">
        <v>0</v>
      </c>
      <c r="P1989" s="26">
        <v>0</v>
      </c>
      <c r="Q1989" s="26">
        <v>96020</v>
      </c>
      <c r="R1989" s="17" t="str">
        <f>VLOOKUP(Q1989,'[5]Numerical Index (LOOKUP)'!$A$2:$B$731, 2,FALSE)</f>
        <v>Hairdressing and other beauty treatment</v>
      </c>
      <c r="S1989" s="17">
        <v>96</v>
      </c>
      <c r="T1989" s="47" t="str">
        <f>VLOOKUP(S1989,'[5]2 Digit SIC 2007'!$A$2:$B$89,2,FALSE)</f>
        <v>Other personal service activities</v>
      </c>
      <c r="U1989" s="17" t="str">
        <f>VLOOKUP(T1989,'[5]2 Digit SIC 2007'!$B$2:$D$89, 2,FALSE)</f>
        <v xml:space="preserve"> S</v>
      </c>
      <c r="V1989" s="26" t="s">
        <v>486</v>
      </c>
      <c r="W1989" s="26" t="s">
        <v>487</v>
      </c>
      <c r="X1989" s="28">
        <v>0</v>
      </c>
      <c r="Y1989" s="26" t="s">
        <v>502</v>
      </c>
      <c r="Z1989" s="17" t="s">
        <v>487</v>
      </c>
      <c r="AA1989" s="26" t="s">
        <v>487</v>
      </c>
      <c r="AB1989" s="26">
        <v>6</v>
      </c>
      <c r="AE1989" s="2" t="s">
        <v>487</v>
      </c>
    </row>
    <row r="1990" spans="1:31" s="2" customFormat="1" x14ac:dyDescent="0.3">
      <c r="A1990" s="26" t="s">
        <v>102</v>
      </c>
      <c r="B1990" s="26" t="s">
        <v>6421</v>
      </c>
      <c r="C1990" s="26" t="s">
        <v>6422</v>
      </c>
      <c r="D1990" s="26" t="s">
        <v>6423</v>
      </c>
      <c r="E1990" s="14" t="e">
        <f>VLOOKUP(B1990,#REF!,2,FALSE)</f>
        <v>#REF!</v>
      </c>
      <c r="F1990" s="17" t="e">
        <f>VLOOKUP(E1990,[4]Combined!$C$2:$D$375,2,FALSE)</f>
        <v>#REF!</v>
      </c>
      <c r="G1990" s="27">
        <v>44235</v>
      </c>
      <c r="H1990" s="27"/>
      <c r="I1990" s="27">
        <v>43999</v>
      </c>
      <c r="J1990" s="28">
        <v>50</v>
      </c>
      <c r="K1990" s="29" t="s">
        <v>486</v>
      </c>
      <c r="L1990" s="28">
        <v>0</v>
      </c>
      <c r="M1990" s="28">
        <v>50</v>
      </c>
      <c r="N1990" s="26">
        <v>2</v>
      </c>
      <c r="O1990" s="26">
        <v>0</v>
      </c>
      <c r="P1990" s="26">
        <v>2</v>
      </c>
      <c r="Q1990" s="26">
        <v>47190</v>
      </c>
      <c r="R1990" s="17" t="str">
        <f>VLOOKUP(Q1990,'[5]Numerical Index (LOOKUP)'!$A$2:$B$731, 2,FALSE)</f>
        <v>Other retail sale in non-specialised stores</v>
      </c>
      <c r="S1990" s="17">
        <v>47</v>
      </c>
      <c r="T1990" s="47" t="str">
        <f>VLOOKUP(S1990,'[5]2 Digit SIC 2007'!$A$2:$B$89,2,FALSE)</f>
        <v>Retail trade, except of motor vehicles and motorcycles</v>
      </c>
      <c r="U1990" s="17" t="str">
        <f>VLOOKUP(T1990,'[5]2 Digit SIC 2007'!$B$2:$D$89, 2,FALSE)</f>
        <v xml:space="preserve"> G</v>
      </c>
      <c r="V1990" s="26" t="s">
        <v>486</v>
      </c>
      <c r="W1990" s="26" t="s">
        <v>487</v>
      </c>
      <c r="X1990" s="28">
        <v>100</v>
      </c>
      <c r="Y1990" s="26" t="s">
        <v>492</v>
      </c>
      <c r="Z1990" s="17" t="s">
        <v>486</v>
      </c>
      <c r="AA1990" s="26" t="s">
        <v>487</v>
      </c>
      <c r="AB1990" s="26">
        <v>7</v>
      </c>
      <c r="AE1990" s="2" t="s">
        <v>487</v>
      </c>
    </row>
    <row r="1991" spans="1:31" s="2" customFormat="1" x14ac:dyDescent="0.3">
      <c r="A1991" s="26" t="s">
        <v>102</v>
      </c>
      <c r="B1991" s="26" t="s">
        <v>6424</v>
      </c>
      <c r="C1991" s="26" t="s">
        <v>6425</v>
      </c>
      <c r="D1991" s="26" t="s">
        <v>6426</v>
      </c>
      <c r="E1991" s="14" t="e">
        <f>VLOOKUP(B1991,#REF!,2,FALSE)</f>
        <v>#REF!</v>
      </c>
      <c r="F1991" s="17" t="e">
        <f>VLOOKUP(E1991,[4]Combined!$C$2:$D$375,2,FALSE)</f>
        <v>#REF!</v>
      </c>
      <c r="G1991" s="27">
        <v>44235</v>
      </c>
      <c r="H1991" s="27"/>
      <c r="I1991" s="27">
        <v>44022</v>
      </c>
      <c r="J1991" s="28">
        <v>0</v>
      </c>
      <c r="K1991" s="29" t="s">
        <v>487</v>
      </c>
      <c r="L1991" s="28">
        <v>0</v>
      </c>
      <c r="M1991" s="28">
        <v>0</v>
      </c>
      <c r="N1991" s="26">
        <v>0</v>
      </c>
      <c r="O1991" s="26">
        <v>0</v>
      </c>
      <c r="P1991" s="26">
        <v>0</v>
      </c>
      <c r="Q1991" s="26">
        <v>82990</v>
      </c>
      <c r="R1991" s="17" t="str">
        <f>VLOOKUP(Q1991,'[5]Numerical Index (LOOKUP)'!$A$2:$B$731, 2,FALSE)</f>
        <v>Other business support service activities n.e.c.</v>
      </c>
      <c r="S1991" s="17">
        <v>82</v>
      </c>
      <c r="T1991" s="47" t="str">
        <f>VLOOKUP(S1991,'[5]2 Digit SIC 2007'!$A$2:$B$89,2,FALSE)</f>
        <v>Office administrative, office support and other business support activities</v>
      </c>
      <c r="U1991" s="17" t="str">
        <f>VLOOKUP(T1991,'[5]2 Digit SIC 2007'!$B$2:$D$89, 2,FALSE)</f>
        <v xml:space="preserve"> N</v>
      </c>
      <c r="V1991" s="26" t="s">
        <v>486</v>
      </c>
      <c r="W1991" s="26" t="s">
        <v>487</v>
      </c>
      <c r="X1991" s="28">
        <v>0</v>
      </c>
      <c r="Y1991" s="26" t="s">
        <v>502</v>
      </c>
      <c r="Z1991" s="17" t="s">
        <v>487</v>
      </c>
      <c r="AA1991" s="26" t="s">
        <v>487</v>
      </c>
      <c r="AB1991" s="26">
        <v>52</v>
      </c>
      <c r="AE1991" s="2" t="s">
        <v>487</v>
      </c>
    </row>
    <row r="1992" spans="1:31" s="2" customFormat="1" x14ac:dyDescent="0.3">
      <c r="A1992" s="26" t="s">
        <v>102</v>
      </c>
      <c r="B1992" s="26" t="s">
        <v>6427</v>
      </c>
      <c r="C1992" s="26" t="s">
        <v>6428</v>
      </c>
      <c r="D1992" s="26" t="s">
        <v>6429</v>
      </c>
      <c r="E1992" s="14" t="e">
        <f>VLOOKUP(B1992,#REF!,2,FALSE)</f>
        <v>#REF!</v>
      </c>
      <c r="F1992" s="17" t="e">
        <f>VLOOKUP(E1992,[4]Combined!$C$2:$D$375,2,FALSE)</f>
        <v>#REF!</v>
      </c>
      <c r="G1992" s="27">
        <v>44238</v>
      </c>
      <c r="H1992" s="27"/>
      <c r="I1992" s="27">
        <v>44034</v>
      </c>
      <c r="J1992" s="28">
        <v>0</v>
      </c>
      <c r="K1992" s="29" t="s">
        <v>487</v>
      </c>
      <c r="L1992" s="28">
        <v>0</v>
      </c>
      <c r="M1992" s="28">
        <v>0</v>
      </c>
      <c r="N1992" s="26">
        <v>0</v>
      </c>
      <c r="O1992" s="26">
        <v>0</v>
      </c>
      <c r="P1992" s="26">
        <v>0</v>
      </c>
      <c r="Q1992" s="26">
        <v>13100</v>
      </c>
      <c r="R1992" s="17" t="e">
        <f>VLOOKUP(Q1992,'[5]Numerical Index (LOOKUP)'!$A$2:$B$731, 2,FALSE)</f>
        <v>#N/A</v>
      </c>
      <c r="S1992" s="17">
        <v>13</v>
      </c>
      <c r="T1992" s="47" t="str">
        <f>VLOOKUP(S1992,'[5]2 Digit SIC 2007'!$A$2:$B$89,2,FALSE)</f>
        <v>Manufacture of textiles</v>
      </c>
      <c r="U1992" s="17" t="str">
        <f>VLOOKUP(T1992,'[5]2 Digit SIC 2007'!$B$2:$D$89, 2,FALSE)</f>
        <v xml:space="preserve"> C</v>
      </c>
      <c r="V1992" s="26" t="s">
        <v>486</v>
      </c>
      <c r="W1992" s="26" t="s">
        <v>487</v>
      </c>
      <c r="X1992" s="28">
        <v>0</v>
      </c>
      <c r="Y1992" s="26" t="s">
        <v>502</v>
      </c>
      <c r="Z1992" s="17" t="s">
        <v>487</v>
      </c>
      <c r="AA1992" s="26" t="s">
        <v>487</v>
      </c>
      <c r="AB1992" s="26">
        <v>233</v>
      </c>
      <c r="AE1992" s="2" t="s">
        <v>487</v>
      </c>
    </row>
    <row r="1993" spans="1:31" s="2" customFormat="1" x14ac:dyDescent="0.3">
      <c r="A1993" s="26" t="s">
        <v>102</v>
      </c>
      <c r="B1993" s="26" t="s">
        <v>6430</v>
      </c>
      <c r="C1993" s="26" t="s">
        <v>6431</v>
      </c>
      <c r="D1993" s="26" t="s">
        <v>6432</v>
      </c>
      <c r="E1993" s="14" t="e">
        <f>VLOOKUP(B1993,#REF!,2,FALSE)</f>
        <v>#REF!</v>
      </c>
      <c r="F1993" s="17" t="e">
        <f>VLOOKUP(E1993,[4]Combined!$C$2:$D$375,2,FALSE)</f>
        <v>#REF!</v>
      </c>
      <c r="G1993" s="27">
        <v>44239</v>
      </c>
      <c r="H1993" s="27"/>
      <c r="I1993" s="27">
        <v>44016</v>
      </c>
      <c r="J1993" s="28">
        <v>0</v>
      </c>
      <c r="K1993" s="29" t="s">
        <v>487</v>
      </c>
      <c r="L1993" s="28">
        <v>0</v>
      </c>
      <c r="M1993" s="28">
        <v>0</v>
      </c>
      <c r="N1993" s="26">
        <v>0</v>
      </c>
      <c r="O1993" s="26">
        <v>0</v>
      </c>
      <c r="P1993" s="26">
        <v>0</v>
      </c>
      <c r="Q1993" s="26">
        <v>85510</v>
      </c>
      <c r="R1993" s="17" t="str">
        <f>VLOOKUP(Q1993,'[5]Numerical Index (LOOKUP)'!$A$2:$B$731, 2,FALSE)</f>
        <v>Sports and recreation education</v>
      </c>
      <c r="S1993" s="17">
        <v>85</v>
      </c>
      <c r="T1993" s="47" t="str">
        <f>VLOOKUP(S1993,'[5]2 Digit SIC 2007'!$A$2:$B$89,2,FALSE)</f>
        <v>Education</v>
      </c>
      <c r="U1993" s="17" t="str">
        <f>VLOOKUP(T1993,'[5]2 Digit SIC 2007'!$B$2:$D$89, 2,FALSE)</f>
        <v xml:space="preserve"> P</v>
      </c>
      <c r="V1993" s="26" t="s">
        <v>487</v>
      </c>
      <c r="W1993" s="26" t="s">
        <v>486</v>
      </c>
      <c r="X1993" s="28">
        <v>0</v>
      </c>
      <c r="Y1993" s="26" t="s">
        <v>502</v>
      </c>
      <c r="Z1993" s="17" t="s">
        <v>487</v>
      </c>
      <c r="AA1993" s="26" t="s">
        <v>487</v>
      </c>
      <c r="AB1993" s="26">
        <v>2</v>
      </c>
      <c r="AE1993" s="2" t="s">
        <v>487</v>
      </c>
    </row>
    <row r="1994" spans="1:31" s="2" customFormat="1" x14ac:dyDescent="0.3">
      <c r="A1994" s="26" t="s">
        <v>102</v>
      </c>
      <c r="B1994" s="26" t="s">
        <v>6433</v>
      </c>
      <c r="C1994" s="26" t="s">
        <v>6434</v>
      </c>
      <c r="D1994" s="26" t="s">
        <v>6435</v>
      </c>
      <c r="E1994" s="14" t="e">
        <f>VLOOKUP(B1994,#REF!,2,FALSE)</f>
        <v>#REF!</v>
      </c>
      <c r="F1994" s="17" t="e">
        <f>VLOOKUP(E1994,[4]Combined!$C$2:$D$375,2,FALSE)</f>
        <v>#REF!</v>
      </c>
      <c r="G1994" s="27">
        <v>44235</v>
      </c>
      <c r="H1994" s="27"/>
      <c r="I1994" s="27">
        <v>44070</v>
      </c>
      <c r="J1994" s="28">
        <v>187</v>
      </c>
      <c r="K1994" s="29" t="s">
        <v>486</v>
      </c>
      <c r="L1994" s="28">
        <v>0</v>
      </c>
      <c r="M1994" s="28">
        <v>187</v>
      </c>
      <c r="N1994" s="26">
        <v>7</v>
      </c>
      <c r="O1994" s="26">
        <v>0</v>
      </c>
      <c r="P1994" s="26">
        <v>7</v>
      </c>
      <c r="Q1994" s="26">
        <v>47240</v>
      </c>
      <c r="R1994" s="17" t="str">
        <f>VLOOKUP(Q1994,'[5]Numerical Index (LOOKUP)'!$A$2:$B$731, 2,FALSE)</f>
        <v>Retail sale of bread, cakes, flour confectionery and sugar confectionery in specialised stores</v>
      </c>
      <c r="S1994" s="17">
        <v>47</v>
      </c>
      <c r="T1994" s="47" t="str">
        <f>VLOOKUP(S1994,'[5]2 Digit SIC 2007'!$A$2:$B$89,2,FALSE)</f>
        <v>Retail trade, except of motor vehicles and motorcycles</v>
      </c>
      <c r="U1994" s="17" t="str">
        <f>VLOOKUP(T1994,'[5]2 Digit SIC 2007'!$B$2:$D$89, 2,FALSE)</f>
        <v xml:space="preserve"> G</v>
      </c>
      <c r="V1994" s="26" t="s">
        <v>486</v>
      </c>
      <c r="W1994" s="26" t="s">
        <v>487</v>
      </c>
      <c r="X1994" s="28">
        <v>357</v>
      </c>
      <c r="Y1994" s="26" t="s">
        <v>492</v>
      </c>
      <c r="Z1994" s="17" t="s">
        <v>486</v>
      </c>
      <c r="AA1994" s="26" t="s">
        <v>487</v>
      </c>
      <c r="AB1994" s="26">
        <v>18</v>
      </c>
      <c r="AE1994" s="2" t="s">
        <v>487</v>
      </c>
    </row>
    <row r="1995" spans="1:31" s="2" customFormat="1" x14ac:dyDescent="0.3">
      <c r="A1995" s="26" t="s">
        <v>102</v>
      </c>
      <c r="B1995" s="26" t="s">
        <v>6436</v>
      </c>
      <c r="C1995" s="26" t="s">
        <v>6437</v>
      </c>
      <c r="D1995" s="26" t="s">
        <v>6438</v>
      </c>
      <c r="E1995" s="14" t="e">
        <f>VLOOKUP(B1995,#REF!,2,FALSE)</f>
        <v>#REF!</v>
      </c>
      <c r="F1995" s="17" t="e">
        <f>VLOOKUP(E1995,[4]Combined!$C$2:$D$375,2,FALSE)</f>
        <v>#REF!</v>
      </c>
      <c r="G1995" s="27">
        <v>44237</v>
      </c>
      <c r="H1995" s="27"/>
      <c r="I1995" s="27">
        <v>44106</v>
      </c>
      <c r="J1995" s="28">
        <v>0</v>
      </c>
      <c r="K1995" s="29" t="s">
        <v>487</v>
      </c>
      <c r="L1995" s="28">
        <v>0</v>
      </c>
      <c r="M1995" s="28">
        <v>0</v>
      </c>
      <c r="N1995" s="26">
        <v>0</v>
      </c>
      <c r="O1995" s="26">
        <v>0</v>
      </c>
      <c r="P1995" s="26">
        <v>0</v>
      </c>
      <c r="Q1995" s="26">
        <v>47220</v>
      </c>
      <c r="R1995" s="17" t="str">
        <f>VLOOKUP(Q1995,'[5]Numerical Index (LOOKUP)'!$A$2:$B$731, 2,FALSE)</f>
        <v>Retail sale of meat and meat products in specialised stores</v>
      </c>
      <c r="S1995" s="17">
        <v>47</v>
      </c>
      <c r="T1995" s="47" t="str">
        <f>VLOOKUP(S1995,'[5]2 Digit SIC 2007'!$A$2:$B$89,2,FALSE)</f>
        <v>Retail trade, except of motor vehicles and motorcycles</v>
      </c>
      <c r="U1995" s="17" t="str">
        <f>VLOOKUP(T1995,'[5]2 Digit SIC 2007'!$B$2:$D$89, 2,FALSE)</f>
        <v xml:space="preserve"> G</v>
      </c>
      <c r="V1995" s="26" t="s">
        <v>486</v>
      </c>
      <c r="W1995" s="26" t="s">
        <v>487</v>
      </c>
      <c r="X1995" s="28">
        <v>0</v>
      </c>
      <c r="Y1995" s="26" t="s">
        <v>502</v>
      </c>
      <c r="Z1995" s="17" t="s">
        <v>487</v>
      </c>
      <c r="AA1995" s="26" t="s">
        <v>487</v>
      </c>
      <c r="AB1995" s="26">
        <v>26</v>
      </c>
      <c r="AE1995" s="2" t="s">
        <v>487</v>
      </c>
    </row>
    <row r="1996" spans="1:31" s="2" customFormat="1" x14ac:dyDescent="0.3">
      <c r="A1996" s="26" t="s">
        <v>102</v>
      </c>
      <c r="B1996" s="26" t="s">
        <v>6439</v>
      </c>
      <c r="C1996" s="26" t="s">
        <v>6440</v>
      </c>
      <c r="D1996" s="26" t="s">
        <v>6441</v>
      </c>
      <c r="E1996" s="14" t="e">
        <f>VLOOKUP(B1996,#REF!,2,FALSE)</f>
        <v>#REF!</v>
      </c>
      <c r="F1996" s="17" t="e">
        <f>VLOOKUP(E1996,[4]Combined!$C$2:$D$375,2,FALSE)</f>
        <v>#REF!</v>
      </c>
      <c r="G1996" s="27">
        <v>44239</v>
      </c>
      <c r="H1996" s="27"/>
      <c r="I1996" s="27">
        <v>44133</v>
      </c>
      <c r="J1996" s="28">
        <v>184</v>
      </c>
      <c r="K1996" s="29" t="s">
        <v>486</v>
      </c>
      <c r="L1996" s="28">
        <v>0</v>
      </c>
      <c r="M1996" s="28">
        <v>184</v>
      </c>
      <c r="N1996" s="26">
        <v>1</v>
      </c>
      <c r="O1996" s="26">
        <v>0</v>
      </c>
      <c r="P1996" s="26">
        <v>1</v>
      </c>
      <c r="Q1996" s="26">
        <v>31090</v>
      </c>
      <c r="R1996" s="17" t="str">
        <f>VLOOKUP(Q1996,'[5]Numerical Index (LOOKUP)'!$A$2:$B$731, 2,FALSE)</f>
        <v>Manufacture of other furniture</v>
      </c>
      <c r="S1996" s="17">
        <v>31</v>
      </c>
      <c r="T1996" s="47" t="str">
        <f>VLOOKUP(S1996,'[5]2 Digit SIC 2007'!$A$2:$B$89,2,FALSE)</f>
        <v>Manufacture of furniture</v>
      </c>
      <c r="U1996" s="17" t="str">
        <f>VLOOKUP(T1996,'[5]2 Digit SIC 2007'!$B$2:$D$89, 2,FALSE)</f>
        <v xml:space="preserve"> C</v>
      </c>
      <c r="V1996" s="26" t="s">
        <v>486</v>
      </c>
      <c r="W1996" s="26" t="s">
        <v>487</v>
      </c>
      <c r="X1996" s="28">
        <v>368</v>
      </c>
      <c r="Y1996" s="26" t="s">
        <v>492</v>
      </c>
      <c r="Z1996" s="17" t="s">
        <v>486</v>
      </c>
      <c r="AA1996" s="26" t="s">
        <v>487</v>
      </c>
      <c r="AB1996" s="26">
        <v>20</v>
      </c>
      <c r="AE1996" s="2" t="s">
        <v>487</v>
      </c>
    </row>
    <row r="1997" spans="1:31" s="2" customFormat="1" x14ac:dyDescent="0.3">
      <c r="A1997" s="26" t="s">
        <v>102</v>
      </c>
      <c r="B1997" s="26" t="s">
        <v>6442</v>
      </c>
      <c r="C1997" s="26" t="s">
        <v>6443</v>
      </c>
      <c r="D1997" s="26" t="s">
        <v>6444</v>
      </c>
      <c r="E1997" s="14" t="e">
        <f>VLOOKUP(B1997,#REF!,2,FALSE)</f>
        <v>#REF!</v>
      </c>
      <c r="F1997" s="17" t="e">
        <f>VLOOKUP(E1997,[4]Combined!$C$2:$D$375,2,FALSE)</f>
        <v>#REF!</v>
      </c>
      <c r="G1997" s="27">
        <v>44237</v>
      </c>
      <c r="H1997" s="27"/>
      <c r="I1997" s="27">
        <v>44060.585868055554</v>
      </c>
      <c r="J1997" s="28">
        <v>0</v>
      </c>
      <c r="K1997" s="29" t="s">
        <v>487</v>
      </c>
      <c r="L1997" s="28">
        <v>0</v>
      </c>
      <c r="M1997" s="28">
        <v>0</v>
      </c>
      <c r="N1997" s="26">
        <v>0</v>
      </c>
      <c r="O1997" s="26">
        <v>0</v>
      </c>
      <c r="P1997" s="26">
        <v>0</v>
      </c>
      <c r="Q1997" s="26">
        <v>43210</v>
      </c>
      <c r="R1997" s="17" t="str">
        <f>VLOOKUP(Q1997,'[5]Numerical Index (LOOKUP)'!$A$2:$B$731, 2,FALSE)</f>
        <v>Electrical installation</v>
      </c>
      <c r="S1997" s="17">
        <v>43</v>
      </c>
      <c r="T1997" s="47" t="str">
        <f>VLOOKUP(S1997,'[5]2 Digit SIC 2007'!$A$2:$B$89,2,FALSE)</f>
        <v>Specialised construction activities</v>
      </c>
      <c r="U1997" s="17" t="str">
        <f>VLOOKUP(T1997,'[5]2 Digit SIC 2007'!$B$2:$D$89, 2,FALSE)</f>
        <v xml:space="preserve"> F</v>
      </c>
      <c r="V1997" s="26" t="s">
        <v>487</v>
      </c>
      <c r="W1997" s="26" t="s">
        <v>486</v>
      </c>
      <c r="X1997" s="28">
        <v>0</v>
      </c>
      <c r="Y1997" s="26" t="s">
        <v>502</v>
      </c>
      <c r="Z1997" s="17" t="s">
        <v>487</v>
      </c>
      <c r="AA1997" s="26" t="s">
        <v>487</v>
      </c>
      <c r="AB1997" s="26" t="s">
        <v>492</v>
      </c>
      <c r="AE1997" s="2" t="s">
        <v>487</v>
      </c>
    </row>
    <row r="1998" spans="1:31" s="2" customFormat="1" x14ac:dyDescent="0.3">
      <c r="A1998" s="26" t="s">
        <v>102</v>
      </c>
      <c r="B1998" s="26" t="s">
        <v>6445</v>
      </c>
      <c r="C1998" s="26" t="s">
        <v>6446</v>
      </c>
      <c r="D1998" s="26" t="s">
        <v>6447</v>
      </c>
      <c r="E1998" s="14" t="e">
        <f>VLOOKUP(B1998,#REF!,2,FALSE)</f>
        <v>#REF!</v>
      </c>
      <c r="F1998" s="17" t="e">
        <f>VLOOKUP(E1998,[4]Combined!$C$2:$D$375,2,FALSE)</f>
        <v>#REF!</v>
      </c>
      <c r="G1998" s="27">
        <v>44236</v>
      </c>
      <c r="H1998" s="27"/>
      <c r="I1998" s="27">
        <v>44100.474560185183</v>
      </c>
      <c r="J1998" s="28">
        <v>0</v>
      </c>
      <c r="K1998" s="29" t="s">
        <v>487</v>
      </c>
      <c r="L1998" s="28">
        <v>0</v>
      </c>
      <c r="M1998" s="28">
        <v>0</v>
      </c>
      <c r="N1998" s="26">
        <v>0</v>
      </c>
      <c r="O1998" s="26">
        <v>0</v>
      </c>
      <c r="P1998" s="26">
        <v>0</v>
      </c>
      <c r="Q1998" s="26">
        <v>96020</v>
      </c>
      <c r="R1998" s="17" t="str">
        <f>VLOOKUP(Q1998,'[5]Numerical Index (LOOKUP)'!$A$2:$B$731, 2,FALSE)</f>
        <v>Hairdressing and other beauty treatment</v>
      </c>
      <c r="S1998" s="17">
        <v>96</v>
      </c>
      <c r="T1998" s="47" t="str">
        <f>VLOOKUP(S1998,'[5]2 Digit SIC 2007'!$A$2:$B$89,2,FALSE)</f>
        <v>Other personal service activities</v>
      </c>
      <c r="U1998" s="17" t="str">
        <f>VLOOKUP(T1998,'[5]2 Digit SIC 2007'!$B$2:$D$89, 2,FALSE)</f>
        <v xml:space="preserve"> S</v>
      </c>
      <c r="V1998" s="26" t="s">
        <v>487</v>
      </c>
      <c r="W1998" s="26" t="s">
        <v>486</v>
      </c>
      <c r="X1998" s="28">
        <v>0</v>
      </c>
      <c r="Y1998" s="26" t="s">
        <v>502</v>
      </c>
      <c r="Z1998" s="17" t="s">
        <v>487</v>
      </c>
      <c r="AA1998" s="26" t="s">
        <v>487</v>
      </c>
      <c r="AB1998" s="26">
        <v>5</v>
      </c>
      <c r="AE1998" s="2" t="s">
        <v>487</v>
      </c>
    </row>
    <row r="1999" spans="1:31" s="2" customFormat="1" x14ac:dyDescent="0.3">
      <c r="A1999" s="26" t="s">
        <v>102</v>
      </c>
      <c r="B1999" s="26" t="s">
        <v>6448</v>
      </c>
      <c r="C1999" s="26" t="s">
        <v>6449</v>
      </c>
      <c r="D1999" s="26" t="s">
        <v>6450</v>
      </c>
      <c r="E1999" s="14" t="e">
        <f>VLOOKUP(B1999,#REF!,2,FALSE)</f>
        <v>#REF!</v>
      </c>
      <c r="F1999" s="17" t="e">
        <f>VLOOKUP(E1999,[4]Combined!$C$2:$D$375,2,FALSE)</f>
        <v>#REF!</v>
      </c>
      <c r="G1999" s="27">
        <v>44237</v>
      </c>
      <c r="H1999" s="27"/>
      <c r="I1999" s="27">
        <v>44096</v>
      </c>
      <c r="J1999" s="28">
        <v>0</v>
      </c>
      <c r="K1999" s="29" t="s">
        <v>487</v>
      </c>
      <c r="L1999" s="28">
        <v>0</v>
      </c>
      <c r="M1999" s="28">
        <v>0</v>
      </c>
      <c r="N1999" s="26">
        <v>0</v>
      </c>
      <c r="O1999" s="26">
        <v>0</v>
      </c>
      <c r="P1999" s="26">
        <v>0</v>
      </c>
      <c r="Q1999" s="26">
        <v>47110</v>
      </c>
      <c r="R1999" s="17" t="str">
        <f>VLOOKUP(Q1999,'[5]Numerical Index (LOOKUP)'!$A$2:$B$731, 2,FALSE)</f>
        <v>Retail sale in non-specialised stores with food, beverages or tobacco predominating</v>
      </c>
      <c r="S1999" s="17">
        <v>47</v>
      </c>
      <c r="T1999" s="47" t="str">
        <f>VLOOKUP(S1999,'[5]2 Digit SIC 2007'!$A$2:$B$89,2,FALSE)</f>
        <v>Retail trade, except of motor vehicles and motorcycles</v>
      </c>
      <c r="U1999" s="17" t="str">
        <f>VLOOKUP(T1999,'[5]2 Digit SIC 2007'!$B$2:$D$89, 2,FALSE)</f>
        <v xml:space="preserve"> G</v>
      </c>
      <c r="V1999" s="26" t="s">
        <v>486</v>
      </c>
      <c r="W1999" s="26" t="s">
        <v>487</v>
      </c>
      <c r="X1999" s="28">
        <v>0</v>
      </c>
      <c r="Y1999" s="26" t="s">
        <v>502</v>
      </c>
      <c r="Z1999" s="17" t="s">
        <v>487</v>
      </c>
      <c r="AA1999" s="26" t="s">
        <v>487</v>
      </c>
      <c r="AB1999" s="26">
        <v>0</v>
      </c>
      <c r="AE1999" s="2" t="s">
        <v>487</v>
      </c>
    </row>
    <row r="2000" spans="1:31" s="2" customFormat="1" x14ac:dyDescent="0.3">
      <c r="A2000" s="26" t="s">
        <v>102</v>
      </c>
      <c r="B2000" s="26" t="s">
        <v>6451</v>
      </c>
      <c r="C2000" s="26" t="s">
        <v>6452</v>
      </c>
      <c r="D2000" s="26" t="s">
        <v>6453</v>
      </c>
      <c r="E2000" s="14" t="e">
        <f>VLOOKUP(B2000,#REF!,2,FALSE)</f>
        <v>#REF!</v>
      </c>
      <c r="F2000" s="17" t="e">
        <f>VLOOKUP(E2000,[4]Combined!$C$2:$D$375,2,FALSE)</f>
        <v>#REF!</v>
      </c>
      <c r="G2000" s="27">
        <v>44237</v>
      </c>
      <c r="H2000" s="27"/>
      <c r="I2000" s="27">
        <v>44137</v>
      </c>
      <c r="J2000" s="28">
        <v>3086</v>
      </c>
      <c r="K2000" s="29" t="s">
        <v>486</v>
      </c>
      <c r="L2000" s="28">
        <v>0</v>
      </c>
      <c r="M2000" s="28">
        <v>3086</v>
      </c>
      <c r="N2000" s="26">
        <v>5</v>
      </c>
      <c r="O2000" s="26">
        <v>0</v>
      </c>
      <c r="P2000" s="26">
        <v>5</v>
      </c>
      <c r="Q2000" s="26">
        <v>43210</v>
      </c>
      <c r="R2000" s="17" t="str">
        <f>VLOOKUP(Q2000,'[5]Numerical Index (LOOKUP)'!$A$2:$B$731, 2,FALSE)</f>
        <v>Electrical installation</v>
      </c>
      <c r="S2000" s="17">
        <v>43</v>
      </c>
      <c r="T2000" s="47" t="str">
        <f>VLOOKUP(S2000,'[5]2 Digit SIC 2007'!$A$2:$B$89,2,FALSE)</f>
        <v>Specialised construction activities</v>
      </c>
      <c r="U2000" s="17" t="str">
        <f>VLOOKUP(T2000,'[5]2 Digit SIC 2007'!$B$2:$D$89, 2,FALSE)</f>
        <v xml:space="preserve"> F</v>
      </c>
      <c r="V2000" s="26" t="s">
        <v>486</v>
      </c>
      <c r="W2000" s="26" t="s">
        <v>487</v>
      </c>
      <c r="X2000" s="28">
        <v>5689</v>
      </c>
      <c r="Y2000" s="26" t="s">
        <v>492</v>
      </c>
      <c r="Z2000" s="17" t="s">
        <v>486</v>
      </c>
      <c r="AA2000" s="26" t="s">
        <v>487</v>
      </c>
      <c r="AB2000" s="26">
        <v>24</v>
      </c>
      <c r="AE2000" s="2" t="s">
        <v>487</v>
      </c>
    </row>
    <row r="2001" spans="1:31" s="2" customFormat="1" x14ac:dyDescent="0.3">
      <c r="A2001" s="26" t="s">
        <v>102</v>
      </c>
      <c r="B2001" s="26" t="s">
        <v>6454</v>
      </c>
      <c r="C2001" s="26" t="s">
        <v>6455</v>
      </c>
      <c r="D2001" s="26" t="s">
        <v>6456</v>
      </c>
      <c r="E2001" s="14" t="e">
        <f>VLOOKUP(B2001,#REF!,2,FALSE)</f>
        <v>#REF!</v>
      </c>
      <c r="F2001" s="17" t="e">
        <f>VLOOKUP(E2001,[4]Combined!$C$2:$D$375,2,FALSE)</f>
        <v>#REF!</v>
      </c>
      <c r="G2001" s="27">
        <v>44236</v>
      </c>
      <c r="H2001" s="27"/>
      <c r="I2001" s="27">
        <v>44146</v>
      </c>
      <c r="J2001" s="28">
        <v>0</v>
      </c>
      <c r="K2001" s="29" t="s">
        <v>487</v>
      </c>
      <c r="L2001" s="28">
        <v>0</v>
      </c>
      <c r="M2001" s="28">
        <v>0</v>
      </c>
      <c r="N2001" s="26">
        <v>0</v>
      </c>
      <c r="O2001" s="26">
        <v>0</v>
      </c>
      <c r="P2001" s="26">
        <v>0</v>
      </c>
      <c r="Q2001" s="26">
        <v>43220</v>
      </c>
      <c r="R2001" s="17" t="str">
        <f>VLOOKUP(Q2001,'[5]Numerical Index (LOOKUP)'!$A$2:$B$731, 2,FALSE)</f>
        <v>Plumbing, heat and air-conditioning installation</v>
      </c>
      <c r="S2001" s="17">
        <v>43</v>
      </c>
      <c r="T2001" s="47" t="str">
        <f>VLOOKUP(S2001,'[5]2 Digit SIC 2007'!$A$2:$B$89,2,FALSE)</f>
        <v>Specialised construction activities</v>
      </c>
      <c r="U2001" s="17" t="str">
        <f>VLOOKUP(T2001,'[5]2 Digit SIC 2007'!$B$2:$D$89, 2,FALSE)</f>
        <v xml:space="preserve"> F</v>
      </c>
      <c r="V2001" s="26" t="s">
        <v>486</v>
      </c>
      <c r="W2001" s="26" t="s">
        <v>487</v>
      </c>
      <c r="X2001" s="28">
        <v>0</v>
      </c>
      <c r="Y2001" s="26" t="s">
        <v>502</v>
      </c>
      <c r="Z2001" s="17" t="s">
        <v>487</v>
      </c>
      <c r="AA2001" s="26" t="s">
        <v>487</v>
      </c>
      <c r="AB2001" s="26">
        <v>9</v>
      </c>
      <c r="AE2001" s="2" t="s">
        <v>487</v>
      </c>
    </row>
    <row r="2002" spans="1:31" s="2" customFormat="1" x14ac:dyDescent="0.3">
      <c r="A2002" s="26" t="s">
        <v>102</v>
      </c>
      <c r="B2002" s="26" t="s">
        <v>6457</v>
      </c>
      <c r="C2002" s="26" t="s">
        <v>6458</v>
      </c>
      <c r="D2002" s="26" t="s">
        <v>6459</v>
      </c>
      <c r="E2002" s="14" t="e">
        <f>VLOOKUP(B2002,#REF!,2,FALSE)</f>
        <v>#REF!</v>
      </c>
      <c r="F2002" s="17" t="e">
        <f>VLOOKUP(E2002,[4]Combined!$C$2:$D$375,2,FALSE)</f>
        <v>#REF!</v>
      </c>
      <c r="G2002" s="27">
        <v>44237</v>
      </c>
      <c r="H2002" s="27"/>
      <c r="I2002" s="27">
        <v>44137</v>
      </c>
      <c r="J2002" s="28">
        <v>1876</v>
      </c>
      <c r="K2002" s="29" t="s">
        <v>486</v>
      </c>
      <c r="L2002" s="28">
        <v>170</v>
      </c>
      <c r="M2002" s="28">
        <v>1706</v>
      </c>
      <c r="N2002" s="26">
        <v>3</v>
      </c>
      <c r="O2002" s="26">
        <v>1</v>
      </c>
      <c r="P2002" s="26">
        <v>2</v>
      </c>
      <c r="Q2002" s="26">
        <v>45200</v>
      </c>
      <c r="R2002" s="17" t="str">
        <f>VLOOKUP(Q2002,'[5]Numerical Index (LOOKUP)'!$A$2:$B$731, 2,FALSE)</f>
        <v>Maintenance and repair of motor vehicles</v>
      </c>
      <c r="S2002" s="17">
        <v>45</v>
      </c>
      <c r="T2002" s="47" t="str">
        <f>VLOOKUP(S2002,'[5]2 Digit SIC 2007'!$A$2:$B$89,2,FALSE)</f>
        <v>Wholesale and retail trade and repair of motor vehicles and motorcycles</v>
      </c>
      <c r="U2002" s="17" t="str">
        <f>VLOOKUP(T2002,'[5]2 Digit SIC 2007'!$B$2:$D$89, 2,FALSE)</f>
        <v xml:space="preserve"> G</v>
      </c>
      <c r="V2002" s="26" t="s">
        <v>486</v>
      </c>
      <c r="W2002" s="26" t="s">
        <v>487</v>
      </c>
      <c r="X2002" s="28">
        <v>2591</v>
      </c>
      <c r="Y2002" s="26" t="s">
        <v>492</v>
      </c>
      <c r="Z2002" s="17" t="s">
        <v>486</v>
      </c>
      <c r="AA2002" s="26" t="s">
        <v>487</v>
      </c>
      <c r="AB2002" s="26">
        <v>6</v>
      </c>
      <c r="AE2002" s="2" t="s">
        <v>487</v>
      </c>
    </row>
    <row r="2003" spans="1:31" s="2" customFormat="1" x14ac:dyDescent="0.3">
      <c r="A2003" s="26" t="s">
        <v>102</v>
      </c>
      <c r="B2003" s="26" t="s">
        <v>6460</v>
      </c>
      <c r="C2003" s="26" t="s">
        <v>6461</v>
      </c>
      <c r="D2003" s="26" t="s">
        <v>6462</v>
      </c>
      <c r="E2003" s="14" t="e">
        <f>VLOOKUP(B2003,#REF!,2,FALSE)</f>
        <v>#REF!</v>
      </c>
      <c r="F2003" s="17" t="e">
        <f>VLOOKUP(E2003,[4]Combined!$C$2:$D$375,2,FALSE)</f>
        <v>#REF!</v>
      </c>
      <c r="G2003" s="27">
        <v>44239</v>
      </c>
      <c r="H2003" s="27"/>
      <c r="I2003" s="27">
        <v>44100.775925925926</v>
      </c>
      <c r="J2003" s="28">
        <v>0</v>
      </c>
      <c r="K2003" s="29" t="s">
        <v>487</v>
      </c>
      <c r="L2003" s="28">
        <v>0</v>
      </c>
      <c r="M2003" s="28">
        <v>0</v>
      </c>
      <c r="N2003" s="26">
        <v>0</v>
      </c>
      <c r="O2003" s="26">
        <v>0</v>
      </c>
      <c r="P2003" s="26">
        <v>0</v>
      </c>
      <c r="Q2003" s="26">
        <v>86210</v>
      </c>
      <c r="R2003" s="17" t="str">
        <f>VLOOKUP(Q2003,'[5]Numerical Index (LOOKUP)'!$A$2:$B$731, 2,FALSE)</f>
        <v>General medical practice activities</v>
      </c>
      <c r="S2003" s="17">
        <v>86</v>
      </c>
      <c r="T2003" s="47" t="str">
        <f>VLOOKUP(S2003,'[5]2 Digit SIC 2007'!$A$2:$B$89,2,FALSE)</f>
        <v>Human health activities</v>
      </c>
      <c r="U2003" s="17" t="str">
        <f>VLOOKUP(T2003,'[5]2 Digit SIC 2007'!$B$2:$D$89, 2,FALSE)</f>
        <v xml:space="preserve"> Q</v>
      </c>
      <c r="V2003" s="26" t="s">
        <v>487</v>
      </c>
      <c r="W2003" s="26" t="s">
        <v>486</v>
      </c>
      <c r="X2003" s="28">
        <v>0</v>
      </c>
      <c r="Y2003" s="26" t="s">
        <v>502</v>
      </c>
      <c r="Z2003" s="17" t="s">
        <v>487</v>
      </c>
      <c r="AA2003" s="26" t="s">
        <v>487</v>
      </c>
      <c r="AB2003" s="26" t="s">
        <v>492</v>
      </c>
      <c r="AE2003" s="2" t="s">
        <v>487</v>
      </c>
    </row>
    <row r="2004" spans="1:31" s="2" customFormat="1" x14ac:dyDescent="0.3">
      <c r="A2004" s="26" t="s">
        <v>102</v>
      </c>
      <c r="B2004" s="26" t="s">
        <v>6463</v>
      </c>
      <c r="C2004" s="26" t="s">
        <v>6464</v>
      </c>
      <c r="D2004" s="26" t="s">
        <v>6465</v>
      </c>
      <c r="E2004" s="14" t="e">
        <f>VLOOKUP(B2004,#REF!,2,FALSE)</f>
        <v>#REF!</v>
      </c>
      <c r="F2004" s="17" t="e">
        <f>VLOOKUP(E2004,[4]Combined!$C$2:$D$375,2,FALSE)</f>
        <v>#REF!</v>
      </c>
      <c r="G2004" s="27">
        <v>44238</v>
      </c>
      <c r="H2004" s="27"/>
      <c r="I2004" s="27">
        <v>44108.491215277776</v>
      </c>
      <c r="J2004" s="28">
        <v>0</v>
      </c>
      <c r="K2004" s="29" t="s">
        <v>487</v>
      </c>
      <c r="L2004" s="28">
        <v>0</v>
      </c>
      <c r="M2004" s="28">
        <v>0</v>
      </c>
      <c r="N2004" s="26">
        <v>0</v>
      </c>
      <c r="O2004" s="26">
        <v>0</v>
      </c>
      <c r="P2004" s="26">
        <v>0</v>
      </c>
      <c r="Q2004" s="26">
        <v>28990</v>
      </c>
      <c r="R2004" s="17" t="str">
        <f>VLOOKUP(Q2004,'[5]Numerical Index (LOOKUP)'!$A$2:$B$731, 2,FALSE)</f>
        <v>Manufacture of other special-purpose machinery n.e.c.</v>
      </c>
      <c r="S2004" s="17">
        <v>28</v>
      </c>
      <c r="T2004" s="47" t="str">
        <f>VLOOKUP(S2004,'[5]2 Digit SIC 2007'!$A$2:$B$89,2,FALSE)</f>
        <v>Manufacture of machinery and equipment n.e.c.</v>
      </c>
      <c r="U2004" s="17" t="str">
        <f>VLOOKUP(T2004,'[5]2 Digit SIC 2007'!$B$2:$D$89, 2,FALSE)</f>
        <v xml:space="preserve"> C</v>
      </c>
      <c r="V2004" s="26" t="s">
        <v>487</v>
      </c>
      <c r="W2004" s="26" t="s">
        <v>486</v>
      </c>
      <c r="X2004" s="28">
        <v>0</v>
      </c>
      <c r="Y2004" s="26" t="s">
        <v>502</v>
      </c>
      <c r="Z2004" s="17" t="s">
        <v>487</v>
      </c>
      <c r="AA2004" s="26" t="s">
        <v>487</v>
      </c>
      <c r="AB2004" s="26">
        <v>735</v>
      </c>
      <c r="AE2004" s="2" t="s">
        <v>487</v>
      </c>
    </row>
    <row r="2005" spans="1:31" s="2" customFormat="1" x14ac:dyDescent="0.3">
      <c r="A2005" s="26" t="s">
        <v>102</v>
      </c>
      <c r="B2005" s="26" t="s">
        <v>6466</v>
      </c>
      <c r="C2005" s="26" t="s">
        <v>6467</v>
      </c>
      <c r="D2005" s="26" t="s">
        <v>6468</v>
      </c>
      <c r="E2005" s="14" t="e">
        <f>VLOOKUP(B2005,#REF!,2,FALSE)</f>
        <v>#REF!</v>
      </c>
      <c r="F2005" s="17" t="e">
        <f>VLOOKUP(E2005,[4]Combined!$C$2:$D$375,2,FALSE)</f>
        <v>#REF!</v>
      </c>
      <c r="G2005" s="27">
        <v>44239</v>
      </c>
      <c r="H2005" s="27"/>
      <c r="I2005" s="27">
        <v>44148</v>
      </c>
      <c r="J2005" s="28">
        <v>0</v>
      </c>
      <c r="K2005" s="29" t="s">
        <v>487</v>
      </c>
      <c r="L2005" s="28">
        <v>0</v>
      </c>
      <c r="M2005" s="28">
        <v>0</v>
      </c>
      <c r="N2005" s="26">
        <v>0</v>
      </c>
      <c r="O2005" s="26">
        <v>0</v>
      </c>
      <c r="P2005" s="26">
        <v>0</v>
      </c>
      <c r="Q2005" s="26">
        <v>47110</v>
      </c>
      <c r="R2005" s="17" t="str">
        <f>VLOOKUP(Q2005,'[5]Numerical Index (LOOKUP)'!$A$2:$B$731, 2,FALSE)</f>
        <v>Retail sale in non-specialised stores with food, beverages or tobacco predominating</v>
      </c>
      <c r="S2005" s="17">
        <v>47</v>
      </c>
      <c r="T2005" s="47" t="str">
        <f>VLOOKUP(S2005,'[5]2 Digit SIC 2007'!$A$2:$B$89,2,FALSE)</f>
        <v>Retail trade, except of motor vehicles and motorcycles</v>
      </c>
      <c r="U2005" s="17" t="str">
        <f>VLOOKUP(T2005,'[5]2 Digit SIC 2007'!$B$2:$D$89, 2,FALSE)</f>
        <v xml:space="preserve"> G</v>
      </c>
      <c r="V2005" s="26" t="s">
        <v>486</v>
      </c>
      <c r="W2005" s="26" t="s">
        <v>487</v>
      </c>
      <c r="X2005" s="28">
        <v>0</v>
      </c>
      <c r="Y2005" s="26" t="s">
        <v>502</v>
      </c>
      <c r="Z2005" s="17" t="s">
        <v>487</v>
      </c>
      <c r="AA2005" s="26" t="s">
        <v>487</v>
      </c>
      <c r="AB2005" s="26">
        <v>17</v>
      </c>
      <c r="AE2005" s="2" t="s">
        <v>487</v>
      </c>
    </row>
    <row r="2006" spans="1:31" s="2" customFormat="1" x14ac:dyDescent="0.3">
      <c r="A2006" s="26" t="s">
        <v>102</v>
      </c>
      <c r="B2006" s="26" t="s">
        <v>6469</v>
      </c>
      <c r="C2006" s="26" t="s">
        <v>6470</v>
      </c>
      <c r="D2006" s="26" t="s">
        <v>6471</v>
      </c>
      <c r="E2006" s="14" t="e">
        <f>VLOOKUP(B2006,#REF!,2,FALSE)</f>
        <v>#REF!</v>
      </c>
      <c r="F2006" s="17" t="e">
        <f>VLOOKUP(E2006,[4]Combined!$C$2:$D$375,2,FALSE)</f>
        <v>#REF!</v>
      </c>
      <c r="G2006" s="27">
        <v>44236</v>
      </c>
      <c r="H2006" s="27"/>
      <c r="I2006" s="27">
        <v>44108.82885416667</v>
      </c>
      <c r="J2006" s="28">
        <v>0</v>
      </c>
      <c r="K2006" s="29" t="s">
        <v>487</v>
      </c>
      <c r="L2006" s="28">
        <v>0</v>
      </c>
      <c r="M2006" s="28">
        <v>0</v>
      </c>
      <c r="N2006" s="26">
        <v>0</v>
      </c>
      <c r="O2006" s="26">
        <v>0</v>
      </c>
      <c r="P2006" s="26">
        <v>0</v>
      </c>
      <c r="Q2006" s="26">
        <v>96090</v>
      </c>
      <c r="R2006" s="17" t="str">
        <f>VLOOKUP(Q2006,'[5]Numerical Index (LOOKUP)'!$A$2:$B$731, 2,FALSE)</f>
        <v>Other personal service activities n.e.c.</v>
      </c>
      <c r="S2006" s="17">
        <v>96</v>
      </c>
      <c r="T2006" s="47" t="str">
        <f>VLOOKUP(S2006,'[5]2 Digit SIC 2007'!$A$2:$B$89,2,FALSE)</f>
        <v>Other personal service activities</v>
      </c>
      <c r="U2006" s="17" t="str">
        <f>VLOOKUP(T2006,'[5]2 Digit SIC 2007'!$B$2:$D$89, 2,FALSE)</f>
        <v xml:space="preserve"> S</v>
      </c>
      <c r="V2006" s="26" t="s">
        <v>487</v>
      </c>
      <c r="W2006" s="26" t="s">
        <v>486</v>
      </c>
      <c r="X2006" s="28">
        <v>0</v>
      </c>
      <c r="Y2006" s="26" t="s">
        <v>502</v>
      </c>
      <c r="Z2006" s="17" t="s">
        <v>487</v>
      </c>
      <c r="AA2006" s="26" t="s">
        <v>487</v>
      </c>
      <c r="AB2006" s="26">
        <v>480</v>
      </c>
      <c r="AE2006" s="2" t="s">
        <v>487</v>
      </c>
    </row>
    <row r="2007" spans="1:31" s="2" customFormat="1" x14ac:dyDescent="0.3">
      <c r="A2007" s="26" t="s">
        <v>102</v>
      </c>
      <c r="B2007" s="26" t="s">
        <v>6472</v>
      </c>
      <c r="C2007" s="26" t="s">
        <v>6473</v>
      </c>
      <c r="D2007" s="26" t="s">
        <v>6474</v>
      </c>
      <c r="E2007" s="14" t="e">
        <f>VLOOKUP(B2007,#REF!,2,FALSE)</f>
        <v>#REF!</v>
      </c>
      <c r="F2007" s="17" t="e">
        <f>VLOOKUP(E2007,[4]Combined!$C$2:$D$375,2,FALSE)</f>
        <v>#REF!</v>
      </c>
      <c r="G2007" s="27">
        <v>44239</v>
      </c>
      <c r="H2007" s="27"/>
      <c r="I2007" s="27">
        <v>44117.84547453704</v>
      </c>
      <c r="J2007" s="28">
        <v>0</v>
      </c>
      <c r="K2007" s="29" t="s">
        <v>487</v>
      </c>
      <c r="L2007" s="28">
        <v>0</v>
      </c>
      <c r="M2007" s="28">
        <v>0</v>
      </c>
      <c r="N2007" s="26">
        <v>0</v>
      </c>
      <c r="O2007" s="26">
        <v>0</v>
      </c>
      <c r="P2007" s="26">
        <v>0</v>
      </c>
      <c r="Q2007" s="26">
        <v>46420</v>
      </c>
      <c r="R2007" s="17" t="str">
        <f>VLOOKUP(Q2007,'[5]Numerical Index (LOOKUP)'!$A$2:$B$731, 2,FALSE)</f>
        <v>Wholesale of clothing and footwear</v>
      </c>
      <c r="S2007" s="17">
        <v>46</v>
      </c>
      <c r="T2007" s="47" t="str">
        <f>VLOOKUP(S2007,'[5]2 Digit SIC 2007'!$A$2:$B$89,2,FALSE)</f>
        <v>Wholesale trade, except of motor vehicles and motorcycles</v>
      </c>
      <c r="U2007" s="17" t="str">
        <f>VLOOKUP(T2007,'[5]2 Digit SIC 2007'!$B$2:$D$89, 2,FALSE)</f>
        <v xml:space="preserve"> G</v>
      </c>
      <c r="V2007" s="26" t="s">
        <v>487</v>
      </c>
      <c r="W2007" s="26" t="s">
        <v>486</v>
      </c>
      <c r="X2007" s="28">
        <v>0</v>
      </c>
      <c r="Y2007" s="26" t="s">
        <v>502</v>
      </c>
      <c r="Z2007" s="17" t="s">
        <v>487</v>
      </c>
      <c r="AA2007" s="26" t="s">
        <v>487</v>
      </c>
      <c r="AB2007" s="26">
        <v>5</v>
      </c>
      <c r="AE2007" s="2" t="s">
        <v>487</v>
      </c>
    </row>
    <row r="2008" spans="1:31" s="2" customFormat="1" x14ac:dyDescent="0.3">
      <c r="A2008" s="26" t="s">
        <v>102</v>
      </c>
      <c r="B2008" s="26" t="s">
        <v>6475</v>
      </c>
      <c r="C2008" s="26" t="s">
        <v>6476</v>
      </c>
      <c r="D2008" s="26" t="s">
        <v>6477</v>
      </c>
      <c r="E2008" s="14" t="e">
        <f>VLOOKUP(B2008,#REF!,2,FALSE)</f>
        <v>#REF!</v>
      </c>
      <c r="F2008" s="17" t="e">
        <f>VLOOKUP(E2008,[4]Combined!$C$2:$D$375,2,FALSE)</f>
        <v>#REF!</v>
      </c>
      <c r="G2008" s="27">
        <v>44236</v>
      </c>
      <c r="H2008" s="27"/>
      <c r="I2008" s="27">
        <v>44113.727407407408</v>
      </c>
      <c r="J2008" s="28">
        <v>0</v>
      </c>
      <c r="K2008" s="29" t="s">
        <v>487</v>
      </c>
      <c r="L2008" s="28">
        <v>0</v>
      </c>
      <c r="M2008" s="28">
        <v>0</v>
      </c>
      <c r="N2008" s="26">
        <v>0</v>
      </c>
      <c r="O2008" s="26">
        <v>0</v>
      </c>
      <c r="P2008" s="26">
        <v>0</v>
      </c>
      <c r="Q2008" s="26">
        <v>45200</v>
      </c>
      <c r="R2008" s="17" t="str">
        <f>VLOOKUP(Q2008,'[5]Numerical Index (LOOKUP)'!$A$2:$B$731, 2,FALSE)</f>
        <v>Maintenance and repair of motor vehicles</v>
      </c>
      <c r="S2008" s="17">
        <v>45</v>
      </c>
      <c r="T2008" s="47" t="str">
        <f>VLOOKUP(S2008,'[5]2 Digit SIC 2007'!$A$2:$B$89,2,FALSE)</f>
        <v>Wholesale and retail trade and repair of motor vehicles and motorcycles</v>
      </c>
      <c r="U2008" s="17" t="str">
        <f>VLOOKUP(T2008,'[5]2 Digit SIC 2007'!$B$2:$D$89, 2,FALSE)</f>
        <v xml:space="preserve"> G</v>
      </c>
      <c r="V2008" s="26" t="s">
        <v>487</v>
      </c>
      <c r="W2008" s="26" t="s">
        <v>486</v>
      </c>
      <c r="X2008" s="28">
        <v>0</v>
      </c>
      <c r="Y2008" s="26" t="s">
        <v>502</v>
      </c>
      <c r="Z2008" s="17" t="s">
        <v>487</v>
      </c>
      <c r="AA2008" s="26" t="s">
        <v>487</v>
      </c>
      <c r="AB2008" s="26">
        <v>5</v>
      </c>
      <c r="AE2008" s="2" t="s">
        <v>487</v>
      </c>
    </row>
    <row r="2009" spans="1:31" s="2" customFormat="1" x14ac:dyDescent="0.3">
      <c r="A2009" s="26" t="s">
        <v>102</v>
      </c>
      <c r="B2009" s="26" t="s">
        <v>6478</v>
      </c>
      <c r="C2009" s="26" t="s">
        <v>6479</v>
      </c>
      <c r="D2009" s="26" t="s">
        <v>6480</v>
      </c>
      <c r="E2009" s="14" t="e">
        <f>VLOOKUP(B2009,#REF!,2,FALSE)</f>
        <v>#REF!</v>
      </c>
      <c r="F2009" s="17" t="e">
        <f>VLOOKUP(E2009,[4]Combined!$C$2:$D$375,2,FALSE)</f>
        <v>#REF!</v>
      </c>
      <c r="G2009" s="27">
        <v>44237</v>
      </c>
      <c r="H2009" s="27"/>
      <c r="I2009" s="27">
        <v>44117.556168981479</v>
      </c>
      <c r="J2009" s="28">
        <v>0</v>
      </c>
      <c r="K2009" s="29" t="s">
        <v>487</v>
      </c>
      <c r="L2009" s="28">
        <v>0</v>
      </c>
      <c r="M2009" s="28">
        <v>0</v>
      </c>
      <c r="N2009" s="26">
        <v>0</v>
      </c>
      <c r="O2009" s="26">
        <v>0</v>
      </c>
      <c r="P2009" s="26">
        <v>0</v>
      </c>
      <c r="Q2009" s="26">
        <v>25620</v>
      </c>
      <c r="R2009" s="17" t="str">
        <f>VLOOKUP(Q2009,'[5]Numerical Index (LOOKUP)'!$A$2:$B$731, 2,FALSE)</f>
        <v>Machining</v>
      </c>
      <c r="S2009" s="17">
        <v>25</v>
      </c>
      <c r="T2009" s="47" t="str">
        <f>VLOOKUP(S2009,'[5]2 Digit SIC 2007'!$A$2:$B$89,2,FALSE)</f>
        <v>Manufacture of fabricated metal products, except machinery and equipment</v>
      </c>
      <c r="U2009" s="17" t="str">
        <f>VLOOKUP(T2009,'[5]2 Digit SIC 2007'!$B$2:$D$89, 2,FALSE)</f>
        <v xml:space="preserve"> C</v>
      </c>
      <c r="V2009" s="26" t="s">
        <v>487</v>
      </c>
      <c r="W2009" s="26" t="s">
        <v>486</v>
      </c>
      <c r="X2009" s="28">
        <v>0</v>
      </c>
      <c r="Y2009" s="26" t="s">
        <v>502</v>
      </c>
      <c r="Z2009" s="17" t="s">
        <v>487</v>
      </c>
      <c r="AA2009" s="26" t="s">
        <v>487</v>
      </c>
      <c r="AB2009" s="26" t="s">
        <v>492</v>
      </c>
      <c r="AE2009" s="2" t="s">
        <v>487</v>
      </c>
    </row>
    <row r="2010" spans="1:31" s="2" customFormat="1" x14ac:dyDescent="0.3">
      <c r="A2010" s="26" t="s">
        <v>102</v>
      </c>
      <c r="B2010" s="26" t="s">
        <v>6481</v>
      </c>
      <c r="C2010" s="26" t="s">
        <v>6482</v>
      </c>
      <c r="D2010" s="26" t="s">
        <v>6483</v>
      </c>
      <c r="E2010" s="14" t="e">
        <f>VLOOKUP(B2010,#REF!,2,FALSE)</f>
        <v>#REF!</v>
      </c>
      <c r="F2010" s="17" t="e">
        <f>VLOOKUP(E2010,[4]Combined!$C$2:$D$375,2,FALSE)</f>
        <v>#REF!</v>
      </c>
      <c r="G2010" s="27">
        <v>44236</v>
      </c>
      <c r="H2010" s="27"/>
      <c r="I2010" s="27">
        <v>44124.337476851855</v>
      </c>
      <c r="J2010" s="28">
        <v>0</v>
      </c>
      <c r="K2010" s="29" t="s">
        <v>487</v>
      </c>
      <c r="L2010" s="28">
        <v>0</v>
      </c>
      <c r="M2010" s="28">
        <v>0</v>
      </c>
      <c r="N2010" s="26">
        <v>0</v>
      </c>
      <c r="O2010" s="26">
        <v>0</v>
      </c>
      <c r="P2010" s="26">
        <v>0</v>
      </c>
      <c r="Q2010" s="26">
        <v>86900</v>
      </c>
      <c r="R2010" s="17" t="str">
        <f>VLOOKUP(Q2010,'[5]Numerical Index (LOOKUP)'!$A$2:$B$731, 2,FALSE)</f>
        <v>Other human health activities</v>
      </c>
      <c r="S2010" s="17">
        <v>86</v>
      </c>
      <c r="T2010" s="47" t="str">
        <f>VLOOKUP(S2010,'[5]2 Digit SIC 2007'!$A$2:$B$89,2,FALSE)</f>
        <v>Human health activities</v>
      </c>
      <c r="U2010" s="17" t="str">
        <f>VLOOKUP(T2010,'[5]2 Digit SIC 2007'!$B$2:$D$89, 2,FALSE)</f>
        <v xml:space="preserve"> Q</v>
      </c>
      <c r="V2010" s="26" t="s">
        <v>487</v>
      </c>
      <c r="W2010" s="26" t="s">
        <v>486</v>
      </c>
      <c r="X2010" s="28">
        <v>0</v>
      </c>
      <c r="Y2010" s="26" t="s">
        <v>502</v>
      </c>
      <c r="Z2010" s="17" t="s">
        <v>487</v>
      </c>
      <c r="AA2010" s="26" t="s">
        <v>487</v>
      </c>
      <c r="AB2010" s="26">
        <v>43</v>
      </c>
      <c r="AE2010" s="2" t="s">
        <v>487</v>
      </c>
    </row>
    <row r="2011" spans="1:31" s="2" customFormat="1" x14ac:dyDescent="0.3">
      <c r="A2011" s="26" t="s">
        <v>102</v>
      </c>
      <c r="B2011" s="26" t="s">
        <v>6484</v>
      </c>
      <c r="C2011" s="26" t="s">
        <v>6485</v>
      </c>
      <c r="D2011" s="26" t="s">
        <v>6486</v>
      </c>
      <c r="E2011" s="14" t="e">
        <f>VLOOKUP(B2011,#REF!,2,FALSE)</f>
        <v>#REF!</v>
      </c>
      <c r="F2011" s="17" t="e">
        <f>VLOOKUP(E2011,[4]Combined!$C$2:$D$375,2,FALSE)</f>
        <v>#REF!</v>
      </c>
      <c r="G2011" s="27">
        <v>44238</v>
      </c>
      <c r="H2011" s="27"/>
      <c r="I2011" s="27">
        <v>44151</v>
      </c>
      <c r="J2011" s="28">
        <v>0</v>
      </c>
      <c r="K2011" s="29" t="s">
        <v>487</v>
      </c>
      <c r="L2011" s="28">
        <v>0</v>
      </c>
      <c r="M2011" s="28">
        <v>0</v>
      </c>
      <c r="N2011" s="26">
        <v>0</v>
      </c>
      <c r="O2011" s="26">
        <v>0</v>
      </c>
      <c r="P2011" s="26">
        <v>0</v>
      </c>
      <c r="Q2011" s="26">
        <v>47110</v>
      </c>
      <c r="R2011" s="17" t="str">
        <f>VLOOKUP(Q2011,'[5]Numerical Index (LOOKUP)'!$A$2:$B$731, 2,FALSE)</f>
        <v>Retail sale in non-specialised stores with food, beverages or tobacco predominating</v>
      </c>
      <c r="S2011" s="17">
        <v>47</v>
      </c>
      <c r="T2011" s="47" t="str">
        <f>VLOOKUP(S2011,'[5]2 Digit SIC 2007'!$A$2:$B$89,2,FALSE)</f>
        <v>Retail trade, except of motor vehicles and motorcycles</v>
      </c>
      <c r="U2011" s="17" t="str">
        <f>VLOOKUP(T2011,'[5]2 Digit SIC 2007'!$B$2:$D$89, 2,FALSE)</f>
        <v xml:space="preserve"> G</v>
      </c>
      <c r="V2011" s="26" t="s">
        <v>486</v>
      </c>
      <c r="W2011" s="26" t="s">
        <v>487</v>
      </c>
      <c r="X2011" s="28">
        <v>0</v>
      </c>
      <c r="Y2011" s="26" t="s">
        <v>502</v>
      </c>
      <c r="Z2011" s="17" t="s">
        <v>487</v>
      </c>
      <c r="AA2011" s="26" t="s">
        <v>487</v>
      </c>
      <c r="AB2011" s="26">
        <v>12</v>
      </c>
      <c r="AE2011" s="2" t="s">
        <v>487</v>
      </c>
    </row>
    <row r="2012" spans="1:31" s="2" customFormat="1" x14ac:dyDescent="0.3">
      <c r="A2012" s="26" t="s">
        <v>102</v>
      </c>
      <c r="B2012" s="26" t="s">
        <v>6487</v>
      </c>
      <c r="C2012" s="26" t="s">
        <v>6488</v>
      </c>
      <c r="D2012" s="26" t="s">
        <v>6489</v>
      </c>
      <c r="E2012" s="14" t="e">
        <f>VLOOKUP(B2012,#REF!,2,FALSE)</f>
        <v>#REF!</v>
      </c>
      <c r="F2012" s="17" t="e">
        <f>VLOOKUP(E2012,[4]Combined!$C$2:$D$375,2,FALSE)</f>
        <v>#REF!</v>
      </c>
      <c r="G2012" s="27">
        <v>44235</v>
      </c>
      <c r="H2012" s="27"/>
      <c r="I2012" s="27">
        <v>44168</v>
      </c>
      <c r="J2012" s="28">
        <v>0</v>
      </c>
      <c r="K2012" s="29" t="s">
        <v>487</v>
      </c>
      <c r="L2012" s="28">
        <v>0</v>
      </c>
      <c r="M2012" s="28">
        <v>0</v>
      </c>
      <c r="N2012" s="26">
        <v>0</v>
      </c>
      <c r="O2012" s="26">
        <v>0</v>
      </c>
      <c r="P2012" s="26">
        <v>0</v>
      </c>
      <c r="Q2012" s="26">
        <v>46390</v>
      </c>
      <c r="R2012" s="17" t="str">
        <f>VLOOKUP(Q2012,'[5]Numerical Index (LOOKUP)'!$A$2:$B$731, 2,FALSE)</f>
        <v>Non-specialised wholesale of food, beverages and tobacco</v>
      </c>
      <c r="S2012" s="17">
        <v>46</v>
      </c>
      <c r="T2012" s="47" t="str">
        <f>VLOOKUP(S2012,'[5]2 Digit SIC 2007'!$A$2:$B$89,2,FALSE)</f>
        <v>Wholesale trade, except of motor vehicles and motorcycles</v>
      </c>
      <c r="U2012" s="17" t="str">
        <f>VLOOKUP(T2012,'[5]2 Digit SIC 2007'!$B$2:$D$89, 2,FALSE)</f>
        <v xml:space="preserve"> G</v>
      </c>
      <c r="V2012" s="26" t="s">
        <v>486</v>
      </c>
      <c r="W2012" s="26" t="s">
        <v>487</v>
      </c>
      <c r="X2012" s="28">
        <v>0</v>
      </c>
      <c r="Y2012" s="26" t="s">
        <v>502</v>
      </c>
      <c r="Z2012" s="17" t="s">
        <v>487</v>
      </c>
      <c r="AA2012" s="26" t="s">
        <v>487</v>
      </c>
      <c r="AB2012" s="26">
        <v>10</v>
      </c>
      <c r="AE2012" s="2" t="s">
        <v>487</v>
      </c>
    </row>
    <row r="2013" spans="1:31" s="2" customFormat="1" x14ac:dyDescent="0.3">
      <c r="A2013" s="26" t="s">
        <v>102</v>
      </c>
      <c r="B2013" s="26" t="s">
        <v>6490</v>
      </c>
      <c r="C2013" s="26" t="s">
        <v>6491</v>
      </c>
      <c r="D2013" s="26" t="s">
        <v>6492</v>
      </c>
      <c r="E2013" s="14" t="e">
        <f>VLOOKUP(B2013,#REF!,2,FALSE)</f>
        <v>#REF!</v>
      </c>
      <c r="F2013" s="17" t="e">
        <f>VLOOKUP(E2013,[4]Combined!$C$2:$D$375,2,FALSE)</f>
        <v>#REF!</v>
      </c>
      <c r="G2013" s="27">
        <v>44238</v>
      </c>
      <c r="H2013" s="27"/>
      <c r="I2013" s="27">
        <v>44168</v>
      </c>
      <c r="J2013" s="28">
        <v>0</v>
      </c>
      <c r="K2013" s="29" t="s">
        <v>487</v>
      </c>
      <c r="L2013" s="28">
        <v>0</v>
      </c>
      <c r="M2013" s="28">
        <v>0</v>
      </c>
      <c r="N2013" s="26">
        <v>0</v>
      </c>
      <c r="O2013" s="26">
        <v>0</v>
      </c>
      <c r="P2013" s="26">
        <v>0</v>
      </c>
      <c r="Q2013" s="26">
        <v>85100</v>
      </c>
      <c r="R2013" s="17" t="str">
        <f>VLOOKUP(Q2013,'[5]Numerical Index (LOOKUP)'!$A$2:$B$731, 2,FALSE)</f>
        <v>Pre-primary education</v>
      </c>
      <c r="S2013" s="17">
        <v>85</v>
      </c>
      <c r="T2013" s="47" t="str">
        <f>VLOOKUP(S2013,'[5]2 Digit SIC 2007'!$A$2:$B$89,2,FALSE)</f>
        <v>Education</v>
      </c>
      <c r="U2013" s="17" t="str">
        <f>VLOOKUP(T2013,'[5]2 Digit SIC 2007'!$B$2:$D$89, 2,FALSE)</f>
        <v xml:space="preserve"> P</v>
      </c>
      <c r="V2013" s="26" t="s">
        <v>486</v>
      </c>
      <c r="W2013" s="26" t="s">
        <v>487</v>
      </c>
      <c r="X2013" s="28">
        <v>0</v>
      </c>
      <c r="Y2013" s="26" t="s">
        <v>502</v>
      </c>
      <c r="Z2013" s="17" t="s">
        <v>487</v>
      </c>
      <c r="AA2013" s="26" t="s">
        <v>487</v>
      </c>
      <c r="AB2013" s="26">
        <v>17</v>
      </c>
      <c r="AE2013" s="2" t="s">
        <v>487</v>
      </c>
    </row>
    <row r="2014" spans="1:31" s="2" customFormat="1" x14ac:dyDescent="0.3">
      <c r="A2014" s="26" t="s">
        <v>102</v>
      </c>
      <c r="B2014" s="26" t="s">
        <v>6493</v>
      </c>
      <c r="C2014" s="26" t="s">
        <v>6494</v>
      </c>
      <c r="D2014" s="26" t="s">
        <v>6495</v>
      </c>
      <c r="E2014" s="14" t="e">
        <f>VLOOKUP(B2014,#REF!,2,FALSE)</f>
        <v>#REF!</v>
      </c>
      <c r="F2014" s="17" t="e">
        <f>VLOOKUP(E2014,[4]Combined!$C$2:$D$375,2,FALSE)</f>
        <v>#REF!</v>
      </c>
      <c r="G2014" s="27">
        <v>44238</v>
      </c>
      <c r="H2014" s="27"/>
      <c r="I2014" s="27">
        <v>44210</v>
      </c>
      <c r="J2014" s="28">
        <v>0</v>
      </c>
      <c r="K2014" s="29" t="s">
        <v>487</v>
      </c>
      <c r="L2014" s="28">
        <v>0</v>
      </c>
      <c r="M2014" s="28">
        <v>0</v>
      </c>
      <c r="N2014" s="26">
        <v>0</v>
      </c>
      <c r="O2014" s="26">
        <v>0</v>
      </c>
      <c r="P2014" s="26">
        <v>0</v>
      </c>
      <c r="Q2014" s="26">
        <v>93199</v>
      </c>
      <c r="R2014" s="17" t="str">
        <f>VLOOKUP(Q2014,'[5]Numerical Index (LOOKUP)'!$A$2:$B$731, 2,FALSE)</f>
        <v>Other sports activities (not including activities of racehorse owners) n.e.c.</v>
      </c>
      <c r="S2014" s="17">
        <v>93</v>
      </c>
      <c r="T2014" s="47" t="str">
        <f>VLOOKUP(S2014,'[5]2 Digit SIC 2007'!$A$2:$B$89,2,FALSE)</f>
        <v>Sports activities and amusement and recreation activities</v>
      </c>
      <c r="U2014" s="17" t="str">
        <f>VLOOKUP(T2014,'[5]2 Digit SIC 2007'!$B$2:$D$89, 2,FALSE)</f>
        <v xml:space="preserve"> R</v>
      </c>
      <c r="V2014" s="26" t="s">
        <v>486</v>
      </c>
      <c r="W2014" s="26" t="s">
        <v>487</v>
      </c>
      <c r="X2014" s="28">
        <v>0</v>
      </c>
      <c r="Y2014" s="26" t="s">
        <v>502</v>
      </c>
      <c r="Z2014" s="17" t="s">
        <v>487</v>
      </c>
      <c r="AA2014" s="26" t="s">
        <v>487</v>
      </c>
      <c r="AB2014" s="26">
        <v>6</v>
      </c>
      <c r="AE2014" s="2" t="s">
        <v>487</v>
      </c>
    </row>
    <row r="2015" spans="1:31" s="2" customFormat="1" x14ac:dyDescent="0.3">
      <c r="A2015" s="26" t="s">
        <v>102</v>
      </c>
      <c r="B2015" s="26" t="s">
        <v>6496</v>
      </c>
      <c r="C2015" s="26" t="s">
        <v>6497</v>
      </c>
      <c r="D2015" s="26" t="s">
        <v>6498</v>
      </c>
      <c r="E2015" s="14" t="e">
        <f>VLOOKUP(B2015,#REF!,2,FALSE)</f>
        <v>#REF!</v>
      </c>
      <c r="F2015" s="17" t="e">
        <f>VLOOKUP(E2015,[4]Combined!$C$2:$D$375,2,FALSE)</f>
        <v>#REF!</v>
      </c>
      <c r="G2015" s="27">
        <v>44237</v>
      </c>
      <c r="H2015" s="27"/>
      <c r="I2015" s="27">
        <v>44172.393148148149</v>
      </c>
      <c r="J2015" s="28">
        <v>0</v>
      </c>
      <c r="K2015" s="29" t="s">
        <v>487</v>
      </c>
      <c r="L2015" s="28">
        <v>0</v>
      </c>
      <c r="M2015" s="28">
        <v>0</v>
      </c>
      <c r="N2015" s="26">
        <v>0</v>
      </c>
      <c r="O2015" s="26">
        <v>0</v>
      </c>
      <c r="P2015" s="26">
        <v>0</v>
      </c>
      <c r="Q2015" s="26">
        <v>81100</v>
      </c>
      <c r="R2015" s="17" t="str">
        <f>VLOOKUP(Q2015,'[5]Numerical Index (LOOKUP)'!$A$2:$B$731, 2,FALSE)</f>
        <v>Combined facilities support activities</v>
      </c>
      <c r="S2015" s="17">
        <v>81</v>
      </c>
      <c r="T2015" s="47" t="str">
        <f>VLOOKUP(S2015,'[5]2 Digit SIC 2007'!$A$2:$B$89,2,FALSE)</f>
        <v>Services to buildings and landscape activities</v>
      </c>
      <c r="U2015" s="17" t="str">
        <f>VLOOKUP(T2015,'[5]2 Digit SIC 2007'!$B$2:$D$89, 2,FALSE)</f>
        <v xml:space="preserve"> N</v>
      </c>
      <c r="V2015" s="26" t="s">
        <v>487</v>
      </c>
      <c r="W2015" s="26" t="s">
        <v>486</v>
      </c>
      <c r="X2015" s="28">
        <v>0</v>
      </c>
      <c r="Y2015" s="26" t="s">
        <v>502</v>
      </c>
      <c r="Z2015" s="17" t="s">
        <v>487</v>
      </c>
      <c r="AA2015" s="26" t="s">
        <v>487</v>
      </c>
      <c r="AB2015" s="26">
        <v>7799</v>
      </c>
      <c r="AE2015" s="2" t="s">
        <v>487</v>
      </c>
    </row>
    <row r="2016" spans="1:31" s="2" customFormat="1" x14ac:dyDescent="0.3">
      <c r="A2016" s="26" t="s">
        <v>102</v>
      </c>
      <c r="B2016" s="26" t="s">
        <v>6499</v>
      </c>
      <c r="C2016" s="26" t="s">
        <v>6500</v>
      </c>
      <c r="D2016" s="26" t="s">
        <v>6501</v>
      </c>
      <c r="E2016" s="14" t="e">
        <f>VLOOKUP(B2016,#REF!,2,FALSE)</f>
        <v>#REF!</v>
      </c>
      <c r="F2016" s="17" t="e">
        <f>VLOOKUP(E2016,[4]Combined!$C$2:$D$375,2,FALSE)</f>
        <v>#REF!</v>
      </c>
      <c r="G2016" s="27">
        <v>44235</v>
      </c>
      <c r="H2016" s="27"/>
      <c r="I2016" s="27">
        <v>44214</v>
      </c>
      <c r="J2016" s="28">
        <v>0</v>
      </c>
      <c r="K2016" s="29" t="s">
        <v>487</v>
      </c>
      <c r="L2016" s="28">
        <v>0</v>
      </c>
      <c r="M2016" s="28">
        <v>0</v>
      </c>
      <c r="N2016" s="26">
        <v>0</v>
      </c>
      <c r="O2016" s="26">
        <v>0</v>
      </c>
      <c r="P2016" s="26">
        <v>0</v>
      </c>
      <c r="Q2016" s="26">
        <v>45200</v>
      </c>
      <c r="R2016" s="17" t="str">
        <f>VLOOKUP(Q2016,'[5]Numerical Index (LOOKUP)'!$A$2:$B$731, 2,FALSE)</f>
        <v>Maintenance and repair of motor vehicles</v>
      </c>
      <c r="S2016" s="17">
        <v>45</v>
      </c>
      <c r="T2016" s="47" t="str">
        <f>VLOOKUP(S2016,'[5]2 Digit SIC 2007'!$A$2:$B$89,2,FALSE)</f>
        <v>Wholesale and retail trade and repair of motor vehicles and motorcycles</v>
      </c>
      <c r="U2016" s="17" t="str">
        <f>VLOOKUP(T2016,'[5]2 Digit SIC 2007'!$B$2:$D$89, 2,FALSE)</f>
        <v xml:space="preserve"> G</v>
      </c>
      <c r="V2016" s="26" t="s">
        <v>486</v>
      </c>
      <c r="W2016" s="26" t="s">
        <v>487</v>
      </c>
      <c r="X2016" s="28">
        <v>0</v>
      </c>
      <c r="Y2016" s="26" t="s">
        <v>502</v>
      </c>
      <c r="Z2016" s="17" t="s">
        <v>487</v>
      </c>
      <c r="AA2016" s="26" t="s">
        <v>487</v>
      </c>
      <c r="AB2016" s="26">
        <v>0</v>
      </c>
      <c r="AE2016" s="2" t="s">
        <v>487</v>
      </c>
    </row>
    <row r="2017" spans="1:31" s="2" customFormat="1" x14ac:dyDescent="0.3">
      <c r="A2017" s="26" t="s">
        <v>102</v>
      </c>
      <c r="B2017" s="26" t="s">
        <v>6502</v>
      </c>
      <c r="C2017" s="26" t="s">
        <v>6503</v>
      </c>
      <c r="D2017" s="26" t="s">
        <v>6504</v>
      </c>
      <c r="E2017" s="14" t="e">
        <f>VLOOKUP(B2017,#REF!,2,FALSE)</f>
        <v>#REF!</v>
      </c>
      <c r="F2017" s="17" t="e">
        <f>VLOOKUP(E2017,[4]Combined!$C$2:$D$375,2,FALSE)</f>
        <v>#REF!</v>
      </c>
      <c r="G2017" s="27">
        <v>44236</v>
      </c>
      <c r="H2017" s="27"/>
      <c r="I2017" s="27">
        <v>44225</v>
      </c>
      <c r="J2017" s="28">
        <v>320</v>
      </c>
      <c r="K2017" s="29" t="s">
        <v>486</v>
      </c>
      <c r="L2017" s="28">
        <v>320</v>
      </c>
      <c r="M2017" s="28">
        <v>0</v>
      </c>
      <c r="N2017" s="26">
        <v>16</v>
      </c>
      <c r="O2017" s="26">
        <v>16</v>
      </c>
      <c r="P2017" s="26">
        <v>0</v>
      </c>
      <c r="Q2017" s="26">
        <v>56101</v>
      </c>
      <c r="R2017" s="17" t="str">
        <f>VLOOKUP(Q2017,'[5]Numerical Index (LOOKUP)'!$A$2:$B$731, 2,FALSE)</f>
        <v>Licensed restaurants</v>
      </c>
      <c r="S2017" s="17">
        <v>56</v>
      </c>
      <c r="T2017" s="47" t="str">
        <f>VLOOKUP(S2017,'[5]2 Digit SIC 2007'!$A$2:$B$89,2,FALSE)</f>
        <v>Food and beverage service activities</v>
      </c>
      <c r="U2017" s="17" t="str">
        <f>VLOOKUP(T2017,'[5]2 Digit SIC 2007'!$B$2:$D$89, 2,FALSE)</f>
        <v xml:space="preserve"> I</v>
      </c>
      <c r="V2017" s="26" t="s">
        <v>486</v>
      </c>
      <c r="W2017" s="26" t="s">
        <v>487</v>
      </c>
      <c r="X2017" s="28">
        <v>0</v>
      </c>
      <c r="Y2017" s="26" t="s">
        <v>677</v>
      </c>
      <c r="Z2017" s="17" t="s">
        <v>487</v>
      </c>
      <c r="AA2017" s="26" t="s">
        <v>487</v>
      </c>
      <c r="AB2017" s="26" t="s">
        <v>492</v>
      </c>
      <c r="AE2017" s="2" t="s">
        <v>487</v>
      </c>
    </row>
    <row r="2018" spans="1:31" s="2" customFormat="1" x14ac:dyDescent="0.3">
      <c r="A2018" s="26" t="s">
        <v>102</v>
      </c>
      <c r="B2018" s="26" t="s">
        <v>6505</v>
      </c>
      <c r="C2018" s="26" t="s">
        <v>6506</v>
      </c>
      <c r="D2018" s="26" t="s">
        <v>6507</v>
      </c>
      <c r="E2018" s="14" t="e">
        <f>VLOOKUP(B2018,#REF!,2,FALSE)</f>
        <v>#REF!</v>
      </c>
      <c r="F2018" s="17" t="e">
        <f>VLOOKUP(E2018,[4]Combined!$C$2:$D$375,2,FALSE)</f>
        <v>#REF!</v>
      </c>
      <c r="G2018" s="27">
        <v>44244</v>
      </c>
      <c r="H2018" s="27"/>
      <c r="I2018" s="27">
        <v>43378</v>
      </c>
      <c r="J2018" s="28">
        <v>0</v>
      </c>
      <c r="K2018" s="29" t="s">
        <v>487</v>
      </c>
      <c r="L2018" s="28">
        <v>0</v>
      </c>
      <c r="M2018" s="28">
        <v>0</v>
      </c>
      <c r="N2018" s="26">
        <v>0</v>
      </c>
      <c r="O2018" s="26">
        <v>0</v>
      </c>
      <c r="P2018" s="26">
        <v>0</v>
      </c>
      <c r="Q2018" s="26">
        <v>41201</v>
      </c>
      <c r="R2018" s="17" t="str">
        <f>VLOOKUP(Q2018,'[5]Numerical Index (LOOKUP)'!$A$2:$B$731, 2,FALSE)</f>
        <v>Construction of commercial buildings</v>
      </c>
      <c r="S2018" s="17">
        <v>41</v>
      </c>
      <c r="T2018" s="47" t="str">
        <f>VLOOKUP(S2018,'[5]2 Digit SIC 2007'!$A$2:$B$89,2,FALSE)</f>
        <v>Construction of buildings</v>
      </c>
      <c r="U2018" s="17" t="str">
        <f>VLOOKUP(T2018,'[5]2 Digit SIC 2007'!$B$2:$D$89, 2,FALSE)</f>
        <v xml:space="preserve"> F</v>
      </c>
      <c r="V2018" s="26" t="s">
        <v>486</v>
      </c>
      <c r="W2018" s="26" t="s">
        <v>487</v>
      </c>
      <c r="X2018" s="28">
        <v>0</v>
      </c>
      <c r="Y2018" s="26" t="s">
        <v>502</v>
      </c>
      <c r="Z2018" s="17" t="s">
        <v>487</v>
      </c>
      <c r="AA2018" s="26" t="s">
        <v>487</v>
      </c>
      <c r="AB2018" s="26">
        <v>7316</v>
      </c>
      <c r="AE2018" s="2" t="s">
        <v>487</v>
      </c>
    </row>
    <row r="2019" spans="1:31" s="2" customFormat="1" x14ac:dyDescent="0.3">
      <c r="A2019" s="26" t="s">
        <v>102</v>
      </c>
      <c r="B2019" s="26" t="s">
        <v>6508</v>
      </c>
      <c r="C2019" s="26" t="s">
        <v>6509</v>
      </c>
      <c r="D2019" s="26" t="s">
        <v>6510</v>
      </c>
      <c r="E2019" s="14" t="e">
        <f>VLOOKUP(B2019,#REF!,2,FALSE)</f>
        <v>#REF!</v>
      </c>
      <c r="F2019" s="17" t="e">
        <f>VLOOKUP(E2019,[4]Combined!$C$2:$D$375,2,FALSE)</f>
        <v>#REF!</v>
      </c>
      <c r="G2019" s="27">
        <v>44245</v>
      </c>
      <c r="H2019" s="27"/>
      <c r="I2019" s="27">
        <v>43607</v>
      </c>
      <c r="J2019" s="28">
        <v>1939</v>
      </c>
      <c r="K2019" s="29" t="s">
        <v>486</v>
      </c>
      <c r="L2019" s="28">
        <v>0</v>
      </c>
      <c r="M2019" s="28">
        <v>1939</v>
      </c>
      <c r="N2019" s="26">
        <v>97</v>
      </c>
      <c r="O2019" s="26">
        <v>0</v>
      </c>
      <c r="P2019" s="26">
        <v>97</v>
      </c>
      <c r="Q2019" s="26">
        <v>81100</v>
      </c>
      <c r="R2019" s="17" t="str">
        <f>VLOOKUP(Q2019,'[5]Numerical Index (LOOKUP)'!$A$2:$B$731, 2,FALSE)</f>
        <v>Combined facilities support activities</v>
      </c>
      <c r="S2019" s="17">
        <v>81</v>
      </c>
      <c r="T2019" s="47" t="str">
        <f>VLOOKUP(S2019,'[5]2 Digit SIC 2007'!$A$2:$B$89,2,FALSE)</f>
        <v>Services to buildings and landscape activities</v>
      </c>
      <c r="U2019" s="17" t="str">
        <f>VLOOKUP(T2019,'[5]2 Digit SIC 2007'!$B$2:$D$89, 2,FALSE)</f>
        <v xml:space="preserve"> N</v>
      </c>
      <c r="V2019" s="26" t="s">
        <v>487</v>
      </c>
      <c r="W2019" s="26" t="s">
        <v>486</v>
      </c>
      <c r="X2019" s="28">
        <v>3112</v>
      </c>
      <c r="Y2019" s="26" t="s">
        <v>492</v>
      </c>
      <c r="Z2019" s="17" t="s">
        <v>486</v>
      </c>
      <c r="AA2019" s="26" t="s">
        <v>487</v>
      </c>
      <c r="AB2019" s="26">
        <v>689</v>
      </c>
      <c r="AE2019" s="2" t="s">
        <v>487</v>
      </c>
    </row>
    <row r="2020" spans="1:31" s="2" customFormat="1" x14ac:dyDescent="0.3">
      <c r="A2020" s="26" t="s">
        <v>102</v>
      </c>
      <c r="B2020" s="26" t="s">
        <v>6511</v>
      </c>
      <c r="C2020" s="26" t="s">
        <v>6512</v>
      </c>
      <c r="D2020" s="26" t="s">
        <v>6513</v>
      </c>
      <c r="E2020" s="14" t="e">
        <f>VLOOKUP(B2020,#REF!,2,FALSE)</f>
        <v>#REF!</v>
      </c>
      <c r="F2020" s="17" t="e">
        <f>VLOOKUP(E2020,[4]Combined!$C$2:$D$375,2,FALSE)</f>
        <v>#REF!</v>
      </c>
      <c r="G2020" s="27">
        <v>44245</v>
      </c>
      <c r="H2020" s="27"/>
      <c r="I2020" s="27">
        <v>43704</v>
      </c>
      <c r="J2020" s="28">
        <v>1030</v>
      </c>
      <c r="K2020" s="29" t="s">
        <v>486</v>
      </c>
      <c r="L2020" s="28">
        <v>0</v>
      </c>
      <c r="M2020" s="28">
        <v>1030</v>
      </c>
      <c r="N2020" s="26">
        <v>21</v>
      </c>
      <c r="O2020" s="26">
        <v>0</v>
      </c>
      <c r="P2020" s="26">
        <v>21</v>
      </c>
      <c r="Q2020" s="26">
        <v>43210</v>
      </c>
      <c r="R2020" s="17" t="str">
        <f>VLOOKUP(Q2020,'[5]Numerical Index (LOOKUP)'!$A$2:$B$731, 2,FALSE)</f>
        <v>Electrical installation</v>
      </c>
      <c r="S2020" s="17">
        <v>43</v>
      </c>
      <c r="T2020" s="47" t="str">
        <f>VLOOKUP(S2020,'[5]2 Digit SIC 2007'!$A$2:$B$89,2,FALSE)</f>
        <v>Specialised construction activities</v>
      </c>
      <c r="U2020" s="17" t="str">
        <f>VLOOKUP(T2020,'[5]2 Digit SIC 2007'!$B$2:$D$89, 2,FALSE)</f>
        <v xml:space="preserve"> F</v>
      </c>
      <c r="V2020" s="26" t="s">
        <v>486</v>
      </c>
      <c r="W2020" s="26" t="s">
        <v>487</v>
      </c>
      <c r="X2020" s="28">
        <v>1562</v>
      </c>
      <c r="Y2020" s="26" t="s">
        <v>492</v>
      </c>
      <c r="Z2020" s="17" t="s">
        <v>486</v>
      </c>
      <c r="AA2020" s="26" t="s">
        <v>487</v>
      </c>
      <c r="AB2020" s="26">
        <v>726</v>
      </c>
      <c r="AE2020" s="2" t="s">
        <v>487</v>
      </c>
    </row>
    <row r="2021" spans="1:31" s="2" customFormat="1" x14ac:dyDescent="0.3">
      <c r="A2021" s="26" t="s">
        <v>102</v>
      </c>
      <c r="B2021" s="26" t="s">
        <v>6514</v>
      </c>
      <c r="C2021" s="26" t="s">
        <v>6515</v>
      </c>
      <c r="D2021" s="26" t="s">
        <v>6516</v>
      </c>
      <c r="E2021" s="14" t="e">
        <f>VLOOKUP(B2021,#REF!,2,FALSE)</f>
        <v>#REF!</v>
      </c>
      <c r="F2021" s="17" t="e">
        <f>VLOOKUP(E2021,[4]Combined!$C$2:$D$375,2,FALSE)</f>
        <v>#REF!</v>
      </c>
      <c r="G2021" s="27">
        <v>44246</v>
      </c>
      <c r="H2021" s="27"/>
      <c r="I2021" s="27">
        <v>43718</v>
      </c>
      <c r="J2021" s="28">
        <v>1734</v>
      </c>
      <c r="K2021" s="29" t="s">
        <v>486</v>
      </c>
      <c r="L2021" s="28">
        <v>0</v>
      </c>
      <c r="M2021" s="28">
        <v>1734</v>
      </c>
      <c r="N2021" s="26">
        <v>1</v>
      </c>
      <c r="O2021" s="26">
        <v>0</v>
      </c>
      <c r="P2021" s="26">
        <v>1</v>
      </c>
      <c r="Q2021" s="26">
        <v>81299</v>
      </c>
      <c r="R2021" s="17" t="str">
        <f>VLOOKUP(Q2021,'[5]Numerical Index (LOOKUP)'!$A$2:$B$731, 2,FALSE)</f>
        <v>Cleaning services (other than disinfecting and extermination services) n.e.c.</v>
      </c>
      <c r="S2021" s="17">
        <v>81</v>
      </c>
      <c r="T2021" s="47" t="str">
        <f>VLOOKUP(S2021,'[5]2 Digit SIC 2007'!$A$2:$B$89,2,FALSE)</f>
        <v>Services to buildings and landscape activities</v>
      </c>
      <c r="U2021" s="17" t="str">
        <f>VLOOKUP(T2021,'[5]2 Digit SIC 2007'!$B$2:$D$89, 2,FALSE)</f>
        <v xml:space="preserve"> N</v>
      </c>
      <c r="V2021" s="26" t="s">
        <v>486</v>
      </c>
      <c r="W2021" s="26" t="s">
        <v>487</v>
      </c>
      <c r="X2021" s="28">
        <v>3038</v>
      </c>
      <c r="Y2021" s="26" t="s">
        <v>492</v>
      </c>
      <c r="Z2021" s="17" t="s">
        <v>486</v>
      </c>
      <c r="AA2021" s="26" t="s">
        <v>487</v>
      </c>
      <c r="AB2021" s="26">
        <v>158</v>
      </c>
      <c r="AE2021" s="2" t="s">
        <v>487</v>
      </c>
    </row>
    <row r="2022" spans="1:31" s="2" customFormat="1" x14ac:dyDescent="0.3">
      <c r="A2022" s="26" t="s">
        <v>102</v>
      </c>
      <c r="B2022" s="26" t="s">
        <v>6517</v>
      </c>
      <c r="C2022" s="26" t="s">
        <v>6518</v>
      </c>
      <c r="D2022" s="26" t="s">
        <v>6519</v>
      </c>
      <c r="E2022" s="14" t="e">
        <f>VLOOKUP(B2022,#REF!,2,FALSE)</f>
        <v>#REF!</v>
      </c>
      <c r="F2022" s="17" t="e">
        <f>VLOOKUP(E2022,[4]Combined!$C$2:$D$375,2,FALSE)</f>
        <v>#REF!</v>
      </c>
      <c r="G2022" s="27">
        <v>44243</v>
      </c>
      <c r="H2022" s="27"/>
      <c r="I2022" s="27">
        <v>43749</v>
      </c>
      <c r="J2022" s="28">
        <v>9919</v>
      </c>
      <c r="K2022" s="29" t="s">
        <v>486</v>
      </c>
      <c r="L2022" s="28">
        <v>0</v>
      </c>
      <c r="M2022" s="28">
        <v>9919</v>
      </c>
      <c r="N2022" s="26">
        <v>24</v>
      </c>
      <c r="O2022" s="26">
        <v>0</v>
      </c>
      <c r="P2022" s="26">
        <v>24</v>
      </c>
      <c r="Q2022" s="26">
        <v>56302</v>
      </c>
      <c r="R2022" s="17" t="str">
        <f>VLOOKUP(Q2022,'[5]Numerical Index (LOOKUP)'!$A$2:$B$731, 2,FALSE)</f>
        <v>Public houses and bars</v>
      </c>
      <c r="S2022" s="17">
        <v>56</v>
      </c>
      <c r="T2022" s="47" t="str">
        <f>VLOOKUP(S2022,'[5]2 Digit SIC 2007'!$A$2:$B$89,2,FALSE)</f>
        <v>Food and beverage service activities</v>
      </c>
      <c r="U2022" s="17" t="str">
        <f>VLOOKUP(T2022,'[5]2 Digit SIC 2007'!$B$2:$D$89, 2,FALSE)</f>
        <v xml:space="preserve"> I</v>
      </c>
      <c r="V2022" s="26" t="s">
        <v>486</v>
      </c>
      <c r="W2022" s="26" t="s">
        <v>487</v>
      </c>
      <c r="X2022" s="28">
        <v>0</v>
      </c>
      <c r="Y2022" s="26">
        <v>0</v>
      </c>
      <c r="Z2022" s="17" t="s">
        <v>487</v>
      </c>
      <c r="AA2022" s="26" t="s">
        <v>487</v>
      </c>
      <c r="AB2022" s="26">
        <v>24</v>
      </c>
      <c r="AE2022" s="2" t="s">
        <v>487</v>
      </c>
    </row>
    <row r="2023" spans="1:31" s="2" customFormat="1" x14ac:dyDescent="0.3">
      <c r="A2023" s="26" t="s">
        <v>102</v>
      </c>
      <c r="B2023" s="26" t="s">
        <v>6520</v>
      </c>
      <c r="C2023" s="26" t="s">
        <v>6521</v>
      </c>
      <c r="D2023" s="26" t="s">
        <v>6522</v>
      </c>
      <c r="E2023" s="14" t="e">
        <f>VLOOKUP(B2023,#REF!,2,FALSE)</f>
        <v>#REF!</v>
      </c>
      <c r="F2023" s="17" t="e">
        <f>VLOOKUP(E2023,[4]Combined!$C$2:$D$375,2,FALSE)</f>
        <v>#REF!</v>
      </c>
      <c r="G2023" s="27">
        <v>44243</v>
      </c>
      <c r="H2023" s="27"/>
      <c r="I2023" s="27">
        <v>43726</v>
      </c>
      <c r="J2023" s="28">
        <v>982</v>
      </c>
      <c r="K2023" s="29" t="s">
        <v>486</v>
      </c>
      <c r="L2023" s="28">
        <v>0</v>
      </c>
      <c r="M2023" s="28">
        <v>982</v>
      </c>
      <c r="N2023" s="26">
        <v>2</v>
      </c>
      <c r="O2023" s="26">
        <v>0</v>
      </c>
      <c r="P2023" s="26">
        <v>2</v>
      </c>
      <c r="Q2023" s="26">
        <v>56302</v>
      </c>
      <c r="R2023" s="17" t="str">
        <f>VLOOKUP(Q2023,'[5]Numerical Index (LOOKUP)'!$A$2:$B$731, 2,FALSE)</f>
        <v>Public houses and bars</v>
      </c>
      <c r="S2023" s="17">
        <v>56</v>
      </c>
      <c r="T2023" s="47" t="str">
        <f>VLOOKUP(S2023,'[5]2 Digit SIC 2007'!$A$2:$B$89,2,FALSE)</f>
        <v>Food and beverage service activities</v>
      </c>
      <c r="U2023" s="17" t="str">
        <f>VLOOKUP(T2023,'[5]2 Digit SIC 2007'!$B$2:$D$89, 2,FALSE)</f>
        <v xml:space="preserve"> I</v>
      </c>
      <c r="V2023" s="26" t="s">
        <v>487</v>
      </c>
      <c r="W2023" s="26" t="s">
        <v>486</v>
      </c>
      <c r="X2023" s="28">
        <v>1964</v>
      </c>
      <c r="Y2023" s="26" t="s">
        <v>492</v>
      </c>
      <c r="Z2023" s="17" t="s">
        <v>486</v>
      </c>
      <c r="AA2023" s="26" t="s">
        <v>487</v>
      </c>
      <c r="AB2023" s="26" t="s">
        <v>492</v>
      </c>
      <c r="AE2023" s="2" t="s">
        <v>487</v>
      </c>
    </row>
    <row r="2024" spans="1:31" s="2" customFormat="1" x14ac:dyDescent="0.3">
      <c r="A2024" s="26" t="s">
        <v>102</v>
      </c>
      <c r="B2024" s="26" t="s">
        <v>6523</v>
      </c>
      <c r="C2024" s="26" t="s">
        <v>6524</v>
      </c>
      <c r="D2024" s="26" t="s">
        <v>6525</v>
      </c>
      <c r="E2024" s="14" t="e">
        <f>VLOOKUP(B2024,#REF!,2,FALSE)</f>
        <v>#REF!</v>
      </c>
      <c r="F2024" s="17" t="e">
        <f>VLOOKUP(E2024,[4]Combined!$C$2:$D$375,2,FALSE)</f>
        <v>#REF!</v>
      </c>
      <c r="G2024" s="27">
        <v>44246</v>
      </c>
      <c r="H2024" s="27"/>
      <c r="I2024" s="27">
        <v>43725</v>
      </c>
      <c r="J2024" s="28">
        <v>789</v>
      </c>
      <c r="K2024" s="29" t="s">
        <v>486</v>
      </c>
      <c r="L2024" s="28">
        <v>0</v>
      </c>
      <c r="M2024" s="28">
        <v>789</v>
      </c>
      <c r="N2024" s="26">
        <v>3</v>
      </c>
      <c r="O2024" s="26">
        <v>0</v>
      </c>
      <c r="P2024" s="26">
        <v>3</v>
      </c>
      <c r="Q2024" s="26">
        <v>56101</v>
      </c>
      <c r="R2024" s="17" t="str">
        <f>VLOOKUP(Q2024,'[5]Numerical Index (LOOKUP)'!$A$2:$B$731, 2,FALSE)</f>
        <v>Licensed restaurants</v>
      </c>
      <c r="S2024" s="17">
        <v>56</v>
      </c>
      <c r="T2024" s="47" t="str">
        <f>VLOOKUP(S2024,'[5]2 Digit SIC 2007'!$A$2:$B$89,2,FALSE)</f>
        <v>Food and beverage service activities</v>
      </c>
      <c r="U2024" s="17" t="str">
        <f>VLOOKUP(T2024,'[5]2 Digit SIC 2007'!$B$2:$D$89, 2,FALSE)</f>
        <v xml:space="preserve"> I</v>
      </c>
      <c r="V2024" s="26" t="s">
        <v>487</v>
      </c>
      <c r="W2024" s="26" t="s">
        <v>486</v>
      </c>
      <c r="X2024" s="28">
        <v>1378</v>
      </c>
      <c r="Y2024" s="26" t="s">
        <v>492</v>
      </c>
      <c r="Z2024" s="17" t="s">
        <v>486</v>
      </c>
      <c r="AA2024" s="26" t="s">
        <v>487</v>
      </c>
      <c r="AB2024" s="26">
        <v>22</v>
      </c>
      <c r="AE2024" s="2" t="s">
        <v>487</v>
      </c>
    </row>
    <row r="2025" spans="1:31" s="2" customFormat="1" x14ac:dyDescent="0.3">
      <c r="A2025" s="26" t="s">
        <v>102</v>
      </c>
      <c r="B2025" s="26" t="s">
        <v>6526</v>
      </c>
      <c r="C2025" s="26" t="s">
        <v>6527</v>
      </c>
      <c r="D2025" s="26" t="s">
        <v>6528</v>
      </c>
      <c r="E2025" s="14" t="e">
        <f>VLOOKUP(B2025,#REF!,2,FALSE)</f>
        <v>#REF!</v>
      </c>
      <c r="F2025" s="17" t="e">
        <f>VLOOKUP(E2025,[4]Combined!$C$2:$D$375,2,FALSE)</f>
        <v>#REF!</v>
      </c>
      <c r="G2025" s="27">
        <v>44243</v>
      </c>
      <c r="H2025" s="27"/>
      <c r="I2025" s="27">
        <v>43745</v>
      </c>
      <c r="J2025" s="28">
        <v>287</v>
      </c>
      <c r="K2025" s="29" t="s">
        <v>486</v>
      </c>
      <c r="L2025" s="28">
        <v>0</v>
      </c>
      <c r="M2025" s="28">
        <v>287</v>
      </c>
      <c r="N2025" s="26">
        <v>11</v>
      </c>
      <c r="O2025" s="26">
        <v>0</v>
      </c>
      <c r="P2025" s="26">
        <v>11</v>
      </c>
      <c r="Q2025" s="26">
        <v>56102</v>
      </c>
      <c r="R2025" s="17" t="str">
        <f>VLOOKUP(Q2025,'[5]Numerical Index (LOOKUP)'!$A$2:$B$731, 2,FALSE)</f>
        <v>Unlicensed restaurants and cafes</v>
      </c>
      <c r="S2025" s="17">
        <v>56</v>
      </c>
      <c r="T2025" s="47" t="str">
        <f>VLOOKUP(S2025,'[5]2 Digit SIC 2007'!$A$2:$B$89,2,FALSE)</f>
        <v>Food and beverage service activities</v>
      </c>
      <c r="U2025" s="17" t="str">
        <f>VLOOKUP(T2025,'[5]2 Digit SIC 2007'!$B$2:$D$89, 2,FALSE)</f>
        <v xml:space="preserve"> I</v>
      </c>
      <c r="V2025" s="26" t="s">
        <v>486</v>
      </c>
      <c r="W2025" s="26" t="s">
        <v>487</v>
      </c>
      <c r="X2025" s="28">
        <v>543</v>
      </c>
      <c r="Y2025" s="26" t="s">
        <v>492</v>
      </c>
      <c r="Z2025" s="17" t="s">
        <v>486</v>
      </c>
      <c r="AA2025" s="26" t="s">
        <v>487</v>
      </c>
      <c r="AB2025" s="26">
        <v>24</v>
      </c>
      <c r="AE2025" s="2" t="s">
        <v>487</v>
      </c>
    </row>
    <row r="2026" spans="1:31" s="2" customFormat="1" x14ac:dyDescent="0.3">
      <c r="A2026" s="26" t="s">
        <v>102</v>
      </c>
      <c r="B2026" s="26" t="s">
        <v>6529</v>
      </c>
      <c r="C2026" s="26" t="s">
        <v>6530</v>
      </c>
      <c r="D2026" s="26" t="s">
        <v>6531</v>
      </c>
      <c r="E2026" s="14" t="e">
        <f>VLOOKUP(B2026,#REF!,2,FALSE)</f>
        <v>#REF!</v>
      </c>
      <c r="F2026" s="17" t="e">
        <f>VLOOKUP(E2026,[4]Combined!$C$2:$D$375,2,FALSE)</f>
        <v>#REF!</v>
      </c>
      <c r="G2026" s="27">
        <v>44242</v>
      </c>
      <c r="H2026" s="27"/>
      <c r="I2026" s="27">
        <v>43774</v>
      </c>
      <c r="J2026" s="28">
        <v>0</v>
      </c>
      <c r="K2026" s="29" t="s">
        <v>487</v>
      </c>
      <c r="L2026" s="28">
        <v>0</v>
      </c>
      <c r="M2026" s="28">
        <v>0</v>
      </c>
      <c r="N2026" s="26">
        <v>0</v>
      </c>
      <c r="O2026" s="26">
        <v>0</v>
      </c>
      <c r="P2026" s="26">
        <v>0</v>
      </c>
      <c r="Q2026" s="26">
        <v>56101</v>
      </c>
      <c r="R2026" s="17" t="str">
        <f>VLOOKUP(Q2026,'[5]Numerical Index (LOOKUP)'!$A$2:$B$731, 2,FALSE)</f>
        <v>Licensed restaurants</v>
      </c>
      <c r="S2026" s="17">
        <v>56</v>
      </c>
      <c r="T2026" s="47" t="str">
        <f>VLOOKUP(S2026,'[5]2 Digit SIC 2007'!$A$2:$B$89,2,FALSE)</f>
        <v>Food and beverage service activities</v>
      </c>
      <c r="U2026" s="17" t="str">
        <f>VLOOKUP(T2026,'[5]2 Digit SIC 2007'!$B$2:$D$89, 2,FALSE)</f>
        <v xml:space="preserve"> I</v>
      </c>
      <c r="V2026" s="26" t="s">
        <v>486</v>
      </c>
      <c r="W2026" s="26" t="s">
        <v>487</v>
      </c>
      <c r="X2026" s="28">
        <v>0</v>
      </c>
      <c r="Y2026" s="26" t="s">
        <v>502</v>
      </c>
      <c r="Z2026" s="17" t="s">
        <v>487</v>
      </c>
      <c r="AA2026" s="26" t="s">
        <v>487</v>
      </c>
      <c r="AB2026" s="26">
        <v>47</v>
      </c>
      <c r="AE2026" s="2" t="s">
        <v>487</v>
      </c>
    </row>
    <row r="2027" spans="1:31" s="2" customFormat="1" x14ac:dyDescent="0.3">
      <c r="A2027" s="26" t="s">
        <v>102</v>
      </c>
      <c r="B2027" s="26" t="s">
        <v>6532</v>
      </c>
      <c r="C2027" s="26" t="s">
        <v>6533</v>
      </c>
      <c r="D2027" s="26" t="s">
        <v>6534</v>
      </c>
      <c r="E2027" s="14" t="e">
        <f>VLOOKUP(B2027,#REF!,2,FALSE)</f>
        <v>#REF!</v>
      </c>
      <c r="F2027" s="17" t="e">
        <f>VLOOKUP(E2027,[4]Combined!$C$2:$D$375,2,FALSE)</f>
        <v>#REF!</v>
      </c>
      <c r="G2027" s="27">
        <v>44243</v>
      </c>
      <c r="H2027" s="27"/>
      <c r="I2027" s="27">
        <v>43763</v>
      </c>
      <c r="J2027" s="28">
        <v>3328</v>
      </c>
      <c r="K2027" s="29" t="s">
        <v>486</v>
      </c>
      <c r="L2027" s="28">
        <v>0</v>
      </c>
      <c r="M2027" s="28">
        <v>3328</v>
      </c>
      <c r="N2027" s="26">
        <v>5</v>
      </c>
      <c r="O2027" s="26">
        <v>0</v>
      </c>
      <c r="P2027" s="26">
        <v>5</v>
      </c>
      <c r="Q2027" s="26">
        <v>56101</v>
      </c>
      <c r="R2027" s="17" t="str">
        <f>VLOOKUP(Q2027,'[5]Numerical Index (LOOKUP)'!$A$2:$B$731, 2,FALSE)</f>
        <v>Licensed restaurants</v>
      </c>
      <c r="S2027" s="17">
        <v>56</v>
      </c>
      <c r="T2027" s="47" t="str">
        <f>VLOOKUP(S2027,'[5]2 Digit SIC 2007'!$A$2:$B$89,2,FALSE)</f>
        <v>Food and beverage service activities</v>
      </c>
      <c r="U2027" s="17" t="str">
        <f>VLOOKUP(T2027,'[5]2 Digit SIC 2007'!$B$2:$D$89, 2,FALSE)</f>
        <v xml:space="preserve"> I</v>
      </c>
      <c r="V2027" s="26" t="s">
        <v>487</v>
      </c>
      <c r="W2027" s="26" t="s">
        <v>486</v>
      </c>
      <c r="X2027" s="28">
        <v>6249</v>
      </c>
      <c r="Y2027" s="26" t="s">
        <v>492</v>
      </c>
      <c r="Z2027" s="17" t="s">
        <v>486</v>
      </c>
      <c r="AA2027" s="26" t="s">
        <v>487</v>
      </c>
      <c r="AB2027" s="26">
        <v>18</v>
      </c>
      <c r="AE2027" s="2" t="s">
        <v>487</v>
      </c>
    </row>
    <row r="2028" spans="1:31" s="2" customFormat="1" x14ac:dyDescent="0.3">
      <c r="A2028" s="26" t="s">
        <v>102</v>
      </c>
      <c r="B2028" s="26" t="s">
        <v>6535</v>
      </c>
      <c r="C2028" s="26" t="s">
        <v>6536</v>
      </c>
      <c r="D2028" s="26" t="s">
        <v>6537</v>
      </c>
      <c r="E2028" s="14" t="e">
        <f>VLOOKUP(B2028,#REF!,2,FALSE)</f>
        <v>#REF!</v>
      </c>
      <c r="F2028" s="17" t="e">
        <f>VLOOKUP(E2028,[4]Combined!$C$2:$D$375,2,FALSE)</f>
        <v>#REF!</v>
      </c>
      <c r="G2028" s="27">
        <v>44245</v>
      </c>
      <c r="H2028" s="27"/>
      <c r="I2028" s="27">
        <v>43762</v>
      </c>
      <c r="J2028" s="28">
        <v>0</v>
      </c>
      <c r="K2028" s="29" t="s">
        <v>487</v>
      </c>
      <c r="L2028" s="28">
        <v>0</v>
      </c>
      <c r="M2028" s="28">
        <v>0</v>
      </c>
      <c r="N2028" s="26">
        <v>0</v>
      </c>
      <c r="O2028" s="26">
        <v>0</v>
      </c>
      <c r="P2028" s="26">
        <v>0</v>
      </c>
      <c r="Q2028" s="26">
        <v>75000</v>
      </c>
      <c r="R2028" s="17" t="str">
        <f>VLOOKUP(Q2028,'[5]Numerical Index (LOOKUP)'!$A$2:$B$731, 2,FALSE)</f>
        <v>Veterinary activities</v>
      </c>
      <c r="S2028" s="17">
        <v>75</v>
      </c>
      <c r="T2028" s="47" t="str">
        <f>VLOOKUP(S2028,'[5]2 Digit SIC 2007'!$A$2:$B$89,2,FALSE)</f>
        <v>Veterinary activities</v>
      </c>
      <c r="U2028" s="17" t="str">
        <f>VLOOKUP(T2028,'[5]2 Digit SIC 2007'!$B$2:$D$89, 2,FALSE)</f>
        <v xml:space="preserve"> M</v>
      </c>
      <c r="V2028" s="26" t="s">
        <v>487</v>
      </c>
      <c r="W2028" s="26" t="s">
        <v>486</v>
      </c>
      <c r="X2028" s="28">
        <v>0</v>
      </c>
      <c r="Y2028" s="26" t="s">
        <v>502</v>
      </c>
      <c r="Z2028" s="17" t="s">
        <v>487</v>
      </c>
      <c r="AA2028" s="26" t="s">
        <v>487</v>
      </c>
      <c r="AB2028" s="26">
        <v>53</v>
      </c>
      <c r="AE2028" s="2" t="s">
        <v>487</v>
      </c>
    </row>
    <row r="2029" spans="1:31" s="2" customFormat="1" x14ac:dyDescent="0.3">
      <c r="A2029" s="26" t="s">
        <v>102</v>
      </c>
      <c r="B2029" s="26" t="s">
        <v>6538</v>
      </c>
      <c r="C2029" s="26" t="s">
        <v>6539</v>
      </c>
      <c r="D2029" s="26" t="s">
        <v>6540</v>
      </c>
      <c r="E2029" s="14" t="e">
        <f>VLOOKUP(B2029,#REF!,2,FALSE)</f>
        <v>#REF!</v>
      </c>
      <c r="F2029" s="17" t="e">
        <f>VLOOKUP(E2029,[4]Combined!$C$2:$D$375,2,FALSE)</f>
        <v>#REF!</v>
      </c>
      <c r="G2029" s="27">
        <v>44242</v>
      </c>
      <c r="H2029" s="27"/>
      <c r="I2029" s="27">
        <v>43818</v>
      </c>
      <c r="J2029" s="28">
        <v>0</v>
      </c>
      <c r="K2029" s="29" t="s">
        <v>487</v>
      </c>
      <c r="L2029" s="28">
        <v>0</v>
      </c>
      <c r="M2029" s="28">
        <v>0</v>
      </c>
      <c r="N2029" s="26">
        <v>0</v>
      </c>
      <c r="O2029" s="26">
        <v>0</v>
      </c>
      <c r="P2029" s="26">
        <v>0</v>
      </c>
      <c r="Q2029" s="26">
        <v>78109</v>
      </c>
      <c r="R2029" s="17" t="str">
        <f>VLOOKUP(Q2029,'[5]Numerical Index (LOOKUP)'!$A$2:$B$731, 2,FALSE)</f>
        <v>Activities of employment placement agencies (other than motion picture, television and other theatrical casting) n.e.c.</v>
      </c>
      <c r="S2029" s="17">
        <v>78</v>
      </c>
      <c r="T2029" s="47" t="str">
        <f>VLOOKUP(S2029,'[5]2 Digit SIC 2007'!$A$2:$B$89,2,FALSE)</f>
        <v>Employment activities</v>
      </c>
      <c r="U2029" s="17" t="str">
        <f>VLOOKUP(T2029,'[5]2 Digit SIC 2007'!$B$2:$D$89, 2,FALSE)</f>
        <v xml:space="preserve"> N</v>
      </c>
      <c r="V2029" s="26" t="s">
        <v>486</v>
      </c>
      <c r="W2029" s="26" t="s">
        <v>487</v>
      </c>
      <c r="X2029" s="28">
        <v>0</v>
      </c>
      <c r="Y2029" s="26" t="s">
        <v>502</v>
      </c>
      <c r="Z2029" s="17" t="s">
        <v>487</v>
      </c>
      <c r="AA2029" s="26" t="s">
        <v>487</v>
      </c>
      <c r="AB2029" s="26">
        <v>554</v>
      </c>
      <c r="AE2029" s="2" t="s">
        <v>487</v>
      </c>
    </row>
    <row r="2030" spans="1:31" s="2" customFormat="1" x14ac:dyDescent="0.3">
      <c r="A2030" s="26" t="s">
        <v>102</v>
      </c>
      <c r="B2030" s="26" t="s">
        <v>6541</v>
      </c>
      <c r="C2030" s="26" t="s">
        <v>6542</v>
      </c>
      <c r="D2030" s="26" t="s">
        <v>6543</v>
      </c>
      <c r="E2030" s="14" t="e">
        <f>VLOOKUP(B2030,#REF!,2,FALSE)</f>
        <v>#REF!</v>
      </c>
      <c r="F2030" s="17" t="e">
        <f>VLOOKUP(E2030,[4]Combined!$C$2:$D$375,2,FALSE)</f>
        <v>#REF!</v>
      </c>
      <c r="G2030" s="27">
        <v>44246</v>
      </c>
      <c r="H2030" s="27"/>
      <c r="I2030" s="27">
        <v>43861</v>
      </c>
      <c r="J2030" s="28">
        <v>374</v>
      </c>
      <c r="K2030" s="29" t="s">
        <v>486</v>
      </c>
      <c r="L2030" s="28">
        <v>374</v>
      </c>
      <c r="M2030" s="28">
        <v>0</v>
      </c>
      <c r="N2030" s="26">
        <v>1</v>
      </c>
      <c r="O2030" s="26">
        <v>1</v>
      </c>
      <c r="P2030" s="26">
        <v>0</v>
      </c>
      <c r="Q2030" s="26">
        <v>45200</v>
      </c>
      <c r="R2030" s="17" t="str">
        <f>VLOOKUP(Q2030,'[5]Numerical Index (LOOKUP)'!$A$2:$B$731, 2,FALSE)</f>
        <v>Maintenance and repair of motor vehicles</v>
      </c>
      <c r="S2030" s="17">
        <v>45</v>
      </c>
      <c r="T2030" s="47" t="str">
        <f>VLOOKUP(S2030,'[5]2 Digit SIC 2007'!$A$2:$B$89,2,FALSE)</f>
        <v>Wholesale and retail trade and repair of motor vehicles and motorcycles</v>
      </c>
      <c r="U2030" s="17" t="str">
        <f>VLOOKUP(T2030,'[5]2 Digit SIC 2007'!$B$2:$D$89, 2,FALSE)</f>
        <v xml:space="preserve"> G</v>
      </c>
      <c r="V2030" s="26" t="s">
        <v>486</v>
      </c>
      <c r="W2030" s="26" t="s">
        <v>487</v>
      </c>
      <c r="X2030" s="28">
        <v>0</v>
      </c>
      <c r="Y2030" s="26" t="s">
        <v>677</v>
      </c>
      <c r="Z2030" s="17" t="s">
        <v>487</v>
      </c>
      <c r="AA2030" s="26" t="s">
        <v>487</v>
      </c>
      <c r="AB2030" s="26">
        <v>8</v>
      </c>
      <c r="AE2030" s="2" t="s">
        <v>487</v>
      </c>
    </row>
    <row r="2031" spans="1:31" s="2" customFormat="1" x14ac:dyDescent="0.3">
      <c r="A2031" s="26" t="s">
        <v>102</v>
      </c>
      <c r="B2031" s="26" t="s">
        <v>6544</v>
      </c>
      <c r="C2031" s="26" t="s">
        <v>6545</v>
      </c>
      <c r="D2031" s="26" t="s">
        <v>6546</v>
      </c>
      <c r="E2031" s="14" t="e">
        <f>VLOOKUP(B2031,#REF!,2,FALSE)</f>
        <v>#REF!</v>
      </c>
      <c r="F2031" s="17" t="e">
        <f>VLOOKUP(E2031,[4]Combined!$C$2:$D$375,2,FALSE)</f>
        <v>#REF!</v>
      </c>
      <c r="G2031" s="27">
        <v>44246</v>
      </c>
      <c r="H2031" s="27"/>
      <c r="I2031" s="27">
        <v>43894</v>
      </c>
      <c r="J2031" s="28">
        <v>0</v>
      </c>
      <c r="K2031" s="29" t="s">
        <v>487</v>
      </c>
      <c r="L2031" s="28">
        <v>0</v>
      </c>
      <c r="M2031" s="28">
        <v>0</v>
      </c>
      <c r="N2031" s="26">
        <v>0</v>
      </c>
      <c r="O2031" s="26">
        <v>0</v>
      </c>
      <c r="P2031" s="26">
        <v>0</v>
      </c>
      <c r="Q2031" s="26">
        <v>81222</v>
      </c>
      <c r="R2031" s="17" t="str">
        <f>VLOOKUP(Q2031,'[5]Numerical Index (LOOKUP)'!$A$2:$B$731, 2,FALSE)</f>
        <v>Specialised cleaning services</v>
      </c>
      <c r="S2031" s="17">
        <v>81</v>
      </c>
      <c r="T2031" s="47" t="str">
        <f>VLOOKUP(S2031,'[5]2 Digit SIC 2007'!$A$2:$B$89,2,FALSE)</f>
        <v>Services to buildings and landscape activities</v>
      </c>
      <c r="U2031" s="17" t="str">
        <f>VLOOKUP(T2031,'[5]2 Digit SIC 2007'!$B$2:$D$89, 2,FALSE)</f>
        <v xml:space="preserve"> N</v>
      </c>
      <c r="V2031" s="26" t="s">
        <v>486</v>
      </c>
      <c r="W2031" s="26" t="s">
        <v>2929</v>
      </c>
      <c r="X2031" s="28">
        <v>0</v>
      </c>
      <c r="Y2031" s="26" t="s">
        <v>502</v>
      </c>
      <c r="Z2031" s="17" t="s">
        <v>487</v>
      </c>
      <c r="AA2031" s="26" t="s">
        <v>487</v>
      </c>
      <c r="AB2031" s="26" t="s">
        <v>492</v>
      </c>
      <c r="AE2031" s="2" t="s">
        <v>487</v>
      </c>
    </row>
    <row r="2032" spans="1:31" s="2" customFormat="1" x14ac:dyDescent="0.3">
      <c r="A2032" s="26" t="s">
        <v>102</v>
      </c>
      <c r="B2032" s="26" t="s">
        <v>6547</v>
      </c>
      <c r="C2032" s="26" t="s">
        <v>6548</v>
      </c>
      <c r="D2032" s="26" t="s">
        <v>6549</v>
      </c>
      <c r="E2032" s="14" t="e">
        <f>VLOOKUP(B2032,#REF!,2,FALSE)</f>
        <v>#REF!</v>
      </c>
      <c r="F2032" s="17" t="e">
        <f>VLOOKUP(E2032,[4]Combined!$C$2:$D$375,2,FALSE)</f>
        <v>#REF!</v>
      </c>
      <c r="G2032" s="27">
        <v>44243</v>
      </c>
      <c r="H2032" s="27"/>
      <c r="I2032" s="27">
        <v>43893</v>
      </c>
      <c r="J2032" s="28">
        <v>114</v>
      </c>
      <c r="K2032" s="29" t="s">
        <v>486</v>
      </c>
      <c r="L2032" s="28">
        <v>0</v>
      </c>
      <c r="M2032" s="28">
        <v>114</v>
      </c>
      <c r="N2032" s="26">
        <v>15</v>
      </c>
      <c r="O2032" s="26">
        <v>0</v>
      </c>
      <c r="P2032" s="26">
        <v>15</v>
      </c>
      <c r="Q2032" s="26">
        <v>11030</v>
      </c>
      <c r="R2032" s="17" t="e">
        <f>VLOOKUP(Q2032,'[5]Numerical Index (LOOKUP)'!$A$2:$B$731, 2,FALSE)</f>
        <v>#N/A</v>
      </c>
      <c r="S2032" s="17">
        <v>11</v>
      </c>
      <c r="T2032" s="47" t="str">
        <f>VLOOKUP(S2032,'[5]2 Digit SIC 2007'!$A$2:$B$89,2,FALSE)</f>
        <v>Manufacture of beverages</v>
      </c>
      <c r="U2032" s="17" t="str">
        <f>VLOOKUP(T2032,'[5]2 Digit SIC 2007'!$B$2:$D$89, 2,FALSE)</f>
        <v xml:space="preserve"> C</v>
      </c>
      <c r="V2032" s="26" t="s">
        <v>486</v>
      </c>
      <c r="W2032" s="26" t="s">
        <v>487</v>
      </c>
      <c r="X2032" s="28">
        <v>212</v>
      </c>
      <c r="Y2032" s="26" t="s">
        <v>492</v>
      </c>
      <c r="Z2032" s="17" t="s">
        <v>486</v>
      </c>
      <c r="AA2032" s="26" t="s">
        <v>487</v>
      </c>
      <c r="AB2032" s="26">
        <v>81</v>
      </c>
      <c r="AE2032" s="2" t="s">
        <v>487</v>
      </c>
    </row>
    <row r="2033" spans="1:31" s="2" customFormat="1" x14ac:dyDescent="0.3">
      <c r="A2033" s="26" t="s">
        <v>102</v>
      </c>
      <c r="B2033" s="26" t="s">
        <v>6550</v>
      </c>
      <c r="C2033" s="26" t="s">
        <v>6551</v>
      </c>
      <c r="D2033" s="26" t="s">
        <v>6552</v>
      </c>
      <c r="E2033" s="14" t="e">
        <f>VLOOKUP(B2033,#REF!,2,FALSE)</f>
        <v>#REF!</v>
      </c>
      <c r="F2033" s="17" t="e">
        <f>VLOOKUP(E2033,[4]Combined!$C$2:$D$375,2,FALSE)</f>
        <v>#REF!</v>
      </c>
      <c r="G2033" s="27">
        <v>44245</v>
      </c>
      <c r="H2033" s="27"/>
      <c r="I2033" s="27">
        <v>43873</v>
      </c>
      <c r="J2033" s="28">
        <v>301</v>
      </c>
      <c r="K2033" s="29" t="s">
        <v>486</v>
      </c>
      <c r="L2033" s="28">
        <v>0</v>
      </c>
      <c r="M2033" s="28">
        <v>301</v>
      </c>
      <c r="N2033" s="26">
        <v>1</v>
      </c>
      <c r="O2033" s="26">
        <v>0</v>
      </c>
      <c r="P2033" s="26">
        <v>1</v>
      </c>
      <c r="Q2033" s="26">
        <v>96020</v>
      </c>
      <c r="R2033" s="17" t="str">
        <f>VLOOKUP(Q2033,'[5]Numerical Index (LOOKUP)'!$A$2:$B$731, 2,FALSE)</f>
        <v>Hairdressing and other beauty treatment</v>
      </c>
      <c r="S2033" s="17">
        <v>96</v>
      </c>
      <c r="T2033" s="47" t="str">
        <f>VLOOKUP(S2033,'[5]2 Digit SIC 2007'!$A$2:$B$89,2,FALSE)</f>
        <v>Other personal service activities</v>
      </c>
      <c r="U2033" s="17" t="str">
        <f>VLOOKUP(T2033,'[5]2 Digit SIC 2007'!$B$2:$D$89, 2,FALSE)</f>
        <v xml:space="preserve"> S</v>
      </c>
      <c r="V2033" s="26" t="s">
        <v>487</v>
      </c>
      <c r="W2033" s="26" t="s">
        <v>486</v>
      </c>
      <c r="X2033" s="28">
        <v>566</v>
      </c>
      <c r="Y2033" s="26" t="s">
        <v>492</v>
      </c>
      <c r="Z2033" s="17" t="s">
        <v>486</v>
      </c>
      <c r="AA2033" s="26" t="s">
        <v>487</v>
      </c>
      <c r="AB2033" s="26">
        <v>2</v>
      </c>
      <c r="AE2033" s="2" t="s">
        <v>487</v>
      </c>
    </row>
    <row r="2034" spans="1:31" s="2" customFormat="1" x14ac:dyDescent="0.3">
      <c r="A2034" s="26" t="s">
        <v>102</v>
      </c>
      <c r="B2034" s="26" t="s">
        <v>6553</v>
      </c>
      <c r="C2034" s="26" t="s">
        <v>6554</v>
      </c>
      <c r="D2034" s="26" t="s">
        <v>6555</v>
      </c>
      <c r="E2034" s="14" t="e">
        <f>VLOOKUP(B2034,#REF!,2,FALSE)</f>
        <v>#REF!</v>
      </c>
      <c r="F2034" s="17" t="e">
        <f>VLOOKUP(E2034,[4]Combined!$C$2:$D$375,2,FALSE)</f>
        <v>#REF!</v>
      </c>
      <c r="G2034" s="27">
        <v>44244</v>
      </c>
      <c r="H2034" s="27"/>
      <c r="I2034" s="27">
        <v>44018</v>
      </c>
      <c r="J2034" s="28">
        <v>0</v>
      </c>
      <c r="K2034" s="29" t="s">
        <v>487</v>
      </c>
      <c r="L2034" s="28">
        <v>0</v>
      </c>
      <c r="M2034" s="28">
        <v>0</v>
      </c>
      <c r="N2034" s="26">
        <v>0</v>
      </c>
      <c r="O2034" s="26">
        <v>0</v>
      </c>
      <c r="P2034" s="26">
        <v>0</v>
      </c>
      <c r="Q2034" s="26">
        <v>47789</v>
      </c>
      <c r="R2034" s="17" t="str">
        <f>VLOOKUP(Q2034,'[5]Numerical Index (LOOKUP)'!$A$2:$B$731, 2,FALSE)</f>
        <v>Other retail sale of new goods in specialised stores (other than by opticians or commercial art galleries), n.e.c</v>
      </c>
      <c r="S2034" s="17">
        <v>47</v>
      </c>
      <c r="T2034" s="47" t="str">
        <f>VLOOKUP(S2034,'[5]2 Digit SIC 2007'!$A$2:$B$89,2,FALSE)</f>
        <v>Retail trade, except of motor vehicles and motorcycles</v>
      </c>
      <c r="U2034" s="17" t="str">
        <f>VLOOKUP(T2034,'[5]2 Digit SIC 2007'!$B$2:$D$89, 2,FALSE)</f>
        <v xml:space="preserve"> G</v>
      </c>
      <c r="V2034" s="26" t="s">
        <v>486</v>
      </c>
      <c r="W2034" s="26" t="s">
        <v>487</v>
      </c>
      <c r="X2034" s="28">
        <v>0</v>
      </c>
      <c r="Y2034" s="26" t="s">
        <v>502</v>
      </c>
      <c r="Z2034" s="17" t="s">
        <v>487</v>
      </c>
      <c r="AA2034" s="26" t="s">
        <v>487</v>
      </c>
      <c r="AB2034" s="26">
        <v>5542</v>
      </c>
      <c r="AE2034" s="2" t="s">
        <v>487</v>
      </c>
    </row>
    <row r="2035" spans="1:31" s="2" customFormat="1" x14ac:dyDescent="0.3">
      <c r="A2035" s="26" t="s">
        <v>102</v>
      </c>
      <c r="B2035" s="26" t="s">
        <v>6556</v>
      </c>
      <c r="C2035" s="26" t="s">
        <v>6557</v>
      </c>
      <c r="D2035" s="26" t="s">
        <v>6558</v>
      </c>
      <c r="E2035" s="14" t="e">
        <f>VLOOKUP(B2035,#REF!,2,FALSE)</f>
        <v>#REF!</v>
      </c>
      <c r="F2035" s="17" t="e">
        <f>VLOOKUP(E2035,[4]Combined!$C$2:$D$375,2,FALSE)</f>
        <v>#REF!</v>
      </c>
      <c r="G2035" s="27">
        <v>44246</v>
      </c>
      <c r="H2035" s="27"/>
      <c r="I2035" s="27">
        <v>43879</v>
      </c>
      <c r="J2035" s="28">
        <v>0</v>
      </c>
      <c r="K2035" s="29" t="s">
        <v>487</v>
      </c>
      <c r="L2035" s="28">
        <v>0</v>
      </c>
      <c r="M2035" s="28">
        <v>0</v>
      </c>
      <c r="N2035" s="26">
        <v>0</v>
      </c>
      <c r="O2035" s="26">
        <v>0</v>
      </c>
      <c r="P2035" s="26">
        <v>0</v>
      </c>
      <c r="Q2035" s="26">
        <v>81222</v>
      </c>
      <c r="R2035" s="17" t="str">
        <f>VLOOKUP(Q2035,'[5]Numerical Index (LOOKUP)'!$A$2:$B$731, 2,FALSE)</f>
        <v>Specialised cleaning services</v>
      </c>
      <c r="S2035" s="17">
        <v>81</v>
      </c>
      <c r="T2035" s="47" t="str">
        <f>VLOOKUP(S2035,'[5]2 Digit SIC 2007'!$A$2:$B$89,2,FALSE)</f>
        <v>Services to buildings and landscape activities</v>
      </c>
      <c r="U2035" s="17" t="str">
        <f>VLOOKUP(T2035,'[5]2 Digit SIC 2007'!$B$2:$D$89, 2,FALSE)</f>
        <v xml:space="preserve"> N</v>
      </c>
      <c r="V2035" s="26" t="s">
        <v>486</v>
      </c>
      <c r="W2035" s="26" t="s">
        <v>2929</v>
      </c>
      <c r="X2035" s="28">
        <v>0</v>
      </c>
      <c r="Y2035" s="26" t="s">
        <v>502</v>
      </c>
      <c r="Z2035" s="17" t="s">
        <v>487</v>
      </c>
      <c r="AA2035" s="26" t="s">
        <v>487</v>
      </c>
      <c r="AB2035" s="26" t="s">
        <v>492</v>
      </c>
      <c r="AE2035" s="2" t="s">
        <v>487</v>
      </c>
    </row>
    <row r="2036" spans="1:31" s="2" customFormat="1" x14ac:dyDescent="0.3">
      <c r="A2036" s="26" t="s">
        <v>102</v>
      </c>
      <c r="B2036" s="26" t="s">
        <v>6559</v>
      </c>
      <c r="C2036" s="26" t="s">
        <v>6560</v>
      </c>
      <c r="D2036" s="26" t="s">
        <v>6561</v>
      </c>
      <c r="E2036" s="14" t="e">
        <f>VLOOKUP(B2036,#REF!,2,FALSE)</f>
        <v>#REF!</v>
      </c>
      <c r="F2036" s="17" t="e">
        <f>VLOOKUP(E2036,[4]Combined!$C$2:$D$375,2,FALSE)</f>
        <v>#REF!</v>
      </c>
      <c r="G2036" s="27">
        <v>44245</v>
      </c>
      <c r="H2036" s="27"/>
      <c r="I2036" s="27">
        <v>43899</v>
      </c>
      <c r="J2036" s="28">
        <v>0</v>
      </c>
      <c r="K2036" s="29" t="s">
        <v>487</v>
      </c>
      <c r="L2036" s="28">
        <v>0</v>
      </c>
      <c r="M2036" s="28">
        <v>0</v>
      </c>
      <c r="N2036" s="26">
        <v>0</v>
      </c>
      <c r="O2036" s="26">
        <v>0</v>
      </c>
      <c r="P2036" s="26">
        <v>0</v>
      </c>
      <c r="Q2036" s="26">
        <v>81222</v>
      </c>
      <c r="R2036" s="17" t="str">
        <f>VLOOKUP(Q2036,'[5]Numerical Index (LOOKUP)'!$A$2:$B$731, 2,FALSE)</f>
        <v>Specialised cleaning services</v>
      </c>
      <c r="S2036" s="17">
        <v>81</v>
      </c>
      <c r="T2036" s="47" t="str">
        <f>VLOOKUP(S2036,'[5]2 Digit SIC 2007'!$A$2:$B$89,2,FALSE)</f>
        <v>Services to buildings and landscape activities</v>
      </c>
      <c r="U2036" s="17" t="str">
        <f>VLOOKUP(T2036,'[5]2 Digit SIC 2007'!$B$2:$D$89, 2,FALSE)</f>
        <v xml:space="preserve"> N</v>
      </c>
      <c r="V2036" s="26" t="s">
        <v>486</v>
      </c>
      <c r="W2036" s="26" t="s">
        <v>2929</v>
      </c>
      <c r="X2036" s="28">
        <v>0</v>
      </c>
      <c r="Y2036" s="26" t="s">
        <v>502</v>
      </c>
      <c r="Z2036" s="17" t="s">
        <v>487</v>
      </c>
      <c r="AA2036" s="26" t="s">
        <v>487</v>
      </c>
      <c r="AB2036" s="26" t="s">
        <v>492</v>
      </c>
      <c r="AE2036" s="2" t="s">
        <v>487</v>
      </c>
    </row>
    <row r="2037" spans="1:31" s="2" customFormat="1" x14ac:dyDescent="0.3">
      <c r="A2037" s="26" t="s">
        <v>102</v>
      </c>
      <c r="B2037" s="26" t="s">
        <v>6562</v>
      </c>
      <c r="C2037" s="26" t="s">
        <v>6563</v>
      </c>
      <c r="D2037" s="26" t="s">
        <v>2239</v>
      </c>
      <c r="E2037" s="14" t="e">
        <f>VLOOKUP(B2037,#REF!,2,FALSE)</f>
        <v>#REF!</v>
      </c>
      <c r="F2037" s="17" t="e">
        <f>VLOOKUP(E2037,[4]Combined!$C$2:$D$375,2,FALSE)</f>
        <v>#REF!</v>
      </c>
      <c r="G2037" s="27">
        <v>44242</v>
      </c>
      <c r="H2037" s="27"/>
      <c r="I2037" s="27">
        <v>43945</v>
      </c>
      <c r="J2037" s="28">
        <v>0</v>
      </c>
      <c r="K2037" s="29" t="s">
        <v>487</v>
      </c>
      <c r="L2037" s="28">
        <v>0</v>
      </c>
      <c r="M2037" s="28">
        <v>0</v>
      </c>
      <c r="N2037" s="26">
        <v>0</v>
      </c>
      <c r="O2037" s="26">
        <v>0</v>
      </c>
      <c r="P2037" s="26">
        <v>0</v>
      </c>
      <c r="Q2037" s="26">
        <v>49410</v>
      </c>
      <c r="R2037" s="17" t="str">
        <f>VLOOKUP(Q2037,'[5]Numerical Index (LOOKUP)'!$A$2:$B$731, 2,FALSE)</f>
        <v>Freight transport by road</v>
      </c>
      <c r="S2037" s="17">
        <v>49</v>
      </c>
      <c r="T2037" s="47" t="str">
        <f>VLOOKUP(S2037,'[5]2 Digit SIC 2007'!$A$2:$B$89,2,FALSE)</f>
        <v>Land transport and transport via pipelines</v>
      </c>
      <c r="U2037" s="17" t="str">
        <f>VLOOKUP(T2037,'[5]2 Digit SIC 2007'!$B$2:$D$89, 2,FALSE)</f>
        <v xml:space="preserve"> H</v>
      </c>
      <c r="V2037" s="26" t="s">
        <v>487</v>
      </c>
      <c r="W2037" s="26" t="s">
        <v>486</v>
      </c>
      <c r="X2037" s="28">
        <v>0</v>
      </c>
      <c r="Y2037" s="26" t="s">
        <v>502</v>
      </c>
      <c r="Z2037" s="17" t="s">
        <v>487</v>
      </c>
      <c r="AA2037" s="26" t="s">
        <v>487</v>
      </c>
      <c r="AB2037" s="26">
        <v>724</v>
      </c>
      <c r="AE2037" s="2" t="s">
        <v>487</v>
      </c>
    </row>
    <row r="2038" spans="1:31" s="2" customFormat="1" x14ac:dyDescent="0.3">
      <c r="A2038" s="26" t="s">
        <v>102</v>
      </c>
      <c r="B2038" s="26" t="s">
        <v>6564</v>
      </c>
      <c r="C2038" s="26" t="s">
        <v>6565</v>
      </c>
      <c r="D2038" s="26" t="s">
        <v>6566</v>
      </c>
      <c r="E2038" s="14" t="e">
        <f>VLOOKUP(B2038,#REF!,2,FALSE)</f>
        <v>#REF!</v>
      </c>
      <c r="F2038" s="17" t="e">
        <f>VLOOKUP(E2038,[4]Combined!$C$2:$D$375,2,FALSE)</f>
        <v>#REF!</v>
      </c>
      <c r="G2038" s="27">
        <v>44243</v>
      </c>
      <c r="H2038" s="27"/>
      <c r="I2038" s="27">
        <v>44054</v>
      </c>
      <c r="J2038" s="28">
        <v>97</v>
      </c>
      <c r="K2038" s="29" t="s">
        <v>486</v>
      </c>
      <c r="L2038" s="28">
        <v>0</v>
      </c>
      <c r="M2038" s="28">
        <v>97</v>
      </c>
      <c r="N2038" s="26">
        <v>1</v>
      </c>
      <c r="O2038" s="26">
        <v>0</v>
      </c>
      <c r="P2038" s="26">
        <v>1</v>
      </c>
      <c r="Q2038" s="26">
        <v>25910</v>
      </c>
      <c r="R2038" s="17" t="str">
        <f>VLOOKUP(Q2038,'[5]Numerical Index (LOOKUP)'!$A$2:$B$731, 2,FALSE)</f>
        <v>Manufacture of steel drums and similar containers</v>
      </c>
      <c r="S2038" s="17">
        <v>25</v>
      </c>
      <c r="T2038" s="47" t="str">
        <f>VLOOKUP(S2038,'[5]2 Digit SIC 2007'!$A$2:$B$89,2,FALSE)</f>
        <v>Manufacture of fabricated metal products, except machinery and equipment</v>
      </c>
      <c r="U2038" s="17" t="str">
        <f>VLOOKUP(T2038,'[5]2 Digit SIC 2007'!$B$2:$D$89, 2,FALSE)</f>
        <v xml:space="preserve"> C</v>
      </c>
      <c r="V2038" s="26" t="s">
        <v>486</v>
      </c>
      <c r="W2038" s="26" t="s">
        <v>487</v>
      </c>
      <c r="X2038" s="28">
        <v>178</v>
      </c>
      <c r="Y2038" s="26" t="s">
        <v>492</v>
      </c>
      <c r="Z2038" s="17" t="s">
        <v>486</v>
      </c>
      <c r="AA2038" s="26" t="s">
        <v>487</v>
      </c>
      <c r="AB2038" s="26">
        <v>28</v>
      </c>
      <c r="AE2038" s="2" t="s">
        <v>487</v>
      </c>
    </row>
    <row r="2039" spans="1:31" s="2" customFormat="1" x14ac:dyDescent="0.3">
      <c r="A2039" s="26" t="s">
        <v>102</v>
      </c>
      <c r="B2039" s="26" t="s">
        <v>6567</v>
      </c>
      <c r="C2039" s="26" t="s">
        <v>6568</v>
      </c>
      <c r="D2039" s="26" t="s">
        <v>6569</v>
      </c>
      <c r="E2039" s="14" t="e">
        <f>VLOOKUP(B2039,#REF!,2,FALSE)</f>
        <v>#REF!</v>
      </c>
      <c r="F2039" s="17" t="e">
        <f>VLOOKUP(E2039,[4]Combined!$C$2:$D$375,2,FALSE)</f>
        <v>#REF!</v>
      </c>
      <c r="G2039" s="27">
        <v>44245</v>
      </c>
      <c r="H2039" s="27"/>
      <c r="I2039" s="27">
        <v>44020</v>
      </c>
      <c r="J2039" s="28">
        <v>0</v>
      </c>
      <c r="K2039" s="29" t="s">
        <v>487</v>
      </c>
      <c r="L2039" s="28">
        <v>0</v>
      </c>
      <c r="M2039" s="28">
        <v>0</v>
      </c>
      <c r="N2039" s="26">
        <v>0</v>
      </c>
      <c r="O2039" s="26">
        <v>0</v>
      </c>
      <c r="P2039" s="26">
        <v>0</v>
      </c>
      <c r="Q2039" s="26">
        <v>81210</v>
      </c>
      <c r="R2039" s="17" t="str">
        <f>VLOOKUP(Q2039,'[5]Numerical Index (LOOKUP)'!$A$2:$B$731, 2,FALSE)</f>
        <v>General cleaning of buildings</v>
      </c>
      <c r="S2039" s="17">
        <v>81</v>
      </c>
      <c r="T2039" s="47" t="str">
        <f>VLOOKUP(S2039,'[5]2 Digit SIC 2007'!$A$2:$B$89,2,FALSE)</f>
        <v>Services to buildings and landscape activities</v>
      </c>
      <c r="U2039" s="17" t="str">
        <f>VLOOKUP(T2039,'[5]2 Digit SIC 2007'!$B$2:$D$89, 2,FALSE)</f>
        <v xml:space="preserve"> N</v>
      </c>
      <c r="V2039" s="26" t="s">
        <v>486</v>
      </c>
      <c r="W2039" s="26" t="s">
        <v>487</v>
      </c>
      <c r="X2039" s="28">
        <v>0</v>
      </c>
      <c r="Y2039" s="26" t="s">
        <v>502</v>
      </c>
      <c r="Z2039" s="17" t="s">
        <v>487</v>
      </c>
      <c r="AA2039" s="26" t="s">
        <v>487</v>
      </c>
      <c r="AB2039" s="26">
        <v>28</v>
      </c>
      <c r="AE2039" s="2" t="s">
        <v>487</v>
      </c>
    </row>
    <row r="2040" spans="1:31" s="2" customFormat="1" x14ac:dyDescent="0.3">
      <c r="A2040" s="26" t="s">
        <v>102</v>
      </c>
      <c r="B2040" s="26" t="s">
        <v>6570</v>
      </c>
      <c r="C2040" s="26" t="s">
        <v>6571</v>
      </c>
      <c r="D2040" s="26" t="s">
        <v>6572</v>
      </c>
      <c r="E2040" s="14" t="e">
        <f>VLOOKUP(B2040,#REF!,2,FALSE)</f>
        <v>#REF!</v>
      </c>
      <c r="F2040" s="17" t="e">
        <f>VLOOKUP(E2040,[4]Combined!$C$2:$D$375,2,FALSE)</f>
        <v>#REF!</v>
      </c>
      <c r="G2040" s="27">
        <v>44244</v>
      </c>
      <c r="H2040" s="27"/>
      <c r="I2040" s="27">
        <v>44015</v>
      </c>
      <c r="J2040" s="28">
        <v>0</v>
      </c>
      <c r="K2040" s="29" t="s">
        <v>487</v>
      </c>
      <c r="L2040" s="28">
        <v>0</v>
      </c>
      <c r="M2040" s="28">
        <v>0</v>
      </c>
      <c r="N2040" s="26">
        <v>0</v>
      </c>
      <c r="O2040" s="26">
        <v>0</v>
      </c>
      <c r="P2040" s="26">
        <v>0</v>
      </c>
      <c r="Q2040" s="26">
        <v>96090</v>
      </c>
      <c r="R2040" s="17" t="str">
        <f>VLOOKUP(Q2040,'[5]Numerical Index (LOOKUP)'!$A$2:$B$731, 2,FALSE)</f>
        <v>Other personal service activities n.e.c.</v>
      </c>
      <c r="S2040" s="17">
        <v>96</v>
      </c>
      <c r="T2040" s="47" t="str">
        <f>VLOOKUP(S2040,'[5]2 Digit SIC 2007'!$A$2:$B$89,2,FALSE)</f>
        <v>Other personal service activities</v>
      </c>
      <c r="U2040" s="17" t="str">
        <f>VLOOKUP(T2040,'[5]2 Digit SIC 2007'!$B$2:$D$89, 2,FALSE)</f>
        <v xml:space="preserve"> S</v>
      </c>
      <c r="V2040" s="26" t="s">
        <v>486</v>
      </c>
      <c r="W2040" s="26" t="s">
        <v>487</v>
      </c>
      <c r="X2040" s="28">
        <v>0</v>
      </c>
      <c r="Y2040" s="26" t="s">
        <v>502</v>
      </c>
      <c r="Z2040" s="17" t="s">
        <v>487</v>
      </c>
      <c r="AA2040" s="26" t="s">
        <v>487</v>
      </c>
      <c r="AB2040" s="26">
        <v>13</v>
      </c>
      <c r="AE2040" s="2" t="s">
        <v>487</v>
      </c>
    </row>
    <row r="2041" spans="1:31" s="2" customFormat="1" x14ac:dyDescent="0.3">
      <c r="A2041" s="26" t="s">
        <v>102</v>
      </c>
      <c r="B2041" s="26" t="s">
        <v>6573</v>
      </c>
      <c r="C2041" s="26" t="s">
        <v>6574</v>
      </c>
      <c r="D2041" s="26" t="s">
        <v>6575</v>
      </c>
      <c r="E2041" s="14" t="e">
        <f>VLOOKUP(B2041,#REF!,2,FALSE)</f>
        <v>#REF!</v>
      </c>
      <c r="F2041" s="17" t="e">
        <f>VLOOKUP(E2041,[4]Combined!$C$2:$D$375,2,FALSE)</f>
        <v>#REF!</v>
      </c>
      <c r="G2041" s="27">
        <v>44243</v>
      </c>
      <c r="H2041" s="27"/>
      <c r="I2041" s="27">
        <v>43986</v>
      </c>
      <c r="J2041" s="28">
        <v>1470</v>
      </c>
      <c r="K2041" s="29" t="s">
        <v>486</v>
      </c>
      <c r="L2041" s="28">
        <v>0</v>
      </c>
      <c r="M2041" s="28">
        <v>1470</v>
      </c>
      <c r="N2041" s="26">
        <v>1</v>
      </c>
      <c r="O2041" s="26">
        <v>0</v>
      </c>
      <c r="P2041" s="26">
        <v>1</v>
      </c>
      <c r="Q2041" s="26">
        <v>47710</v>
      </c>
      <c r="R2041" s="17" t="str">
        <f>VLOOKUP(Q2041,'[5]Numerical Index (LOOKUP)'!$A$2:$B$731, 2,FALSE)</f>
        <v>Retail sale of clothing in specialised stores</v>
      </c>
      <c r="S2041" s="17">
        <v>47</v>
      </c>
      <c r="T2041" s="47" t="str">
        <f>VLOOKUP(S2041,'[5]2 Digit SIC 2007'!$A$2:$B$89,2,FALSE)</f>
        <v>Retail trade, except of motor vehicles and motorcycles</v>
      </c>
      <c r="U2041" s="17" t="str">
        <f>VLOOKUP(T2041,'[5]2 Digit SIC 2007'!$B$2:$D$89, 2,FALSE)</f>
        <v xml:space="preserve"> G</v>
      </c>
      <c r="V2041" s="26" t="s">
        <v>487</v>
      </c>
      <c r="W2041" s="26" t="s">
        <v>486</v>
      </c>
      <c r="X2041" s="28">
        <v>2745</v>
      </c>
      <c r="Y2041" s="26" t="s">
        <v>492</v>
      </c>
      <c r="Z2041" s="17" t="s">
        <v>486</v>
      </c>
      <c r="AA2041" s="26" t="s">
        <v>487</v>
      </c>
      <c r="AB2041" s="26">
        <v>10</v>
      </c>
      <c r="AE2041" s="2" t="s">
        <v>487</v>
      </c>
    </row>
    <row r="2042" spans="1:31" s="2" customFormat="1" x14ac:dyDescent="0.3">
      <c r="A2042" s="26" t="s">
        <v>102</v>
      </c>
      <c r="B2042" s="26" t="s">
        <v>6576</v>
      </c>
      <c r="C2042" s="26" t="s">
        <v>6577</v>
      </c>
      <c r="D2042" s="26" t="s">
        <v>6578</v>
      </c>
      <c r="E2042" s="14" t="e">
        <f>VLOOKUP(B2042,#REF!,2,FALSE)</f>
        <v>#REF!</v>
      </c>
      <c r="F2042" s="17" t="e">
        <f>VLOOKUP(E2042,[4]Combined!$C$2:$D$375,2,FALSE)</f>
        <v>#REF!</v>
      </c>
      <c r="G2042" s="27">
        <v>44246</v>
      </c>
      <c r="H2042" s="27"/>
      <c r="I2042" s="27">
        <v>44025</v>
      </c>
      <c r="J2042" s="28">
        <v>0</v>
      </c>
      <c r="K2042" s="29" t="s">
        <v>487</v>
      </c>
      <c r="L2042" s="28">
        <v>0</v>
      </c>
      <c r="M2042" s="28">
        <v>0</v>
      </c>
      <c r="N2042" s="26">
        <v>0</v>
      </c>
      <c r="O2042" s="26">
        <v>0</v>
      </c>
      <c r="P2042" s="26">
        <v>0</v>
      </c>
      <c r="Q2042" s="26">
        <v>81210</v>
      </c>
      <c r="R2042" s="17" t="str">
        <f>VLOOKUP(Q2042,'[5]Numerical Index (LOOKUP)'!$A$2:$B$731, 2,FALSE)</f>
        <v>General cleaning of buildings</v>
      </c>
      <c r="S2042" s="17">
        <v>81</v>
      </c>
      <c r="T2042" s="47" t="str">
        <f>VLOOKUP(S2042,'[5]2 Digit SIC 2007'!$A$2:$B$89,2,FALSE)</f>
        <v>Services to buildings and landscape activities</v>
      </c>
      <c r="U2042" s="17" t="str">
        <f>VLOOKUP(T2042,'[5]2 Digit SIC 2007'!$B$2:$D$89, 2,FALSE)</f>
        <v xml:space="preserve"> N</v>
      </c>
      <c r="V2042" s="26" t="s">
        <v>486</v>
      </c>
      <c r="W2042" s="26" t="s">
        <v>487</v>
      </c>
      <c r="X2042" s="28">
        <v>0</v>
      </c>
      <c r="Y2042" s="26" t="s">
        <v>502</v>
      </c>
      <c r="Z2042" s="17" t="s">
        <v>487</v>
      </c>
      <c r="AA2042" s="26" t="s">
        <v>487</v>
      </c>
      <c r="AB2042" s="26">
        <v>59</v>
      </c>
      <c r="AE2042" s="2" t="s">
        <v>487</v>
      </c>
    </row>
    <row r="2043" spans="1:31" s="2" customFormat="1" x14ac:dyDescent="0.3">
      <c r="A2043" s="26" t="s">
        <v>102</v>
      </c>
      <c r="B2043" s="26" t="s">
        <v>6579</v>
      </c>
      <c r="C2043" s="26" t="s">
        <v>6580</v>
      </c>
      <c r="D2043" s="26" t="s">
        <v>6581</v>
      </c>
      <c r="E2043" s="14" t="e">
        <f>VLOOKUP(B2043,#REF!,2,FALSE)</f>
        <v>#REF!</v>
      </c>
      <c r="F2043" s="17" t="e">
        <f>VLOOKUP(E2043,[4]Combined!$C$2:$D$375,2,FALSE)</f>
        <v>#REF!</v>
      </c>
      <c r="G2043" s="27">
        <v>44244</v>
      </c>
      <c r="H2043" s="27"/>
      <c r="I2043" s="27">
        <v>44046</v>
      </c>
      <c r="J2043" s="28">
        <v>203</v>
      </c>
      <c r="K2043" s="29" t="s">
        <v>486</v>
      </c>
      <c r="L2043" s="28">
        <v>0</v>
      </c>
      <c r="M2043" s="28">
        <v>203</v>
      </c>
      <c r="N2043" s="26">
        <v>9</v>
      </c>
      <c r="O2043" s="26">
        <v>0</v>
      </c>
      <c r="P2043" s="26">
        <v>9</v>
      </c>
      <c r="Q2043" s="26">
        <v>47250</v>
      </c>
      <c r="R2043" s="17" t="str">
        <f>VLOOKUP(Q2043,'[5]Numerical Index (LOOKUP)'!$A$2:$B$731, 2,FALSE)</f>
        <v>Retail sale of beverages in specialised stores</v>
      </c>
      <c r="S2043" s="17">
        <v>47</v>
      </c>
      <c r="T2043" s="47" t="str">
        <f>VLOOKUP(S2043,'[5]2 Digit SIC 2007'!$A$2:$B$89,2,FALSE)</f>
        <v>Retail trade, except of motor vehicles and motorcycles</v>
      </c>
      <c r="U2043" s="17" t="str">
        <f>VLOOKUP(T2043,'[5]2 Digit SIC 2007'!$B$2:$D$89, 2,FALSE)</f>
        <v xml:space="preserve"> G</v>
      </c>
      <c r="V2043" s="26" t="s">
        <v>486</v>
      </c>
      <c r="W2043" s="26" t="s">
        <v>487</v>
      </c>
      <c r="X2043" s="28">
        <v>375</v>
      </c>
      <c r="Y2043" s="26" t="s">
        <v>492</v>
      </c>
      <c r="Z2043" s="17" t="s">
        <v>486</v>
      </c>
      <c r="AA2043" s="26" t="s">
        <v>487</v>
      </c>
      <c r="AB2043" s="26">
        <v>16</v>
      </c>
      <c r="AE2043" s="2" t="s">
        <v>487</v>
      </c>
    </row>
    <row r="2044" spans="1:31" s="2" customFormat="1" x14ac:dyDescent="0.3">
      <c r="A2044" s="26" t="s">
        <v>102</v>
      </c>
      <c r="B2044" s="26" t="s">
        <v>6582</v>
      </c>
      <c r="C2044" s="26" t="s">
        <v>6583</v>
      </c>
      <c r="D2044" s="26" t="s">
        <v>6584</v>
      </c>
      <c r="E2044" s="14" t="e">
        <f>VLOOKUP(B2044,#REF!,2,FALSE)</f>
        <v>#REF!</v>
      </c>
      <c r="F2044" s="17" t="e">
        <f>VLOOKUP(E2044,[4]Combined!$C$2:$D$375,2,FALSE)</f>
        <v>#REF!</v>
      </c>
      <c r="G2044" s="27">
        <v>44243</v>
      </c>
      <c r="H2044" s="27"/>
      <c r="I2044" s="27">
        <v>44055</v>
      </c>
      <c r="J2044" s="28">
        <v>512</v>
      </c>
      <c r="K2044" s="29" t="s">
        <v>486</v>
      </c>
      <c r="L2044" s="28">
        <v>0</v>
      </c>
      <c r="M2044" s="28">
        <v>512</v>
      </c>
      <c r="N2044" s="26">
        <v>2</v>
      </c>
      <c r="O2044" s="26">
        <v>0</v>
      </c>
      <c r="P2044" s="26">
        <v>2</v>
      </c>
      <c r="Q2044" s="26">
        <v>56102</v>
      </c>
      <c r="R2044" s="17" t="str">
        <f>VLOOKUP(Q2044,'[5]Numerical Index (LOOKUP)'!$A$2:$B$731, 2,FALSE)</f>
        <v>Unlicensed restaurants and cafes</v>
      </c>
      <c r="S2044" s="17">
        <v>56</v>
      </c>
      <c r="T2044" s="47" t="str">
        <f>VLOOKUP(S2044,'[5]2 Digit SIC 2007'!$A$2:$B$89,2,FALSE)</f>
        <v>Food and beverage service activities</v>
      </c>
      <c r="U2044" s="17" t="str">
        <f>VLOOKUP(T2044,'[5]2 Digit SIC 2007'!$B$2:$D$89, 2,FALSE)</f>
        <v xml:space="preserve"> I</v>
      </c>
      <c r="V2044" s="26" t="s">
        <v>487</v>
      </c>
      <c r="W2044" s="26" t="s">
        <v>486</v>
      </c>
      <c r="X2044" s="28">
        <v>971</v>
      </c>
      <c r="Y2044" s="26" t="s">
        <v>492</v>
      </c>
      <c r="Z2044" s="17" t="s">
        <v>486</v>
      </c>
      <c r="AA2044" s="26" t="s">
        <v>487</v>
      </c>
      <c r="AB2044" s="26">
        <v>6</v>
      </c>
      <c r="AE2044" s="2" t="s">
        <v>487</v>
      </c>
    </row>
    <row r="2045" spans="1:31" s="2" customFormat="1" x14ac:dyDescent="0.3">
      <c r="A2045" s="26" t="s">
        <v>102</v>
      </c>
      <c r="B2045" s="26" t="s">
        <v>6585</v>
      </c>
      <c r="C2045" s="26" t="s">
        <v>6586</v>
      </c>
      <c r="D2045" s="26" t="s">
        <v>6587</v>
      </c>
      <c r="E2045" s="14" t="e">
        <f>VLOOKUP(B2045,#REF!,2,FALSE)</f>
        <v>#REF!</v>
      </c>
      <c r="F2045" s="17" t="e">
        <f>VLOOKUP(E2045,[4]Combined!$C$2:$D$375,2,FALSE)</f>
        <v>#REF!</v>
      </c>
      <c r="G2045" s="27">
        <v>44246</v>
      </c>
      <c r="H2045" s="27"/>
      <c r="I2045" s="27">
        <v>44051</v>
      </c>
      <c r="J2045" s="28">
        <v>0</v>
      </c>
      <c r="K2045" s="29" t="s">
        <v>487</v>
      </c>
      <c r="L2045" s="28">
        <v>0</v>
      </c>
      <c r="M2045" s="28">
        <v>0</v>
      </c>
      <c r="N2045" s="26">
        <v>0</v>
      </c>
      <c r="O2045" s="26">
        <v>0</v>
      </c>
      <c r="P2045" s="26">
        <v>0</v>
      </c>
      <c r="Q2045" s="26">
        <v>47110</v>
      </c>
      <c r="R2045" s="17" t="str">
        <f>VLOOKUP(Q2045,'[5]Numerical Index (LOOKUP)'!$A$2:$B$731, 2,FALSE)</f>
        <v>Retail sale in non-specialised stores with food, beverages or tobacco predominating</v>
      </c>
      <c r="S2045" s="17">
        <v>47</v>
      </c>
      <c r="T2045" s="47" t="str">
        <f>VLOOKUP(S2045,'[5]2 Digit SIC 2007'!$A$2:$B$89,2,FALSE)</f>
        <v>Retail trade, except of motor vehicles and motorcycles</v>
      </c>
      <c r="U2045" s="17" t="str">
        <f>VLOOKUP(T2045,'[5]2 Digit SIC 2007'!$B$2:$D$89, 2,FALSE)</f>
        <v xml:space="preserve"> G</v>
      </c>
      <c r="V2045" s="26" t="s">
        <v>487</v>
      </c>
      <c r="W2045" s="26" t="s">
        <v>486</v>
      </c>
      <c r="X2045" s="28">
        <v>0</v>
      </c>
      <c r="Y2045" s="26" t="s">
        <v>502</v>
      </c>
      <c r="Z2045" s="17" t="s">
        <v>487</v>
      </c>
      <c r="AA2045" s="26" t="s">
        <v>487</v>
      </c>
      <c r="AB2045" s="26">
        <v>4</v>
      </c>
      <c r="AE2045" s="2" t="s">
        <v>487</v>
      </c>
    </row>
    <row r="2046" spans="1:31" s="2" customFormat="1" x14ac:dyDescent="0.3">
      <c r="A2046" s="26" t="s">
        <v>102</v>
      </c>
      <c r="B2046" s="26" t="s">
        <v>6588</v>
      </c>
      <c r="C2046" s="26" t="s">
        <v>6589</v>
      </c>
      <c r="D2046" s="26" t="s">
        <v>6590</v>
      </c>
      <c r="E2046" s="14" t="e">
        <f>VLOOKUP(B2046,#REF!,2,FALSE)</f>
        <v>#REF!</v>
      </c>
      <c r="F2046" s="17" t="e">
        <f>VLOOKUP(E2046,[4]Combined!$C$2:$D$375,2,FALSE)</f>
        <v>#REF!</v>
      </c>
      <c r="G2046" s="27">
        <v>44245</v>
      </c>
      <c r="H2046" s="27"/>
      <c r="I2046" s="27">
        <v>44064.449120370373</v>
      </c>
      <c r="J2046" s="28">
        <v>322</v>
      </c>
      <c r="K2046" s="29" t="s">
        <v>486</v>
      </c>
      <c r="L2046" s="28">
        <v>0</v>
      </c>
      <c r="M2046" s="28">
        <v>322</v>
      </c>
      <c r="N2046" s="26">
        <v>1</v>
      </c>
      <c r="O2046" s="26">
        <v>0</v>
      </c>
      <c r="P2046" s="26">
        <v>1</v>
      </c>
      <c r="Q2046" s="26">
        <v>56102</v>
      </c>
      <c r="R2046" s="17" t="str">
        <f>VLOOKUP(Q2046,'[5]Numerical Index (LOOKUP)'!$A$2:$B$731, 2,FALSE)</f>
        <v>Unlicensed restaurants and cafes</v>
      </c>
      <c r="S2046" s="17">
        <v>56</v>
      </c>
      <c r="T2046" s="47" t="str">
        <f>VLOOKUP(S2046,'[5]2 Digit SIC 2007'!$A$2:$B$89,2,FALSE)</f>
        <v>Food and beverage service activities</v>
      </c>
      <c r="U2046" s="17" t="str">
        <f>VLOOKUP(T2046,'[5]2 Digit SIC 2007'!$B$2:$D$89, 2,FALSE)</f>
        <v xml:space="preserve"> I</v>
      </c>
      <c r="V2046" s="26" t="s">
        <v>487</v>
      </c>
      <c r="W2046" s="26" t="s">
        <v>486</v>
      </c>
      <c r="X2046" s="28">
        <v>644</v>
      </c>
      <c r="Y2046" s="26" t="s">
        <v>492</v>
      </c>
      <c r="Z2046" s="17" t="s">
        <v>486</v>
      </c>
      <c r="AA2046" s="26" t="s">
        <v>487</v>
      </c>
      <c r="AB2046" s="26" t="s">
        <v>492</v>
      </c>
      <c r="AE2046" s="2" t="s">
        <v>487</v>
      </c>
    </row>
    <row r="2047" spans="1:31" s="2" customFormat="1" x14ac:dyDescent="0.3">
      <c r="A2047" s="26" t="s">
        <v>102</v>
      </c>
      <c r="B2047" s="26" t="s">
        <v>6591</v>
      </c>
      <c r="C2047" s="26" t="s">
        <v>6592</v>
      </c>
      <c r="D2047" s="26" t="s">
        <v>6593</v>
      </c>
      <c r="E2047" s="14" t="e">
        <f>VLOOKUP(B2047,#REF!,2,FALSE)</f>
        <v>#REF!</v>
      </c>
      <c r="F2047" s="17" t="e">
        <f>VLOOKUP(E2047,[4]Combined!$C$2:$D$375,2,FALSE)</f>
        <v>#REF!</v>
      </c>
      <c r="G2047" s="27">
        <v>44244</v>
      </c>
      <c r="H2047" s="27"/>
      <c r="I2047" s="27">
        <v>44127</v>
      </c>
      <c r="J2047" s="28">
        <v>0</v>
      </c>
      <c r="K2047" s="29" t="s">
        <v>487</v>
      </c>
      <c r="L2047" s="28">
        <v>0</v>
      </c>
      <c r="M2047" s="28">
        <v>0</v>
      </c>
      <c r="N2047" s="26">
        <v>0</v>
      </c>
      <c r="O2047" s="26">
        <v>0</v>
      </c>
      <c r="P2047" s="26">
        <v>0</v>
      </c>
      <c r="Q2047" s="26">
        <v>10890</v>
      </c>
      <c r="R2047" s="17" t="e">
        <f>VLOOKUP(Q2047,'[5]Numerical Index (LOOKUP)'!$A$2:$B$731, 2,FALSE)</f>
        <v>#N/A</v>
      </c>
      <c r="S2047" s="17">
        <v>10</v>
      </c>
      <c r="T2047" s="47" t="str">
        <f>VLOOKUP(S2047,'[5]2 Digit SIC 2007'!$A$2:$B$89,2,FALSE)</f>
        <v>Manufacture of food products</v>
      </c>
      <c r="U2047" s="17" t="str">
        <f>VLOOKUP(T2047,'[5]2 Digit SIC 2007'!$B$2:$D$89, 2,FALSE)</f>
        <v xml:space="preserve"> C</v>
      </c>
      <c r="V2047" s="26" t="s">
        <v>486</v>
      </c>
      <c r="W2047" s="26" t="s">
        <v>487</v>
      </c>
      <c r="X2047" s="28">
        <v>0</v>
      </c>
      <c r="Y2047" s="26" t="s">
        <v>502</v>
      </c>
      <c r="Z2047" s="17" t="s">
        <v>487</v>
      </c>
      <c r="AA2047" s="26" t="s">
        <v>487</v>
      </c>
      <c r="AB2047" s="26">
        <v>8</v>
      </c>
      <c r="AE2047" s="2" t="s">
        <v>487</v>
      </c>
    </row>
    <row r="2048" spans="1:31" s="2" customFormat="1" x14ac:dyDescent="0.3">
      <c r="A2048" s="26" t="s">
        <v>102</v>
      </c>
      <c r="B2048" s="26" t="s">
        <v>6594</v>
      </c>
      <c r="C2048" s="26" t="s">
        <v>6595</v>
      </c>
      <c r="D2048" s="26" t="s">
        <v>6596</v>
      </c>
      <c r="E2048" s="14" t="e">
        <f>VLOOKUP(B2048,#REF!,2,FALSE)</f>
        <v>#REF!</v>
      </c>
      <c r="F2048" s="17" t="e">
        <f>VLOOKUP(E2048,[4]Combined!$C$2:$D$375,2,FALSE)</f>
        <v>#REF!</v>
      </c>
      <c r="G2048" s="27">
        <v>44243</v>
      </c>
      <c r="H2048" s="27"/>
      <c r="I2048" s="27">
        <v>44131</v>
      </c>
      <c r="J2048" s="28">
        <v>51</v>
      </c>
      <c r="K2048" s="29" t="s">
        <v>486</v>
      </c>
      <c r="L2048" s="28">
        <v>51</v>
      </c>
      <c r="M2048" s="28">
        <v>0</v>
      </c>
      <c r="N2048" s="26">
        <v>6</v>
      </c>
      <c r="O2048" s="26">
        <v>6</v>
      </c>
      <c r="P2048" s="26">
        <v>0</v>
      </c>
      <c r="Q2048" s="26">
        <v>10720</v>
      </c>
      <c r="R2048" s="17" t="e">
        <f>VLOOKUP(Q2048,'[5]Numerical Index (LOOKUP)'!$A$2:$B$731, 2,FALSE)</f>
        <v>#N/A</v>
      </c>
      <c r="S2048" s="17">
        <v>10</v>
      </c>
      <c r="T2048" s="47" t="str">
        <f>VLOOKUP(S2048,'[5]2 Digit SIC 2007'!$A$2:$B$89,2,FALSE)</f>
        <v>Manufacture of food products</v>
      </c>
      <c r="U2048" s="17" t="str">
        <f>VLOOKUP(T2048,'[5]2 Digit SIC 2007'!$B$2:$D$89, 2,FALSE)</f>
        <v xml:space="preserve"> C</v>
      </c>
      <c r="V2048" s="26" t="s">
        <v>486</v>
      </c>
      <c r="W2048" s="26" t="s">
        <v>487</v>
      </c>
      <c r="X2048" s="28">
        <v>0</v>
      </c>
      <c r="Y2048" s="26" t="s">
        <v>677</v>
      </c>
      <c r="Z2048" s="17" t="s">
        <v>487</v>
      </c>
      <c r="AA2048" s="26" t="s">
        <v>487</v>
      </c>
      <c r="AB2048" s="26">
        <v>34</v>
      </c>
      <c r="AE2048" s="2" t="s">
        <v>487</v>
      </c>
    </row>
    <row r="2049" spans="1:31" s="2" customFormat="1" x14ac:dyDescent="0.3">
      <c r="A2049" s="26" t="s">
        <v>102</v>
      </c>
      <c r="B2049" s="26" t="s">
        <v>6597</v>
      </c>
      <c r="C2049" s="26" t="s">
        <v>6598</v>
      </c>
      <c r="D2049" s="26" t="s">
        <v>6599</v>
      </c>
      <c r="E2049" s="14" t="e">
        <f>VLOOKUP(B2049,#REF!,2,FALSE)</f>
        <v>#REF!</v>
      </c>
      <c r="F2049" s="17" t="e">
        <f>VLOOKUP(E2049,[4]Combined!$C$2:$D$375,2,FALSE)</f>
        <v>#REF!</v>
      </c>
      <c r="G2049" s="27">
        <v>44246</v>
      </c>
      <c r="H2049" s="27"/>
      <c r="I2049" s="27">
        <v>44119</v>
      </c>
      <c r="J2049" s="28">
        <v>0</v>
      </c>
      <c r="K2049" s="29" t="s">
        <v>487</v>
      </c>
      <c r="L2049" s="28">
        <v>0</v>
      </c>
      <c r="M2049" s="28">
        <v>0</v>
      </c>
      <c r="N2049" s="26">
        <v>0</v>
      </c>
      <c r="O2049" s="26">
        <v>0</v>
      </c>
      <c r="P2049" s="26">
        <v>0</v>
      </c>
      <c r="Q2049" s="26">
        <v>55100</v>
      </c>
      <c r="R2049" s="17" t="str">
        <f>VLOOKUP(Q2049,'[5]Numerical Index (LOOKUP)'!$A$2:$B$731, 2,FALSE)</f>
        <v>Hotels and similar accommodation</v>
      </c>
      <c r="S2049" s="17">
        <v>55</v>
      </c>
      <c r="T2049" s="47" t="str">
        <f>VLOOKUP(S2049,'[5]2 Digit SIC 2007'!$A$2:$B$89,2,FALSE)</f>
        <v>Accommodation</v>
      </c>
      <c r="U2049" s="17" t="str">
        <f>VLOOKUP(T2049,'[5]2 Digit SIC 2007'!$B$2:$D$89, 2,FALSE)</f>
        <v xml:space="preserve"> I</v>
      </c>
      <c r="V2049" s="26" t="s">
        <v>486</v>
      </c>
      <c r="W2049" s="26" t="s">
        <v>487</v>
      </c>
      <c r="X2049" s="28">
        <v>0</v>
      </c>
      <c r="Y2049" s="26" t="s">
        <v>502</v>
      </c>
      <c r="Z2049" s="17" t="s">
        <v>487</v>
      </c>
      <c r="AA2049" s="26" t="s">
        <v>487</v>
      </c>
      <c r="AB2049" s="26">
        <v>7</v>
      </c>
      <c r="AE2049" s="2" t="s">
        <v>487</v>
      </c>
    </row>
    <row r="2050" spans="1:31" s="2" customFormat="1" x14ac:dyDescent="0.3">
      <c r="A2050" s="26" t="s">
        <v>102</v>
      </c>
      <c r="B2050" s="26" t="s">
        <v>6600</v>
      </c>
      <c r="C2050" s="26" t="s">
        <v>6601</v>
      </c>
      <c r="D2050" s="26" t="s">
        <v>6602</v>
      </c>
      <c r="E2050" s="14" t="e">
        <f>VLOOKUP(B2050,#REF!,2,FALSE)</f>
        <v>#REF!</v>
      </c>
      <c r="F2050" s="17" t="e">
        <f>VLOOKUP(E2050,[4]Combined!$C$2:$D$375,2,FALSE)</f>
        <v>#REF!</v>
      </c>
      <c r="G2050" s="27">
        <v>44245</v>
      </c>
      <c r="H2050" s="27"/>
      <c r="I2050" s="27">
        <v>44096</v>
      </c>
      <c r="J2050" s="28">
        <v>113</v>
      </c>
      <c r="K2050" s="29" t="s">
        <v>486</v>
      </c>
      <c r="L2050" s="28">
        <v>0</v>
      </c>
      <c r="M2050" s="28">
        <v>113</v>
      </c>
      <c r="N2050" s="26">
        <v>1</v>
      </c>
      <c r="O2050" s="26">
        <v>0</v>
      </c>
      <c r="P2050" s="26">
        <v>1</v>
      </c>
      <c r="Q2050" s="26">
        <v>47190</v>
      </c>
      <c r="R2050" s="17" t="str">
        <f>VLOOKUP(Q2050,'[5]Numerical Index (LOOKUP)'!$A$2:$B$731, 2,FALSE)</f>
        <v>Other retail sale in non-specialised stores</v>
      </c>
      <c r="S2050" s="17">
        <v>47</v>
      </c>
      <c r="T2050" s="47" t="str">
        <f>VLOOKUP(S2050,'[5]2 Digit SIC 2007'!$A$2:$B$89,2,FALSE)</f>
        <v>Retail trade, except of motor vehicles and motorcycles</v>
      </c>
      <c r="U2050" s="17" t="str">
        <f>VLOOKUP(T2050,'[5]2 Digit SIC 2007'!$B$2:$D$89, 2,FALSE)</f>
        <v xml:space="preserve"> G</v>
      </c>
      <c r="V2050" s="26" t="s">
        <v>486</v>
      </c>
      <c r="W2050" s="26" t="s">
        <v>487</v>
      </c>
      <c r="X2050" s="28">
        <v>227</v>
      </c>
      <c r="Y2050" s="26" t="s">
        <v>492</v>
      </c>
      <c r="Z2050" s="17" t="s">
        <v>486</v>
      </c>
      <c r="AA2050" s="26" t="s">
        <v>487</v>
      </c>
      <c r="AB2050" s="26">
        <v>4</v>
      </c>
      <c r="AE2050" s="2" t="s">
        <v>487</v>
      </c>
    </row>
    <row r="2051" spans="1:31" s="2" customFormat="1" x14ac:dyDescent="0.3">
      <c r="A2051" s="26" t="s">
        <v>102</v>
      </c>
      <c r="B2051" s="26" t="s">
        <v>6603</v>
      </c>
      <c r="C2051" s="26" t="s">
        <v>6604</v>
      </c>
      <c r="D2051" s="26" t="s">
        <v>6605</v>
      </c>
      <c r="E2051" s="14" t="e">
        <f>VLOOKUP(B2051,#REF!,2,FALSE)</f>
        <v>#REF!</v>
      </c>
      <c r="F2051" s="17" t="e">
        <f>VLOOKUP(E2051,[4]Combined!$C$2:$D$375,2,FALSE)</f>
        <v>#REF!</v>
      </c>
      <c r="G2051" s="27">
        <v>44244</v>
      </c>
      <c r="H2051" s="27"/>
      <c r="I2051" s="27">
        <v>44106.641435185185</v>
      </c>
      <c r="J2051" s="28">
        <v>0</v>
      </c>
      <c r="K2051" s="29" t="s">
        <v>487</v>
      </c>
      <c r="L2051" s="28">
        <v>0</v>
      </c>
      <c r="M2051" s="28">
        <v>0</v>
      </c>
      <c r="N2051" s="26">
        <v>0</v>
      </c>
      <c r="O2051" s="26">
        <v>0</v>
      </c>
      <c r="P2051" s="26">
        <v>0</v>
      </c>
      <c r="Q2051" s="26">
        <v>46499</v>
      </c>
      <c r="R2051" s="17" t="str">
        <f>VLOOKUP(Q2051,'[5]Numerical Index (LOOKUP)'!$A$2:$B$731, 2,FALSE)</f>
        <v>Wholesale of household goods (other than musical instruments) n.e.c.</v>
      </c>
      <c r="S2051" s="17">
        <v>46</v>
      </c>
      <c r="T2051" s="47" t="str">
        <f>VLOOKUP(S2051,'[5]2 Digit SIC 2007'!$A$2:$B$89,2,FALSE)</f>
        <v>Wholesale trade, except of motor vehicles and motorcycles</v>
      </c>
      <c r="U2051" s="17" t="str">
        <f>VLOOKUP(T2051,'[5]2 Digit SIC 2007'!$B$2:$D$89, 2,FALSE)</f>
        <v xml:space="preserve"> G</v>
      </c>
      <c r="V2051" s="26" t="s">
        <v>487</v>
      </c>
      <c r="W2051" s="26" t="s">
        <v>486</v>
      </c>
      <c r="X2051" s="28">
        <v>0</v>
      </c>
      <c r="Y2051" s="26" t="s">
        <v>502</v>
      </c>
      <c r="Z2051" s="17" t="s">
        <v>487</v>
      </c>
      <c r="AA2051" s="26" t="s">
        <v>487</v>
      </c>
      <c r="AB2051" s="26">
        <v>14</v>
      </c>
      <c r="AE2051" s="2" t="s">
        <v>487</v>
      </c>
    </row>
    <row r="2052" spans="1:31" s="2" customFormat="1" x14ac:dyDescent="0.3">
      <c r="A2052" s="26" t="s">
        <v>102</v>
      </c>
      <c r="B2052" s="26" t="s">
        <v>6606</v>
      </c>
      <c r="C2052" s="26" t="s">
        <v>6607</v>
      </c>
      <c r="D2052" s="26" t="s">
        <v>6608</v>
      </c>
      <c r="E2052" s="14" t="e">
        <f>VLOOKUP(B2052,#REF!,2,FALSE)</f>
        <v>#REF!</v>
      </c>
      <c r="F2052" s="17" t="e">
        <f>VLOOKUP(E2052,[4]Combined!$C$2:$D$375,2,FALSE)</f>
        <v>#REF!</v>
      </c>
      <c r="G2052" s="27">
        <v>44243</v>
      </c>
      <c r="H2052" s="27"/>
      <c r="I2052" s="27">
        <v>44118.452268518522</v>
      </c>
      <c r="J2052" s="28">
        <v>0</v>
      </c>
      <c r="K2052" s="29" t="s">
        <v>487</v>
      </c>
      <c r="L2052" s="28">
        <v>0</v>
      </c>
      <c r="M2052" s="28">
        <v>0</v>
      </c>
      <c r="N2052" s="26">
        <v>0</v>
      </c>
      <c r="O2052" s="26">
        <v>0</v>
      </c>
      <c r="P2052" s="26">
        <v>0</v>
      </c>
      <c r="Q2052" s="26">
        <v>96020</v>
      </c>
      <c r="R2052" s="17" t="str">
        <f>VLOOKUP(Q2052,'[5]Numerical Index (LOOKUP)'!$A$2:$B$731, 2,FALSE)</f>
        <v>Hairdressing and other beauty treatment</v>
      </c>
      <c r="S2052" s="17">
        <v>96</v>
      </c>
      <c r="T2052" s="47" t="str">
        <f>VLOOKUP(S2052,'[5]2 Digit SIC 2007'!$A$2:$B$89,2,FALSE)</f>
        <v>Other personal service activities</v>
      </c>
      <c r="U2052" s="17" t="str">
        <f>VLOOKUP(T2052,'[5]2 Digit SIC 2007'!$B$2:$D$89, 2,FALSE)</f>
        <v xml:space="preserve"> S</v>
      </c>
      <c r="V2052" s="26" t="s">
        <v>487</v>
      </c>
      <c r="W2052" s="26" t="s">
        <v>486</v>
      </c>
      <c r="X2052" s="28">
        <v>0</v>
      </c>
      <c r="Y2052" s="26" t="s">
        <v>502</v>
      </c>
      <c r="Z2052" s="17" t="s">
        <v>487</v>
      </c>
      <c r="AA2052" s="26" t="s">
        <v>487</v>
      </c>
      <c r="AB2052" s="26">
        <v>3</v>
      </c>
      <c r="AE2052" s="2" t="s">
        <v>487</v>
      </c>
    </row>
    <row r="2053" spans="1:31" s="2" customFormat="1" x14ac:dyDescent="0.3">
      <c r="A2053" s="26" t="s">
        <v>102</v>
      </c>
      <c r="B2053" s="26" t="s">
        <v>6609</v>
      </c>
      <c r="C2053" s="26" t="s">
        <v>6610</v>
      </c>
      <c r="D2053" s="26" t="s">
        <v>6611</v>
      </c>
      <c r="E2053" s="14" t="e">
        <f>VLOOKUP(B2053,#REF!,2,FALSE)</f>
        <v>#REF!</v>
      </c>
      <c r="F2053" s="17" t="e">
        <f>VLOOKUP(E2053,[4]Combined!$C$2:$D$375,2,FALSE)</f>
        <v>#REF!</v>
      </c>
      <c r="G2053" s="27">
        <v>44246</v>
      </c>
      <c r="H2053" s="27"/>
      <c r="I2053" s="27">
        <v>44119.709444444445</v>
      </c>
      <c r="J2053" s="28">
        <v>0</v>
      </c>
      <c r="K2053" s="29" t="s">
        <v>487</v>
      </c>
      <c r="L2053" s="28">
        <v>0</v>
      </c>
      <c r="M2053" s="28">
        <v>0</v>
      </c>
      <c r="N2053" s="26">
        <v>0</v>
      </c>
      <c r="O2053" s="26">
        <v>0</v>
      </c>
      <c r="P2053" s="26">
        <v>0</v>
      </c>
      <c r="Q2053" s="26">
        <v>47190</v>
      </c>
      <c r="R2053" s="17" t="str">
        <f>VLOOKUP(Q2053,'[5]Numerical Index (LOOKUP)'!$A$2:$B$731, 2,FALSE)</f>
        <v>Other retail sale in non-specialised stores</v>
      </c>
      <c r="S2053" s="17">
        <v>47</v>
      </c>
      <c r="T2053" s="47" t="str">
        <f>VLOOKUP(S2053,'[5]2 Digit SIC 2007'!$A$2:$B$89,2,FALSE)</f>
        <v>Retail trade, except of motor vehicles and motorcycles</v>
      </c>
      <c r="U2053" s="17" t="str">
        <f>VLOOKUP(T2053,'[5]2 Digit SIC 2007'!$B$2:$D$89, 2,FALSE)</f>
        <v xml:space="preserve"> G</v>
      </c>
      <c r="V2053" s="26" t="s">
        <v>487</v>
      </c>
      <c r="W2053" s="26" t="s">
        <v>486</v>
      </c>
      <c r="X2053" s="28">
        <v>0</v>
      </c>
      <c r="Y2053" s="26" t="s">
        <v>502</v>
      </c>
      <c r="Z2053" s="17" t="s">
        <v>487</v>
      </c>
      <c r="AA2053" s="26" t="s">
        <v>487</v>
      </c>
      <c r="AB2053" s="26">
        <v>1</v>
      </c>
      <c r="AE2053" s="2" t="s">
        <v>487</v>
      </c>
    </row>
    <row r="2054" spans="1:31" s="2" customFormat="1" x14ac:dyDescent="0.3">
      <c r="A2054" s="26" t="s">
        <v>102</v>
      </c>
      <c r="B2054" s="26" t="s">
        <v>6612</v>
      </c>
      <c r="C2054" s="26" t="s">
        <v>6613</v>
      </c>
      <c r="D2054" s="26" t="s">
        <v>6614</v>
      </c>
      <c r="E2054" s="14" t="e">
        <f>VLOOKUP(B2054,#REF!,2,FALSE)</f>
        <v>#REF!</v>
      </c>
      <c r="F2054" s="17" t="e">
        <f>VLOOKUP(E2054,[4]Combined!$C$2:$D$375,2,FALSE)</f>
        <v>#REF!</v>
      </c>
      <c r="G2054" s="27">
        <v>44246</v>
      </c>
      <c r="H2054" s="27"/>
      <c r="I2054" s="27">
        <v>44125.859351851854</v>
      </c>
      <c r="J2054" s="28">
        <v>0</v>
      </c>
      <c r="K2054" s="29" t="s">
        <v>487</v>
      </c>
      <c r="L2054" s="28">
        <v>0</v>
      </c>
      <c r="M2054" s="28">
        <v>0</v>
      </c>
      <c r="N2054" s="26">
        <v>0</v>
      </c>
      <c r="O2054" s="26">
        <v>0</v>
      </c>
      <c r="P2054" s="26">
        <v>0</v>
      </c>
      <c r="Q2054" s="26">
        <v>10612</v>
      </c>
      <c r="R2054" s="17" t="e">
        <f>VLOOKUP(Q2054,'[5]Numerical Index (LOOKUP)'!$A$2:$B$731, 2,FALSE)</f>
        <v>#N/A</v>
      </c>
      <c r="S2054" s="17">
        <v>10</v>
      </c>
      <c r="T2054" s="47" t="str">
        <f>VLOOKUP(S2054,'[5]2 Digit SIC 2007'!$A$2:$B$89,2,FALSE)</f>
        <v>Manufacture of food products</v>
      </c>
      <c r="U2054" s="17" t="str">
        <f>VLOOKUP(T2054,'[5]2 Digit SIC 2007'!$B$2:$D$89, 2,FALSE)</f>
        <v xml:space="preserve"> C</v>
      </c>
      <c r="V2054" s="26" t="s">
        <v>487</v>
      </c>
      <c r="W2054" s="26" t="s">
        <v>486</v>
      </c>
      <c r="X2054" s="28">
        <v>0</v>
      </c>
      <c r="Y2054" s="26" t="s">
        <v>502</v>
      </c>
      <c r="Z2054" s="17" t="s">
        <v>487</v>
      </c>
      <c r="AA2054" s="26" t="s">
        <v>487</v>
      </c>
      <c r="AB2054" s="26">
        <v>6</v>
      </c>
      <c r="AE2054" s="2" t="s">
        <v>487</v>
      </c>
    </row>
    <row r="2055" spans="1:31" s="2" customFormat="1" x14ac:dyDescent="0.3">
      <c r="A2055" s="26" t="s">
        <v>102</v>
      </c>
      <c r="B2055" s="26" t="s">
        <v>6615</v>
      </c>
      <c r="C2055" s="26" t="s">
        <v>6616</v>
      </c>
      <c r="D2055" s="26" t="s">
        <v>6617</v>
      </c>
      <c r="E2055" s="14" t="e">
        <f>VLOOKUP(B2055,#REF!,2,FALSE)</f>
        <v>#REF!</v>
      </c>
      <c r="F2055" s="17" t="e">
        <f>VLOOKUP(E2055,[4]Combined!$C$2:$D$375,2,FALSE)</f>
        <v>#REF!</v>
      </c>
      <c r="G2055" s="27">
        <v>44242</v>
      </c>
      <c r="H2055" s="27"/>
      <c r="I2055" s="27">
        <v>44161</v>
      </c>
      <c r="J2055" s="28">
        <v>0</v>
      </c>
      <c r="K2055" s="29" t="s">
        <v>487</v>
      </c>
      <c r="L2055" s="28">
        <v>0</v>
      </c>
      <c r="M2055" s="28">
        <v>0</v>
      </c>
      <c r="N2055" s="26">
        <v>0</v>
      </c>
      <c r="O2055" s="26">
        <v>0</v>
      </c>
      <c r="P2055" s="26">
        <v>0</v>
      </c>
      <c r="Q2055" s="26">
        <v>47110</v>
      </c>
      <c r="R2055" s="17" t="str">
        <f>VLOOKUP(Q2055,'[5]Numerical Index (LOOKUP)'!$A$2:$B$731, 2,FALSE)</f>
        <v>Retail sale in non-specialised stores with food, beverages or tobacco predominating</v>
      </c>
      <c r="S2055" s="17">
        <v>47</v>
      </c>
      <c r="T2055" s="47" t="str">
        <f>VLOOKUP(S2055,'[5]2 Digit SIC 2007'!$A$2:$B$89,2,FALSE)</f>
        <v>Retail trade, except of motor vehicles and motorcycles</v>
      </c>
      <c r="U2055" s="17" t="str">
        <f>VLOOKUP(T2055,'[5]2 Digit SIC 2007'!$B$2:$D$89, 2,FALSE)</f>
        <v xml:space="preserve"> G</v>
      </c>
      <c r="V2055" s="26" t="s">
        <v>486</v>
      </c>
      <c r="W2055" s="26" t="s">
        <v>487</v>
      </c>
      <c r="X2055" s="28">
        <v>0</v>
      </c>
      <c r="Y2055" s="26" t="s">
        <v>502</v>
      </c>
      <c r="Z2055" s="17" t="s">
        <v>487</v>
      </c>
      <c r="AA2055" s="26" t="s">
        <v>487</v>
      </c>
      <c r="AB2055" s="26">
        <v>26</v>
      </c>
      <c r="AE2055" s="2" t="s">
        <v>487</v>
      </c>
    </row>
    <row r="2056" spans="1:31" s="2" customFormat="1" x14ac:dyDescent="0.3">
      <c r="A2056" s="26" t="s">
        <v>102</v>
      </c>
      <c r="B2056" s="26" t="s">
        <v>6618</v>
      </c>
      <c r="C2056" s="26" t="s">
        <v>6619</v>
      </c>
      <c r="D2056" s="26" t="s">
        <v>6620</v>
      </c>
      <c r="E2056" s="14" t="e">
        <f>VLOOKUP(B2056,#REF!,2,FALSE)</f>
        <v>#REF!</v>
      </c>
      <c r="F2056" s="17" t="e">
        <f>VLOOKUP(E2056,[4]Combined!$C$2:$D$375,2,FALSE)</f>
        <v>#REF!</v>
      </c>
      <c r="G2056" s="27">
        <v>44243</v>
      </c>
      <c r="H2056" s="27"/>
      <c r="I2056" s="27">
        <v>44162</v>
      </c>
      <c r="J2056" s="28">
        <v>0</v>
      </c>
      <c r="K2056" s="29" t="s">
        <v>487</v>
      </c>
      <c r="L2056" s="28">
        <v>0</v>
      </c>
      <c r="M2056" s="28">
        <v>0</v>
      </c>
      <c r="N2056" s="26">
        <v>0</v>
      </c>
      <c r="O2056" s="26">
        <v>0</v>
      </c>
      <c r="P2056" s="26">
        <v>0</v>
      </c>
      <c r="Q2056" s="26">
        <v>47110</v>
      </c>
      <c r="R2056" s="17" t="str">
        <f>VLOOKUP(Q2056,'[5]Numerical Index (LOOKUP)'!$A$2:$B$731, 2,FALSE)</f>
        <v>Retail sale in non-specialised stores with food, beverages or tobacco predominating</v>
      </c>
      <c r="S2056" s="17">
        <v>47</v>
      </c>
      <c r="T2056" s="47" t="str">
        <f>VLOOKUP(S2056,'[5]2 Digit SIC 2007'!$A$2:$B$89,2,FALSE)</f>
        <v>Retail trade, except of motor vehicles and motorcycles</v>
      </c>
      <c r="U2056" s="17" t="str">
        <f>VLOOKUP(T2056,'[5]2 Digit SIC 2007'!$B$2:$D$89, 2,FALSE)</f>
        <v xml:space="preserve"> G</v>
      </c>
      <c r="V2056" s="26" t="s">
        <v>486</v>
      </c>
      <c r="W2056" s="26" t="s">
        <v>487</v>
      </c>
      <c r="X2056" s="28">
        <v>0</v>
      </c>
      <c r="Y2056" s="26" t="s">
        <v>502</v>
      </c>
      <c r="Z2056" s="17" t="s">
        <v>487</v>
      </c>
      <c r="AA2056" s="26" t="s">
        <v>487</v>
      </c>
      <c r="AB2056" s="26">
        <v>8</v>
      </c>
      <c r="AE2056" s="2" t="s">
        <v>487</v>
      </c>
    </row>
    <row r="2057" spans="1:31" s="2" customFormat="1" x14ac:dyDescent="0.3">
      <c r="A2057" s="26" t="s">
        <v>102</v>
      </c>
      <c r="B2057" s="26" t="s">
        <v>6621</v>
      </c>
      <c r="C2057" s="26" t="s">
        <v>6622</v>
      </c>
      <c r="D2057" s="26" t="s">
        <v>6623</v>
      </c>
      <c r="E2057" s="14" t="e">
        <f>VLOOKUP(B2057,#REF!,2,FALSE)</f>
        <v>#REF!</v>
      </c>
      <c r="F2057" s="17" t="e">
        <f>VLOOKUP(E2057,[4]Combined!$C$2:$D$375,2,FALSE)</f>
        <v>#REF!</v>
      </c>
      <c r="G2057" s="27">
        <v>44242</v>
      </c>
      <c r="H2057" s="27"/>
      <c r="I2057" s="27">
        <v>44154</v>
      </c>
      <c r="J2057" s="28">
        <v>0</v>
      </c>
      <c r="K2057" s="29" t="s">
        <v>487</v>
      </c>
      <c r="L2057" s="28">
        <v>0</v>
      </c>
      <c r="M2057" s="28">
        <v>0</v>
      </c>
      <c r="N2057" s="26">
        <v>0</v>
      </c>
      <c r="O2057" s="26">
        <v>0</v>
      </c>
      <c r="P2057" s="26">
        <v>0</v>
      </c>
      <c r="Q2057" s="26">
        <v>47240</v>
      </c>
      <c r="R2057" s="17" t="str">
        <f>VLOOKUP(Q2057,'[5]Numerical Index (LOOKUP)'!$A$2:$B$731, 2,FALSE)</f>
        <v>Retail sale of bread, cakes, flour confectionery and sugar confectionery in specialised stores</v>
      </c>
      <c r="S2057" s="17">
        <v>47</v>
      </c>
      <c r="T2057" s="47" t="str">
        <f>VLOOKUP(S2057,'[5]2 Digit SIC 2007'!$A$2:$B$89,2,FALSE)</f>
        <v>Retail trade, except of motor vehicles and motorcycles</v>
      </c>
      <c r="U2057" s="17" t="str">
        <f>VLOOKUP(T2057,'[5]2 Digit SIC 2007'!$B$2:$D$89, 2,FALSE)</f>
        <v xml:space="preserve"> G</v>
      </c>
      <c r="V2057" s="26" t="s">
        <v>486</v>
      </c>
      <c r="W2057" s="26" t="s">
        <v>487</v>
      </c>
      <c r="X2057" s="28">
        <v>0</v>
      </c>
      <c r="Y2057" s="26" t="s">
        <v>502</v>
      </c>
      <c r="Z2057" s="17" t="s">
        <v>487</v>
      </c>
      <c r="AA2057" s="26" t="s">
        <v>487</v>
      </c>
      <c r="AB2057" s="26">
        <v>18</v>
      </c>
      <c r="AE2057" s="2" t="s">
        <v>487</v>
      </c>
    </row>
    <row r="2058" spans="1:31" s="2" customFormat="1" x14ac:dyDescent="0.3">
      <c r="A2058" s="26" t="s">
        <v>102</v>
      </c>
      <c r="B2058" s="26" t="s">
        <v>6624</v>
      </c>
      <c r="C2058" s="26" t="s">
        <v>6625</v>
      </c>
      <c r="D2058" s="26" t="s">
        <v>6626</v>
      </c>
      <c r="E2058" s="14" t="e">
        <f>VLOOKUP(B2058,#REF!,2,FALSE)</f>
        <v>#REF!</v>
      </c>
      <c r="F2058" s="17" t="e">
        <f>VLOOKUP(E2058,[4]Combined!$C$2:$D$375,2,FALSE)</f>
        <v>#REF!</v>
      </c>
      <c r="G2058" s="27">
        <v>44242</v>
      </c>
      <c r="H2058" s="27"/>
      <c r="I2058" s="27">
        <v>44158</v>
      </c>
      <c r="J2058" s="28">
        <v>0</v>
      </c>
      <c r="K2058" s="29" t="s">
        <v>487</v>
      </c>
      <c r="L2058" s="28">
        <v>0</v>
      </c>
      <c r="M2058" s="28">
        <v>0</v>
      </c>
      <c r="N2058" s="26">
        <v>0</v>
      </c>
      <c r="O2058" s="26">
        <v>0</v>
      </c>
      <c r="P2058" s="26">
        <v>0</v>
      </c>
      <c r="Q2058" s="26">
        <v>96090</v>
      </c>
      <c r="R2058" s="17" t="str">
        <f>VLOOKUP(Q2058,'[5]Numerical Index (LOOKUP)'!$A$2:$B$731, 2,FALSE)</f>
        <v>Other personal service activities n.e.c.</v>
      </c>
      <c r="S2058" s="17">
        <v>96</v>
      </c>
      <c r="T2058" s="47" t="str">
        <f>VLOOKUP(S2058,'[5]2 Digit SIC 2007'!$A$2:$B$89,2,FALSE)</f>
        <v>Other personal service activities</v>
      </c>
      <c r="U2058" s="17" t="str">
        <f>VLOOKUP(T2058,'[5]2 Digit SIC 2007'!$B$2:$D$89, 2,FALSE)</f>
        <v xml:space="preserve"> S</v>
      </c>
      <c r="V2058" s="26" t="s">
        <v>486</v>
      </c>
      <c r="W2058" s="26" t="s">
        <v>487</v>
      </c>
      <c r="X2058" s="28">
        <v>0</v>
      </c>
      <c r="Y2058" s="26" t="s">
        <v>502</v>
      </c>
      <c r="Z2058" s="17" t="s">
        <v>487</v>
      </c>
      <c r="AA2058" s="26" t="s">
        <v>487</v>
      </c>
      <c r="AB2058" s="26">
        <v>20</v>
      </c>
      <c r="AE2058" s="2" t="s">
        <v>487</v>
      </c>
    </row>
    <row r="2059" spans="1:31" s="2" customFormat="1" x14ac:dyDescent="0.3">
      <c r="A2059" s="26" t="s">
        <v>102</v>
      </c>
      <c r="B2059" s="26" t="s">
        <v>6627</v>
      </c>
      <c r="C2059" s="26" t="s">
        <v>6628</v>
      </c>
      <c r="D2059" s="26" t="s">
        <v>6629</v>
      </c>
      <c r="E2059" s="14" t="e">
        <f>VLOOKUP(B2059,#REF!,2,FALSE)</f>
        <v>#REF!</v>
      </c>
      <c r="F2059" s="17" t="e">
        <f>VLOOKUP(E2059,[4]Combined!$C$2:$D$375,2,FALSE)</f>
        <v>#REF!</v>
      </c>
      <c r="G2059" s="27">
        <v>44243</v>
      </c>
      <c r="H2059" s="27"/>
      <c r="I2059" s="27">
        <v>44165</v>
      </c>
      <c r="J2059" s="28">
        <v>0</v>
      </c>
      <c r="K2059" s="29" t="s">
        <v>487</v>
      </c>
      <c r="L2059" s="28">
        <v>0</v>
      </c>
      <c r="M2059" s="28">
        <v>0</v>
      </c>
      <c r="N2059" s="26">
        <v>0</v>
      </c>
      <c r="O2059" s="26">
        <v>0</v>
      </c>
      <c r="P2059" s="26">
        <v>0</v>
      </c>
      <c r="Q2059" s="26">
        <v>47110</v>
      </c>
      <c r="R2059" s="17" t="str">
        <f>VLOOKUP(Q2059,'[5]Numerical Index (LOOKUP)'!$A$2:$B$731, 2,FALSE)</f>
        <v>Retail sale in non-specialised stores with food, beverages or tobacco predominating</v>
      </c>
      <c r="S2059" s="17">
        <v>47</v>
      </c>
      <c r="T2059" s="47" t="str">
        <f>VLOOKUP(S2059,'[5]2 Digit SIC 2007'!$A$2:$B$89,2,FALSE)</f>
        <v>Retail trade, except of motor vehicles and motorcycles</v>
      </c>
      <c r="U2059" s="17" t="str">
        <f>VLOOKUP(T2059,'[5]2 Digit SIC 2007'!$B$2:$D$89, 2,FALSE)</f>
        <v xml:space="preserve"> G</v>
      </c>
      <c r="V2059" s="26" t="s">
        <v>486</v>
      </c>
      <c r="W2059" s="26" t="s">
        <v>487</v>
      </c>
      <c r="X2059" s="28">
        <v>0</v>
      </c>
      <c r="Y2059" s="26" t="s">
        <v>502</v>
      </c>
      <c r="Z2059" s="17" t="s">
        <v>487</v>
      </c>
      <c r="AA2059" s="26" t="s">
        <v>487</v>
      </c>
      <c r="AB2059" s="26">
        <v>11</v>
      </c>
      <c r="AE2059" s="2" t="s">
        <v>487</v>
      </c>
    </row>
    <row r="2060" spans="1:31" s="2" customFormat="1" x14ac:dyDescent="0.3">
      <c r="A2060" s="26" t="s">
        <v>102</v>
      </c>
      <c r="B2060" s="26" t="s">
        <v>6630</v>
      </c>
      <c r="C2060" s="26" t="s">
        <v>6631</v>
      </c>
      <c r="D2060" s="26" t="s">
        <v>6632</v>
      </c>
      <c r="E2060" s="14" t="e">
        <f>VLOOKUP(B2060,#REF!,2,FALSE)</f>
        <v>#REF!</v>
      </c>
      <c r="F2060" s="17" t="e">
        <f>VLOOKUP(E2060,[4]Combined!$C$2:$D$375,2,FALSE)</f>
        <v>#REF!</v>
      </c>
      <c r="G2060" s="27">
        <v>44246</v>
      </c>
      <c r="H2060" s="27"/>
      <c r="I2060" s="27">
        <v>44140.575671296298</v>
      </c>
      <c r="J2060" s="28">
        <v>0</v>
      </c>
      <c r="K2060" s="29" t="s">
        <v>487</v>
      </c>
      <c r="L2060" s="28">
        <v>0</v>
      </c>
      <c r="M2060" s="28">
        <v>0</v>
      </c>
      <c r="N2060" s="26">
        <v>0</v>
      </c>
      <c r="O2060" s="26">
        <v>0</v>
      </c>
      <c r="P2060" s="26">
        <v>0</v>
      </c>
      <c r="Q2060" s="26">
        <v>69109</v>
      </c>
      <c r="R2060" s="17" t="str">
        <f>VLOOKUP(Q2060,'[5]Numerical Index (LOOKUP)'!$A$2:$B$731, 2,FALSE)</f>
        <v>Activities of patent and copyright agents; other legal activities (other than those of barristers and solicitors) n.e.c.</v>
      </c>
      <c r="S2060" s="17">
        <v>69</v>
      </c>
      <c r="T2060" s="47" t="str">
        <f>VLOOKUP(S2060,'[5]2 Digit SIC 2007'!$A$2:$B$89,2,FALSE)</f>
        <v>Legal and accounting activities</v>
      </c>
      <c r="U2060" s="17" t="str">
        <f>VLOOKUP(T2060,'[5]2 Digit SIC 2007'!$B$2:$D$89, 2,FALSE)</f>
        <v xml:space="preserve"> M</v>
      </c>
      <c r="V2060" s="26" t="s">
        <v>487</v>
      </c>
      <c r="W2060" s="26" t="s">
        <v>486</v>
      </c>
      <c r="X2060" s="28">
        <v>0</v>
      </c>
      <c r="Y2060" s="26" t="s">
        <v>502</v>
      </c>
      <c r="Z2060" s="17" t="s">
        <v>487</v>
      </c>
      <c r="AA2060" s="26" t="s">
        <v>487</v>
      </c>
      <c r="AB2060" s="26">
        <v>6</v>
      </c>
      <c r="AE2060" s="2" t="s">
        <v>487</v>
      </c>
    </row>
    <row r="2061" spans="1:31" s="2" customFormat="1" x14ac:dyDescent="0.3">
      <c r="A2061" s="26" t="s">
        <v>102</v>
      </c>
      <c r="B2061" s="26" t="s">
        <v>6633</v>
      </c>
      <c r="C2061" s="26" t="s">
        <v>6634</v>
      </c>
      <c r="D2061" s="26" t="s">
        <v>6635</v>
      </c>
      <c r="E2061" s="14" t="e">
        <f>VLOOKUP(B2061,#REF!,2,FALSE)</f>
        <v>#REF!</v>
      </c>
      <c r="F2061" s="17" t="e">
        <f>VLOOKUP(E2061,[4]Combined!$C$2:$D$375,2,FALSE)</f>
        <v>#REF!</v>
      </c>
      <c r="G2061" s="27">
        <v>44246</v>
      </c>
      <c r="H2061" s="27"/>
      <c r="I2061" s="27">
        <v>44169</v>
      </c>
      <c r="J2061" s="28">
        <v>0</v>
      </c>
      <c r="K2061" s="29" t="s">
        <v>487</v>
      </c>
      <c r="L2061" s="28">
        <v>0</v>
      </c>
      <c r="M2061" s="28">
        <v>0</v>
      </c>
      <c r="N2061" s="26">
        <v>0</v>
      </c>
      <c r="O2061" s="26">
        <v>0</v>
      </c>
      <c r="P2061" s="26">
        <v>0</v>
      </c>
      <c r="Q2061" s="26">
        <v>85100</v>
      </c>
      <c r="R2061" s="17" t="str">
        <f>VLOOKUP(Q2061,'[5]Numerical Index (LOOKUP)'!$A$2:$B$731, 2,FALSE)</f>
        <v>Pre-primary education</v>
      </c>
      <c r="S2061" s="17">
        <v>85</v>
      </c>
      <c r="T2061" s="47" t="str">
        <f>VLOOKUP(S2061,'[5]2 Digit SIC 2007'!$A$2:$B$89,2,FALSE)</f>
        <v>Education</v>
      </c>
      <c r="U2061" s="17" t="str">
        <f>VLOOKUP(T2061,'[5]2 Digit SIC 2007'!$B$2:$D$89, 2,FALSE)</f>
        <v xml:space="preserve"> P</v>
      </c>
      <c r="V2061" s="26" t="s">
        <v>486</v>
      </c>
      <c r="W2061" s="26" t="s">
        <v>487</v>
      </c>
      <c r="X2061" s="28">
        <v>0</v>
      </c>
      <c r="Y2061" s="26" t="s">
        <v>502</v>
      </c>
      <c r="Z2061" s="17" t="s">
        <v>487</v>
      </c>
      <c r="AA2061" s="26" t="s">
        <v>487</v>
      </c>
      <c r="AB2061" s="26">
        <v>23</v>
      </c>
      <c r="AE2061" s="2" t="s">
        <v>487</v>
      </c>
    </row>
    <row r="2062" spans="1:31" s="2" customFormat="1" x14ac:dyDescent="0.3">
      <c r="A2062" s="26" t="s">
        <v>102</v>
      </c>
      <c r="B2062" s="26" t="s">
        <v>6636</v>
      </c>
      <c r="C2062" s="26" t="s">
        <v>6637</v>
      </c>
      <c r="D2062" s="26" t="s">
        <v>6638</v>
      </c>
      <c r="E2062" s="14" t="e">
        <f>VLOOKUP(B2062,#REF!,2,FALSE)</f>
        <v>#REF!</v>
      </c>
      <c r="F2062" s="17" t="e">
        <f>VLOOKUP(E2062,[4]Combined!$C$2:$D$375,2,FALSE)</f>
        <v>#REF!</v>
      </c>
      <c r="G2062" s="27">
        <v>44245</v>
      </c>
      <c r="H2062" s="27"/>
      <c r="I2062" s="27">
        <v>44165</v>
      </c>
      <c r="J2062" s="28">
        <v>0</v>
      </c>
      <c r="K2062" s="29" t="s">
        <v>487</v>
      </c>
      <c r="L2062" s="28">
        <v>0</v>
      </c>
      <c r="M2062" s="28">
        <v>0</v>
      </c>
      <c r="N2062" s="26">
        <v>0</v>
      </c>
      <c r="O2062" s="26">
        <v>0</v>
      </c>
      <c r="P2062" s="26">
        <v>0</v>
      </c>
      <c r="Q2062" s="26">
        <v>85100</v>
      </c>
      <c r="R2062" s="17" t="str">
        <f>VLOOKUP(Q2062,'[5]Numerical Index (LOOKUP)'!$A$2:$B$731, 2,FALSE)</f>
        <v>Pre-primary education</v>
      </c>
      <c r="S2062" s="17">
        <v>85</v>
      </c>
      <c r="T2062" s="47" t="str">
        <f>VLOOKUP(S2062,'[5]2 Digit SIC 2007'!$A$2:$B$89,2,FALSE)</f>
        <v>Education</v>
      </c>
      <c r="U2062" s="17" t="str">
        <f>VLOOKUP(T2062,'[5]2 Digit SIC 2007'!$B$2:$D$89, 2,FALSE)</f>
        <v xml:space="preserve"> P</v>
      </c>
      <c r="V2062" s="26" t="s">
        <v>486</v>
      </c>
      <c r="W2062" s="26" t="s">
        <v>487</v>
      </c>
      <c r="X2062" s="28">
        <v>0</v>
      </c>
      <c r="Y2062" s="26" t="s">
        <v>502</v>
      </c>
      <c r="Z2062" s="17" t="s">
        <v>487</v>
      </c>
      <c r="AA2062" s="26" t="s">
        <v>487</v>
      </c>
      <c r="AB2062" s="26">
        <v>21</v>
      </c>
      <c r="AE2062" s="2" t="s">
        <v>487</v>
      </c>
    </row>
    <row r="2063" spans="1:31" s="2" customFormat="1" x14ac:dyDescent="0.3">
      <c r="A2063" s="26" t="s">
        <v>102</v>
      </c>
      <c r="B2063" s="26" t="s">
        <v>6639</v>
      </c>
      <c r="C2063" s="26" t="s">
        <v>6640</v>
      </c>
      <c r="D2063" s="26" t="s">
        <v>6641</v>
      </c>
      <c r="E2063" s="14" t="e">
        <f>VLOOKUP(B2063,#REF!,2,FALSE)</f>
        <v>#REF!</v>
      </c>
      <c r="F2063" s="17" t="e">
        <f>VLOOKUP(E2063,[4]Combined!$C$2:$D$375,2,FALSE)</f>
        <v>#REF!</v>
      </c>
      <c r="G2063" s="27">
        <v>44246</v>
      </c>
      <c r="H2063" s="27"/>
      <c r="I2063" s="27">
        <v>44180</v>
      </c>
      <c r="J2063" s="28">
        <v>0</v>
      </c>
      <c r="K2063" s="29" t="s">
        <v>487</v>
      </c>
      <c r="L2063" s="28">
        <v>0</v>
      </c>
      <c r="M2063" s="28">
        <v>0</v>
      </c>
      <c r="N2063" s="26">
        <v>0</v>
      </c>
      <c r="O2063" s="26">
        <v>0</v>
      </c>
      <c r="P2063" s="26">
        <v>0</v>
      </c>
      <c r="Q2063" s="26">
        <v>96090</v>
      </c>
      <c r="R2063" s="17" t="str">
        <f>VLOOKUP(Q2063,'[5]Numerical Index (LOOKUP)'!$A$2:$B$731, 2,FALSE)</f>
        <v>Other personal service activities n.e.c.</v>
      </c>
      <c r="S2063" s="17">
        <v>96</v>
      </c>
      <c r="T2063" s="47" t="str">
        <f>VLOOKUP(S2063,'[5]2 Digit SIC 2007'!$A$2:$B$89,2,FALSE)</f>
        <v>Other personal service activities</v>
      </c>
      <c r="U2063" s="17" t="str">
        <f>VLOOKUP(T2063,'[5]2 Digit SIC 2007'!$B$2:$D$89, 2,FALSE)</f>
        <v xml:space="preserve"> S</v>
      </c>
      <c r="V2063" s="26" t="s">
        <v>486</v>
      </c>
      <c r="W2063" s="26" t="s">
        <v>487</v>
      </c>
      <c r="X2063" s="28">
        <v>0</v>
      </c>
      <c r="Y2063" s="26" t="s">
        <v>502</v>
      </c>
      <c r="Z2063" s="17" t="s">
        <v>487</v>
      </c>
      <c r="AA2063" s="26" t="s">
        <v>487</v>
      </c>
      <c r="AB2063" s="26">
        <v>12</v>
      </c>
      <c r="AE2063" s="2" t="s">
        <v>487</v>
      </c>
    </row>
    <row r="2064" spans="1:31" s="2" customFormat="1" x14ac:dyDescent="0.3">
      <c r="A2064" s="26" t="s">
        <v>102</v>
      </c>
      <c r="B2064" s="26" t="s">
        <v>6642</v>
      </c>
      <c r="C2064" s="26" t="s">
        <v>6643</v>
      </c>
      <c r="D2064" s="26" t="s">
        <v>6644</v>
      </c>
      <c r="E2064" s="14" t="e">
        <f>VLOOKUP(B2064,#REF!,2,FALSE)</f>
        <v>#REF!</v>
      </c>
      <c r="F2064" s="17" t="e">
        <f>VLOOKUP(E2064,[4]Combined!$C$2:$D$375,2,FALSE)</f>
        <v>#REF!</v>
      </c>
      <c r="G2064" s="27">
        <v>44242</v>
      </c>
      <c r="H2064" s="27"/>
      <c r="I2064" s="27">
        <v>44149.565162037034</v>
      </c>
      <c r="J2064" s="28">
        <v>0</v>
      </c>
      <c r="K2064" s="29" t="s">
        <v>487</v>
      </c>
      <c r="L2064" s="28">
        <v>0</v>
      </c>
      <c r="M2064" s="28">
        <v>0</v>
      </c>
      <c r="N2064" s="26">
        <v>0</v>
      </c>
      <c r="O2064" s="26">
        <v>0</v>
      </c>
      <c r="P2064" s="26">
        <v>0</v>
      </c>
      <c r="Q2064" s="26">
        <v>47110</v>
      </c>
      <c r="R2064" s="17" t="str">
        <f>VLOOKUP(Q2064,'[5]Numerical Index (LOOKUP)'!$A$2:$B$731, 2,FALSE)</f>
        <v>Retail sale in non-specialised stores with food, beverages or tobacco predominating</v>
      </c>
      <c r="S2064" s="17">
        <v>47</v>
      </c>
      <c r="T2064" s="47" t="str">
        <f>VLOOKUP(S2064,'[5]2 Digit SIC 2007'!$A$2:$B$89,2,FALSE)</f>
        <v>Retail trade, except of motor vehicles and motorcycles</v>
      </c>
      <c r="U2064" s="17" t="str">
        <f>VLOOKUP(T2064,'[5]2 Digit SIC 2007'!$B$2:$D$89, 2,FALSE)</f>
        <v xml:space="preserve"> G</v>
      </c>
      <c r="V2064" s="26" t="s">
        <v>487</v>
      </c>
      <c r="W2064" s="26" t="s">
        <v>486</v>
      </c>
      <c r="X2064" s="28">
        <v>0</v>
      </c>
      <c r="Y2064" s="26" t="s">
        <v>502</v>
      </c>
      <c r="Z2064" s="17" t="s">
        <v>487</v>
      </c>
      <c r="AA2064" s="26" t="s">
        <v>487</v>
      </c>
      <c r="AB2064" s="26">
        <v>4</v>
      </c>
      <c r="AE2064" s="2" t="s">
        <v>487</v>
      </c>
    </row>
    <row r="2065" spans="1:31" s="2" customFormat="1" x14ac:dyDescent="0.3">
      <c r="A2065" s="26" t="s">
        <v>102</v>
      </c>
      <c r="B2065" s="26" t="s">
        <v>6645</v>
      </c>
      <c r="C2065" s="26" t="s">
        <v>6646</v>
      </c>
      <c r="D2065" s="26" t="s">
        <v>6647</v>
      </c>
      <c r="E2065" s="14" t="e">
        <f>VLOOKUP(B2065,#REF!,2,FALSE)</f>
        <v>#REF!</v>
      </c>
      <c r="F2065" s="17" t="e">
        <f>VLOOKUP(E2065,[4]Combined!$C$2:$D$375,2,FALSE)</f>
        <v>#REF!</v>
      </c>
      <c r="G2065" s="27">
        <v>44244</v>
      </c>
      <c r="H2065" s="27"/>
      <c r="I2065" s="27">
        <v>44173</v>
      </c>
      <c r="J2065" s="28">
        <v>372</v>
      </c>
      <c r="K2065" s="29" t="s">
        <v>486</v>
      </c>
      <c r="L2065" s="28">
        <v>0</v>
      </c>
      <c r="M2065" s="28">
        <v>372</v>
      </c>
      <c r="N2065" s="26">
        <v>10</v>
      </c>
      <c r="O2065" s="26">
        <v>0</v>
      </c>
      <c r="P2065" s="26">
        <v>10</v>
      </c>
      <c r="Q2065" s="26">
        <v>88910</v>
      </c>
      <c r="R2065" s="17" t="str">
        <f>VLOOKUP(Q2065,'[5]Numerical Index (LOOKUP)'!$A$2:$B$731, 2,FALSE)</f>
        <v>Child day-care activities</v>
      </c>
      <c r="S2065" s="17">
        <v>88</v>
      </c>
      <c r="T2065" s="47" t="str">
        <f>VLOOKUP(S2065,'[5]2 Digit SIC 2007'!$A$2:$B$89,2,FALSE)</f>
        <v>Social work activities without accommodation</v>
      </c>
      <c r="U2065" s="17" t="str">
        <f>VLOOKUP(T2065,'[5]2 Digit SIC 2007'!$B$2:$D$89, 2,FALSE)</f>
        <v xml:space="preserve"> Q</v>
      </c>
      <c r="V2065" s="26" t="s">
        <v>486</v>
      </c>
      <c r="W2065" s="26" t="s">
        <v>487</v>
      </c>
      <c r="X2065" s="28">
        <v>372</v>
      </c>
      <c r="Y2065" s="26" t="s">
        <v>492</v>
      </c>
      <c r="Z2065" s="17" t="s">
        <v>486</v>
      </c>
      <c r="AA2065" s="26" t="s">
        <v>487</v>
      </c>
      <c r="AB2065" s="26">
        <v>18</v>
      </c>
      <c r="AE2065" s="2" t="s">
        <v>487</v>
      </c>
    </row>
    <row r="2066" spans="1:31" s="2" customFormat="1" x14ac:dyDescent="0.3">
      <c r="A2066" s="26" t="s">
        <v>102</v>
      </c>
      <c r="B2066" s="26" t="s">
        <v>6648</v>
      </c>
      <c r="C2066" s="26" t="s">
        <v>6649</v>
      </c>
      <c r="D2066" s="26" t="s">
        <v>6650</v>
      </c>
      <c r="E2066" s="14" t="e">
        <f>VLOOKUP(B2066,#REF!,2,FALSE)</f>
        <v>#REF!</v>
      </c>
      <c r="F2066" s="17" t="e">
        <f>VLOOKUP(E2066,[4]Combined!$C$2:$D$375,2,FALSE)</f>
        <v>#REF!</v>
      </c>
      <c r="G2066" s="27">
        <v>44242</v>
      </c>
      <c r="H2066" s="27"/>
      <c r="I2066" s="27">
        <v>44152.54828703704</v>
      </c>
      <c r="J2066" s="28">
        <v>0</v>
      </c>
      <c r="K2066" s="29" t="s">
        <v>487</v>
      </c>
      <c r="L2066" s="28">
        <v>0</v>
      </c>
      <c r="M2066" s="28">
        <v>0</v>
      </c>
      <c r="N2066" s="26">
        <v>0</v>
      </c>
      <c r="O2066" s="26">
        <v>0</v>
      </c>
      <c r="P2066" s="26">
        <v>0</v>
      </c>
      <c r="Q2066" s="26">
        <v>47220</v>
      </c>
      <c r="R2066" s="17" t="str">
        <f>VLOOKUP(Q2066,'[5]Numerical Index (LOOKUP)'!$A$2:$B$731, 2,FALSE)</f>
        <v>Retail sale of meat and meat products in specialised stores</v>
      </c>
      <c r="S2066" s="17">
        <v>47</v>
      </c>
      <c r="T2066" s="47" t="str">
        <f>VLOOKUP(S2066,'[5]2 Digit SIC 2007'!$A$2:$B$89,2,FALSE)</f>
        <v>Retail trade, except of motor vehicles and motorcycles</v>
      </c>
      <c r="U2066" s="17" t="str">
        <f>VLOOKUP(T2066,'[5]2 Digit SIC 2007'!$B$2:$D$89, 2,FALSE)</f>
        <v xml:space="preserve"> G</v>
      </c>
      <c r="V2066" s="26" t="s">
        <v>487</v>
      </c>
      <c r="W2066" s="26" t="s">
        <v>486</v>
      </c>
      <c r="X2066" s="28">
        <v>0</v>
      </c>
      <c r="Y2066" s="26" t="s">
        <v>502</v>
      </c>
      <c r="Z2066" s="17" t="s">
        <v>487</v>
      </c>
      <c r="AA2066" s="26" t="s">
        <v>487</v>
      </c>
      <c r="AB2066" s="26">
        <v>2</v>
      </c>
      <c r="AE2066" s="2" t="s">
        <v>487</v>
      </c>
    </row>
    <row r="2067" spans="1:31" s="2" customFormat="1" x14ac:dyDescent="0.3">
      <c r="A2067" s="26" t="s">
        <v>102</v>
      </c>
      <c r="B2067" s="26" t="s">
        <v>6651</v>
      </c>
      <c r="C2067" s="26" t="s">
        <v>6652</v>
      </c>
      <c r="D2067" s="26" t="s">
        <v>6653</v>
      </c>
      <c r="E2067" s="14" t="e">
        <f>VLOOKUP(B2067,#REF!,2,FALSE)</f>
        <v>#REF!</v>
      </c>
      <c r="F2067" s="17" t="e">
        <f>VLOOKUP(E2067,[4]Combined!$C$2:$D$375,2,FALSE)</f>
        <v>#REF!</v>
      </c>
      <c r="G2067" s="27">
        <v>44244</v>
      </c>
      <c r="H2067" s="27"/>
      <c r="I2067" s="27">
        <v>44179</v>
      </c>
      <c r="J2067" s="28">
        <v>0</v>
      </c>
      <c r="K2067" s="29" t="s">
        <v>487</v>
      </c>
      <c r="L2067" s="28">
        <v>0</v>
      </c>
      <c r="M2067" s="28">
        <v>0</v>
      </c>
      <c r="N2067" s="26">
        <v>0</v>
      </c>
      <c r="O2067" s="26">
        <v>0</v>
      </c>
      <c r="P2067" s="26">
        <v>0</v>
      </c>
      <c r="Q2067" s="26">
        <v>85100</v>
      </c>
      <c r="R2067" s="17" t="str">
        <f>VLOOKUP(Q2067,'[5]Numerical Index (LOOKUP)'!$A$2:$B$731, 2,FALSE)</f>
        <v>Pre-primary education</v>
      </c>
      <c r="S2067" s="17">
        <v>85</v>
      </c>
      <c r="T2067" s="47" t="str">
        <f>VLOOKUP(S2067,'[5]2 Digit SIC 2007'!$A$2:$B$89,2,FALSE)</f>
        <v>Education</v>
      </c>
      <c r="U2067" s="17" t="str">
        <f>VLOOKUP(T2067,'[5]2 Digit SIC 2007'!$B$2:$D$89, 2,FALSE)</f>
        <v xml:space="preserve"> P</v>
      </c>
      <c r="V2067" s="26" t="s">
        <v>486</v>
      </c>
      <c r="W2067" s="26" t="s">
        <v>487</v>
      </c>
      <c r="X2067" s="28">
        <v>0</v>
      </c>
      <c r="Y2067" s="26" t="s">
        <v>502</v>
      </c>
      <c r="Z2067" s="17" t="s">
        <v>487</v>
      </c>
      <c r="AA2067" s="26" t="s">
        <v>487</v>
      </c>
      <c r="AB2067" s="26">
        <v>18</v>
      </c>
      <c r="AE2067" s="2" t="s">
        <v>487</v>
      </c>
    </row>
    <row r="2068" spans="1:31" s="2" customFormat="1" x14ac:dyDescent="0.3">
      <c r="A2068" s="26" t="s">
        <v>102</v>
      </c>
      <c r="B2068" s="26" t="s">
        <v>6654</v>
      </c>
      <c r="C2068" s="26" t="s">
        <v>6655</v>
      </c>
      <c r="D2068" s="26" t="s">
        <v>6656</v>
      </c>
      <c r="E2068" s="14" t="e">
        <f>VLOOKUP(B2068,#REF!,2,FALSE)</f>
        <v>#REF!</v>
      </c>
      <c r="F2068" s="17" t="e">
        <f>VLOOKUP(E2068,[4]Combined!$C$2:$D$375,2,FALSE)</f>
        <v>#REF!</v>
      </c>
      <c r="G2068" s="27">
        <v>44243</v>
      </c>
      <c r="H2068" s="27"/>
      <c r="I2068" s="27">
        <v>44182</v>
      </c>
      <c r="J2068" s="28">
        <v>0</v>
      </c>
      <c r="K2068" s="29" t="s">
        <v>487</v>
      </c>
      <c r="L2068" s="28">
        <v>0</v>
      </c>
      <c r="M2068" s="28">
        <v>0</v>
      </c>
      <c r="N2068" s="26">
        <v>0</v>
      </c>
      <c r="O2068" s="26">
        <v>0</v>
      </c>
      <c r="P2068" s="26">
        <v>0</v>
      </c>
      <c r="Q2068" s="26">
        <v>31090</v>
      </c>
      <c r="R2068" s="17" t="str">
        <f>VLOOKUP(Q2068,'[5]Numerical Index (LOOKUP)'!$A$2:$B$731, 2,FALSE)</f>
        <v>Manufacture of other furniture</v>
      </c>
      <c r="S2068" s="17">
        <v>31</v>
      </c>
      <c r="T2068" s="47" t="str">
        <f>VLOOKUP(S2068,'[5]2 Digit SIC 2007'!$A$2:$B$89,2,FALSE)</f>
        <v>Manufacture of furniture</v>
      </c>
      <c r="U2068" s="17" t="str">
        <f>VLOOKUP(T2068,'[5]2 Digit SIC 2007'!$B$2:$D$89, 2,FALSE)</f>
        <v xml:space="preserve"> C</v>
      </c>
      <c r="V2068" s="26" t="s">
        <v>486</v>
      </c>
      <c r="W2068" s="26" t="s">
        <v>487</v>
      </c>
      <c r="X2068" s="28">
        <v>0</v>
      </c>
      <c r="Y2068" s="26" t="s">
        <v>502</v>
      </c>
      <c r="Z2068" s="17" t="s">
        <v>487</v>
      </c>
      <c r="AA2068" s="26" t="s">
        <v>487</v>
      </c>
      <c r="AB2068" s="26">
        <v>12</v>
      </c>
      <c r="AE2068" s="2" t="s">
        <v>487</v>
      </c>
    </row>
    <row r="2069" spans="1:31" s="2" customFormat="1" x14ac:dyDescent="0.3">
      <c r="A2069" s="26" t="s">
        <v>102</v>
      </c>
      <c r="B2069" s="26" t="s">
        <v>6657</v>
      </c>
      <c r="C2069" s="26" t="s">
        <v>6658</v>
      </c>
      <c r="D2069" s="26" t="s">
        <v>6659</v>
      </c>
      <c r="E2069" s="14" t="e">
        <f>VLOOKUP(B2069,#REF!,2,FALSE)</f>
        <v>#REF!</v>
      </c>
      <c r="F2069" s="17" t="e">
        <f>VLOOKUP(E2069,[4]Combined!$C$2:$D$375,2,FALSE)</f>
        <v>#REF!</v>
      </c>
      <c r="G2069" s="27">
        <v>44245</v>
      </c>
      <c r="H2069" s="27"/>
      <c r="I2069" s="27">
        <v>44187</v>
      </c>
      <c r="J2069" s="28">
        <v>0</v>
      </c>
      <c r="K2069" s="29" t="s">
        <v>487</v>
      </c>
      <c r="L2069" s="28">
        <v>0</v>
      </c>
      <c r="M2069" s="28">
        <v>0</v>
      </c>
      <c r="N2069" s="26">
        <v>0</v>
      </c>
      <c r="O2069" s="26">
        <v>0</v>
      </c>
      <c r="P2069" s="26">
        <v>0</v>
      </c>
      <c r="Q2069" s="26">
        <v>43210</v>
      </c>
      <c r="R2069" s="17" t="str">
        <f>VLOOKUP(Q2069,'[5]Numerical Index (LOOKUP)'!$A$2:$B$731, 2,FALSE)</f>
        <v>Electrical installation</v>
      </c>
      <c r="S2069" s="17">
        <v>43</v>
      </c>
      <c r="T2069" s="47" t="str">
        <f>VLOOKUP(S2069,'[5]2 Digit SIC 2007'!$A$2:$B$89,2,FALSE)</f>
        <v>Specialised construction activities</v>
      </c>
      <c r="U2069" s="17" t="str">
        <f>VLOOKUP(T2069,'[5]2 Digit SIC 2007'!$B$2:$D$89, 2,FALSE)</f>
        <v xml:space="preserve"> F</v>
      </c>
      <c r="V2069" s="26" t="s">
        <v>486</v>
      </c>
      <c r="W2069" s="26" t="s">
        <v>487</v>
      </c>
      <c r="X2069" s="28">
        <v>0</v>
      </c>
      <c r="Y2069" s="26" t="s">
        <v>502</v>
      </c>
      <c r="Z2069" s="17" t="s">
        <v>487</v>
      </c>
      <c r="AA2069" s="26" t="s">
        <v>487</v>
      </c>
      <c r="AB2069" s="26">
        <v>24</v>
      </c>
      <c r="AE2069" s="2" t="s">
        <v>487</v>
      </c>
    </row>
    <row r="2070" spans="1:31" s="2" customFormat="1" x14ac:dyDescent="0.3">
      <c r="A2070" s="26" t="s">
        <v>102</v>
      </c>
      <c r="B2070" s="26" t="s">
        <v>6660</v>
      </c>
      <c r="C2070" s="26" t="s">
        <v>6661</v>
      </c>
      <c r="D2070" s="26" t="s">
        <v>6662</v>
      </c>
      <c r="E2070" s="14" t="e">
        <f>VLOOKUP(B2070,#REF!,2,FALSE)</f>
        <v>#REF!</v>
      </c>
      <c r="F2070" s="17" t="e">
        <f>VLOOKUP(E2070,[4]Combined!$C$2:$D$375,2,FALSE)</f>
        <v>#REF!</v>
      </c>
      <c r="G2070" s="27">
        <v>44245</v>
      </c>
      <c r="H2070" s="27"/>
      <c r="I2070" s="27">
        <v>44208</v>
      </c>
      <c r="J2070" s="28">
        <v>0</v>
      </c>
      <c r="K2070" s="29" t="s">
        <v>487</v>
      </c>
      <c r="L2070" s="28">
        <v>0</v>
      </c>
      <c r="M2070" s="28">
        <v>0</v>
      </c>
      <c r="N2070" s="26">
        <v>0</v>
      </c>
      <c r="O2070" s="26">
        <v>0</v>
      </c>
      <c r="P2070" s="26">
        <v>0</v>
      </c>
      <c r="Q2070" s="26">
        <v>43320</v>
      </c>
      <c r="R2070" s="17" t="str">
        <f>VLOOKUP(Q2070,'[5]Numerical Index (LOOKUP)'!$A$2:$B$731, 2,FALSE)</f>
        <v>Joinery installation</v>
      </c>
      <c r="S2070" s="17">
        <v>43</v>
      </c>
      <c r="T2070" s="47" t="str">
        <f>VLOOKUP(S2070,'[5]2 Digit SIC 2007'!$A$2:$B$89,2,FALSE)</f>
        <v>Specialised construction activities</v>
      </c>
      <c r="U2070" s="17" t="str">
        <f>VLOOKUP(T2070,'[5]2 Digit SIC 2007'!$B$2:$D$89, 2,FALSE)</f>
        <v xml:space="preserve"> F</v>
      </c>
      <c r="V2070" s="26" t="s">
        <v>486</v>
      </c>
      <c r="W2070" s="26" t="s">
        <v>487</v>
      </c>
      <c r="X2070" s="28">
        <v>0</v>
      </c>
      <c r="Y2070" s="26" t="s">
        <v>502</v>
      </c>
      <c r="Z2070" s="17" t="s">
        <v>487</v>
      </c>
      <c r="AA2070" s="26" t="s">
        <v>487</v>
      </c>
      <c r="AB2070" s="26">
        <v>10</v>
      </c>
      <c r="AE2070" s="2" t="s">
        <v>487</v>
      </c>
    </row>
    <row r="2071" spans="1:31" s="2" customFormat="1" x14ac:dyDescent="0.3">
      <c r="A2071" s="26" t="s">
        <v>102</v>
      </c>
      <c r="B2071" s="26" t="s">
        <v>6663</v>
      </c>
      <c r="C2071" s="26" t="s">
        <v>6664</v>
      </c>
      <c r="D2071" s="26" t="s">
        <v>6665</v>
      </c>
      <c r="E2071" s="14" t="e">
        <f>VLOOKUP(B2071,#REF!,2,FALSE)</f>
        <v>#REF!</v>
      </c>
      <c r="F2071" s="17" t="e">
        <f>VLOOKUP(E2071,[4]Combined!$C$2:$D$375,2,FALSE)</f>
        <v>#REF!</v>
      </c>
      <c r="G2071" s="27">
        <v>44246</v>
      </c>
      <c r="H2071" s="27"/>
      <c r="I2071" s="27">
        <v>44174.864421296297</v>
      </c>
      <c r="J2071" s="28">
        <v>0</v>
      </c>
      <c r="K2071" s="29" t="s">
        <v>487</v>
      </c>
      <c r="L2071" s="28">
        <v>0</v>
      </c>
      <c r="M2071" s="28">
        <v>0</v>
      </c>
      <c r="N2071" s="26">
        <v>0</v>
      </c>
      <c r="O2071" s="26">
        <v>0</v>
      </c>
      <c r="P2071" s="26">
        <v>0</v>
      </c>
      <c r="Q2071" s="26">
        <v>93110</v>
      </c>
      <c r="R2071" s="17" t="str">
        <f>VLOOKUP(Q2071,'[5]Numerical Index (LOOKUP)'!$A$2:$B$731, 2,FALSE)</f>
        <v>Operation of sports facilities</v>
      </c>
      <c r="S2071" s="17">
        <v>93</v>
      </c>
      <c r="T2071" s="47" t="str">
        <f>VLOOKUP(S2071,'[5]2 Digit SIC 2007'!$A$2:$B$89,2,FALSE)</f>
        <v>Sports activities and amusement and recreation activities</v>
      </c>
      <c r="U2071" s="17" t="str">
        <f>VLOOKUP(T2071,'[5]2 Digit SIC 2007'!$B$2:$D$89, 2,FALSE)</f>
        <v xml:space="preserve"> R</v>
      </c>
      <c r="V2071" s="26" t="s">
        <v>487</v>
      </c>
      <c r="W2071" s="26" t="s">
        <v>486</v>
      </c>
      <c r="X2071" s="28">
        <v>0</v>
      </c>
      <c r="Y2071" s="26" t="s">
        <v>502</v>
      </c>
      <c r="Z2071" s="17" t="s">
        <v>487</v>
      </c>
      <c r="AA2071" s="26" t="s">
        <v>487</v>
      </c>
      <c r="AB2071" s="26">
        <v>4726</v>
      </c>
      <c r="AE2071" s="2" t="s">
        <v>487</v>
      </c>
    </row>
    <row r="2072" spans="1:31" s="2" customFormat="1" x14ac:dyDescent="0.3">
      <c r="A2072" s="26" t="s">
        <v>102</v>
      </c>
      <c r="B2072" s="26" t="s">
        <v>6666</v>
      </c>
      <c r="C2072" s="26" t="s">
        <v>6667</v>
      </c>
      <c r="D2072" s="26" t="s">
        <v>6668</v>
      </c>
      <c r="E2072" s="14" t="e">
        <f>VLOOKUP(B2072,#REF!,2,FALSE)</f>
        <v>#REF!</v>
      </c>
      <c r="F2072" s="17" t="e">
        <f>VLOOKUP(E2072,[4]Combined!$C$2:$D$375,2,FALSE)</f>
        <v>#REF!</v>
      </c>
      <c r="G2072" s="27">
        <v>44242</v>
      </c>
      <c r="H2072" s="27"/>
      <c r="I2072" s="27">
        <v>44187.653865740744</v>
      </c>
      <c r="J2072" s="28">
        <v>0</v>
      </c>
      <c r="K2072" s="29" t="s">
        <v>487</v>
      </c>
      <c r="L2072" s="28">
        <v>0</v>
      </c>
      <c r="M2072" s="28">
        <v>0</v>
      </c>
      <c r="N2072" s="26">
        <v>0</v>
      </c>
      <c r="O2072" s="26">
        <v>0</v>
      </c>
      <c r="P2072" s="26">
        <v>0</v>
      </c>
      <c r="Q2072" s="26">
        <v>74909</v>
      </c>
      <c r="R2072" s="17" t="str">
        <f>VLOOKUP(Q2072,'[5]Numerical Index (LOOKUP)'!$A$2:$B$731, 2,FALSE)</f>
        <v>Other professional, scientific and technical activities (not including environmental consultancy or quantity surveying) n.e.c.</v>
      </c>
      <c r="S2072" s="17">
        <v>74</v>
      </c>
      <c r="T2072" s="47" t="str">
        <f>VLOOKUP(S2072,'[5]2 Digit SIC 2007'!$A$2:$B$89,2,FALSE)</f>
        <v>Other professional, scientific and technical activities</v>
      </c>
      <c r="U2072" s="17" t="str">
        <f>VLOOKUP(T2072,'[5]2 Digit SIC 2007'!$B$2:$D$89, 2,FALSE)</f>
        <v xml:space="preserve"> M</v>
      </c>
      <c r="V2072" s="26" t="s">
        <v>487</v>
      </c>
      <c r="W2072" s="26" t="s">
        <v>486</v>
      </c>
      <c r="X2072" s="28">
        <v>0</v>
      </c>
      <c r="Y2072" s="26" t="s">
        <v>502</v>
      </c>
      <c r="Z2072" s="17" t="s">
        <v>487</v>
      </c>
      <c r="AA2072" s="26" t="s">
        <v>487</v>
      </c>
      <c r="AB2072" s="26">
        <v>91</v>
      </c>
      <c r="AE2072" s="2" t="s">
        <v>487</v>
      </c>
    </row>
    <row r="2073" spans="1:31" s="2" customFormat="1" x14ac:dyDescent="0.3">
      <c r="A2073" s="26" t="s">
        <v>102</v>
      </c>
      <c r="B2073" s="26" t="s">
        <v>6669</v>
      </c>
      <c r="C2073" s="26" t="s">
        <v>6670</v>
      </c>
      <c r="D2073" s="26" t="s">
        <v>6671</v>
      </c>
      <c r="E2073" s="14" t="e">
        <f>VLOOKUP(B2073,#REF!,2,FALSE)</f>
        <v>#REF!</v>
      </c>
      <c r="F2073" s="17" t="e">
        <f>VLOOKUP(E2073,[4]Combined!$C$2:$D$375,2,FALSE)</f>
        <v>#REF!</v>
      </c>
      <c r="G2073" s="27">
        <v>44253</v>
      </c>
      <c r="H2073" s="27"/>
      <c r="I2073" s="27">
        <v>43103</v>
      </c>
      <c r="J2073" s="28">
        <v>16760</v>
      </c>
      <c r="K2073" s="29" t="s">
        <v>486</v>
      </c>
      <c r="L2073" s="28">
        <v>0</v>
      </c>
      <c r="M2073" s="28">
        <v>16760</v>
      </c>
      <c r="N2073" s="26">
        <v>19</v>
      </c>
      <c r="O2073" s="26">
        <v>0</v>
      </c>
      <c r="P2073" s="26">
        <v>19</v>
      </c>
      <c r="Q2073" s="26">
        <v>85100</v>
      </c>
      <c r="R2073" s="17" t="str">
        <f>VLOOKUP(Q2073,'[5]Numerical Index (LOOKUP)'!$A$2:$B$731, 2,FALSE)</f>
        <v>Pre-primary education</v>
      </c>
      <c r="S2073" s="17">
        <v>85</v>
      </c>
      <c r="T2073" s="47" t="str">
        <f>VLOOKUP(S2073,'[5]2 Digit SIC 2007'!$A$2:$B$89,2,FALSE)</f>
        <v>Education</v>
      </c>
      <c r="U2073" s="17" t="str">
        <f>VLOOKUP(T2073,'[5]2 Digit SIC 2007'!$B$2:$D$89, 2,FALSE)</f>
        <v xml:space="preserve"> P</v>
      </c>
      <c r="V2073" s="26" t="s">
        <v>486</v>
      </c>
      <c r="W2073" s="26" t="s">
        <v>487</v>
      </c>
      <c r="X2073" s="28">
        <v>24753</v>
      </c>
      <c r="Y2073" s="26" t="s">
        <v>492</v>
      </c>
      <c r="Z2073" s="17" t="s">
        <v>486</v>
      </c>
      <c r="AA2073" s="26" t="s">
        <v>487</v>
      </c>
      <c r="AB2073" s="26">
        <v>20</v>
      </c>
      <c r="AE2073" s="2" t="s">
        <v>487</v>
      </c>
    </row>
    <row r="2074" spans="1:31" s="2" customFormat="1" x14ac:dyDescent="0.3">
      <c r="A2074" s="26" t="s">
        <v>102</v>
      </c>
      <c r="B2074" s="26" t="s">
        <v>6672</v>
      </c>
      <c r="C2074" s="26" t="s">
        <v>6673</v>
      </c>
      <c r="D2074" s="26" t="s">
        <v>6674</v>
      </c>
      <c r="E2074" s="14" t="e">
        <f>VLOOKUP(B2074,#REF!,2,FALSE)</f>
        <v>#REF!</v>
      </c>
      <c r="F2074" s="17" t="e">
        <f>VLOOKUP(E2074,[4]Combined!$C$2:$D$375,2,FALSE)</f>
        <v>#REF!</v>
      </c>
      <c r="G2074" s="27">
        <v>44250</v>
      </c>
      <c r="H2074" s="27"/>
      <c r="I2074" s="27">
        <v>43229</v>
      </c>
      <c r="J2074" s="28">
        <v>38178</v>
      </c>
      <c r="K2074" s="29" t="s">
        <v>486</v>
      </c>
      <c r="L2074" s="28">
        <v>0</v>
      </c>
      <c r="M2074" s="28">
        <v>38178</v>
      </c>
      <c r="N2074" s="26">
        <v>364</v>
      </c>
      <c r="O2074" s="26">
        <v>0</v>
      </c>
      <c r="P2074" s="26">
        <v>364</v>
      </c>
      <c r="Q2074" s="26">
        <v>47730</v>
      </c>
      <c r="R2074" s="17" t="str">
        <f>VLOOKUP(Q2074,'[5]Numerical Index (LOOKUP)'!$A$2:$B$731, 2,FALSE)</f>
        <v>Dispensing chemist in specialised stores</v>
      </c>
      <c r="S2074" s="17">
        <v>47</v>
      </c>
      <c r="T2074" s="47" t="str">
        <f>VLOOKUP(S2074,'[5]2 Digit SIC 2007'!$A$2:$B$89,2,FALSE)</f>
        <v>Retail trade, except of motor vehicles and motorcycles</v>
      </c>
      <c r="U2074" s="17" t="str">
        <f>VLOOKUP(T2074,'[5]2 Digit SIC 2007'!$B$2:$D$89, 2,FALSE)</f>
        <v xml:space="preserve"> G</v>
      </c>
      <c r="V2074" s="26" t="s">
        <v>486</v>
      </c>
      <c r="W2074" s="26" t="s">
        <v>487</v>
      </c>
      <c r="X2074" s="28">
        <v>57111</v>
      </c>
      <c r="Y2074" s="26" t="s">
        <v>492</v>
      </c>
      <c r="Z2074" s="17" t="s">
        <v>486</v>
      </c>
      <c r="AA2074" s="26" t="s">
        <v>487</v>
      </c>
      <c r="AB2074" s="26">
        <v>130</v>
      </c>
      <c r="AE2074" s="2" t="s">
        <v>487</v>
      </c>
    </row>
    <row r="2075" spans="1:31" s="2" customFormat="1" x14ac:dyDescent="0.3">
      <c r="A2075" s="26" t="s">
        <v>102</v>
      </c>
      <c r="B2075" s="26" t="s">
        <v>6675</v>
      </c>
      <c r="C2075" s="26" t="s">
        <v>6676</v>
      </c>
      <c r="D2075" s="26" t="s">
        <v>6677</v>
      </c>
      <c r="E2075" s="14" t="e">
        <f>VLOOKUP(B2075,#REF!,2,FALSE)</f>
        <v>#REF!</v>
      </c>
      <c r="F2075" s="17" t="e">
        <f>VLOOKUP(E2075,[4]Combined!$C$2:$D$375,2,FALSE)</f>
        <v>#REF!</v>
      </c>
      <c r="G2075" s="27">
        <v>44249</v>
      </c>
      <c r="H2075" s="27"/>
      <c r="I2075" s="27">
        <v>43525</v>
      </c>
      <c r="J2075" s="28">
        <v>443</v>
      </c>
      <c r="K2075" s="29" t="s">
        <v>486</v>
      </c>
      <c r="L2075" s="28">
        <v>0</v>
      </c>
      <c r="M2075" s="28">
        <v>443</v>
      </c>
      <c r="N2075" s="26">
        <v>1</v>
      </c>
      <c r="O2075" s="26">
        <v>0</v>
      </c>
      <c r="P2075" s="26">
        <v>1</v>
      </c>
      <c r="Q2075" s="26">
        <v>85100</v>
      </c>
      <c r="R2075" s="17" t="str">
        <f>VLOOKUP(Q2075,'[5]Numerical Index (LOOKUP)'!$A$2:$B$731, 2,FALSE)</f>
        <v>Pre-primary education</v>
      </c>
      <c r="S2075" s="17">
        <v>85</v>
      </c>
      <c r="T2075" s="47" t="str">
        <f>VLOOKUP(S2075,'[5]2 Digit SIC 2007'!$A$2:$B$89,2,FALSE)</f>
        <v>Education</v>
      </c>
      <c r="U2075" s="17" t="str">
        <f>VLOOKUP(T2075,'[5]2 Digit SIC 2007'!$B$2:$D$89, 2,FALSE)</f>
        <v xml:space="preserve"> P</v>
      </c>
      <c r="V2075" s="26" t="s">
        <v>487</v>
      </c>
      <c r="W2075" s="26" t="s">
        <v>486</v>
      </c>
      <c r="X2075" s="28">
        <v>846</v>
      </c>
      <c r="Y2075" s="26" t="s">
        <v>492</v>
      </c>
      <c r="Z2075" s="17" t="s">
        <v>486</v>
      </c>
      <c r="AA2075" s="26" t="s">
        <v>487</v>
      </c>
      <c r="AB2075" s="26">
        <v>5</v>
      </c>
      <c r="AE2075" s="2" t="s">
        <v>487</v>
      </c>
    </row>
    <row r="2076" spans="1:31" s="2" customFormat="1" x14ac:dyDescent="0.3">
      <c r="A2076" s="26" t="s">
        <v>102</v>
      </c>
      <c r="B2076" s="26" t="s">
        <v>6678</v>
      </c>
      <c r="C2076" s="26" t="s">
        <v>6679</v>
      </c>
      <c r="D2076" s="26" t="s">
        <v>6680</v>
      </c>
      <c r="E2076" s="14" t="e">
        <f>VLOOKUP(B2076,#REF!,2,FALSE)</f>
        <v>#REF!</v>
      </c>
      <c r="F2076" s="17" t="e">
        <f>VLOOKUP(E2076,[4]Combined!$C$2:$D$375,2,FALSE)</f>
        <v>#REF!</v>
      </c>
      <c r="G2076" s="27">
        <v>44252</v>
      </c>
      <c r="H2076" s="27"/>
      <c r="I2076" s="27">
        <v>43636</v>
      </c>
      <c r="J2076" s="28">
        <v>0</v>
      </c>
      <c r="K2076" s="29" t="s">
        <v>487</v>
      </c>
      <c r="L2076" s="28">
        <v>0</v>
      </c>
      <c r="M2076" s="28">
        <v>0</v>
      </c>
      <c r="N2076" s="26">
        <v>0</v>
      </c>
      <c r="O2076" s="26">
        <v>0</v>
      </c>
      <c r="P2076" s="26">
        <v>0</v>
      </c>
      <c r="Q2076" s="26">
        <v>56302</v>
      </c>
      <c r="R2076" s="17" t="str">
        <f>VLOOKUP(Q2076,'[5]Numerical Index (LOOKUP)'!$A$2:$B$731, 2,FALSE)</f>
        <v>Public houses and bars</v>
      </c>
      <c r="S2076" s="17">
        <v>56</v>
      </c>
      <c r="T2076" s="47" t="str">
        <f>VLOOKUP(S2076,'[5]2 Digit SIC 2007'!$A$2:$B$89,2,FALSE)</f>
        <v>Food and beverage service activities</v>
      </c>
      <c r="U2076" s="17" t="str">
        <f>VLOOKUP(T2076,'[5]2 Digit SIC 2007'!$B$2:$D$89, 2,FALSE)</f>
        <v xml:space="preserve"> I</v>
      </c>
      <c r="V2076" s="26" t="s">
        <v>487</v>
      </c>
      <c r="W2076" s="26" t="s">
        <v>486</v>
      </c>
      <c r="X2076" s="28">
        <v>0</v>
      </c>
      <c r="Y2076" s="26" t="s">
        <v>502</v>
      </c>
      <c r="Z2076" s="17" t="s">
        <v>487</v>
      </c>
      <c r="AA2076" s="26" t="s">
        <v>487</v>
      </c>
      <c r="AB2076" s="26">
        <v>4</v>
      </c>
      <c r="AE2076" s="2" t="s">
        <v>487</v>
      </c>
    </row>
    <row r="2077" spans="1:31" s="2" customFormat="1" x14ac:dyDescent="0.3">
      <c r="A2077" s="26" t="s">
        <v>102</v>
      </c>
      <c r="B2077" s="26" t="s">
        <v>6681</v>
      </c>
      <c r="C2077" s="26" t="s">
        <v>6682</v>
      </c>
      <c r="D2077" s="26" t="s">
        <v>6683</v>
      </c>
      <c r="E2077" s="14" t="e">
        <f>VLOOKUP(B2077,#REF!,2,FALSE)</f>
        <v>#REF!</v>
      </c>
      <c r="F2077" s="17" t="e">
        <f>VLOOKUP(E2077,[4]Combined!$C$2:$D$375,2,FALSE)</f>
        <v>#REF!</v>
      </c>
      <c r="G2077" s="27">
        <v>44253</v>
      </c>
      <c r="H2077" s="27"/>
      <c r="I2077" s="27">
        <v>43684</v>
      </c>
      <c r="J2077" s="28">
        <v>0</v>
      </c>
      <c r="K2077" s="29" t="s">
        <v>487</v>
      </c>
      <c r="L2077" s="28">
        <v>0</v>
      </c>
      <c r="M2077" s="28">
        <v>0</v>
      </c>
      <c r="N2077" s="26">
        <v>0</v>
      </c>
      <c r="O2077" s="26">
        <v>0</v>
      </c>
      <c r="P2077" s="26">
        <v>0</v>
      </c>
      <c r="Q2077" s="26">
        <v>56302</v>
      </c>
      <c r="R2077" s="17" t="str">
        <f>VLOOKUP(Q2077,'[5]Numerical Index (LOOKUP)'!$A$2:$B$731, 2,FALSE)</f>
        <v>Public houses and bars</v>
      </c>
      <c r="S2077" s="17">
        <v>56</v>
      </c>
      <c r="T2077" s="47" t="str">
        <f>VLOOKUP(S2077,'[5]2 Digit SIC 2007'!$A$2:$B$89,2,FALSE)</f>
        <v>Food and beverage service activities</v>
      </c>
      <c r="U2077" s="17" t="str">
        <f>VLOOKUP(T2077,'[5]2 Digit SIC 2007'!$B$2:$D$89, 2,FALSE)</f>
        <v xml:space="preserve"> I</v>
      </c>
      <c r="V2077" s="26" t="s">
        <v>487</v>
      </c>
      <c r="W2077" s="26" t="s">
        <v>486</v>
      </c>
      <c r="X2077" s="28">
        <v>0</v>
      </c>
      <c r="Y2077" s="26" t="s">
        <v>502</v>
      </c>
      <c r="Z2077" s="17" t="s">
        <v>487</v>
      </c>
      <c r="AA2077" s="26" t="s">
        <v>487</v>
      </c>
      <c r="AB2077" s="26">
        <v>24</v>
      </c>
      <c r="AE2077" s="2" t="s">
        <v>487</v>
      </c>
    </row>
    <row r="2078" spans="1:31" s="2" customFormat="1" x14ac:dyDescent="0.3">
      <c r="A2078" s="26" t="s">
        <v>102</v>
      </c>
      <c r="B2078" s="26" t="s">
        <v>6684</v>
      </c>
      <c r="C2078" s="26" t="s">
        <v>6685</v>
      </c>
      <c r="D2078" s="26" t="s">
        <v>6686</v>
      </c>
      <c r="E2078" s="14" t="e">
        <f>VLOOKUP(B2078,#REF!,2,FALSE)</f>
        <v>#REF!</v>
      </c>
      <c r="F2078" s="17" t="e">
        <f>VLOOKUP(E2078,[4]Combined!$C$2:$D$375,2,FALSE)</f>
        <v>#REF!</v>
      </c>
      <c r="G2078" s="27">
        <v>44251</v>
      </c>
      <c r="H2078" s="27"/>
      <c r="I2078" s="27">
        <v>43686</v>
      </c>
      <c r="J2078" s="28">
        <v>0</v>
      </c>
      <c r="K2078" s="29" t="s">
        <v>487</v>
      </c>
      <c r="L2078" s="28">
        <v>0</v>
      </c>
      <c r="M2078" s="28">
        <v>0</v>
      </c>
      <c r="N2078" s="26">
        <v>0</v>
      </c>
      <c r="O2078" s="26">
        <v>0</v>
      </c>
      <c r="P2078" s="26">
        <v>0</v>
      </c>
      <c r="Q2078" s="26">
        <v>55100</v>
      </c>
      <c r="R2078" s="17" t="str">
        <f>VLOOKUP(Q2078,'[5]Numerical Index (LOOKUP)'!$A$2:$B$731, 2,FALSE)</f>
        <v>Hotels and similar accommodation</v>
      </c>
      <c r="S2078" s="17">
        <v>55</v>
      </c>
      <c r="T2078" s="47" t="str">
        <f>VLOOKUP(S2078,'[5]2 Digit SIC 2007'!$A$2:$B$89,2,FALSE)</f>
        <v>Accommodation</v>
      </c>
      <c r="U2078" s="17" t="str">
        <f>VLOOKUP(T2078,'[5]2 Digit SIC 2007'!$B$2:$D$89, 2,FALSE)</f>
        <v xml:space="preserve"> I</v>
      </c>
      <c r="V2078" s="26" t="s">
        <v>487</v>
      </c>
      <c r="W2078" s="26" t="s">
        <v>486</v>
      </c>
      <c r="X2078" s="28">
        <v>0</v>
      </c>
      <c r="Y2078" s="26" t="s">
        <v>502</v>
      </c>
      <c r="Z2078" s="17" t="s">
        <v>487</v>
      </c>
      <c r="AA2078" s="26" t="s">
        <v>487</v>
      </c>
      <c r="AB2078" s="26">
        <v>88</v>
      </c>
      <c r="AE2078" s="2" t="s">
        <v>487</v>
      </c>
    </row>
    <row r="2079" spans="1:31" s="2" customFormat="1" x14ac:dyDescent="0.3">
      <c r="A2079" s="26" t="s">
        <v>102</v>
      </c>
      <c r="B2079" s="26" t="s">
        <v>6687</v>
      </c>
      <c r="C2079" s="26" t="s">
        <v>6688</v>
      </c>
      <c r="D2079" s="26" t="s">
        <v>6689</v>
      </c>
      <c r="E2079" s="14" t="e">
        <f>VLOOKUP(B2079,#REF!,2,FALSE)</f>
        <v>#REF!</v>
      </c>
      <c r="F2079" s="17" t="e">
        <f>VLOOKUP(E2079,[4]Combined!$C$2:$D$375,2,FALSE)</f>
        <v>#REF!</v>
      </c>
      <c r="G2079" s="27">
        <v>44249</v>
      </c>
      <c r="H2079" s="27"/>
      <c r="I2079" s="27">
        <v>43749</v>
      </c>
      <c r="J2079" s="28">
        <v>0</v>
      </c>
      <c r="K2079" s="29" t="s">
        <v>487</v>
      </c>
      <c r="L2079" s="28">
        <v>0</v>
      </c>
      <c r="M2079" s="28">
        <v>0</v>
      </c>
      <c r="N2079" s="26">
        <v>0</v>
      </c>
      <c r="O2079" s="26">
        <v>0</v>
      </c>
      <c r="P2079" s="26">
        <v>0</v>
      </c>
      <c r="Q2079" s="26">
        <v>56103</v>
      </c>
      <c r="R2079" s="17" t="str">
        <f>VLOOKUP(Q2079,'[5]Numerical Index (LOOKUP)'!$A$2:$B$731, 2,FALSE)</f>
        <v>Take away food shops and mobile food stands</v>
      </c>
      <c r="S2079" s="17">
        <v>56</v>
      </c>
      <c r="T2079" s="47" t="str">
        <f>VLOOKUP(S2079,'[5]2 Digit SIC 2007'!$A$2:$B$89,2,FALSE)</f>
        <v>Food and beverage service activities</v>
      </c>
      <c r="U2079" s="17" t="str">
        <f>VLOOKUP(T2079,'[5]2 Digit SIC 2007'!$B$2:$D$89, 2,FALSE)</f>
        <v xml:space="preserve"> I</v>
      </c>
      <c r="V2079" s="26" t="s">
        <v>486</v>
      </c>
      <c r="W2079" s="26" t="s">
        <v>487</v>
      </c>
      <c r="X2079" s="28">
        <v>0</v>
      </c>
      <c r="Y2079" s="26" t="s">
        <v>502</v>
      </c>
      <c r="Z2079" s="17" t="s">
        <v>487</v>
      </c>
      <c r="AA2079" s="26" t="s">
        <v>487</v>
      </c>
      <c r="AB2079" s="26">
        <v>19</v>
      </c>
      <c r="AE2079" s="2" t="s">
        <v>487</v>
      </c>
    </row>
    <row r="2080" spans="1:31" s="2" customFormat="1" x14ac:dyDescent="0.3">
      <c r="A2080" s="26" t="s">
        <v>102</v>
      </c>
      <c r="B2080" s="26" t="s">
        <v>6690</v>
      </c>
      <c r="C2080" s="26" t="s">
        <v>6691</v>
      </c>
      <c r="D2080" s="26" t="s">
        <v>6692</v>
      </c>
      <c r="E2080" s="14" t="e">
        <f>VLOOKUP(B2080,#REF!,2,FALSE)</f>
        <v>#REF!</v>
      </c>
      <c r="F2080" s="17" t="e">
        <f>VLOOKUP(E2080,[4]Combined!$C$2:$D$375,2,FALSE)</f>
        <v>#REF!</v>
      </c>
      <c r="G2080" s="27">
        <v>44250</v>
      </c>
      <c r="H2080" s="27"/>
      <c r="I2080" s="27">
        <v>43727</v>
      </c>
      <c r="J2080" s="28">
        <v>0</v>
      </c>
      <c r="K2080" s="29" t="s">
        <v>487</v>
      </c>
      <c r="L2080" s="28">
        <v>0</v>
      </c>
      <c r="M2080" s="28">
        <v>0</v>
      </c>
      <c r="N2080" s="26">
        <v>0</v>
      </c>
      <c r="O2080" s="26">
        <v>0</v>
      </c>
      <c r="P2080" s="26">
        <v>0</v>
      </c>
      <c r="Q2080" s="26">
        <v>85200</v>
      </c>
      <c r="R2080" s="17" t="str">
        <f>VLOOKUP(Q2080,'[5]Numerical Index (LOOKUP)'!$A$2:$B$731, 2,FALSE)</f>
        <v>Primary education</v>
      </c>
      <c r="S2080" s="17">
        <v>85</v>
      </c>
      <c r="T2080" s="47" t="str">
        <f>VLOOKUP(S2080,'[5]2 Digit SIC 2007'!$A$2:$B$89,2,FALSE)</f>
        <v>Education</v>
      </c>
      <c r="U2080" s="17" t="str">
        <f>VLOOKUP(T2080,'[5]2 Digit SIC 2007'!$B$2:$D$89, 2,FALSE)</f>
        <v xml:space="preserve"> P</v>
      </c>
      <c r="V2080" s="26" t="s">
        <v>487</v>
      </c>
      <c r="W2080" s="26" t="s">
        <v>486</v>
      </c>
      <c r="X2080" s="28">
        <v>0</v>
      </c>
      <c r="Y2080" s="26" t="s">
        <v>502</v>
      </c>
      <c r="Z2080" s="17" t="s">
        <v>487</v>
      </c>
      <c r="AA2080" s="26" t="s">
        <v>487</v>
      </c>
      <c r="AB2080" s="26">
        <v>24</v>
      </c>
      <c r="AE2080" s="2" t="s">
        <v>487</v>
      </c>
    </row>
    <row r="2081" spans="1:31" s="2" customFormat="1" x14ac:dyDescent="0.3">
      <c r="A2081" s="26" t="s">
        <v>102</v>
      </c>
      <c r="B2081" s="26" t="s">
        <v>6693</v>
      </c>
      <c r="C2081" s="26" t="s">
        <v>6694</v>
      </c>
      <c r="D2081" s="26" t="s">
        <v>6695</v>
      </c>
      <c r="E2081" s="14" t="e">
        <f>VLOOKUP(B2081,#REF!,2,FALSE)</f>
        <v>#REF!</v>
      </c>
      <c r="F2081" s="17" t="e">
        <f>VLOOKUP(E2081,[4]Combined!$C$2:$D$375,2,FALSE)</f>
        <v>#REF!</v>
      </c>
      <c r="G2081" s="27">
        <v>44253</v>
      </c>
      <c r="H2081" s="27"/>
      <c r="I2081" s="27">
        <v>43767</v>
      </c>
      <c r="J2081" s="28">
        <v>170</v>
      </c>
      <c r="K2081" s="29" t="s">
        <v>486</v>
      </c>
      <c r="L2081" s="28">
        <v>0</v>
      </c>
      <c r="M2081" s="28">
        <v>170</v>
      </c>
      <c r="N2081" s="26">
        <v>2</v>
      </c>
      <c r="O2081" s="26">
        <v>0</v>
      </c>
      <c r="P2081" s="26">
        <v>2</v>
      </c>
      <c r="Q2081" s="26">
        <v>32990</v>
      </c>
      <c r="R2081" s="17" t="str">
        <f>VLOOKUP(Q2081,'[5]Numerical Index (LOOKUP)'!$A$2:$B$731, 2,FALSE)</f>
        <v>Other manufacturing n.e.c.</v>
      </c>
      <c r="S2081" s="17">
        <v>32</v>
      </c>
      <c r="T2081" s="47" t="str">
        <f>VLOOKUP(S2081,'[5]2 Digit SIC 2007'!$A$2:$B$89,2,FALSE)</f>
        <v>Other manufacturing</v>
      </c>
      <c r="U2081" s="17" t="str">
        <f>VLOOKUP(T2081,'[5]2 Digit SIC 2007'!$B$2:$D$89, 2,FALSE)</f>
        <v xml:space="preserve"> C</v>
      </c>
      <c r="V2081" s="26" t="s">
        <v>486</v>
      </c>
      <c r="W2081" s="26" t="s">
        <v>487</v>
      </c>
      <c r="X2081" s="28">
        <v>339</v>
      </c>
      <c r="Y2081" s="26" t="s">
        <v>492</v>
      </c>
      <c r="Z2081" s="17" t="s">
        <v>486</v>
      </c>
      <c r="AA2081" s="26" t="s">
        <v>487</v>
      </c>
      <c r="AB2081" s="26">
        <v>1755</v>
      </c>
      <c r="AE2081" s="2" t="s">
        <v>487</v>
      </c>
    </row>
    <row r="2082" spans="1:31" s="2" customFormat="1" x14ac:dyDescent="0.3">
      <c r="A2082" s="26" t="s">
        <v>102</v>
      </c>
      <c r="B2082" s="26" t="s">
        <v>6696</v>
      </c>
      <c r="C2082" s="26" t="s">
        <v>6697</v>
      </c>
      <c r="D2082" s="26" t="s">
        <v>6698</v>
      </c>
      <c r="E2082" s="14" t="e">
        <f>VLOOKUP(B2082,#REF!,2,FALSE)</f>
        <v>#REF!</v>
      </c>
      <c r="F2082" s="17" t="e">
        <f>VLOOKUP(E2082,[4]Combined!$C$2:$D$375,2,FALSE)</f>
        <v>#REF!</v>
      </c>
      <c r="G2082" s="27">
        <v>44253</v>
      </c>
      <c r="H2082" s="27"/>
      <c r="I2082" s="27">
        <v>43809</v>
      </c>
      <c r="J2082" s="28">
        <v>328</v>
      </c>
      <c r="K2082" s="29" t="s">
        <v>486</v>
      </c>
      <c r="L2082" s="28">
        <v>0</v>
      </c>
      <c r="M2082" s="28">
        <v>328</v>
      </c>
      <c r="N2082" s="26">
        <v>2</v>
      </c>
      <c r="O2082" s="26">
        <v>0</v>
      </c>
      <c r="P2082" s="26">
        <v>2</v>
      </c>
      <c r="Q2082" s="26">
        <v>47510</v>
      </c>
      <c r="R2082" s="17" t="str">
        <f>VLOOKUP(Q2082,'[5]Numerical Index (LOOKUP)'!$A$2:$B$731, 2,FALSE)</f>
        <v>Retail sale of textiles in specialised stores</v>
      </c>
      <c r="S2082" s="17">
        <v>47</v>
      </c>
      <c r="T2082" s="47" t="str">
        <f>VLOOKUP(S2082,'[5]2 Digit SIC 2007'!$A$2:$B$89,2,FALSE)</f>
        <v>Retail trade, except of motor vehicles and motorcycles</v>
      </c>
      <c r="U2082" s="17" t="str">
        <f>VLOOKUP(T2082,'[5]2 Digit SIC 2007'!$B$2:$D$89, 2,FALSE)</f>
        <v xml:space="preserve"> G</v>
      </c>
      <c r="V2082" s="26" t="s">
        <v>486</v>
      </c>
      <c r="W2082" s="26" t="s">
        <v>487</v>
      </c>
      <c r="X2082" s="28">
        <v>0</v>
      </c>
      <c r="Y2082" s="26" t="s">
        <v>6699</v>
      </c>
      <c r="Z2082" s="17" t="s">
        <v>487</v>
      </c>
      <c r="AA2082" s="26" t="s">
        <v>487</v>
      </c>
      <c r="AB2082" s="26">
        <v>67</v>
      </c>
      <c r="AE2082" s="2" t="s">
        <v>487</v>
      </c>
    </row>
    <row r="2083" spans="1:31" s="2" customFormat="1" x14ac:dyDescent="0.3">
      <c r="A2083" s="26" t="s">
        <v>102</v>
      </c>
      <c r="B2083" s="26" t="s">
        <v>6700</v>
      </c>
      <c r="C2083" s="26" t="s">
        <v>6701</v>
      </c>
      <c r="D2083" s="26" t="s">
        <v>6702</v>
      </c>
      <c r="E2083" s="14" t="e">
        <f>VLOOKUP(B2083,#REF!,2,FALSE)</f>
        <v>#REF!</v>
      </c>
      <c r="F2083" s="17" t="e">
        <f>VLOOKUP(E2083,[4]Combined!$C$2:$D$375,2,FALSE)</f>
        <v>#REF!</v>
      </c>
      <c r="G2083" s="27">
        <v>44253</v>
      </c>
      <c r="H2083" s="27"/>
      <c r="I2083" s="27">
        <v>43774</v>
      </c>
      <c r="J2083" s="28">
        <v>25377</v>
      </c>
      <c r="K2083" s="29" t="s">
        <v>486</v>
      </c>
      <c r="L2083" s="28">
        <v>8928</v>
      </c>
      <c r="M2083" s="28">
        <v>16449</v>
      </c>
      <c r="N2083" s="26">
        <v>512</v>
      </c>
      <c r="O2083" s="26">
        <v>68</v>
      </c>
      <c r="P2083" s="26">
        <v>444</v>
      </c>
      <c r="Q2083" s="26">
        <v>10821</v>
      </c>
      <c r="R2083" s="17" t="e">
        <f>VLOOKUP(Q2083,'[5]Numerical Index (LOOKUP)'!$A$2:$B$731, 2,FALSE)</f>
        <v>#N/A</v>
      </c>
      <c r="S2083" s="17">
        <v>10</v>
      </c>
      <c r="T2083" s="47" t="str">
        <f>VLOOKUP(S2083,'[5]2 Digit SIC 2007'!$A$2:$B$89,2,FALSE)</f>
        <v>Manufacture of food products</v>
      </c>
      <c r="U2083" s="17" t="str">
        <f>VLOOKUP(T2083,'[5]2 Digit SIC 2007'!$B$2:$D$89, 2,FALSE)</f>
        <v xml:space="preserve"> C</v>
      </c>
      <c r="V2083" s="26" t="s">
        <v>486</v>
      </c>
      <c r="W2083" s="26" t="s">
        <v>487</v>
      </c>
      <c r="X2083" s="28">
        <v>28340</v>
      </c>
      <c r="Y2083" s="26" t="s">
        <v>492</v>
      </c>
      <c r="Z2083" s="17" t="s">
        <v>486</v>
      </c>
      <c r="AA2083" s="26" t="s">
        <v>487</v>
      </c>
      <c r="AB2083" s="26">
        <v>2186</v>
      </c>
      <c r="AE2083" s="2" t="s">
        <v>487</v>
      </c>
    </row>
    <row r="2084" spans="1:31" s="2" customFormat="1" x14ac:dyDescent="0.3">
      <c r="A2084" s="26" t="s">
        <v>102</v>
      </c>
      <c r="B2084" s="26" t="s">
        <v>6703</v>
      </c>
      <c r="C2084" s="26" t="s">
        <v>6704</v>
      </c>
      <c r="D2084" s="26" t="s">
        <v>6705</v>
      </c>
      <c r="E2084" s="14" t="e">
        <f>VLOOKUP(B2084,#REF!,2,FALSE)</f>
        <v>#REF!</v>
      </c>
      <c r="F2084" s="17" t="e">
        <f>VLOOKUP(E2084,[4]Combined!$C$2:$D$375,2,FALSE)</f>
        <v>#REF!</v>
      </c>
      <c r="G2084" s="27">
        <v>44253</v>
      </c>
      <c r="H2084" s="27"/>
      <c r="I2084" s="27">
        <v>43755</v>
      </c>
      <c r="J2084" s="28">
        <v>0</v>
      </c>
      <c r="K2084" s="29" t="s">
        <v>487</v>
      </c>
      <c r="L2084" s="28">
        <v>0</v>
      </c>
      <c r="M2084" s="28">
        <v>0</v>
      </c>
      <c r="N2084" s="26">
        <v>0</v>
      </c>
      <c r="O2084" s="26">
        <v>0</v>
      </c>
      <c r="P2084" s="26">
        <v>0</v>
      </c>
      <c r="Q2084" s="26">
        <v>82990</v>
      </c>
      <c r="R2084" s="17" t="str">
        <f>VLOOKUP(Q2084,'[5]Numerical Index (LOOKUP)'!$A$2:$B$731, 2,FALSE)</f>
        <v>Other business support service activities n.e.c.</v>
      </c>
      <c r="S2084" s="17">
        <v>82</v>
      </c>
      <c r="T2084" s="47" t="str">
        <f>VLOOKUP(S2084,'[5]2 Digit SIC 2007'!$A$2:$B$89,2,FALSE)</f>
        <v>Office administrative, office support and other business support activities</v>
      </c>
      <c r="U2084" s="17" t="str">
        <f>VLOOKUP(T2084,'[5]2 Digit SIC 2007'!$B$2:$D$89, 2,FALSE)</f>
        <v xml:space="preserve"> N</v>
      </c>
      <c r="V2084" s="26" t="s">
        <v>487</v>
      </c>
      <c r="W2084" s="26" t="s">
        <v>486</v>
      </c>
      <c r="X2084" s="28">
        <v>0</v>
      </c>
      <c r="Y2084" s="26" t="s">
        <v>502</v>
      </c>
      <c r="Z2084" s="17" t="s">
        <v>487</v>
      </c>
      <c r="AA2084" s="26" t="s">
        <v>487</v>
      </c>
      <c r="AB2084" s="26">
        <v>24</v>
      </c>
      <c r="AE2084" s="2" t="s">
        <v>487</v>
      </c>
    </row>
    <row r="2085" spans="1:31" s="2" customFormat="1" x14ac:dyDescent="0.3">
      <c r="A2085" s="26" t="s">
        <v>102</v>
      </c>
      <c r="B2085" s="26" t="s">
        <v>6706</v>
      </c>
      <c r="C2085" s="26" t="s">
        <v>6707</v>
      </c>
      <c r="D2085" s="26" t="s">
        <v>6708</v>
      </c>
      <c r="E2085" s="14" t="e">
        <f>VLOOKUP(B2085,#REF!,2,FALSE)</f>
        <v>#REF!</v>
      </c>
      <c r="F2085" s="17" t="e">
        <f>VLOOKUP(E2085,[4]Combined!$C$2:$D$375,2,FALSE)</f>
        <v>#REF!</v>
      </c>
      <c r="G2085" s="27">
        <v>44252</v>
      </c>
      <c r="H2085" s="27"/>
      <c r="I2085" s="27">
        <v>43819</v>
      </c>
      <c r="J2085" s="28">
        <v>1811</v>
      </c>
      <c r="K2085" s="29" t="s">
        <v>486</v>
      </c>
      <c r="L2085" s="28">
        <v>0</v>
      </c>
      <c r="M2085" s="28">
        <v>1811</v>
      </c>
      <c r="N2085" s="26">
        <v>26</v>
      </c>
      <c r="O2085" s="26">
        <v>0</v>
      </c>
      <c r="P2085" s="26">
        <v>26</v>
      </c>
      <c r="Q2085" s="26">
        <v>10710</v>
      </c>
      <c r="R2085" s="17" t="e">
        <f>VLOOKUP(Q2085,'[5]Numerical Index (LOOKUP)'!$A$2:$B$731, 2,FALSE)</f>
        <v>#N/A</v>
      </c>
      <c r="S2085" s="17">
        <v>10</v>
      </c>
      <c r="T2085" s="47" t="str">
        <f>VLOOKUP(S2085,'[5]2 Digit SIC 2007'!$A$2:$B$89,2,FALSE)</f>
        <v>Manufacture of food products</v>
      </c>
      <c r="U2085" s="17" t="str">
        <f>VLOOKUP(T2085,'[5]2 Digit SIC 2007'!$B$2:$D$89, 2,FALSE)</f>
        <v xml:space="preserve"> C</v>
      </c>
      <c r="V2085" s="26" t="s">
        <v>486</v>
      </c>
      <c r="W2085" s="26" t="s">
        <v>487</v>
      </c>
      <c r="X2085" s="28">
        <v>3461</v>
      </c>
      <c r="Y2085" s="26" t="s">
        <v>492</v>
      </c>
      <c r="Z2085" s="17" t="s">
        <v>486</v>
      </c>
      <c r="AA2085" s="26" t="s">
        <v>487</v>
      </c>
      <c r="AB2085" s="26">
        <v>76</v>
      </c>
      <c r="AE2085" s="2" t="s">
        <v>487</v>
      </c>
    </row>
    <row r="2086" spans="1:31" s="2" customFormat="1" x14ac:dyDescent="0.3">
      <c r="A2086" s="26" t="s">
        <v>102</v>
      </c>
      <c r="B2086" s="26" t="s">
        <v>6709</v>
      </c>
      <c r="C2086" s="26" t="s">
        <v>6710</v>
      </c>
      <c r="D2086" s="26" t="s">
        <v>6711</v>
      </c>
      <c r="E2086" s="14" t="e">
        <f>VLOOKUP(B2086,#REF!,2,FALSE)</f>
        <v>#REF!</v>
      </c>
      <c r="F2086" s="17" t="e">
        <f>VLOOKUP(E2086,[4]Combined!$C$2:$D$375,2,FALSE)</f>
        <v>#REF!</v>
      </c>
      <c r="G2086" s="27">
        <v>44252</v>
      </c>
      <c r="H2086" s="27"/>
      <c r="I2086" s="27">
        <v>44186</v>
      </c>
      <c r="J2086" s="28">
        <v>0</v>
      </c>
      <c r="K2086" s="29" t="s">
        <v>487</v>
      </c>
      <c r="L2086" s="28">
        <v>0</v>
      </c>
      <c r="M2086" s="28">
        <v>0</v>
      </c>
      <c r="N2086" s="26">
        <v>0</v>
      </c>
      <c r="O2086" s="26">
        <v>0</v>
      </c>
      <c r="P2086" s="26">
        <v>0</v>
      </c>
      <c r="Q2086" s="26">
        <v>56101</v>
      </c>
      <c r="R2086" s="17" t="str">
        <f>VLOOKUP(Q2086,'[5]Numerical Index (LOOKUP)'!$A$2:$B$731, 2,FALSE)</f>
        <v>Licensed restaurants</v>
      </c>
      <c r="S2086" s="17">
        <v>56</v>
      </c>
      <c r="T2086" s="47" t="str">
        <f>VLOOKUP(S2086,'[5]2 Digit SIC 2007'!$A$2:$B$89,2,FALSE)</f>
        <v>Food and beverage service activities</v>
      </c>
      <c r="U2086" s="17" t="str">
        <f>VLOOKUP(T2086,'[5]2 Digit SIC 2007'!$B$2:$D$89, 2,FALSE)</f>
        <v xml:space="preserve"> I</v>
      </c>
      <c r="V2086" s="26" t="s">
        <v>486</v>
      </c>
      <c r="W2086" s="26" t="s">
        <v>487</v>
      </c>
      <c r="X2086" s="28">
        <v>0</v>
      </c>
      <c r="Y2086" s="26" t="s">
        <v>502</v>
      </c>
      <c r="Z2086" s="17" t="s">
        <v>487</v>
      </c>
      <c r="AA2086" s="26" t="s">
        <v>487</v>
      </c>
      <c r="AB2086" s="26">
        <v>2</v>
      </c>
      <c r="AE2086" s="2" t="s">
        <v>487</v>
      </c>
    </row>
    <row r="2087" spans="1:31" s="2" customFormat="1" x14ac:dyDescent="0.3">
      <c r="A2087" s="26" t="s">
        <v>102</v>
      </c>
      <c r="B2087" s="26" t="s">
        <v>6712</v>
      </c>
      <c r="C2087" s="26" t="s">
        <v>6713</v>
      </c>
      <c r="D2087" s="26" t="s">
        <v>6714</v>
      </c>
      <c r="E2087" s="14" t="e">
        <f>VLOOKUP(B2087,#REF!,2,FALSE)</f>
        <v>#REF!</v>
      </c>
      <c r="F2087" s="17" t="e">
        <f>VLOOKUP(E2087,[4]Combined!$C$2:$D$375,2,FALSE)</f>
        <v>#REF!</v>
      </c>
      <c r="G2087" s="27">
        <v>44252</v>
      </c>
      <c r="H2087" s="27"/>
      <c r="I2087" s="27">
        <v>43868</v>
      </c>
      <c r="J2087" s="28">
        <v>285</v>
      </c>
      <c r="K2087" s="29" t="s">
        <v>486</v>
      </c>
      <c r="L2087" s="28">
        <v>0</v>
      </c>
      <c r="M2087" s="28">
        <v>285</v>
      </c>
      <c r="N2087" s="26">
        <v>12</v>
      </c>
      <c r="O2087" s="26">
        <v>0</v>
      </c>
      <c r="P2087" s="26">
        <v>12</v>
      </c>
      <c r="Q2087" s="26">
        <v>88100</v>
      </c>
      <c r="R2087" s="17" t="str">
        <f>VLOOKUP(Q2087,'[5]Numerical Index (LOOKUP)'!$A$2:$B$731, 2,FALSE)</f>
        <v>Social work activities without accommodation for the elderly and disabled</v>
      </c>
      <c r="S2087" s="17">
        <v>88</v>
      </c>
      <c r="T2087" s="47" t="str">
        <f>VLOOKUP(S2087,'[5]2 Digit SIC 2007'!$A$2:$B$89,2,FALSE)</f>
        <v>Social work activities without accommodation</v>
      </c>
      <c r="U2087" s="17" t="str">
        <f>VLOOKUP(T2087,'[5]2 Digit SIC 2007'!$B$2:$D$89, 2,FALSE)</f>
        <v xml:space="preserve"> Q</v>
      </c>
      <c r="V2087" s="26" t="s">
        <v>486</v>
      </c>
      <c r="W2087" s="26" t="s">
        <v>487</v>
      </c>
      <c r="X2087" s="28">
        <v>520</v>
      </c>
      <c r="Y2087" s="26" t="s">
        <v>492</v>
      </c>
      <c r="Z2087" s="17" t="s">
        <v>486</v>
      </c>
      <c r="AA2087" s="26" t="s">
        <v>487</v>
      </c>
      <c r="AB2087" s="26">
        <v>194</v>
      </c>
      <c r="AE2087" s="2" t="s">
        <v>487</v>
      </c>
    </row>
    <row r="2088" spans="1:31" s="2" customFormat="1" x14ac:dyDescent="0.3">
      <c r="A2088" s="26" t="s">
        <v>102</v>
      </c>
      <c r="B2088" s="26" t="s">
        <v>6715</v>
      </c>
      <c r="C2088" s="26" t="s">
        <v>6716</v>
      </c>
      <c r="D2088" s="26" t="s">
        <v>6717</v>
      </c>
      <c r="E2088" s="14" t="e">
        <f>VLOOKUP(B2088,#REF!,2,FALSE)</f>
        <v>#REF!</v>
      </c>
      <c r="F2088" s="17" t="e">
        <f>VLOOKUP(E2088,[4]Combined!$C$2:$D$375,2,FALSE)</f>
        <v>#REF!</v>
      </c>
      <c r="G2088" s="27">
        <v>44253</v>
      </c>
      <c r="H2088" s="27"/>
      <c r="I2088" s="27">
        <v>43896</v>
      </c>
      <c r="J2088" s="28">
        <v>0</v>
      </c>
      <c r="K2088" s="29" t="s">
        <v>487</v>
      </c>
      <c r="L2088" s="28">
        <v>0</v>
      </c>
      <c r="M2088" s="28">
        <v>0</v>
      </c>
      <c r="N2088" s="26">
        <v>0</v>
      </c>
      <c r="O2088" s="26">
        <v>0</v>
      </c>
      <c r="P2088" s="26">
        <v>0</v>
      </c>
      <c r="Q2088" s="26">
        <v>93110</v>
      </c>
      <c r="R2088" s="17" t="str">
        <f>VLOOKUP(Q2088,'[5]Numerical Index (LOOKUP)'!$A$2:$B$731, 2,FALSE)</f>
        <v>Operation of sports facilities</v>
      </c>
      <c r="S2088" s="17">
        <v>93</v>
      </c>
      <c r="T2088" s="47" t="str">
        <f>VLOOKUP(S2088,'[5]2 Digit SIC 2007'!$A$2:$B$89,2,FALSE)</f>
        <v>Sports activities and amusement and recreation activities</v>
      </c>
      <c r="U2088" s="17" t="str">
        <f>VLOOKUP(T2088,'[5]2 Digit SIC 2007'!$B$2:$D$89, 2,FALSE)</f>
        <v xml:space="preserve"> R</v>
      </c>
      <c r="V2088" s="26" t="s">
        <v>486</v>
      </c>
      <c r="W2088" s="26" t="s">
        <v>487</v>
      </c>
      <c r="X2088" s="28">
        <v>0</v>
      </c>
      <c r="Y2088" s="26" t="s">
        <v>502</v>
      </c>
      <c r="Z2088" s="17" t="s">
        <v>487</v>
      </c>
      <c r="AA2088" s="26" t="s">
        <v>487</v>
      </c>
      <c r="AB2088" s="26">
        <v>17</v>
      </c>
      <c r="AE2088" s="2" t="s">
        <v>487</v>
      </c>
    </row>
    <row r="2089" spans="1:31" s="2" customFormat="1" x14ac:dyDescent="0.3">
      <c r="A2089" s="26" t="s">
        <v>102</v>
      </c>
      <c r="B2089" s="26" t="s">
        <v>6718</v>
      </c>
      <c r="C2089" s="26" t="s">
        <v>6719</v>
      </c>
      <c r="D2089" s="26" t="s">
        <v>6720</v>
      </c>
      <c r="E2089" s="14" t="e">
        <f>VLOOKUP(B2089,#REF!,2,FALSE)</f>
        <v>#REF!</v>
      </c>
      <c r="F2089" s="17" t="e">
        <f>VLOOKUP(E2089,[4]Combined!$C$2:$D$375,2,FALSE)</f>
        <v>#REF!</v>
      </c>
      <c r="G2089" s="27">
        <v>44252</v>
      </c>
      <c r="H2089" s="27"/>
      <c r="I2089" s="27">
        <v>43901</v>
      </c>
      <c r="J2089" s="28">
        <v>0</v>
      </c>
      <c r="K2089" s="29" t="s">
        <v>487</v>
      </c>
      <c r="L2089" s="28">
        <v>0</v>
      </c>
      <c r="M2089" s="28">
        <v>0</v>
      </c>
      <c r="N2089" s="26">
        <v>0</v>
      </c>
      <c r="O2089" s="26">
        <v>0</v>
      </c>
      <c r="P2089" s="26">
        <v>0</v>
      </c>
      <c r="Q2089" s="26">
        <v>45111</v>
      </c>
      <c r="R2089" s="17" t="str">
        <f>VLOOKUP(Q2089,'[5]Numerical Index (LOOKUP)'!$A$2:$B$731, 2,FALSE)</f>
        <v>Sale of new cars and light motor vehicles</v>
      </c>
      <c r="S2089" s="17">
        <v>45</v>
      </c>
      <c r="T2089" s="47" t="str">
        <f>VLOOKUP(S2089,'[5]2 Digit SIC 2007'!$A$2:$B$89,2,FALSE)</f>
        <v>Wholesale and retail trade and repair of motor vehicles and motorcycles</v>
      </c>
      <c r="U2089" s="17" t="str">
        <f>VLOOKUP(T2089,'[5]2 Digit SIC 2007'!$B$2:$D$89, 2,FALSE)</f>
        <v xml:space="preserve"> G</v>
      </c>
      <c r="V2089" s="26" t="s">
        <v>486</v>
      </c>
      <c r="W2089" s="26" t="s">
        <v>487</v>
      </c>
      <c r="X2089" s="28">
        <v>0</v>
      </c>
      <c r="Y2089" s="26" t="s">
        <v>502</v>
      </c>
      <c r="Z2089" s="17" t="s">
        <v>487</v>
      </c>
      <c r="AA2089" s="26" t="s">
        <v>487</v>
      </c>
      <c r="AB2089" s="26">
        <v>9</v>
      </c>
      <c r="AE2089" s="2" t="s">
        <v>487</v>
      </c>
    </row>
    <row r="2090" spans="1:31" s="2" customFormat="1" x14ac:dyDescent="0.3">
      <c r="A2090" s="26" t="s">
        <v>102</v>
      </c>
      <c r="B2090" s="26" t="s">
        <v>6721</v>
      </c>
      <c r="C2090" s="26" t="s">
        <v>6722</v>
      </c>
      <c r="D2090" s="26" t="s">
        <v>6723</v>
      </c>
      <c r="E2090" s="14" t="e">
        <f>VLOOKUP(B2090,#REF!,2,FALSE)</f>
        <v>#REF!</v>
      </c>
      <c r="F2090" s="17" t="e">
        <f>VLOOKUP(E2090,[4]Combined!$C$2:$D$375,2,FALSE)</f>
        <v>#REF!</v>
      </c>
      <c r="G2090" s="27">
        <v>44253</v>
      </c>
      <c r="H2090" s="27"/>
      <c r="I2090" s="27">
        <v>43990</v>
      </c>
      <c r="J2090" s="28">
        <v>481</v>
      </c>
      <c r="K2090" s="29" t="s">
        <v>486</v>
      </c>
      <c r="L2090" s="28">
        <v>481</v>
      </c>
      <c r="M2090" s="28">
        <v>0</v>
      </c>
      <c r="N2090" s="26">
        <v>4</v>
      </c>
      <c r="O2090" s="26">
        <v>4</v>
      </c>
      <c r="P2090" s="26">
        <v>0</v>
      </c>
      <c r="Q2090" s="26">
        <v>81299</v>
      </c>
      <c r="R2090" s="17" t="str">
        <f>VLOOKUP(Q2090,'[5]Numerical Index (LOOKUP)'!$A$2:$B$731, 2,FALSE)</f>
        <v>Cleaning services (other than disinfecting and extermination services) n.e.c.</v>
      </c>
      <c r="S2090" s="17">
        <v>81</v>
      </c>
      <c r="T2090" s="47" t="str">
        <f>VLOOKUP(S2090,'[5]2 Digit SIC 2007'!$A$2:$B$89,2,FALSE)</f>
        <v>Services to buildings and landscape activities</v>
      </c>
      <c r="U2090" s="17" t="str">
        <f>VLOOKUP(T2090,'[5]2 Digit SIC 2007'!$B$2:$D$89, 2,FALSE)</f>
        <v xml:space="preserve"> N</v>
      </c>
      <c r="V2090" s="26" t="s">
        <v>486</v>
      </c>
      <c r="W2090" s="26" t="s">
        <v>487</v>
      </c>
      <c r="X2090" s="28">
        <v>0</v>
      </c>
      <c r="Y2090" s="26" t="s">
        <v>677</v>
      </c>
      <c r="Z2090" s="17" t="s">
        <v>487</v>
      </c>
      <c r="AA2090" s="26" t="s">
        <v>487</v>
      </c>
      <c r="AB2090" s="26">
        <v>7</v>
      </c>
      <c r="AE2090" s="2" t="s">
        <v>487</v>
      </c>
    </row>
    <row r="2091" spans="1:31" s="2" customFormat="1" x14ac:dyDescent="0.3">
      <c r="A2091" s="26" t="s">
        <v>102</v>
      </c>
      <c r="B2091" s="26" t="s">
        <v>6724</v>
      </c>
      <c r="C2091" s="26" t="s">
        <v>6725</v>
      </c>
      <c r="D2091" s="26" t="s">
        <v>6726</v>
      </c>
      <c r="E2091" s="14" t="e">
        <f>VLOOKUP(B2091,#REF!,2,FALSE)</f>
        <v>#REF!</v>
      </c>
      <c r="F2091" s="17" t="e">
        <f>VLOOKUP(E2091,[4]Combined!$C$2:$D$375,2,FALSE)</f>
        <v>#REF!</v>
      </c>
      <c r="G2091" s="27">
        <v>44250</v>
      </c>
      <c r="H2091" s="27"/>
      <c r="I2091" s="27">
        <v>43984</v>
      </c>
      <c r="J2091" s="28">
        <v>0</v>
      </c>
      <c r="K2091" s="29" t="s">
        <v>487</v>
      </c>
      <c r="L2091" s="28">
        <v>0</v>
      </c>
      <c r="M2091" s="28">
        <v>0</v>
      </c>
      <c r="N2091" s="26">
        <v>0</v>
      </c>
      <c r="O2091" s="26">
        <v>0</v>
      </c>
      <c r="P2091" s="26">
        <v>0</v>
      </c>
      <c r="Q2091" s="26">
        <v>39000</v>
      </c>
      <c r="R2091" s="17" t="str">
        <f>VLOOKUP(Q2091,'[5]Numerical Index (LOOKUP)'!$A$2:$B$731, 2,FALSE)</f>
        <v>Remediation activities and other waste management services</v>
      </c>
      <c r="S2091" s="17">
        <v>39</v>
      </c>
      <c r="T2091" s="47" t="str">
        <f>VLOOKUP(S2091,'[5]2 Digit SIC 2007'!$A$2:$B$89,2,FALSE)</f>
        <v>Remediation activities and other waste management services.</v>
      </c>
      <c r="U2091" s="17" t="str">
        <f>VLOOKUP(T2091,'[5]2 Digit SIC 2007'!$B$2:$D$89, 2,FALSE)</f>
        <v>E</v>
      </c>
      <c r="V2091" s="26" t="s">
        <v>487</v>
      </c>
      <c r="W2091" s="26" t="s">
        <v>486</v>
      </c>
      <c r="X2091" s="28">
        <v>0</v>
      </c>
      <c r="Y2091" s="26" t="s">
        <v>502</v>
      </c>
      <c r="Z2091" s="17" t="s">
        <v>487</v>
      </c>
      <c r="AA2091" s="26" t="s">
        <v>487</v>
      </c>
      <c r="AB2091" s="26">
        <v>93</v>
      </c>
      <c r="AE2091" s="2" t="s">
        <v>487</v>
      </c>
    </row>
    <row r="2092" spans="1:31" s="2" customFormat="1" x14ac:dyDescent="0.3">
      <c r="A2092" s="26" t="s">
        <v>102</v>
      </c>
      <c r="B2092" s="26" t="s">
        <v>6727</v>
      </c>
      <c r="C2092" s="26" t="s">
        <v>6728</v>
      </c>
      <c r="D2092" s="26" t="s">
        <v>6729</v>
      </c>
      <c r="E2092" s="14" t="e">
        <f>VLOOKUP(B2092,#REF!,2,FALSE)</f>
        <v>#REF!</v>
      </c>
      <c r="F2092" s="17" t="e">
        <f>VLOOKUP(E2092,[4]Combined!$C$2:$D$375,2,FALSE)</f>
        <v>#REF!</v>
      </c>
      <c r="G2092" s="27">
        <v>44251</v>
      </c>
      <c r="H2092" s="27"/>
      <c r="I2092" s="27">
        <v>44021</v>
      </c>
      <c r="J2092" s="28">
        <v>3780</v>
      </c>
      <c r="K2092" s="29" t="s">
        <v>486</v>
      </c>
      <c r="L2092" s="28">
        <v>0</v>
      </c>
      <c r="M2092" s="28">
        <v>3780</v>
      </c>
      <c r="N2092" s="26">
        <v>2</v>
      </c>
      <c r="O2092" s="26">
        <v>0</v>
      </c>
      <c r="P2092" s="26">
        <v>2</v>
      </c>
      <c r="Q2092" s="26">
        <v>13910</v>
      </c>
      <c r="R2092" s="17" t="e">
        <f>VLOOKUP(Q2092,'[5]Numerical Index (LOOKUP)'!$A$2:$B$731, 2,FALSE)</f>
        <v>#N/A</v>
      </c>
      <c r="S2092" s="17">
        <v>13</v>
      </c>
      <c r="T2092" s="47" t="str">
        <f>VLOOKUP(S2092,'[5]2 Digit SIC 2007'!$A$2:$B$89,2,FALSE)</f>
        <v>Manufacture of textiles</v>
      </c>
      <c r="U2092" s="17" t="str">
        <f>VLOOKUP(T2092,'[5]2 Digit SIC 2007'!$B$2:$D$89, 2,FALSE)</f>
        <v xml:space="preserve"> C</v>
      </c>
      <c r="V2092" s="26" t="s">
        <v>486</v>
      </c>
      <c r="W2092" s="26" t="s">
        <v>487</v>
      </c>
      <c r="X2092" s="28">
        <v>3151</v>
      </c>
      <c r="Y2092" s="26" t="s">
        <v>492</v>
      </c>
      <c r="Z2092" s="17" t="s">
        <v>486</v>
      </c>
      <c r="AA2092" s="26" t="s">
        <v>487</v>
      </c>
      <c r="AB2092" s="26">
        <v>93</v>
      </c>
      <c r="AE2092" s="2" t="s">
        <v>487</v>
      </c>
    </row>
    <row r="2093" spans="1:31" s="2" customFormat="1" x14ac:dyDescent="0.3">
      <c r="A2093" s="26" t="s">
        <v>102</v>
      </c>
      <c r="B2093" s="26" t="s">
        <v>6730</v>
      </c>
      <c r="C2093" s="26" t="s">
        <v>6731</v>
      </c>
      <c r="D2093" s="26" t="s">
        <v>6732</v>
      </c>
      <c r="E2093" s="14" t="e">
        <f>VLOOKUP(B2093,#REF!,2,FALSE)</f>
        <v>#REF!</v>
      </c>
      <c r="F2093" s="17" t="e">
        <f>VLOOKUP(E2093,[4]Combined!$C$2:$D$375,2,FALSE)</f>
        <v>#REF!</v>
      </c>
      <c r="G2093" s="27">
        <v>44253</v>
      </c>
      <c r="H2093" s="27"/>
      <c r="I2093" s="27">
        <v>44054</v>
      </c>
      <c r="J2093" s="28">
        <v>0</v>
      </c>
      <c r="K2093" s="29" t="s">
        <v>487</v>
      </c>
      <c r="L2093" s="28">
        <v>0</v>
      </c>
      <c r="M2093" s="28">
        <v>0</v>
      </c>
      <c r="N2093" s="26">
        <v>0</v>
      </c>
      <c r="O2093" s="26">
        <v>0</v>
      </c>
      <c r="P2093" s="26">
        <v>0</v>
      </c>
      <c r="Q2093" s="26">
        <v>81222</v>
      </c>
      <c r="R2093" s="17" t="str">
        <f>VLOOKUP(Q2093,'[5]Numerical Index (LOOKUP)'!$A$2:$B$731, 2,FALSE)</f>
        <v>Specialised cleaning services</v>
      </c>
      <c r="S2093" s="17">
        <v>81</v>
      </c>
      <c r="T2093" s="47" t="str">
        <f>VLOOKUP(S2093,'[5]2 Digit SIC 2007'!$A$2:$B$89,2,FALSE)</f>
        <v>Services to buildings and landscape activities</v>
      </c>
      <c r="U2093" s="17" t="str">
        <f>VLOOKUP(T2093,'[5]2 Digit SIC 2007'!$B$2:$D$89, 2,FALSE)</f>
        <v xml:space="preserve"> N</v>
      </c>
      <c r="V2093" s="26" t="s">
        <v>486</v>
      </c>
      <c r="W2093" s="26" t="s">
        <v>487</v>
      </c>
      <c r="X2093" s="28">
        <v>0</v>
      </c>
      <c r="Y2093" s="26" t="s">
        <v>502</v>
      </c>
      <c r="Z2093" s="17" t="s">
        <v>487</v>
      </c>
      <c r="AA2093" s="26" t="s">
        <v>487</v>
      </c>
      <c r="AB2093" s="26">
        <v>19</v>
      </c>
      <c r="AE2093" s="2" t="s">
        <v>487</v>
      </c>
    </row>
    <row r="2094" spans="1:31" s="2" customFormat="1" x14ac:dyDescent="0.3">
      <c r="A2094" s="26" t="s">
        <v>102</v>
      </c>
      <c r="B2094" s="26" t="s">
        <v>6733</v>
      </c>
      <c r="C2094" s="26" t="s">
        <v>6734</v>
      </c>
      <c r="D2094" s="26" t="s">
        <v>6735</v>
      </c>
      <c r="E2094" s="14" t="e">
        <f>VLOOKUP(B2094,#REF!,2,FALSE)</f>
        <v>#REF!</v>
      </c>
      <c r="F2094" s="17" t="e">
        <f>VLOOKUP(E2094,[4]Combined!$C$2:$D$375,2,FALSE)</f>
        <v>#REF!</v>
      </c>
      <c r="G2094" s="27">
        <v>44250</v>
      </c>
      <c r="H2094" s="27"/>
      <c r="I2094" s="27">
        <v>44013</v>
      </c>
      <c r="J2094" s="28">
        <v>0</v>
      </c>
      <c r="K2094" s="29" t="s">
        <v>487</v>
      </c>
      <c r="L2094" s="28">
        <v>0</v>
      </c>
      <c r="M2094" s="28">
        <v>0</v>
      </c>
      <c r="N2094" s="26">
        <v>0</v>
      </c>
      <c r="O2094" s="26">
        <v>0</v>
      </c>
      <c r="P2094" s="26">
        <v>0</v>
      </c>
      <c r="Q2094" s="26">
        <v>81210</v>
      </c>
      <c r="R2094" s="17" t="str">
        <f>VLOOKUP(Q2094,'[5]Numerical Index (LOOKUP)'!$A$2:$B$731, 2,FALSE)</f>
        <v>General cleaning of buildings</v>
      </c>
      <c r="S2094" s="17">
        <v>81</v>
      </c>
      <c r="T2094" s="47" t="str">
        <f>VLOOKUP(S2094,'[5]2 Digit SIC 2007'!$A$2:$B$89,2,FALSE)</f>
        <v>Services to buildings and landscape activities</v>
      </c>
      <c r="U2094" s="17" t="str">
        <f>VLOOKUP(T2094,'[5]2 Digit SIC 2007'!$B$2:$D$89, 2,FALSE)</f>
        <v xml:space="preserve"> N</v>
      </c>
      <c r="V2094" s="26" t="s">
        <v>486</v>
      </c>
      <c r="W2094" s="26" t="s">
        <v>487</v>
      </c>
      <c r="X2094" s="28">
        <v>0</v>
      </c>
      <c r="Y2094" s="26" t="s">
        <v>502</v>
      </c>
      <c r="Z2094" s="17" t="s">
        <v>487</v>
      </c>
      <c r="AA2094" s="26" t="s">
        <v>487</v>
      </c>
      <c r="AB2094" s="26">
        <v>24</v>
      </c>
      <c r="AE2094" s="2" t="s">
        <v>487</v>
      </c>
    </row>
    <row r="2095" spans="1:31" s="2" customFormat="1" x14ac:dyDescent="0.3">
      <c r="A2095" s="26" t="s">
        <v>102</v>
      </c>
      <c r="B2095" s="26" t="s">
        <v>6736</v>
      </c>
      <c r="C2095" s="26" t="s">
        <v>6737</v>
      </c>
      <c r="D2095" s="26" t="s">
        <v>6738</v>
      </c>
      <c r="E2095" s="14" t="e">
        <f>VLOOKUP(B2095,#REF!,2,FALSE)</f>
        <v>#REF!</v>
      </c>
      <c r="F2095" s="17" t="e">
        <f>VLOOKUP(E2095,[4]Combined!$C$2:$D$375,2,FALSE)</f>
        <v>#REF!</v>
      </c>
      <c r="G2095" s="27">
        <v>44252</v>
      </c>
      <c r="H2095" s="27"/>
      <c r="I2095" s="27">
        <v>44021</v>
      </c>
      <c r="J2095" s="28">
        <v>0</v>
      </c>
      <c r="K2095" s="29" t="s">
        <v>487</v>
      </c>
      <c r="L2095" s="28">
        <v>0</v>
      </c>
      <c r="M2095" s="28">
        <v>0</v>
      </c>
      <c r="N2095" s="26">
        <v>0</v>
      </c>
      <c r="O2095" s="26">
        <v>0</v>
      </c>
      <c r="P2095" s="26">
        <v>0</v>
      </c>
      <c r="Q2095" s="26">
        <v>81299</v>
      </c>
      <c r="R2095" s="17" t="str">
        <f>VLOOKUP(Q2095,'[5]Numerical Index (LOOKUP)'!$A$2:$B$731, 2,FALSE)</f>
        <v>Cleaning services (other than disinfecting and extermination services) n.e.c.</v>
      </c>
      <c r="S2095" s="17">
        <v>81</v>
      </c>
      <c r="T2095" s="47" t="str">
        <f>VLOOKUP(S2095,'[5]2 Digit SIC 2007'!$A$2:$B$89,2,FALSE)</f>
        <v>Services to buildings and landscape activities</v>
      </c>
      <c r="U2095" s="17" t="str">
        <f>VLOOKUP(T2095,'[5]2 Digit SIC 2007'!$B$2:$D$89, 2,FALSE)</f>
        <v xml:space="preserve"> N</v>
      </c>
      <c r="V2095" s="26" t="s">
        <v>486</v>
      </c>
      <c r="W2095" s="26" t="s">
        <v>487</v>
      </c>
      <c r="X2095" s="28">
        <v>0</v>
      </c>
      <c r="Y2095" s="26" t="s">
        <v>502</v>
      </c>
      <c r="Z2095" s="17" t="s">
        <v>487</v>
      </c>
      <c r="AA2095" s="26" t="s">
        <v>487</v>
      </c>
      <c r="AB2095" s="26">
        <v>19</v>
      </c>
      <c r="AE2095" s="2" t="s">
        <v>487</v>
      </c>
    </row>
    <row r="2096" spans="1:31" s="2" customFormat="1" x14ac:dyDescent="0.3">
      <c r="A2096" s="26" t="s">
        <v>102</v>
      </c>
      <c r="B2096" s="26" t="s">
        <v>6739</v>
      </c>
      <c r="C2096" s="26" t="s">
        <v>6740</v>
      </c>
      <c r="D2096" s="26" t="s">
        <v>6741</v>
      </c>
      <c r="E2096" s="14" t="e">
        <f>VLOOKUP(B2096,#REF!,2,FALSE)</f>
        <v>#REF!</v>
      </c>
      <c r="F2096" s="17" t="e">
        <f>VLOOKUP(E2096,[4]Combined!$C$2:$D$375,2,FALSE)</f>
        <v>#REF!</v>
      </c>
      <c r="G2096" s="27">
        <v>44251</v>
      </c>
      <c r="H2096" s="27"/>
      <c r="I2096" s="27">
        <v>44041</v>
      </c>
      <c r="J2096" s="28">
        <v>0</v>
      </c>
      <c r="K2096" s="29" t="s">
        <v>487</v>
      </c>
      <c r="L2096" s="28">
        <v>0</v>
      </c>
      <c r="M2096" s="28">
        <v>0</v>
      </c>
      <c r="N2096" s="26">
        <v>0</v>
      </c>
      <c r="O2096" s="26">
        <v>0</v>
      </c>
      <c r="P2096" s="26">
        <v>0</v>
      </c>
      <c r="Q2096" s="26">
        <v>46410</v>
      </c>
      <c r="R2096" s="17" t="str">
        <f>VLOOKUP(Q2096,'[5]Numerical Index (LOOKUP)'!$A$2:$B$731, 2,FALSE)</f>
        <v>Wholesale of textiles</v>
      </c>
      <c r="S2096" s="17">
        <v>46</v>
      </c>
      <c r="T2096" s="47" t="str">
        <f>VLOOKUP(S2096,'[5]2 Digit SIC 2007'!$A$2:$B$89,2,FALSE)</f>
        <v>Wholesale trade, except of motor vehicles and motorcycles</v>
      </c>
      <c r="U2096" s="17" t="str">
        <f>VLOOKUP(T2096,'[5]2 Digit SIC 2007'!$B$2:$D$89, 2,FALSE)</f>
        <v xml:space="preserve"> G</v>
      </c>
      <c r="V2096" s="26" t="s">
        <v>486</v>
      </c>
      <c r="W2096" s="26" t="s">
        <v>487</v>
      </c>
      <c r="X2096" s="28">
        <v>0</v>
      </c>
      <c r="Y2096" s="26" t="s">
        <v>502</v>
      </c>
      <c r="Z2096" s="17" t="s">
        <v>487</v>
      </c>
      <c r="AA2096" s="26" t="s">
        <v>487</v>
      </c>
      <c r="AB2096" s="26">
        <v>32</v>
      </c>
      <c r="AE2096" s="2" t="s">
        <v>487</v>
      </c>
    </row>
    <row r="2097" spans="1:31" s="2" customFormat="1" x14ac:dyDescent="0.3">
      <c r="A2097" s="26" t="s">
        <v>102</v>
      </c>
      <c r="B2097" s="26" t="s">
        <v>6742</v>
      </c>
      <c r="C2097" s="26" t="s">
        <v>6743</v>
      </c>
      <c r="D2097" s="26" t="s">
        <v>6744</v>
      </c>
      <c r="E2097" s="14" t="e">
        <f>VLOOKUP(B2097,#REF!,2,FALSE)</f>
        <v>#REF!</v>
      </c>
      <c r="F2097" s="17" t="e">
        <f>VLOOKUP(E2097,[4]Combined!$C$2:$D$375,2,FALSE)</f>
        <v>#REF!</v>
      </c>
      <c r="G2097" s="27">
        <v>44253</v>
      </c>
      <c r="H2097" s="27"/>
      <c r="I2097" s="27">
        <v>44057</v>
      </c>
      <c r="J2097" s="28">
        <v>0</v>
      </c>
      <c r="K2097" s="29" t="s">
        <v>487</v>
      </c>
      <c r="L2097" s="28">
        <v>0</v>
      </c>
      <c r="M2097" s="28">
        <v>0</v>
      </c>
      <c r="N2097" s="26">
        <v>0</v>
      </c>
      <c r="O2097" s="26">
        <v>0</v>
      </c>
      <c r="P2097" s="26">
        <v>0</v>
      </c>
      <c r="Q2097" s="26">
        <v>13990</v>
      </c>
      <c r="R2097" s="17" t="e">
        <f>VLOOKUP(Q2097,'[5]Numerical Index (LOOKUP)'!$A$2:$B$731, 2,FALSE)</f>
        <v>#N/A</v>
      </c>
      <c r="S2097" s="17">
        <v>13</v>
      </c>
      <c r="T2097" s="47" t="str">
        <f>VLOOKUP(S2097,'[5]2 Digit SIC 2007'!$A$2:$B$89,2,FALSE)</f>
        <v>Manufacture of textiles</v>
      </c>
      <c r="U2097" s="17" t="str">
        <f>VLOOKUP(T2097,'[5]2 Digit SIC 2007'!$B$2:$D$89, 2,FALSE)</f>
        <v xml:space="preserve"> C</v>
      </c>
      <c r="V2097" s="26" t="s">
        <v>486</v>
      </c>
      <c r="W2097" s="26" t="s">
        <v>487</v>
      </c>
      <c r="X2097" s="28">
        <v>0</v>
      </c>
      <c r="Y2097" s="26" t="s">
        <v>502</v>
      </c>
      <c r="Z2097" s="17" t="s">
        <v>487</v>
      </c>
      <c r="AA2097" s="26" t="s">
        <v>487</v>
      </c>
      <c r="AB2097" s="26">
        <v>15</v>
      </c>
      <c r="AE2097" s="2" t="s">
        <v>487</v>
      </c>
    </row>
    <row r="2098" spans="1:31" s="2" customFormat="1" x14ac:dyDescent="0.3">
      <c r="A2098" s="26" t="s">
        <v>102</v>
      </c>
      <c r="B2098" s="26" t="s">
        <v>6745</v>
      </c>
      <c r="C2098" s="26" t="s">
        <v>6746</v>
      </c>
      <c r="D2098" s="26" t="s">
        <v>6747</v>
      </c>
      <c r="E2098" s="14" t="e">
        <f>VLOOKUP(B2098,#REF!,2,FALSE)</f>
        <v>#REF!</v>
      </c>
      <c r="F2098" s="17" t="e">
        <f>VLOOKUP(E2098,[4]Combined!$C$2:$D$375,2,FALSE)</f>
        <v>#REF!</v>
      </c>
      <c r="G2098" s="27">
        <v>44252</v>
      </c>
      <c r="H2098" s="27"/>
      <c r="I2098" s="27">
        <v>44063</v>
      </c>
      <c r="J2098" s="28">
        <v>0</v>
      </c>
      <c r="K2098" s="29" t="s">
        <v>487</v>
      </c>
      <c r="L2098" s="28">
        <v>0</v>
      </c>
      <c r="M2098" s="28">
        <v>0</v>
      </c>
      <c r="N2098" s="26">
        <v>0</v>
      </c>
      <c r="O2098" s="26">
        <v>0</v>
      </c>
      <c r="P2098" s="26">
        <v>0</v>
      </c>
      <c r="Q2098" s="26">
        <v>47789</v>
      </c>
      <c r="R2098" s="17" t="str">
        <f>VLOOKUP(Q2098,'[5]Numerical Index (LOOKUP)'!$A$2:$B$731, 2,FALSE)</f>
        <v>Other retail sale of new goods in specialised stores (other than by opticians or commercial art galleries), n.e.c</v>
      </c>
      <c r="S2098" s="17">
        <v>47</v>
      </c>
      <c r="T2098" s="47" t="str">
        <f>VLOOKUP(S2098,'[5]2 Digit SIC 2007'!$A$2:$B$89,2,FALSE)</f>
        <v>Retail trade, except of motor vehicles and motorcycles</v>
      </c>
      <c r="U2098" s="17" t="str">
        <f>VLOOKUP(T2098,'[5]2 Digit SIC 2007'!$B$2:$D$89, 2,FALSE)</f>
        <v xml:space="preserve"> G</v>
      </c>
      <c r="V2098" s="26" t="s">
        <v>486</v>
      </c>
      <c r="W2098" s="26" t="s">
        <v>487</v>
      </c>
      <c r="X2098" s="28">
        <v>0</v>
      </c>
      <c r="Y2098" s="26" t="s">
        <v>502</v>
      </c>
      <c r="Z2098" s="17" t="s">
        <v>487</v>
      </c>
      <c r="AA2098" s="26" t="s">
        <v>487</v>
      </c>
      <c r="AB2098" s="26">
        <v>30</v>
      </c>
      <c r="AE2098" s="2" t="s">
        <v>487</v>
      </c>
    </row>
    <row r="2099" spans="1:31" s="2" customFormat="1" x14ac:dyDescent="0.3">
      <c r="A2099" s="26" t="s">
        <v>102</v>
      </c>
      <c r="B2099" s="26" t="s">
        <v>6748</v>
      </c>
      <c r="C2099" s="26" t="s">
        <v>6749</v>
      </c>
      <c r="D2099" s="26" t="s">
        <v>6750</v>
      </c>
      <c r="E2099" s="14" t="e">
        <f>VLOOKUP(B2099,#REF!,2,FALSE)</f>
        <v>#REF!</v>
      </c>
      <c r="F2099" s="17" t="e">
        <f>VLOOKUP(E2099,[4]Combined!$C$2:$D$375,2,FALSE)</f>
        <v>#REF!</v>
      </c>
      <c r="G2099" s="27">
        <v>44253</v>
      </c>
      <c r="H2099" s="27"/>
      <c r="I2099" s="27">
        <v>44004</v>
      </c>
      <c r="J2099" s="28">
        <v>0</v>
      </c>
      <c r="K2099" s="29" t="s">
        <v>487</v>
      </c>
      <c r="L2099" s="28">
        <v>0</v>
      </c>
      <c r="M2099" s="28">
        <v>0</v>
      </c>
      <c r="N2099" s="26">
        <v>0</v>
      </c>
      <c r="O2099" s="26">
        <v>0</v>
      </c>
      <c r="P2099" s="26">
        <v>0</v>
      </c>
      <c r="Q2099" s="26">
        <v>56101</v>
      </c>
      <c r="R2099" s="17" t="str">
        <f>VLOOKUP(Q2099,'[5]Numerical Index (LOOKUP)'!$A$2:$B$731, 2,FALSE)</f>
        <v>Licensed restaurants</v>
      </c>
      <c r="S2099" s="17">
        <v>56</v>
      </c>
      <c r="T2099" s="47" t="str">
        <f>VLOOKUP(S2099,'[5]2 Digit SIC 2007'!$A$2:$B$89,2,FALSE)</f>
        <v>Food and beverage service activities</v>
      </c>
      <c r="U2099" s="17" t="str">
        <f>VLOOKUP(T2099,'[5]2 Digit SIC 2007'!$B$2:$D$89, 2,FALSE)</f>
        <v xml:space="preserve"> I</v>
      </c>
      <c r="V2099" s="26" t="s">
        <v>487</v>
      </c>
      <c r="W2099" s="26" t="s">
        <v>486</v>
      </c>
      <c r="X2099" s="28">
        <v>0</v>
      </c>
      <c r="Y2099" s="26" t="s">
        <v>502</v>
      </c>
      <c r="Z2099" s="17" t="s">
        <v>487</v>
      </c>
      <c r="AA2099" s="26" t="s">
        <v>487</v>
      </c>
      <c r="AB2099" s="26">
        <v>12</v>
      </c>
      <c r="AE2099" s="2" t="s">
        <v>487</v>
      </c>
    </row>
    <row r="2100" spans="1:31" s="2" customFormat="1" x14ac:dyDescent="0.3">
      <c r="A2100" s="26" t="s">
        <v>102</v>
      </c>
      <c r="B2100" s="26" t="s">
        <v>6751</v>
      </c>
      <c r="C2100" s="26" t="s">
        <v>6752</v>
      </c>
      <c r="D2100" s="26" t="s">
        <v>6753</v>
      </c>
      <c r="E2100" s="14" t="e">
        <f>VLOOKUP(B2100,#REF!,2,FALSE)</f>
        <v>#REF!</v>
      </c>
      <c r="F2100" s="17" t="e">
        <f>VLOOKUP(E2100,[4]Combined!$C$2:$D$375,2,FALSE)</f>
        <v>#REF!</v>
      </c>
      <c r="G2100" s="27">
        <v>44252</v>
      </c>
      <c r="H2100" s="27"/>
      <c r="I2100" s="27">
        <v>44062</v>
      </c>
      <c r="J2100" s="28">
        <v>0</v>
      </c>
      <c r="K2100" s="29" t="s">
        <v>487</v>
      </c>
      <c r="L2100" s="28">
        <v>0</v>
      </c>
      <c r="M2100" s="28">
        <v>0</v>
      </c>
      <c r="N2100" s="26">
        <v>0</v>
      </c>
      <c r="O2100" s="26">
        <v>0</v>
      </c>
      <c r="P2100" s="26">
        <v>0</v>
      </c>
      <c r="Q2100" s="26">
        <v>10390</v>
      </c>
      <c r="R2100" s="17" t="e">
        <f>VLOOKUP(Q2100,'[5]Numerical Index (LOOKUP)'!$A$2:$B$731, 2,FALSE)</f>
        <v>#N/A</v>
      </c>
      <c r="S2100" s="17">
        <v>10</v>
      </c>
      <c r="T2100" s="47" t="str">
        <f>VLOOKUP(S2100,'[5]2 Digit SIC 2007'!$A$2:$B$89,2,FALSE)</f>
        <v>Manufacture of food products</v>
      </c>
      <c r="U2100" s="17" t="str">
        <f>VLOOKUP(T2100,'[5]2 Digit SIC 2007'!$B$2:$D$89, 2,FALSE)</f>
        <v xml:space="preserve"> C</v>
      </c>
      <c r="V2100" s="26" t="s">
        <v>486</v>
      </c>
      <c r="W2100" s="26" t="s">
        <v>487</v>
      </c>
      <c r="X2100" s="28">
        <v>0</v>
      </c>
      <c r="Y2100" s="26" t="s">
        <v>502</v>
      </c>
      <c r="Z2100" s="17" t="s">
        <v>487</v>
      </c>
      <c r="AA2100" s="26" t="s">
        <v>487</v>
      </c>
      <c r="AB2100" s="26">
        <v>38</v>
      </c>
      <c r="AE2100" s="2" t="s">
        <v>487</v>
      </c>
    </row>
    <row r="2101" spans="1:31" s="2" customFormat="1" x14ac:dyDescent="0.3">
      <c r="A2101" s="26" t="s">
        <v>102</v>
      </c>
      <c r="B2101" s="26" t="s">
        <v>6754</v>
      </c>
      <c r="C2101" s="26" t="s">
        <v>6755</v>
      </c>
      <c r="D2101" s="26" t="s">
        <v>6756</v>
      </c>
      <c r="E2101" s="14" t="e">
        <f>VLOOKUP(B2101,#REF!,2,FALSE)</f>
        <v>#REF!</v>
      </c>
      <c r="F2101" s="17" t="e">
        <f>VLOOKUP(E2101,[4]Combined!$C$2:$D$375,2,FALSE)</f>
        <v>#REF!</v>
      </c>
      <c r="G2101" s="27">
        <v>44250</v>
      </c>
      <c r="H2101" s="27"/>
      <c r="I2101" s="27">
        <v>44062</v>
      </c>
      <c r="J2101" s="28">
        <v>0</v>
      </c>
      <c r="K2101" s="29" t="s">
        <v>487</v>
      </c>
      <c r="L2101" s="28">
        <v>0</v>
      </c>
      <c r="M2101" s="28">
        <v>0</v>
      </c>
      <c r="N2101" s="26">
        <v>0</v>
      </c>
      <c r="O2101" s="26">
        <v>0</v>
      </c>
      <c r="P2101" s="26">
        <v>0</v>
      </c>
      <c r="Q2101" s="26">
        <v>13950</v>
      </c>
      <c r="R2101" s="17" t="e">
        <f>VLOOKUP(Q2101,'[5]Numerical Index (LOOKUP)'!$A$2:$B$731, 2,FALSE)</f>
        <v>#N/A</v>
      </c>
      <c r="S2101" s="17">
        <v>13</v>
      </c>
      <c r="T2101" s="47" t="str">
        <f>VLOOKUP(S2101,'[5]2 Digit SIC 2007'!$A$2:$B$89,2,FALSE)</f>
        <v>Manufacture of textiles</v>
      </c>
      <c r="U2101" s="17" t="str">
        <f>VLOOKUP(T2101,'[5]2 Digit SIC 2007'!$B$2:$D$89, 2,FALSE)</f>
        <v xml:space="preserve"> C</v>
      </c>
      <c r="V2101" s="26" t="s">
        <v>486</v>
      </c>
      <c r="W2101" s="26" t="s">
        <v>487</v>
      </c>
      <c r="X2101" s="28">
        <v>0</v>
      </c>
      <c r="Y2101" s="26" t="s">
        <v>502</v>
      </c>
      <c r="Z2101" s="17" t="s">
        <v>487</v>
      </c>
      <c r="AA2101" s="26" t="s">
        <v>487</v>
      </c>
      <c r="AB2101" s="26">
        <v>11</v>
      </c>
      <c r="AE2101" s="2" t="s">
        <v>487</v>
      </c>
    </row>
    <row r="2102" spans="1:31" s="2" customFormat="1" x14ac:dyDescent="0.3">
      <c r="A2102" s="26" t="s">
        <v>102</v>
      </c>
      <c r="B2102" s="26" t="s">
        <v>6757</v>
      </c>
      <c r="C2102" s="26" t="s">
        <v>6758</v>
      </c>
      <c r="D2102" s="26" t="s">
        <v>6759</v>
      </c>
      <c r="E2102" s="14" t="e">
        <f>VLOOKUP(B2102,#REF!,2,FALSE)</f>
        <v>#REF!</v>
      </c>
      <c r="F2102" s="17" t="e">
        <f>VLOOKUP(E2102,[4]Combined!$C$2:$D$375,2,FALSE)</f>
        <v>#REF!</v>
      </c>
      <c r="G2102" s="27">
        <v>44252</v>
      </c>
      <c r="H2102" s="27"/>
      <c r="I2102" s="27">
        <v>44075</v>
      </c>
      <c r="J2102" s="28">
        <v>0</v>
      </c>
      <c r="K2102" s="29" t="s">
        <v>487</v>
      </c>
      <c r="L2102" s="28">
        <v>0</v>
      </c>
      <c r="M2102" s="28">
        <v>0</v>
      </c>
      <c r="N2102" s="26">
        <v>0</v>
      </c>
      <c r="O2102" s="26">
        <v>0</v>
      </c>
      <c r="P2102" s="26">
        <v>0</v>
      </c>
      <c r="Q2102" s="26">
        <v>10512</v>
      </c>
      <c r="R2102" s="17" t="e">
        <f>VLOOKUP(Q2102,'[5]Numerical Index (LOOKUP)'!$A$2:$B$731, 2,FALSE)</f>
        <v>#N/A</v>
      </c>
      <c r="S2102" s="17">
        <v>10</v>
      </c>
      <c r="T2102" s="47" t="str">
        <f>VLOOKUP(S2102,'[5]2 Digit SIC 2007'!$A$2:$B$89,2,FALSE)</f>
        <v>Manufacture of food products</v>
      </c>
      <c r="U2102" s="17" t="str">
        <f>VLOOKUP(T2102,'[5]2 Digit SIC 2007'!$B$2:$D$89, 2,FALSE)</f>
        <v xml:space="preserve"> C</v>
      </c>
      <c r="V2102" s="26" t="s">
        <v>486</v>
      </c>
      <c r="W2102" s="26" t="s">
        <v>487</v>
      </c>
      <c r="X2102" s="28">
        <v>0</v>
      </c>
      <c r="Y2102" s="26" t="s">
        <v>502</v>
      </c>
      <c r="Z2102" s="17" t="s">
        <v>487</v>
      </c>
      <c r="AA2102" s="26" t="s">
        <v>487</v>
      </c>
      <c r="AB2102" s="26">
        <v>11</v>
      </c>
      <c r="AE2102" s="2" t="s">
        <v>487</v>
      </c>
    </row>
    <row r="2103" spans="1:31" s="2" customFormat="1" x14ac:dyDescent="0.3">
      <c r="A2103" s="26" t="s">
        <v>102</v>
      </c>
      <c r="B2103" s="26" t="s">
        <v>6760</v>
      </c>
      <c r="C2103" s="26" t="s">
        <v>6761</v>
      </c>
      <c r="D2103" s="26" t="s">
        <v>6762</v>
      </c>
      <c r="E2103" s="14" t="e">
        <f>VLOOKUP(B2103,#REF!,2,FALSE)</f>
        <v>#REF!</v>
      </c>
      <c r="F2103" s="17" t="e">
        <f>VLOOKUP(E2103,[4]Combined!$C$2:$D$375,2,FALSE)</f>
        <v>#REF!</v>
      </c>
      <c r="G2103" s="27">
        <v>44252</v>
      </c>
      <c r="H2103" s="27"/>
      <c r="I2103" s="27">
        <v>44020</v>
      </c>
      <c r="J2103" s="28">
        <v>0</v>
      </c>
      <c r="K2103" s="29" t="s">
        <v>487</v>
      </c>
      <c r="L2103" s="28">
        <v>0</v>
      </c>
      <c r="M2103" s="28">
        <v>0</v>
      </c>
      <c r="N2103" s="26">
        <v>0</v>
      </c>
      <c r="O2103" s="26">
        <v>0</v>
      </c>
      <c r="P2103" s="26">
        <v>0</v>
      </c>
      <c r="Q2103" s="26">
        <v>30300</v>
      </c>
      <c r="R2103" s="17" t="str">
        <f>VLOOKUP(Q2103,'[5]Numerical Index (LOOKUP)'!$A$2:$B$731, 2,FALSE)</f>
        <v>Manufacture of air and spacecraft and related machinery</v>
      </c>
      <c r="S2103" s="17">
        <v>30</v>
      </c>
      <c r="T2103" s="47" t="str">
        <f>VLOOKUP(S2103,'[5]2 Digit SIC 2007'!$A$2:$B$89,2,FALSE)</f>
        <v>Manufacture of other transport equipment</v>
      </c>
      <c r="U2103" s="17" t="str">
        <f>VLOOKUP(T2103,'[5]2 Digit SIC 2007'!$B$2:$D$89, 2,FALSE)</f>
        <v xml:space="preserve"> C</v>
      </c>
      <c r="V2103" s="26" t="s">
        <v>487</v>
      </c>
      <c r="W2103" s="26" t="s">
        <v>486</v>
      </c>
      <c r="X2103" s="28">
        <v>0</v>
      </c>
      <c r="Y2103" s="26" t="s">
        <v>502</v>
      </c>
      <c r="Z2103" s="17" t="s">
        <v>487</v>
      </c>
      <c r="AA2103" s="26" t="s">
        <v>487</v>
      </c>
      <c r="AB2103" s="26">
        <v>43</v>
      </c>
      <c r="AE2103" s="2" t="s">
        <v>487</v>
      </c>
    </row>
    <row r="2104" spans="1:31" s="2" customFormat="1" x14ac:dyDescent="0.3">
      <c r="A2104" s="26" t="s">
        <v>102</v>
      </c>
      <c r="B2104" s="26" t="s">
        <v>6763</v>
      </c>
      <c r="C2104" s="26" t="s">
        <v>6764</v>
      </c>
      <c r="D2104" s="26" t="s">
        <v>6765</v>
      </c>
      <c r="E2104" s="14" t="e">
        <f>VLOOKUP(B2104,#REF!,2,FALSE)</f>
        <v>#REF!</v>
      </c>
      <c r="F2104" s="17" t="e">
        <f>VLOOKUP(E2104,[4]Combined!$C$2:$D$375,2,FALSE)</f>
        <v>#REF!</v>
      </c>
      <c r="G2104" s="27">
        <v>44252</v>
      </c>
      <c r="H2104" s="27"/>
      <c r="I2104" s="27">
        <v>44070</v>
      </c>
      <c r="J2104" s="28">
        <v>0</v>
      </c>
      <c r="K2104" s="29" t="s">
        <v>487</v>
      </c>
      <c r="L2104" s="28">
        <v>0</v>
      </c>
      <c r="M2104" s="28">
        <v>0</v>
      </c>
      <c r="N2104" s="26">
        <v>0</v>
      </c>
      <c r="O2104" s="26">
        <v>0</v>
      </c>
      <c r="P2104" s="26">
        <v>0</v>
      </c>
      <c r="Q2104" s="26">
        <v>47110</v>
      </c>
      <c r="R2104" s="17" t="str">
        <f>VLOOKUP(Q2104,'[5]Numerical Index (LOOKUP)'!$A$2:$B$731, 2,FALSE)</f>
        <v>Retail sale in non-specialised stores with food, beverages or tobacco predominating</v>
      </c>
      <c r="S2104" s="17">
        <v>47</v>
      </c>
      <c r="T2104" s="47" t="str">
        <f>VLOOKUP(S2104,'[5]2 Digit SIC 2007'!$A$2:$B$89,2,FALSE)</f>
        <v>Retail trade, except of motor vehicles and motorcycles</v>
      </c>
      <c r="U2104" s="17" t="str">
        <f>VLOOKUP(T2104,'[5]2 Digit SIC 2007'!$B$2:$D$89, 2,FALSE)</f>
        <v xml:space="preserve"> G</v>
      </c>
      <c r="V2104" s="26" t="s">
        <v>486</v>
      </c>
      <c r="W2104" s="26" t="s">
        <v>487</v>
      </c>
      <c r="X2104" s="28">
        <v>0</v>
      </c>
      <c r="Y2104" s="26" t="s">
        <v>502</v>
      </c>
      <c r="Z2104" s="17" t="s">
        <v>487</v>
      </c>
      <c r="AA2104" s="26" t="s">
        <v>487</v>
      </c>
      <c r="AB2104" s="26">
        <v>8</v>
      </c>
      <c r="AE2104" s="2" t="s">
        <v>487</v>
      </c>
    </row>
    <row r="2105" spans="1:31" s="2" customFormat="1" x14ac:dyDescent="0.3">
      <c r="A2105" s="26" t="s">
        <v>102</v>
      </c>
      <c r="B2105" s="26" t="s">
        <v>6766</v>
      </c>
      <c r="C2105" s="26" t="s">
        <v>6767</v>
      </c>
      <c r="D2105" s="26" t="s">
        <v>6768</v>
      </c>
      <c r="E2105" s="14" t="e">
        <f>VLOOKUP(B2105,#REF!,2,FALSE)</f>
        <v>#REF!</v>
      </c>
      <c r="F2105" s="17" t="e">
        <f>VLOOKUP(E2105,[4]Combined!$C$2:$D$375,2,FALSE)</f>
        <v>#REF!</v>
      </c>
      <c r="G2105" s="27">
        <v>44251</v>
      </c>
      <c r="H2105" s="27"/>
      <c r="I2105" s="27">
        <v>44061</v>
      </c>
      <c r="J2105" s="28">
        <v>9676</v>
      </c>
      <c r="K2105" s="29" t="s">
        <v>486</v>
      </c>
      <c r="L2105" s="28">
        <v>0</v>
      </c>
      <c r="M2105" s="28">
        <v>9676</v>
      </c>
      <c r="N2105" s="26">
        <v>4</v>
      </c>
      <c r="O2105" s="26">
        <v>0</v>
      </c>
      <c r="P2105" s="26">
        <v>4</v>
      </c>
      <c r="Q2105" s="26">
        <v>43220</v>
      </c>
      <c r="R2105" s="17" t="str">
        <f>VLOOKUP(Q2105,'[5]Numerical Index (LOOKUP)'!$A$2:$B$731, 2,FALSE)</f>
        <v>Plumbing, heat and air-conditioning installation</v>
      </c>
      <c r="S2105" s="17">
        <v>43</v>
      </c>
      <c r="T2105" s="47" t="str">
        <f>VLOOKUP(S2105,'[5]2 Digit SIC 2007'!$A$2:$B$89,2,FALSE)</f>
        <v>Specialised construction activities</v>
      </c>
      <c r="U2105" s="17" t="str">
        <f>VLOOKUP(T2105,'[5]2 Digit SIC 2007'!$B$2:$D$89, 2,FALSE)</f>
        <v xml:space="preserve"> F</v>
      </c>
      <c r="V2105" s="26" t="s">
        <v>486</v>
      </c>
      <c r="W2105" s="26" t="s">
        <v>487</v>
      </c>
      <c r="X2105" s="28">
        <v>17693</v>
      </c>
      <c r="Y2105" s="26" t="s">
        <v>492</v>
      </c>
      <c r="Z2105" s="17" t="s">
        <v>486</v>
      </c>
      <c r="AA2105" s="26" t="s">
        <v>487</v>
      </c>
      <c r="AB2105" s="26">
        <v>10</v>
      </c>
      <c r="AE2105" s="2" t="s">
        <v>487</v>
      </c>
    </row>
    <row r="2106" spans="1:31" s="2" customFormat="1" x14ac:dyDescent="0.3">
      <c r="A2106" s="26" t="s">
        <v>102</v>
      </c>
      <c r="B2106" s="26" t="s">
        <v>6769</v>
      </c>
      <c r="C2106" s="26" t="s">
        <v>6770</v>
      </c>
      <c r="D2106" s="26" t="s">
        <v>6771</v>
      </c>
      <c r="E2106" s="14" t="e">
        <f>VLOOKUP(B2106,#REF!,2,FALSE)</f>
        <v>#REF!</v>
      </c>
      <c r="F2106" s="17" t="e">
        <f>VLOOKUP(E2106,[4]Combined!$C$2:$D$375,2,FALSE)</f>
        <v>#REF!</v>
      </c>
      <c r="G2106" s="27">
        <v>44252</v>
      </c>
      <c r="H2106" s="27"/>
      <c r="I2106" s="27">
        <v>44028</v>
      </c>
      <c r="J2106" s="28">
        <v>0</v>
      </c>
      <c r="K2106" s="29" t="s">
        <v>487</v>
      </c>
      <c r="L2106" s="28">
        <v>0</v>
      </c>
      <c r="M2106" s="28">
        <v>0</v>
      </c>
      <c r="N2106" s="26">
        <v>0</v>
      </c>
      <c r="O2106" s="26">
        <v>0</v>
      </c>
      <c r="P2106" s="26">
        <v>0</v>
      </c>
      <c r="Q2106" s="26">
        <v>58110</v>
      </c>
      <c r="R2106" s="17" t="str">
        <f>VLOOKUP(Q2106,'[5]Numerical Index (LOOKUP)'!$A$2:$B$731, 2,FALSE)</f>
        <v>Book publishing</v>
      </c>
      <c r="S2106" s="17">
        <v>58</v>
      </c>
      <c r="T2106" s="47" t="str">
        <f>VLOOKUP(S2106,'[5]2 Digit SIC 2007'!$A$2:$B$89,2,FALSE)</f>
        <v>Publishing activities</v>
      </c>
      <c r="U2106" s="17" t="str">
        <f>VLOOKUP(T2106,'[5]2 Digit SIC 2007'!$B$2:$D$89, 2,FALSE)</f>
        <v>J</v>
      </c>
      <c r="V2106" s="26" t="s">
        <v>487</v>
      </c>
      <c r="W2106" s="26" t="s">
        <v>486</v>
      </c>
      <c r="X2106" s="28">
        <v>0</v>
      </c>
      <c r="Y2106" s="26" t="s">
        <v>502</v>
      </c>
      <c r="Z2106" s="17" t="s">
        <v>487</v>
      </c>
      <c r="AA2106" s="26" t="s">
        <v>487</v>
      </c>
      <c r="AB2106" s="26" t="s">
        <v>492</v>
      </c>
      <c r="AE2106" s="2" t="s">
        <v>487</v>
      </c>
    </row>
    <row r="2107" spans="1:31" s="2" customFormat="1" x14ac:dyDescent="0.3">
      <c r="A2107" s="26" t="s">
        <v>102</v>
      </c>
      <c r="B2107" s="26" t="s">
        <v>6772</v>
      </c>
      <c r="C2107" s="26" t="s">
        <v>6773</v>
      </c>
      <c r="D2107" s="26" t="s">
        <v>6774</v>
      </c>
      <c r="E2107" s="14" t="e">
        <f>VLOOKUP(B2107,#REF!,2,FALSE)</f>
        <v>#REF!</v>
      </c>
      <c r="F2107" s="17" t="e">
        <f>VLOOKUP(E2107,[4]Combined!$C$2:$D$375,2,FALSE)</f>
        <v>#REF!</v>
      </c>
      <c r="G2107" s="27">
        <v>44249</v>
      </c>
      <c r="H2107" s="27"/>
      <c r="I2107" s="27">
        <v>44103</v>
      </c>
      <c r="J2107" s="28">
        <v>0</v>
      </c>
      <c r="K2107" s="29" t="s">
        <v>487</v>
      </c>
      <c r="L2107" s="28">
        <v>0</v>
      </c>
      <c r="M2107" s="28">
        <v>0</v>
      </c>
      <c r="N2107" s="26">
        <v>0</v>
      </c>
      <c r="O2107" s="26">
        <v>0</v>
      </c>
      <c r="P2107" s="26">
        <v>0</v>
      </c>
      <c r="Q2107" s="26">
        <v>43210</v>
      </c>
      <c r="R2107" s="17" t="str">
        <f>VLOOKUP(Q2107,'[5]Numerical Index (LOOKUP)'!$A$2:$B$731, 2,FALSE)</f>
        <v>Electrical installation</v>
      </c>
      <c r="S2107" s="17">
        <v>43</v>
      </c>
      <c r="T2107" s="47" t="str">
        <f>VLOOKUP(S2107,'[5]2 Digit SIC 2007'!$A$2:$B$89,2,FALSE)</f>
        <v>Specialised construction activities</v>
      </c>
      <c r="U2107" s="17" t="str">
        <f>VLOOKUP(T2107,'[5]2 Digit SIC 2007'!$B$2:$D$89, 2,FALSE)</f>
        <v xml:space="preserve"> F</v>
      </c>
      <c r="V2107" s="26" t="s">
        <v>486</v>
      </c>
      <c r="W2107" s="26" t="s">
        <v>487</v>
      </c>
      <c r="X2107" s="28">
        <v>0</v>
      </c>
      <c r="Y2107" s="26" t="s">
        <v>502</v>
      </c>
      <c r="Z2107" s="17" t="s">
        <v>487</v>
      </c>
      <c r="AA2107" s="26" t="s">
        <v>487</v>
      </c>
      <c r="AB2107" s="26">
        <v>10</v>
      </c>
      <c r="AE2107" s="2" t="s">
        <v>487</v>
      </c>
    </row>
    <row r="2108" spans="1:31" s="2" customFormat="1" x14ac:dyDescent="0.3">
      <c r="A2108" s="26" t="s">
        <v>102</v>
      </c>
      <c r="B2108" s="26" t="s">
        <v>6775</v>
      </c>
      <c r="C2108" s="26" t="s">
        <v>6776</v>
      </c>
      <c r="D2108" s="26" t="s">
        <v>6777</v>
      </c>
      <c r="E2108" s="14" t="e">
        <f>VLOOKUP(B2108,#REF!,2,FALSE)</f>
        <v>#REF!</v>
      </c>
      <c r="F2108" s="17" t="e">
        <f>VLOOKUP(E2108,[4]Combined!$C$2:$D$375,2,FALSE)</f>
        <v>#REF!</v>
      </c>
      <c r="G2108" s="27">
        <v>44250</v>
      </c>
      <c r="H2108" s="27"/>
      <c r="I2108" s="27">
        <v>44110</v>
      </c>
      <c r="J2108" s="28">
        <v>1625</v>
      </c>
      <c r="K2108" s="29" t="s">
        <v>486</v>
      </c>
      <c r="L2108" s="28">
        <v>0</v>
      </c>
      <c r="M2108" s="28">
        <v>1625</v>
      </c>
      <c r="N2108" s="26">
        <v>1</v>
      </c>
      <c r="O2108" s="26">
        <v>0</v>
      </c>
      <c r="P2108" s="26">
        <v>1</v>
      </c>
      <c r="Q2108" s="26">
        <v>43220</v>
      </c>
      <c r="R2108" s="17" t="str">
        <f>VLOOKUP(Q2108,'[5]Numerical Index (LOOKUP)'!$A$2:$B$731, 2,FALSE)</f>
        <v>Plumbing, heat and air-conditioning installation</v>
      </c>
      <c r="S2108" s="17">
        <v>43</v>
      </c>
      <c r="T2108" s="47" t="str">
        <f>VLOOKUP(S2108,'[5]2 Digit SIC 2007'!$A$2:$B$89,2,FALSE)</f>
        <v>Specialised construction activities</v>
      </c>
      <c r="U2108" s="17" t="str">
        <f>VLOOKUP(T2108,'[5]2 Digit SIC 2007'!$B$2:$D$89, 2,FALSE)</f>
        <v xml:space="preserve"> F</v>
      </c>
      <c r="V2108" s="26" t="s">
        <v>486</v>
      </c>
      <c r="W2108" s="26" t="s">
        <v>487</v>
      </c>
      <c r="X2108" s="28">
        <v>3051</v>
      </c>
      <c r="Y2108" s="26" t="s">
        <v>492</v>
      </c>
      <c r="Z2108" s="17" t="s">
        <v>486</v>
      </c>
      <c r="AA2108" s="26" t="s">
        <v>487</v>
      </c>
      <c r="AB2108" s="26">
        <v>10</v>
      </c>
      <c r="AE2108" s="2" t="s">
        <v>487</v>
      </c>
    </row>
    <row r="2109" spans="1:31" s="2" customFormat="1" x14ac:dyDescent="0.3">
      <c r="A2109" s="26" t="s">
        <v>102</v>
      </c>
      <c r="B2109" s="26" t="s">
        <v>6778</v>
      </c>
      <c r="C2109" s="26" t="s">
        <v>6779</v>
      </c>
      <c r="D2109" s="26" t="s">
        <v>6780</v>
      </c>
      <c r="E2109" s="14" t="e">
        <f>VLOOKUP(B2109,#REF!,2,FALSE)</f>
        <v>#REF!</v>
      </c>
      <c r="F2109" s="17" t="e">
        <f>VLOOKUP(E2109,[4]Combined!$C$2:$D$375,2,FALSE)</f>
        <v>#REF!</v>
      </c>
      <c r="G2109" s="27">
        <v>44249</v>
      </c>
      <c r="H2109" s="27"/>
      <c r="I2109" s="27">
        <v>44041</v>
      </c>
      <c r="J2109" s="28">
        <v>4</v>
      </c>
      <c r="K2109" s="29" t="s">
        <v>486</v>
      </c>
      <c r="L2109" s="28">
        <v>4</v>
      </c>
      <c r="M2109" s="28">
        <v>0</v>
      </c>
      <c r="N2109" s="26">
        <v>1</v>
      </c>
      <c r="O2109" s="26">
        <v>1</v>
      </c>
      <c r="P2109" s="26">
        <v>0</v>
      </c>
      <c r="Q2109" s="26">
        <v>96020</v>
      </c>
      <c r="R2109" s="17" t="str">
        <f>VLOOKUP(Q2109,'[5]Numerical Index (LOOKUP)'!$A$2:$B$731, 2,FALSE)</f>
        <v>Hairdressing and other beauty treatment</v>
      </c>
      <c r="S2109" s="17">
        <v>96</v>
      </c>
      <c r="T2109" s="47" t="str">
        <f>VLOOKUP(S2109,'[5]2 Digit SIC 2007'!$A$2:$B$89,2,FALSE)</f>
        <v>Other personal service activities</v>
      </c>
      <c r="U2109" s="17" t="str">
        <f>VLOOKUP(T2109,'[5]2 Digit SIC 2007'!$B$2:$D$89, 2,FALSE)</f>
        <v xml:space="preserve"> S</v>
      </c>
      <c r="V2109" s="26" t="s">
        <v>487</v>
      </c>
      <c r="W2109" s="26" t="s">
        <v>486</v>
      </c>
      <c r="X2109" s="28">
        <v>0</v>
      </c>
      <c r="Y2109" s="26" t="s">
        <v>677</v>
      </c>
      <c r="Z2109" s="17" t="s">
        <v>487</v>
      </c>
      <c r="AA2109" s="26" t="s">
        <v>487</v>
      </c>
      <c r="AB2109" s="26" t="s">
        <v>492</v>
      </c>
      <c r="AE2109" s="2" t="s">
        <v>487</v>
      </c>
    </row>
    <row r="2110" spans="1:31" s="2" customFormat="1" x14ac:dyDescent="0.3">
      <c r="A2110" s="26" t="s">
        <v>102</v>
      </c>
      <c r="B2110" s="26" t="s">
        <v>6781</v>
      </c>
      <c r="C2110" s="26" t="s">
        <v>6782</v>
      </c>
      <c r="D2110" s="26" t="s">
        <v>6783</v>
      </c>
      <c r="E2110" s="14" t="e">
        <f>VLOOKUP(B2110,#REF!,2,FALSE)</f>
        <v>#REF!</v>
      </c>
      <c r="F2110" s="17" t="e">
        <f>VLOOKUP(E2110,[4]Combined!$C$2:$D$375,2,FALSE)</f>
        <v>#REF!</v>
      </c>
      <c r="G2110" s="27">
        <v>44252</v>
      </c>
      <c r="H2110" s="27"/>
      <c r="I2110" s="27">
        <v>44032</v>
      </c>
      <c r="J2110" s="28">
        <v>0</v>
      </c>
      <c r="K2110" s="29" t="s">
        <v>487</v>
      </c>
      <c r="L2110" s="28">
        <v>0</v>
      </c>
      <c r="M2110" s="28">
        <v>0</v>
      </c>
      <c r="N2110" s="26">
        <v>0</v>
      </c>
      <c r="O2110" s="26">
        <v>0</v>
      </c>
      <c r="P2110" s="26">
        <v>0</v>
      </c>
      <c r="Q2110" s="26">
        <v>80100</v>
      </c>
      <c r="R2110" s="17" t="str">
        <f>VLOOKUP(Q2110,'[5]Numerical Index (LOOKUP)'!$A$2:$B$731, 2,FALSE)</f>
        <v>Private security activities</v>
      </c>
      <c r="S2110" s="17">
        <v>80</v>
      </c>
      <c r="T2110" s="47" t="str">
        <f>VLOOKUP(S2110,'[5]2 Digit SIC 2007'!$A$2:$B$89,2,FALSE)</f>
        <v>Security and investigation activities</v>
      </c>
      <c r="U2110" s="17" t="str">
        <f>VLOOKUP(T2110,'[5]2 Digit SIC 2007'!$B$2:$D$89, 2,FALSE)</f>
        <v xml:space="preserve"> N</v>
      </c>
      <c r="V2110" s="26" t="s">
        <v>487</v>
      </c>
      <c r="W2110" s="26" t="s">
        <v>486</v>
      </c>
      <c r="X2110" s="28">
        <v>0</v>
      </c>
      <c r="Y2110" s="26" t="s">
        <v>502</v>
      </c>
      <c r="Z2110" s="17" t="s">
        <v>487</v>
      </c>
      <c r="AA2110" s="26" t="s">
        <v>487</v>
      </c>
      <c r="AB2110" s="26">
        <v>2</v>
      </c>
      <c r="AE2110" s="2" t="s">
        <v>487</v>
      </c>
    </row>
    <row r="2111" spans="1:31" s="2" customFormat="1" x14ac:dyDescent="0.3">
      <c r="A2111" s="26" t="s">
        <v>102</v>
      </c>
      <c r="B2111" s="26" t="s">
        <v>6784</v>
      </c>
      <c r="C2111" s="26" t="s">
        <v>6785</v>
      </c>
      <c r="D2111" s="26" t="s">
        <v>6786</v>
      </c>
      <c r="E2111" s="14" t="e">
        <f>VLOOKUP(B2111,#REF!,2,FALSE)</f>
        <v>#REF!</v>
      </c>
      <c r="F2111" s="17" t="e">
        <f>VLOOKUP(E2111,[4]Combined!$C$2:$D$375,2,FALSE)</f>
        <v>#REF!</v>
      </c>
      <c r="G2111" s="27">
        <v>44252</v>
      </c>
      <c r="H2111" s="27"/>
      <c r="I2111" s="27">
        <v>44050</v>
      </c>
      <c r="J2111" s="28">
        <v>0</v>
      </c>
      <c r="K2111" s="29" t="s">
        <v>487</v>
      </c>
      <c r="L2111" s="28">
        <v>0</v>
      </c>
      <c r="M2111" s="28">
        <v>0</v>
      </c>
      <c r="N2111" s="26">
        <v>0</v>
      </c>
      <c r="O2111" s="26">
        <v>0</v>
      </c>
      <c r="P2111" s="26">
        <v>0</v>
      </c>
      <c r="Q2111" s="26">
        <v>56290</v>
      </c>
      <c r="R2111" s="17" t="str">
        <f>VLOOKUP(Q2111,'[5]Numerical Index (LOOKUP)'!$A$2:$B$731, 2,FALSE)</f>
        <v>Other food service activities</v>
      </c>
      <c r="S2111" s="17">
        <v>56</v>
      </c>
      <c r="T2111" s="47" t="str">
        <f>VLOOKUP(S2111,'[5]2 Digit SIC 2007'!$A$2:$B$89,2,FALSE)</f>
        <v>Food and beverage service activities</v>
      </c>
      <c r="U2111" s="17" t="str">
        <f>VLOOKUP(T2111,'[5]2 Digit SIC 2007'!$B$2:$D$89, 2,FALSE)</f>
        <v xml:space="preserve"> I</v>
      </c>
      <c r="V2111" s="26" t="s">
        <v>487</v>
      </c>
      <c r="W2111" s="26" t="s">
        <v>486</v>
      </c>
      <c r="X2111" s="28">
        <v>0</v>
      </c>
      <c r="Y2111" s="26" t="s">
        <v>502</v>
      </c>
      <c r="Z2111" s="17" t="s">
        <v>487</v>
      </c>
      <c r="AA2111" s="26" t="s">
        <v>487</v>
      </c>
      <c r="AB2111" s="26">
        <v>37</v>
      </c>
      <c r="AE2111" s="2" t="s">
        <v>487</v>
      </c>
    </row>
    <row r="2112" spans="1:31" s="2" customFormat="1" x14ac:dyDescent="0.3">
      <c r="A2112" s="26" t="s">
        <v>102</v>
      </c>
      <c r="B2112" s="26" t="s">
        <v>6787</v>
      </c>
      <c r="C2112" s="26" t="s">
        <v>6788</v>
      </c>
      <c r="D2112" s="26" t="s">
        <v>6789</v>
      </c>
      <c r="E2112" s="14" t="e">
        <f>VLOOKUP(B2112,#REF!,2,FALSE)</f>
        <v>#REF!</v>
      </c>
      <c r="F2112" s="17" t="e">
        <f>VLOOKUP(E2112,[4]Combined!$C$2:$D$375,2,FALSE)</f>
        <v>#REF!</v>
      </c>
      <c r="G2112" s="27">
        <v>44249</v>
      </c>
      <c r="H2112" s="27"/>
      <c r="I2112" s="27">
        <v>44063</v>
      </c>
      <c r="J2112" s="28">
        <v>0</v>
      </c>
      <c r="K2112" s="29" t="s">
        <v>487</v>
      </c>
      <c r="L2112" s="28">
        <v>0</v>
      </c>
      <c r="M2112" s="28">
        <v>0</v>
      </c>
      <c r="N2112" s="26">
        <v>0</v>
      </c>
      <c r="O2112" s="26">
        <v>0</v>
      </c>
      <c r="P2112" s="26">
        <v>0</v>
      </c>
      <c r="Q2112" s="26">
        <v>69201</v>
      </c>
      <c r="R2112" s="17" t="str">
        <f>VLOOKUP(Q2112,'[5]Numerical Index (LOOKUP)'!$A$2:$B$731, 2,FALSE)</f>
        <v>Accounting, and auditing activities</v>
      </c>
      <c r="S2112" s="17">
        <v>69</v>
      </c>
      <c r="T2112" s="47" t="str">
        <f>VLOOKUP(S2112,'[5]2 Digit SIC 2007'!$A$2:$B$89,2,FALSE)</f>
        <v>Legal and accounting activities</v>
      </c>
      <c r="U2112" s="17" t="str">
        <f>VLOOKUP(T2112,'[5]2 Digit SIC 2007'!$B$2:$D$89, 2,FALSE)</f>
        <v xml:space="preserve"> M</v>
      </c>
      <c r="V2112" s="26" t="s">
        <v>487</v>
      </c>
      <c r="W2112" s="26" t="s">
        <v>486</v>
      </c>
      <c r="X2112" s="28">
        <v>0</v>
      </c>
      <c r="Y2112" s="26" t="s">
        <v>502</v>
      </c>
      <c r="Z2112" s="17" t="s">
        <v>487</v>
      </c>
      <c r="AA2112" s="26" t="s">
        <v>487</v>
      </c>
      <c r="AB2112" s="26">
        <v>157</v>
      </c>
      <c r="AE2112" s="2" t="s">
        <v>487</v>
      </c>
    </row>
    <row r="2113" spans="1:31" s="2" customFormat="1" x14ac:dyDescent="0.3">
      <c r="A2113" s="26" t="s">
        <v>102</v>
      </c>
      <c r="B2113" s="26" t="s">
        <v>6790</v>
      </c>
      <c r="C2113" s="26" t="s">
        <v>6791</v>
      </c>
      <c r="D2113" s="26" t="s">
        <v>6792</v>
      </c>
      <c r="E2113" s="14" t="e">
        <f>VLOOKUP(B2113,#REF!,2,FALSE)</f>
        <v>#REF!</v>
      </c>
      <c r="F2113" s="17" t="e">
        <f>VLOOKUP(E2113,[4]Combined!$C$2:$D$375,2,FALSE)</f>
        <v>#REF!</v>
      </c>
      <c r="G2113" s="27">
        <v>44253</v>
      </c>
      <c r="H2113" s="27"/>
      <c r="I2113" s="27">
        <v>44063</v>
      </c>
      <c r="J2113" s="28">
        <v>1828</v>
      </c>
      <c r="K2113" s="29" t="s">
        <v>486</v>
      </c>
      <c r="L2113" s="28">
        <v>0</v>
      </c>
      <c r="M2113" s="28">
        <v>1828</v>
      </c>
      <c r="N2113" s="26">
        <v>5</v>
      </c>
      <c r="O2113" s="26">
        <v>0</v>
      </c>
      <c r="P2113" s="26">
        <v>5</v>
      </c>
      <c r="Q2113" s="26">
        <v>56101</v>
      </c>
      <c r="R2113" s="17" t="str">
        <f>VLOOKUP(Q2113,'[5]Numerical Index (LOOKUP)'!$A$2:$B$731, 2,FALSE)</f>
        <v>Licensed restaurants</v>
      </c>
      <c r="S2113" s="17">
        <v>56</v>
      </c>
      <c r="T2113" s="47" t="str">
        <f>VLOOKUP(S2113,'[5]2 Digit SIC 2007'!$A$2:$B$89,2,FALSE)</f>
        <v>Food and beverage service activities</v>
      </c>
      <c r="U2113" s="17" t="str">
        <f>VLOOKUP(T2113,'[5]2 Digit SIC 2007'!$B$2:$D$89, 2,FALSE)</f>
        <v xml:space="preserve"> I</v>
      </c>
      <c r="V2113" s="26" t="s">
        <v>487</v>
      </c>
      <c r="W2113" s="26" t="s">
        <v>486</v>
      </c>
      <c r="X2113" s="28">
        <v>3430</v>
      </c>
      <c r="Y2113" s="26" t="s">
        <v>492</v>
      </c>
      <c r="Z2113" s="17" t="s">
        <v>486</v>
      </c>
      <c r="AA2113" s="26" t="s">
        <v>487</v>
      </c>
      <c r="AB2113" s="26">
        <v>27</v>
      </c>
      <c r="AE2113" s="2" t="s">
        <v>487</v>
      </c>
    </row>
    <row r="2114" spans="1:31" s="2" customFormat="1" x14ac:dyDescent="0.3">
      <c r="A2114" s="26" t="s">
        <v>102</v>
      </c>
      <c r="B2114" s="26" t="s">
        <v>6793</v>
      </c>
      <c r="C2114" s="26" t="s">
        <v>6794</v>
      </c>
      <c r="D2114" s="26" t="s">
        <v>6795</v>
      </c>
      <c r="E2114" s="14" t="e">
        <f>VLOOKUP(B2114,#REF!,2,FALSE)</f>
        <v>#REF!</v>
      </c>
      <c r="F2114" s="17" t="e">
        <f>VLOOKUP(E2114,[4]Combined!$C$2:$D$375,2,FALSE)</f>
        <v>#REF!</v>
      </c>
      <c r="G2114" s="27">
        <v>44251</v>
      </c>
      <c r="H2114" s="27"/>
      <c r="I2114" s="27">
        <v>44078</v>
      </c>
      <c r="J2114" s="28">
        <v>0</v>
      </c>
      <c r="K2114" s="29" t="s">
        <v>487</v>
      </c>
      <c r="L2114" s="28">
        <v>0</v>
      </c>
      <c r="M2114" s="28">
        <v>0</v>
      </c>
      <c r="N2114" s="26">
        <v>0</v>
      </c>
      <c r="O2114" s="26">
        <v>0</v>
      </c>
      <c r="P2114" s="26">
        <v>0</v>
      </c>
      <c r="Q2114" s="26">
        <v>96020</v>
      </c>
      <c r="R2114" s="17" t="str">
        <f>VLOOKUP(Q2114,'[5]Numerical Index (LOOKUP)'!$A$2:$B$731, 2,FALSE)</f>
        <v>Hairdressing and other beauty treatment</v>
      </c>
      <c r="S2114" s="17">
        <v>96</v>
      </c>
      <c r="T2114" s="47" t="str">
        <f>VLOOKUP(S2114,'[5]2 Digit SIC 2007'!$A$2:$B$89,2,FALSE)</f>
        <v>Other personal service activities</v>
      </c>
      <c r="U2114" s="17" t="str">
        <f>VLOOKUP(T2114,'[5]2 Digit SIC 2007'!$B$2:$D$89, 2,FALSE)</f>
        <v xml:space="preserve"> S</v>
      </c>
      <c r="V2114" s="26" t="s">
        <v>487</v>
      </c>
      <c r="W2114" s="26" t="s">
        <v>486</v>
      </c>
      <c r="X2114" s="28">
        <v>0</v>
      </c>
      <c r="Y2114" s="26" t="s">
        <v>502</v>
      </c>
      <c r="Z2114" s="17" t="s">
        <v>487</v>
      </c>
      <c r="AA2114" s="26" t="s">
        <v>487</v>
      </c>
      <c r="AB2114" s="26">
        <v>3</v>
      </c>
      <c r="AE2114" s="2" t="s">
        <v>487</v>
      </c>
    </row>
    <row r="2115" spans="1:31" s="2" customFormat="1" x14ac:dyDescent="0.3">
      <c r="A2115" s="26" t="s">
        <v>102</v>
      </c>
      <c r="B2115" s="26" t="s">
        <v>6796</v>
      </c>
      <c r="C2115" s="26" t="s">
        <v>6797</v>
      </c>
      <c r="D2115" s="26" t="s">
        <v>6798</v>
      </c>
      <c r="E2115" s="14" t="e">
        <f>VLOOKUP(B2115,#REF!,2,FALSE)</f>
        <v>#REF!</v>
      </c>
      <c r="F2115" s="17" t="e">
        <f>VLOOKUP(E2115,[4]Combined!$C$2:$D$375,2,FALSE)</f>
        <v>#REF!</v>
      </c>
      <c r="G2115" s="27">
        <v>44253</v>
      </c>
      <c r="H2115" s="27"/>
      <c r="I2115" s="27">
        <v>44076</v>
      </c>
      <c r="J2115" s="28">
        <v>0</v>
      </c>
      <c r="K2115" s="29" t="s">
        <v>487</v>
      </c>
      <c r="L2115" s="28">
        <v>0</v>
      </c>
      <c r="M2115" s="28">
        <v>0</v>
      </c>
      <c r="N2115" s="26">
        <v>0</v>
      </c>
      <c r="O2115" s="26">
        <v>0</v>
      </c>
      <c r="P2115" s="26">
        <v>0</v>
      </c>
      <c r="Q2115" s="26">
        <v>78300</v>
      </c>
      <c r="R2115" s="17" t="str">
        <f>VLOOKUP(Q2115,'[5]Numerical Index (LOOKUP)'!$A$2:$B$731, 2,FALSE)</f>
        <v>Other human resources provision</v>
      </c>
      <c r="S2115" s="17">
        <v>78</v>
      </c>
      <c r="T2115" s="47" t="str">
        <f>VLOOKUP(S2115,'[5]2 Digit SIC 2007'!$A$2:$B$89,2,FALSE)</f>
        <v>Employment activities</v>
      </c>
      <c r="U2115" s="17" t="str">
        <f>VLOOKUP(T2115,'[5]2 Digit SIC 2007'!$B$2:$D$89, 2,FALSE)</f>
        <v xml:space="preserve"> N</v>
      </c>
      <c r="V2115" s="26" t="s">
        <v>487</v>
      </c>
      <c r="W2115" s="26" t="s">
        <v>486</v>
      </c>
      <c r="X2115" s="28">
        <v>0</v>
      </c>
      <c r="Y2115" s="26" t="s">
        <v>502</v>
      </c>
      <c r="Z2115" s="17" t="s">
        <v>487</v>
      </c>
      <c r="AA2115" s="26" t="s">
        <v>487</v>
      </c>
      <c r="AB2115" s="26">
        <v>116</v>
      </c>
      <c r="AE2115" s="2" t="s">
        <v>487</v>
      </c>
    </row>
    <row r="2116" spans="1:31" s="2" customFormat="1" x14ac:dyDescent="0.3">
      <c r="A2116" s="26" t="s">
        <v>102</v>
      </c>
      <c r="B2116" s="26" t="s">
        <v>6799</v>
      </c>
      <c r="C2116" s="26" t="s">
        <v>6800</v>
      </c>
      <c r="D2116" s="26" t="s">
        <v>6801</v>
      </c>
      <c r="E2116" s="14" t="e">
        <f>VLOOKUP(B2116,#REF!,2,FALSE)</f>
        <v>#REF!</v>
      </c>
      <c r="F2116" s="17" t="e">
        <f>VLOOKUP(E2116,[4]Combined!$C$2:$D$375,2,FALSE)</f>
        <v>#REF!</v>
      </c>
      <c r="G2116" s="27">
        <v>44252</v>
      </c>
      <c r="H2116" s="27"/>
      <c r="I2116" s="27">
        <v>44103</v>
      </c>
      <c r="J2116" s="28">
        <v>0</v>
      </c>
      <c r="K2116" s="29" t="s">
        <v>487</v>
      </c>
      <c r="L2116" s="28">
        <v>0</v>
      </c>
      <c r="M2116" s="28">
        <v>0</v>
      </c>
      <c r="N2116" s="26">
        <v>0</v>
      </c>
      <c r="O2116" s="26">
        <v>0</v>
      </c>
      <c r="P2116" s="26">
        <v>0</v>
      </c>
      <c r="Q2116" s="26">
        <v>55209</v>
      </c>
      <c r="R2116" s="17" t="str">
        <f>VLOOKUP(Q2116,'[5]Numerical Index (LOOKUP)'!$A$2:$B$731, 2,FALSE)</f>
        <v>Other holiday and other short stay accommodation (not including holiday centres and villages or youth hostels) n.e.c.</v>
      </c>
      <c r="S2116" s="17">
        <v>55</v>
      </c>
      <c r="T2116" s="47" t="str">
        <f>VLOOKUP(S2116,'[5]2 Digit SIC 2007'!$A$2:$B$89,2,FALSE)</f>
        <v>Accommodation</v>
      </c>
      <c r="U2116" s="17" t="str">
        <f>VLOOKUP(T2116,'[5]2 Digit SIC 2007'!$B$2:$D$89, 2,FALSE)</f>
        <v xml:space="preserve"> I</v>
      </c>
      <c r="V2116" s="26" t="s">
        <v>486</v>
      </c>
      <c r="W2116" s="26" t="s">
        <v>487</v>
      </c>
      <c r="X2116" s="28">
        <v>0</v>
      </c>
      <c r="Y2116" s="26" t="s">
        <v>502</v>
      </c>
      <c r="Z2116" s="17" t="s">
        <v>487</v>
      </c>
      <c r="AA2116" s="26" t="s">
        <v>487</v>
      </c>
      <c r="AB2116" s="26">
        <v>28</v>
      </c>
      <c r="AE2116" s="2" t="s">
        <v>487</v>
      </c>
    </row>
    <row r="2117" spans="1:31" s="2" customFormat="1" x14ac:dyDescent="0.3">
      <c r="A2117" s="26" t="s">
        <v>102</v>
      </c>
      <c r="B2117" s="26" t="s">
        <v>6802</v>
      </c>
      <c r="C2117" s="26" t="s">
        <v>6803</v>
      </c>
      <c r="D2117" s="26" t="s">
        <v>6804</v>
      </c>
      <c r="E2117" s="14" t="e">
        <f>VLOOKUP(B2117,#REF!,2,FALSE)</f>
        <v>#REF!</v>
      </c>
      <c r="F2117" s="17" t="e">
        <f>VLOOKUP(E2117,[4]Combined!$C$2:$D$375,2,FALSE)</f>
        <v>#REF!</v>
      </c>
      <c r="G2117" s="27">
        <v>44252</v>
      </c>
      <c r="H2117" s="27"/>
      <c r="I2117" s="27">
        <v>44133</v>
      </c>
      <c r="J2117" s="28">
        <v>0</v>
      </c>
      <c r="K2117" s="29" t="s">
        <v>487</v>
      </c>
      <c r="L2117" s="28">
        <v>0</v>
      </c>
      <c r="M2117" s="28">
        <v>0</v>
      </c>
      <c r="N2117" s="26">
        <v>0</v>
      </c>
      <c r="O2117" s="26">
        <v>0</v>
      </c>
      <c r="P2117" s="26">
        <v>0</v>
      </c>
      <c r="Q2117" s="26">
        <v>43210</v>
      </c>
      <c r="R2117" s="17" t="str">
        <f>VLOOKUP(Q2117,'[5]Numerical Index (LOOKUP)'!$A$2:$B$731, 2,FALSE)</f>
        <v>Electrical installation</v>
      </c>
      <c r="S2117" s="17">
        <v>43</v>
      </c>
      <c r="T2117" s="47" t="str">
        <f>VLOOKUP(S2117,'[5]2 Digit SIC 2007'!$A$2:$B$89,2,FALSE)</f>
        <v>Specialised construction activities</v>
      </c>
      <c r="U2117" s="17" t="str">
        <f>VLOOKUP(T2117,'[5]2 Digit SIC 2007'!$B$2:$D$89, 2,FALSE)</f>
        <v xml:space="preserve"> F</v>
      </c>
      <c r="V2117" s="26" t="s">
        <v>486</v>
      </c>
      <c r="W2117" s="26" t="s">
        <v>487</v>
      </c>
      <c r="X2117" s="28">
        <v>0</v>
      </c>
      <c r="Y2117" s="26" t="s">
        <v>502</v>
      </c>
      <c r="Z2117" s="17" t="s">
        <v>487</v>
      </c>
      <c r="AA2117" s="26" t="s">
        <v>487</v>
      </c>
      <c r="AB2117" s="26">
        <v>10</v>
      </c>
      <c r="AE2117" s="2" t="s">
        <v>487</v>
      </c>
    </row>
    <row r="2118" spans="1:31" s="2" customFormat="1" x14ac:dyDescent="0.3">
      <c r="A2118" s="26" t="s">
        <v>102</v>
      </c>
      <c r="B2118" s="26" t="s">
        <v>6805</v>
      </c>
      <c r="C2118" s="26" t="s">
        <v>6806</v>
      </c>
      <c r="D2118" s="26" t="s">
        <v>6807</v>
      </c>
      <c r="E2118" s="14" t="e">
        <f>VLOOKUP(B2118,#REF!,2,FALSE)</f>
        <v>#REF!</v>
      </c>
      <c r="F2118" s="17" t="e">
        <f>VLOOKUP(E2118,[4]Combined!$C$2:$D$375,2,FALSE)</f>
        <v>#REF!</v>
      </c>
      <c r="G2118" s="27">
        <v>44252</v>
      </c>
      <c r="H2118" s="27"/>
      <c r="I2118" s="27">
        <v>44148</v>
      </c>
      <c r="J2118" s="28">
        <v>0</v>
      </c>
      <c r="K2118" s="29" t="s">
        <v>487</v>
      </c>
      <c r="L2118" s="28">
        <v>0</v>
      </c>
      <c r="M2118" s="28">
        <v>0</v>
      </c>
      <c r="N2118" s="26">
        <v>0</v>
      </c>
      <c r="O2118" s="26">
        <v>0</v>
      </c>
      <c r="P2118" s="26">
        <v>0</v>
      </c>
      <c r="Q2118" s="26">
        <v>47520</v>
      </c>
      <c r="R2118" s="17" t="str">
        <f>VLOOKUP(Q2118,'[5]Numerical Index (LOOKUP)'!$A$2:$B$731, 2,FALSE)</f>
        <v>Retail sale of hardware, paints and glass in specialised stores</v>
      </c>
      <c r="S2118" s="17">
        <v>47</v>
      </c>
      <c r="T2118" s="47" t="str">
        <f>VLOOKUP(S2118,'[5]2 Digit SIC 2007'!$A$2:$B$89,2,FALSE)</f>
        <v>Retail trade, except of motor vehicles and motorcycles</v>
      </c>
      <c r="U2118" s="17" t="str">
        <f>VLOOKUP(T2118,'[5]2 Digit SIC 2007'!$B$2:$D$89, 2,FALSE)</f>
        <v xml:space="preserve"> G</v>
      </c>
      <c r="V2118" s="26" t="s">
        <v>486</v>
      </c>
      <c r="W2118" s="26" t="s">
        <v>487</v>
      </c>
      <c r="X2118" s="28">
        <v>0</v>
      </c>
      <c r="Y2118" s="26" t="s">
        <v>502</v>
      </c>
      <c r="Z2118" s="17" t="s">
        <v>487</v>
      </c>
      <c r="AA2118" s="26" t="s">
        <v>487</v>
      </c>
      <c r="AB2118" s="26">
        <v>5</v>
      </c>
      <c r="AE2118" s="2" t="s">
        <v>487</v>
      </c>
    </row>
    <row r="2119" spans="1:31" s="2" customFormat="1" x14ac:dyDescent="0.3">
      <c r="A2119" s="26" t="s">
        <v>102</v>
      </c>
      <c r="B2119" s="26" t="s">
        <v>6808</v>
      </c>
      <c r="C2119" s="26" t="s">
        <v>6809</v>
      </c>
      <c r="D2119" s="26" t="s">
        <v>6810</v>
      </c>
      <c r="E2119" s="14" t="e">
        <f>VLOOKUP(B2119,#REF!,2,FALSE)</f>
        <v>#REF!</v>
      </c>
      <c r="F2119" s="17" t="e">
        <f>VLOOKUP(E2119,[4]Combined!$C$2:$D$375,2,FALSE)</f>
        <v>#REF!</v>
      </c>
      <c r="G2119" s="27">
        <v>44253</v>
      </c>
      <c r="H2119" s="27"/>
      <c r="I2119" s="27">
        <v>44151</v>
      </c>
      <c r="J2119" s="28">
        <v>0</v>
      </c>
      <c r="K2119" s="29" t="s">
        <v>487</v>
      </c>
      <c r="L2119" s="28">
        <v>0</v>
      </c>
      <c r="M2119" s="28">
        <v>0</v>
      </c>
      <c r="N2119" s="26">
        <v>0</v>
      </c>
      <c r="O2119" s="26">
        <v>0</v>
      </c>
      <c r="P2119" s="26">
        <v>0</v>
      </c>
      <c r="Q2119" s="26">
        <v>47290</v>
      </c>
      <c r="R2119" s="17" t="str">
        <f>VLOOKUP(Q2119,'[5]Numerical Index (LOOKUP)'!$A$2:$B$731, 2,FALSE)</f>
        <v>Other retail sale of food in specialised stores</v>
      </c>
      <c r="S2119" s="17">
        <v>47</v>
      </c>
      <c r="T2119" s="47" t="str">
        <f>VLOOKUP(S2119,'[5]2 Digit SIC 2007'!$A$2:$B$89,2,FALSE)</f>
        <v>Retail trade, except of motor vehicles and motorcycles</v>
      </c>
      <c r="U2119" s="17" t="str">
        <f>VLOOKUP(T2119,'[5]2 Digit SIC 2007'!$B$2:$D$89, 2,FALSE)</f>
        <v xml:space="preserve"> G</v>
      </c>
      <c r="V2119" s="26" t="s">
        <v>486</v>
      </c>
      <c r="W2119" s="26" t="s">
        <v>487</v>
      </c>
      <c r="X2119" s="28">
        <v>0</v>
      </c>
      <c r="Y2119" s="26" t="s">
        <v>502</v>
      </c>
      <c r="Z2119" s="17" t="s">
        <v>487</v>
      </c>
      <c r="AA2119" s="26" t="s">
        <v>487</v>
      </c>
      <c r="AB2119" s="26">
        <v>45</v>
      </c>
      <c r="AE2119" s="2" t="s">
        <v>487</v>
      </c>
    </row>
    <row r="2120" spans="1:31" s="2" customFormat="1" x14ac:dyDescent="0.3">
      <c r="A2120" s="26" t="s">
        <v>102</v>
      </c>
      <c r="B2120" s="26" t="s">
        <v>6811</v>
      </c>
      <c r="C2120" s="26" t="s">
        <v>6812</v>
      </c>
      <c r="D2120" s="26" t="s">
        <v>6813</v>
      </c>
      <c r="E2120" s="14" t="e">
        <f>VLOOKUP(B2120,#REF!,2,FALSE)</f>
        <v>#REF!</v>
      </c>
      <c r="F2120" s="17" t="e">
        <f>VLOOKUP(E2120,[4]Combined!$C$2:$D$375,2,FALSE)</f>
        <v>#REF!</v>
      </c>
      <c r="G2120" s="27">
        <v>44252</v>
      </c>
      <c r="H2120" s="27"/>
      <c r="I2120" s="27">
        <v>44162</v>
      </c>
      <c r="J2120" s="28">
        <v>0</v>
      </c>
      <c r="K2120" s="29" t="s">
        <v>487</v>
      </c>
      <c r="L2120" s="28">
        <v>0</v>
      </c>
      <c r="M2120" s="28">
        <v>0</v>
      </c>
      <c r="N2120" s="26">
        <v>0</v>
      </c>
      <c r="O2120" s="26">
        <v>0</v>
      </c>
      <c r="P2120" s="26">
        <v>0</v>
      </c>
      <c r="Q2120" s="26">
        <v>45200</v>
      </c>
      <c r="R2120" s="17" t="str">
        <f>VLOOKUP(Q2120,'[5]Numerical Index (LOOKUP)'!$A$2:$B$731, 2,FALSE)</f>
        <v>Maintenance and repair of motor vehicles</v>
      </c>
      <c r="S2120" s="17">
        <v>45</v>
      </c>
      <c r="T2120" s="47" t="str">
        <f>VLOOKUP(S2120,'[5]2 Digit SIC 2007'!$A$2:$B$89,2,FALSE)</f>
        <v>Wholesale and retail trade and repair of motor vehicles and motorcycles</v>
      </c>
      <c r="U2120" s="17" t="str">
        <f>VLOOKUP(T2120,'[5]2 Digit SIC 2007'!$B$2:$D$89, 2,FALSE)</f>
        <v xml:space="preserve"> G</v>
      </c>
      <c r="V2120" s="26" t="s">
        <v>486</v>
      </c>
      <c r="W2120" s="26" t="s">
        <v>487</v>
      </c>
      <c r="X2120" s="28">
        <v>0</v>
      </c>
      <c r="Y2120" s="26" t="s">
        <v>502</v>
      </c>
      <c r="Z2120" s="17" t="s">
        <v>487</v>
      </c>
      <c r="AA2120" s="26" t="s">
        <v>487</v>
      </c>
      <c r="AB2120" s="26">
        <v>10</v>
      </c>
      <c r="AE2120" s="2" t="s">
        <v>487</v>
      </c>
    </row>
    <row r="2121" spans="1:31" s="2" customFormat="1" x14ac:dyDescent="0.3">
      <c r="A2121" s="26" t="s">
        <v>102</v>
      </c>
      <c r="B2121" s="26" t="s">
        <v>6814</v>
      </c>
      <c r="C2121" s="26" t="s">
        <v>6815</v>
      </c>
      <c r="D2121" s="26" t="s">
        <v>6816</v>
      </c>
      <c r="E2121" s="14" t="e">
        <f>VLOOKUP(B2121,#REF!,2,FALSE)</f>
        <v>#REF!</v>
      </c>
      <c r="F2121" s="17" t="e">
        <f>VLOOKUP(E2121,[4]Combined!$C$2:$D$375,2,FALSE)</f>
        <v>#REF!</v>
      </c>
      <c r="G2121" s="27">
        <v>44250</v>
      </c>
      <c r="H2121" s="27"/>
      <c r="I2121" s="27">
        <v>44106.544710648152</v>
      </c>
      <c r="J2121" s="28">
        <v>0</v>
      </c>
      <c r="K2121" s="29" t="s">
        <v>487</v>
      </c>
      <c r="L2121" s="28">
        <v>0</v>
      </c>
      <c r="M2121" s="28">
        <v>0</v>
      </c>
      <c r="N2121" s="26">
        <v>0</v>
      </c>
      <c r="O2121" s="26">
        <v>0</v>
      </c>
      <c r="P2121" s="26">
        <v>0</v>
      </c>
      <c r="Q2121" s="26">
        <v>86230</v>
      </c>
      <c r="R2121" s="17" t="str">
        <f>VLOOKUP(Q2121,'[5]Numerical Index (LOOKUP)'!$A$2:$B$731, 2,FALSE)</f>
        <v>Dental practice activities</v>
      </c>
      <c r="S2121" s="17">
        <v>86</v>
      </c>
      <c r="T2121" s="47" t="str">
        <f>VLOOKUP(S2121,'[5]2 Digit SIC 2007'!$A$2:$B$89,2,FALSE)</f>
        <v>Human health activities</v>
      </c>
      <c r="U2121" s="17" t="str">
        <f>VLOOKUP(T2121,'[5]2 Digit SIC 2007'!$B$2:$D$89, 2,FALSE)</f>
        <v xml:space="preserve"> Q</v>
      </c>
      <c r="V2121" s="26" t="s">
        <v>487</v>
      </c>
      <c r="W2121" s="26" t="s">
        <v>486</v>
      </c>
      <c r="X2121" s="28">
        <v>0</v>
      </c>
      <c r="Y2121" s="26" t="s">
        <v>502</v>
      </c>
      <c r="Z2121" s="17" t="s">
        <v>487</v>
      </c>
      <c r="AA2121" s="26" t="s">
        <v>487</v>
      </c>
      <c r="AB2121" s="26">
        <v>5</v>
      </c>
      <c r="AE2121" s="2" t="s">
        <v>487</v>
      </c>
    </row>
    <row r="2122" spans="1:31" s="2" customFormat="1" x14ac:dyDescent="0.3">
      <c r="A2122" s="26" t="s">
        <v>102</v>
      </c>
      <c r="B2122" s="26" t="s">
        <v>6817</v>
      </c>
      <c r="C2122" s="26" t="s">
        <v>6818</v>
      </c>
      <c r="D2122" s="26" t="s">
        <v>6819</v>
      </c>
      <c r="E2122" s="14" t="e">
        <f>VLOOKUP(B2122,#REF!,2,FALSE)</f>
        <v>#REF!</v>
      </c>
      <c r="F2122" s="17" t="e">
        <f>VLOOKUP(E2122,[4]Combined!$C$2:$D$375,2,FALSE)</f>
        <v>#REF!</v>
      </c>
      <c r="G2122" s="27">
        <v>44249</v>
      </c>
      <c r="H2122" s="27"/>
      <c r="I2122" s="27">
        <v>44148</v>
      </c>
      <c r="J2122" s="28">
        <v>0</v>
      </c>
      <c r="K2122" s="29" t="s">
        <v>487</v>
      </c>
      <c r="L2122" s="28">
        <v>0</v>
      </c>
      <c r="M2122" s="28">
        <v>0</v>
      </c>
      <c r="N2122" s="26">
        <v>0</v>
      </c>
      <c r="O2122" s="26">
        <v>0</v>
      </c>
      <c r="P2122" s="26">
        <v>0</v>
      </c>
      <c r="Q2122" s="26">
        <v>92000</v>
      </c>
      <c r="R2122" s="17" t="str">
        <f>VLOOKUP(Q2122,'[5]Numerical Index (LOOKUP)'!$A$2:$B$731, 2,FALSE)</f>
        <v>Gambling and betting activities</v>
      </c>
      <c r="S2122" s="17">
        <v>92</v>
      </c>
      <c r="T2122" s="47" t="str">
        <f>VLOOKUP(S2122,'[5]2 Digit SIC 2007'!$A$2:$B$89,2,FALSE)</f>
        <v>Gambling and betting activities</v>
      </c>
      <c r="U2122" s="17" t="str">
        <f>VLOOKUP(T2122,'[5]2 Digit SIC 2007'!$B$2:$D$89, 2,FALSE)</f>
        <v xml:space="preserve"> R</v>
      </c>
      <c r="V2122" s="26" t="s">
        <v>486</v>
      </c>
      <c r="W2122" s="26" t="s">
        <v>487</v>
      </c>
      <c r="X2122" s="28">
        <v>0</v>
      </c>
      <c r="Y2122" s="26" t="s">
        <v>502</v>
      </c>
      <c r="Z2122" s="17" t="s">
        <v>487</v>
      </c>
      <c r="AA2122" s="26" t="s">
        <v>487</v>
      </c>
      <c r="AB2122" s="26">
        <v>283</v>
      </c>
      <c r="AE2122" s="2" t="s">
        <v>487</v>
      </c>
    </row>
    <row r="2123" spans="1:31" s="2" customFormat="1" x14ac:dyDescent="0.3">
      <c r="A2123" s="26" t="s">
        <v>102</v>
      </c>
      <c r="B2123" s="26" t="s">
        <v>6820</v>
      </c>
      <c r="C2123" s="26" t="s">
        <v>6821</v>
      </c>
      <c r="D2123" s="26" t="s">
        <v>6822</v>
      </c>
      <c r="E2123" s="14" t="e">
        <f>VLOOKUP(B2123,#REF!,2,FALSE)</f>
        <v>#REF!</v>
      </c>
      <c r="F2123" s="17" t="e">
        <f>VLOOKUP(E2123,[4]Combined!$C$2:$D$375,2,FALSE)</f>
        <v>#REF!</v>
      </c>
      <c r="G2123" s="27">
        <v>44250</v>
      </c>
      <c r="H2123" s="27"/>
      <c r="I2123" s="27">
        <v>44114.564803240741</v>
      </c>
      <c r="J2123" s="28">
        <v>106</v>
      </c>
      <c r="K2123" s="29" t="s">
        <v>486</v>
      </c>
      <c r="L2123" s="28">
        <v>0</v>
      </c>
      <c r="M2123" s="28">
        <v>106</v>
      </c>
      <c r="N2123" s="26">
        <v>1</v>
      </c>
      <c r="O2123" s="26">
        <v>0</v>
      </c>
      <c r="P2123" s="26">
        <v>1</v>
      </c>
      <c r="Q2123" s="26">
        <v>56101</v>
      </c>
      <c r="R2123" s="17" t="str">
        <f>VLOOKUP(Q2123,'[5]Numerical Index (LOOKUP)'!$A$2:$B$731, 2,FALSE)</f>
        <v>Licensed restaurants</v>
      </c>
      <c r="S2123" s="17">
        <v>56</v>
      </c>
      <c r="T2123" s="47" t="str">
        <f>VLOOKUP(S2123,'[5]2 Digit SIC 2007'!$A$2:$B$89,2,FALSE)</f>
        <v>Food and beverage service activities</v>
      </c>
      <c r="U2123" s="17" t="str">
        <f>VLOOKUP(T2123,'[5]2 Digit SIC 2007'!$B$2:$D$89, 2,FALSE)</f>
        <v xml:space="preserve"> I</v>
      </c>
      <c r="V2123" s="26" t="s">
        <v>487</v>
      </c>
      <c r="W2123" s="26" t="s">
        <v>486</v>
      </c>
      <c r="X2123" s="28">
        <v>212</v>
      </c>
      <c r="Y2123" s="26" t="s">
        <v>492</v>
      </c>
      <c r="Z2123" s="17" t="s">
        <v>486</v>
      </c>
      <c r="AA2123" s="26" t="s">
        <v>487</v>
      </c>
      <c r="AB2123" s="26" t="s">
        <v>492</v>
      </c>
      <c r="AE2123" s="2" t="s">
        <v>487</v>
      </c>
    </row>
    <row r="2124" spans="1:31" s="2" customFormat="1" x14ac:dyDescent="0.3">
      <c r="A2124" s="26" t="s">
        <v>102</v>
      </c>
      <c r="B2124" s="26" t="s">
        <v>6823</v>
      </c>
      <c r="C2124" s="26" t="s">
        <v>6824</v>
      </c>
      <c r="D2124" s="26" t="s">
        <v>6825</v>
      </c>
      <c r="E2124" s="14" t="e">
        <f>VLOOKUP(B2124,#REF!,2,FALSE)</f>
        <v>#REF!</v>
      </c>
      <c r="F2124" s="17" t="e">
        <f>VLOOKUP(E2124,[4]Combined!$C$2:$D$375,2,FALSE)</f>
        <v>#REF!</v>
      </c>
      <c r="G2124" s="27">
        <v>44251</v>
      </c>
      <c r="H2124" s="27"/>
      <c r="I2124" s="27">
        <v>44125.562071759261</v>
      </c>
      <c r="J2124" s="28">
        <v>0</v>
      </c>
      <c r="K2124" s="29" t="s">
        <v>487</v>
      </c>
      <c r="L2124" s="28">
        <v>0</v>
      </c>
      <c r="M2124" s="28">
        <v>0</v>
      </c>
      <c r="N2124" s="26">
        <v>0</v>
      </c>
      <c r="O2124" s="26">
        <v>0</v>
      </c>
      <c r="P2124" s="26">
        <v>0</v>
      </c>
      <c r="Q2124" s="26">
        <v>56102</v>
      </c>
      <c r="R2124" s="17" t="str">
        <f>VLOOKUP(Q2124,'[5]Numerical Index (LOOKUP)'!$A$2:$B$731, 2,FALSE)</f>
        <v>Unlicensed restaurants and cafes</v>
      </c>
      <c r="S2124" s="17">
        <v>56</v>
      </c>
      <c r="T2124" s="47" t="str">
        <f>VLOOKUP(S2124,'[5]2 Digit SIC 2007'!$A$2:$B$89,2,FALSE)</f>
        <v>Food and beverage service activities</v>
      </c>
      <c r="U2124" s="17" t="str">
        <f>VLOOKUP(T2124,'[5]2 Digit SIC 2007'!$B$2:$D$89, 2,FALSE)</f>
        <v xml:space="preserve"> I</v>
      </c>
      <c r="V2124" s="26" t="s">
        <v>487</v>
      </c>
      <c r="W2124" s="26" t="s">
        <v>486</v>
      </c>
      <c r="X2124" s="28">
        <v>0</v>
      </c>
      <c r="Y2124" s="26" t="s">
        <v>502</v>
      </c>
      <c r="Z2124" s="17" t="s">
        <v>487</v>
      </c>
      <c r="AA2124" s="26" t="s">
        <v>487</v>
      </c>
      <c r="AB2124" s="26">
        <v>18</v>
      </c>
      <c r="AE2124" s="2" t="s">
        <v>487</v>
      </c>
    </row>
    <row r="2125" spans="1:31" s="2" customFormat="1" x14ac:dyDescent="0.3">
      <c r="A2125" s="26" t="s">
        <v>102</v>
      </c>
      <c r="B2125" s="26" t="s">
        <v>6826</v>
      </c>
      <c r="C2125" s="26" t="s">
        <v>6827</v>
      </c>
      <c r="D2125" s="26" t="s">
        <v>6828</v>
      </c>
      <c r="E2125" s="14" t="e">
        <f>VLOOKUP(B2125,#REF!,2,FALSE)</f>
        <v>#REF!</v>
      </c>
      <c r="F2125" s="17" t="e">
        <f>VLOOKUP(E2125,[4]Combined!$C$2:$D$375,2,FALSE)</f>
        <v>#REF!</v>
      </c>
      <c r="G2125" s="27">
        <v>44252</v>
      </c>
      <c r="H2125" s="27"/>
      <c r="I2125" s="27">
        <v>44141</v>
      </c>
      <c r="J2125" s="28">
        <v>0</v>
      </c>
      <c r="K2125" s="29" t="s">
        <v>487</v>
      </c>
      <c r="L2125" s="28">
        <v>0</v>
      </c>
      <c r="M2125" s="28">
        <v>0</v>
      </c>
      <c r="N2125" s="26">
        <v>0</v>
      </c>
      <c r="O2125" s="26">
        <v>0</v>
      </c>
      <c r="P2125" s="26">
        <v>0</v>
      </c>
      <c r="Q2125" s="26">
        <v>56103</v>
      </c>
      <c r="R2125" s="17" t="str">
        <f>VLOOKUP(Q2125,'[5]Numerical Index (LOOKUP)'!$A$2:$B$731, 2,FALSE)</f>
        <v>Take away food shops and mobile food stands</v>
      </c>
      <c r="S2125" s="17">
        <v>56</v>
      </c>
      <c r="T2125" s="47" t="str">
        <f>VLOOKUP(S2125,'[5]2 Digit SIC 2007'!$A$2:$B$89,2,FALSE)</f>
        <v>Food and beverage service activities</v>
      </c>
      <c r="U2125" s="17" t="str">
        <f>VLOOKUP(T2125,'[5]2 Digit SIC 2007'!$B$2:$D$89, 2,FALSE)</f>
        <v xml:space="preserve"> I</v>
      </c>
      <c r="V2125" s="26" t="s">
        <v>486</v>
      </c>
      <c r="W2125" s="26" t="s">
        <v>487</v>
      </c>
      <c r="X2125" s="28">
        <v>0</v>
      </c>
      <c r="Y2125" s="26" t="s">
        <v>502</v>
      </c>
      <c r="Z2125" s="17" t="s">
        <v>487</v>
      </c>
      <c r="AA2125" s="26" t="s">
        <v>487</v>
      </c>
      <c r="AB2125" s="26">
        <v>9</v>
      </c>
      <c r="AE2125" s="2" t="s">
        <v>487</v>
      </c>
    </row>
    <row r="2126" spans="1:31" s="2" customFormat="1" x14ac:dyDescent="0.3">
      <c r="A2126" s="26" t="s">
        <v>102</v>
      </c>
      <c r="B2126" s="26" t="s">
        <v>6829</v>
      </c>
      <c r="C2126" s="26" t="s">
        <v>6830</v>
      </c>
      <c r="D2126" s="26" t="s">
        <v>6831</v>
      </c>
      <c r="E2126" s="14" t="e">
        <f>VLOOKUP(B2126,#REF!,2,FALSE)</f>
        <v>#REF!</v>
      </c>
      <c r="F2126" s="17" t="e">
        <f>VLOOKUP(E2126,[4]Combined!$C$2:$D$375,2,FALSE)</f>
        <v>#REF!</v>
      </c>
      <c r="G2126" s="27">
        <v>44252</v>
      </c>
      <c r="H2126" s="27"/>
      <c r="I2126" s="27">
        <v>44132.725370370368</v>
      </c>
      <c r="J2126" s="28">
        <v>995</v>
      </c>
      <c r="K2126" s="29" t="s">
        <v>486</v>
      </c>
      <c r="L2126" s="28">
        <v>995</v>
      </c>
      <c r="M2126" s="28">
        <v>0</v>
      </c>
      <c r="N2126" s="26">
        <v>1</v>
      </c>
      <c r="O2126" s="26">
        <v>1</v>
      </c>
      <c r="P2126" s="26">
        <v>0</v>
      </c>
      <c r="Q2126" s="26">
        <v>56302</v>
      </c>
      <c r="R2126" s="17" t="str">
        <f>VLOOKUP(Q2126,'[5]Numerical Index (LOOKUP)'!$A$2:$B$731, 2,FALSE)</f>
        <v>Public houses and bars</v>
      </c>
      <c r="S2126" s="17">
        <v>56</v>
      </c>
      <c r="T2126" s="47" t="str">
        <f>VLOOKUP(S2126,'[5]2 Digit SIC 2007'!$A$2:$B$89,2,FALSE)</f>
        <v>Food and beverage service activities</v>
      </c>
      <c r="U2126" s="17" t="str">
        <f>VLOOKUP(T2126,'[5]2 Digit SIC 2007'!$B$2:$D$89, 2,FALSE)</f>
        <v xml:space="preserve"> I</v>
      </c>
      <c r="V2126" s="26" t="s">
        <v>487</v>
      </c>
      <c r="W2126" s="26" t="s">
        <v>486</v>
      </c>
      <c r="X2126" s="28">
        <v>0</v>
      </c>
      <c r="Y2126" s="26" t="s">
        <v>677</v>
      </c>
      <c r="Z2126" s="17" t="s">
        <v>487</v>
      </c>
      <c r="AA2126" s="26" t="s">
        <v>487</v>
      </c>
      <c r="AB2126" s="26">
        <v>45</v>
      </c>
      <c r="AE2126" s="2" t="s">
        <v>487</v>
      </c>
    </row>
    <row r="2127" spans="1:31" s="2" customFormat="1" x14ac:dyDescent="0.3">
      <c r="A2127" s="26" t="s">
        <v>102</v>
      </c>
      <c r="B2127" s="26" t="s">
        <v>6832</v>
      </c>
      <c r="C2127" s="26" t="s">
        <v>6833</v>
      </c>
      <c r="D2127" s="26" t="s">
        <v>6834</v>
      </c>
      <c r="E2127" s="14" t="e">
        <f>VLOOKUP(B2127,#REF!,2,FALSE)</f>
        <v>#REF!</v>
      </c>
      <c r="F2127" s="17" t="e">
        <f>VLOOKUP(E2127,[4]Combined!$C$2:$D$375,2,FALSE)</f>
        <v>#REF!</v>
      </c>
      <c r="G2127" s="27">
        <v>44253</v>
      </c>
      <c r="H2127" s="27"/>
      <c r="I2127" s="27">
        <v>44153</v>
      </c>
      <c r="J2127" s="28">
        <v>0</v>
      </c>
      <c r="K2127" s="29" t="s">
        <v>487</v>
      </c>
      <c r="L2127" s="28">
        <v>0</v>
      </c>
      <c r="M2127" s="28">
        <v>0</v>
      </c>
      <c r="N2127" s="26">
        <v>0</v>
      </c>
      <c r="O2127" s="26">
        <v>0</v>
      </c>
      <c r="P2127" s="26">
        <v>0</v>
      </c>
      <c r="Q2127" s="26">
        <v>56103</v>
      </c>
      <c r="R2127" s="17" t="str">
        <f>VLOOKUP(Q2127,'[5]Numerical Index (LOOKUP)'!$A$2:$B$731, 2,FALSE)</f>
        <v>Take away food shops and mobile food stands</v>
      </c>
      <c r="S2127" s="17">
        <v>56</v>
      </c>
      <c r="T2127" s="47" t="str">
        <f>VLOOKUP(S2127,'[5]2 Digit SIC 2007'!$A$2:$B$89,2,FALSE)</f>
        <v>Food and beverage service activities</v>
      </c>
      <c r="U2127" s="17" t="str">
        <f>VLOOKUP(T2127,'[5]2 Digit SIC 2007'!$B$2:$D$89, 2,FALSE)</f>
        <v xml:space="preserve"> I</v>
      </c>
      <c r="V2127" s="26" t="s">
        <v>486</v>
      </c>
      <c r="W2127" s="26" t="s">
        <v>487</v>
      </c>
      <c r="X2127" s="28">
        <v>0</v>
      </c>
      <c r="Y2127" s="26" t="s">
        <v>502</v>
      </c>
      <c r="Z2127" s="17" t="s">
        <v>487</v>
      </c>
      <c r="AA2127" s="26" t="s">
        <v>487</v>
      </c>
      <c r="AB2127" s="26">
        <v>6</v>
      </c>
      <c r="AE2127" s="2" t="s">
        <v>487</v>
      </c>
    </row>
    <row r="2128" spans="1:31" s="2" customFormat="1" x14ac:dyDescent="0.3">
      <c r="A2128" s="26" t="s">
        <v>102</v>
      </c>
      <c r="B2128" s="26" t="s">
        <v>6835</v>
      </c>
      <c r="C2128" s="26" t="s">
        <v>6836</v>
      </c>
      <c r="D2128" s="26" t="s">
        <v>6837</v>
      </c>
      <c r="E2128" s="14" t="e">
        <f>VLOOKUP(B2128,#REF!,2,FALSE)</f>
        <v>#REF!</v>
      </c>
      <c r="F2128" s="17" t="e">
        <f>VLOOKUP(E2128,[4]Combined!$C$2:$D$375,2,FALSE)</f>
        <v>#REF!</v>
      </c>
      <c r="G2128" s="27">
        <v>44249</v>
      </c>
      <c r="H2128" s="27"/>
      <c r="I2128" s="27">
        <v>44128.335497685184</v>
      </c>
      <c r="J2128" s="28">
        <v>0</v>
      </c>
      <c r="K2128" s="29" t="s">
        <v>487</v>
      </c>
      <c r="L2128" s="28">
        <v>0</v>
      </c>
      <c r="M2128" s="28">
        <v>0</v>
      </c>
      <c r="N2128" s="26">
        <v>0</v>
      </c>
      <c r="O2128" s="26">
        <v>0</v>
      </c>
      <c r="P2128" s="26">
        <v>0</v>
      </c>
      <c r="Q2128" s="26">
        <v>82990</v>
      </c>
      <c r="R2128" s="17" t="str">
        <f>VLOOKUP(Q2128,'[5]Numerical Index (LOOKUP)'!$A$2:$B$731, 2,FALSE)</f>
        <v>Other business support service activities n.e.c.</v>
      </c>
      <c r="S2128" s="17">
        <v>82</v>
      </c>
      <c r="T2128" s="47" t="str">
        <f>VLOOKUP(S2128,'[5]2 Digit SIC 2007'!$A$2:$B$89,2,FALSE)</f>
        <v>Office administrative, office support and other business support activities</v>
      </c>
      <c r="U2128" s="17" t="str">
        <f>VLOOKUP(T2128,'[5]2 Digit SIC 2007'!$B$2:$D$89, 2,FALSE)</f>
        <v xml:space="preserve"> N</v>
      </c>
      <c r="V2128" s="26" t="s">
        <v>487</v>
      </c>
      <c r="W2128" s="26" t="s">
        <v>486</v>
      </c>
      <c r="X2128" s="28">
        <v>0</v>
      </c>
      <c r="Y2128" s="26" t="s">
        <v>502</v>
      </c>
      <c r="Z2128" s="17" t="s">
        <v>487</v>
      </c>
      <c r="AA2128" s="26" t="s">
        <v>487</v>
      </c>
      <c r="AB2128" s="26">
        <v>94</v>
      </c>
      <c r="AE2128" s="2" t="s">
        <v>487</v>
      </c>
    </row>
    <row r="2129" spans="1:31" s="2" customFormat="1" x14ac:dyDescent="0.3">
      <c r="A2129" s="26" t="s">
        <v>102</v>
      </c>
      <c r="B2129" s="26" t="s">
        <v>6838</v>
      </c>
      <c r="C2129" s="26" t="s">
        <v>6839</v>
      </c>
      <c r="D2129" s="26" t="s">
        <v>6840</v>
      </c>
      <c r="E2129" s="14" t="e">
        <f>VLOOKUP(B2129,#REF!,2,FALSE)</f>
        <v>#REF!</v>
      </c>
      <c r="F2129" s="17" t="e">
        <f>VLOOKUP(E2129,[4]Combined!$C$2:$D$375,2,FALSE)</f>
        <v>#REF!</v>
      </c>
      <c r="G2129" s="27">
        <v>44250</v>
      </c>
      <c r="H2129" s="27"/>
      <c r="I2129" s="27">
        <v>44159</v>
      </c>
      <c r="J2129" s="28">
        <v>0</v>
      </c>
      <c r="K2129" s="29" t="s">
        <v>487</v>
      </c>
      <c r="L2129" s="28">
        <v>0</v>
      </c>
      <c r="M2129" s="28">
        <v>0</v>
      </c>
      <c r="N2129" s="26">
        <v>0</v>
      </c>
      <c r="O2129" s="26">
        <v>0</v>
      </c>
      <c r="P2129" s="26">
        <v>0</v>
      </c>
      <c r="Q2129" s="26">
        <v>47110</v>
      </c>
      <c r="R2129" s="17" t="str">
        <f>VLOOKUP(Q2129,'[5]Numerical Index (LOOKUP)'!$A$2:$B$731, 2,FALSE)</f>
        <v>Retail sale in non-specialised stores with food, beverages or tobacco predominating</v>
      </c>
      <c r="S2129" s="17">
        <v>47</v>
      </c>
      <c r="T2129" s="47" t="str">
        <f>VLOOKUP(S2129,'[5]2 Digit SIC 2007'!$A$2:$B$89,2,FALSE)</f>
        <v>Retail trade, except of motor vehicles and motorcycles</v>
      </c>
      <c r="U2129" s="17" t="str">
        <f>VLOOKUP(T2129,'[5]2 Digit SIC 2007'!$B$2:$D$89, 2,FALSE)</f>
        <v xml:space="preserve"> G</v>
      </c>
      <c r="V2129" s="26" t="s">
        <v>486</v>
      </c>
      <c r="W2129" s="26" t="s">
        <v>487</v>
      </c>
      <c r="X2129" s="28">
        <v>0</v>
      </c>
      <c r="Y2129" s="26" t="s">
        <v>502</v>
      </c>
      <c r="Z2129" s="17" t="s">
        <v>487</v>
      </c>
      <c r="AA2129" s="26" t="s">
        <v>487</v>
      </c>
      <c r="AB2129" s="26">
        <v>44</v>
      </c>
      <c r="AE2129" s="2" t="s">
        <v>487</v>
      </c>
    </row>
    <row r="2130" spans="1:31" s="2" customFormat="1" x14ac:dyDescent="0.3">
      <c r="A2130" s="26" t="s">
        <v>102</v>
      </c>
      <c r="B2130" s="26" t="s">
        <v>6841</v>
      </c>
      <c r="C2130" s="26" t="s">
        <v>6842</v>
      </c>
      <c r="D2130" s="26" t="s">
        <v>6843</v>
      </c>
      <c r="E2130" s="14" t="e">
        <f>VLOOKUP(B2130,#REF!,2,FALSE)</f>
        <v>#REF!</v>
      </c>
      <c r="F2130" s="17" t="e">
        <f>VLOOKUP(E2130,[4]Combined!$C$2:$D$375,2,FALSE)</f>
        <v>#REF!</v>
      </c>
      <c r="G2130" s="27">
        <v>44253</v>
      </c>
      <c r="H2130" s="27"/>
      <c r="I2130" s="27">
        <v>44132.887256944443</v>
      </c>
      <c r="J2130" s="28">
        <v>0</v>
      </c>
      <c r="K2130" s="29" t="s">
        <v>487</v>
      </c>
      <c r="L2130" s="28">
        <v>0</v>
      </c>
      <c r="M2130" s="28">
        <v>0</v>
      </c>
      <c r="N2130" s="26">
        <v>0</v>
      </c>
      <c r="O2130" s="26">
        <v>0</v>
      </c>
      <c r="P2130" s="26">
        <v>0</v>
      </c>
      <c r="Q2130" s="26">
        <v>46420</v>
      </c>
      <c r="R2130" s="17" t="str">
        <f>VLOOKUP(Q2130,'[5]Numerical Index (LOOKUP)'!$A$2:$B$731, 2,FALSE)</f>
        <v>Wholesale of clothing and footwear</v>
      </c>
      <c r="S2130" s="17">
        <v>46</v>
      </c>
      <c r="T2130" s="47" t="str">
        <f>VLOOKUP(S2130,'[5]2 Digit SIC 2007'!$A$2:$B$89,2,FALSE)</f>
        <v>Wholesale trade, except of motor vehicles and motorcycles</v>
      </c>
      <c r="U2130" s="17" t="str">
        <f>VLOOKUP(T2130,'[5]2 Digit SIC 2007'!$B$2:$D$89, 2,FALSE)</f>
        <v xml:space="preserve"> G</v>
      </c>
      <c r="V2130" s="26" t="s">
        <v>487</v>
      </c>
      <c r="W2130" s="26" t="s">
        <v>486</v>
      </c>
      <c r="X2130" s="28">
        <v>0</v>
      </c>
      <c r="Y2130" s="26" t="s">
        <v>502</v>
      </c>
      <c r="Z2130" s="17" t="s">
        <v>487</v>
      </c>
      <c r="AA2130" s="26" t="s">
        <v>487</v>
      </c>
      <c r="AB2130" s="26">
        <v>5</v>
      </c>
      <c r="AE2130" s="2" t="s">
        <v>487</v>
      </c>
    </row>
    <row r="2131" spans="1:31" s="2" customFormat="1" x14ac:dyDescent="0.3">
      <c r="A2131" s="26" t="s">
        <v>102</v>
      </c>
      <c r="B2131" s="26" t="s">
        <v>6844</v>
      </c>
      <c r="C2131" s="26" t="s">
        <v>6845</v>
      </c>
      <c r="D2131" s="26" t="s">
        <v>6846</v>
      </c>
      <c r="E2131" s="14" t="e">
        <f>VLOOKUP(B2131,#REF!,2,FALSE)</f>
        <v>#REF!</v>
      </c>
      <c r="F2131" s="17" t="e">
        <f>VLOOKUP(E2131,[4]Combined!$C$2:$D$375,2,FALSE)</f>
        <v>#REF!</v>
      </c>
      <c r="G2131" s="27">
        <v>44252</v>
      </c>
      <c r="H2131" s="27"/>
      <c r="I2131" s="27">
        <v>44144.521435185183</v>
      </c>
      <c r="J2131" s="28">
        <v>238</v>
      </c>
      <c r="K2131" s="29" t="s">
        <v>486</v>
      </c>
      <c r="L2131" s="28">
        <v>238</v>
      </c>
      <c r="M2131" s="28">
        <v>0</v>
      </c>
      <c r="N2131" s="26">
        <v>2</v>
      </c>
      <c r="O2131" s="26">
        <v>2</v>
      </c>
      <c r="P2131" s="26">
        <v>0</v>
      </c>
      <c r="Q2131" s="26">
        <v>47599</v>
      </c>
      <c r="R2131" s="17" t="str">
        <f>VLOOKUP(Q2131,'[5]Numerical Index (LOOKUP)'!$A$2:$B$731, 2,FALSE)</f>
        <v>Retail sale of furniture, lighting equipment and other household articles (other than musical instruments) n.e.c., in specialised stores</v>
      </c>
      <c r="S2131" s="17">
        <v>47</v>
      </c>
      <c r="T2131" s="47" t="str">
        <f>VLOOKUP(S2131,'[5]2 Digit SIC 2007'!$A$2:$B$89,2,FALSE)</f>
        <v>Retail trade, except of motor vehicles and motorcycles</v>
      </c>
      <c r="U2131" s="17" t="str">
        <f>VLOOKUP(T2131,'[5]2 Digit SIC 2007'!$B$2:$D$89, 2,FALSE)</f>
        <v xml:space="preserve"> G</v>
      </c>
      <c r="V2131" s="26" t="s">
        <v>487</v>
      </c>
      <c r="W2131" s="26" t="s">
        <v>486</v>
      </c>
      <c r="X2131" s="28">
        <v>0</v>
      </c>
      <c r="Y2131" s="26" t="s">
        <v>677</v>
      </c>
      <c r="Z2131" s="17" t="s">
        <v>487</v>
      </c>
      <c r="AA2131" s="26" t="s">
        <v>487</v>
      </c>
      <c r="AB2131" s="26">
        <v>241</v>
      </c>
      <c r="AE2131" s="2" t="s">
        <v>487</v>
      </c>
    </row>
    <row r="2132" spans="1:31" s="2" customFormat="1" x14ac:dyDescent="0.3">
      <c r="A2132" s="26" t="s">
        <v>102</v>
      </c>
      <c r="B2132" s="26" t="s">
        <v>6847</v>
      </c>
      <c r="C2132" s="26" t="s">
        <v>6848</v>
      </c>
      <c r="D2132" s="26" t="s">
        <v>6849</v>
      </c>
      <c r="E2132" s="14" t="e">
        <f>VLOOKUP(B2132,#REF!,2,FALSE)</f>
        <v>#REF!</v>
      </c>
      <c r="F2132" s="17" t="e">
        <f>VLOOKUP(E2132,[4]Combined!$C$2:$D$375,2,FALSE)</f>
        <v>#REF!</v>
      </c>
      <c r="G2132" s="27">
        <v>44253</v>
      </c>
      <c r="H2132" s="27"/>
      <c r="I2132" s="27">
        <v>44158</v>
      </c>
      <c r="J2132" s="28">
        <v>0</v>
      </c>
      <c r="K2132" s="29" t="s">
        <v>487</v>
      </c>
      <c r="L2132" s="28">
        <v>0</v>
      </c>
      <c r="M2132" s="28">
        <v>0</v>
      </c>
      <c r="N2132" s="26">
        <v>0</v>
      </c>
      <c r="O2132" s="26">
        <v>0</v>
      </c>
      <c r="P2132" s="26">
        <v>0</v>
      </c>
      <c r="Q2132" s="26">
        <v>85100</v>
      </c>
      <c r="R2132" s="17" t="str">
        <f>VLOOKUP(Q2132,'[5]Numerical Index (LOOKUP)'!$A$2:$B$731, 2,FALSE)</f>
        <v>Pre-primary education</v>
      </c>
      <c r="S2132" s="17">
        <v>85</v>
      </c>
      <c r="T2132" s="47" t="str">
        <f>VLOOKUP(S2132,'[5]2 Digit SIC 2007'!$A$2:$B$89,2,FALSE)</f>
        <v>Education</v>
      </c>
      <c r="U2132" s="17" t="str">
        <f>VLOOKUP(T2132,'[5]2 Digit SIC 2007'!$B$2:$D$89, 2,FALSE)</f>
        <v xml:space="preserve"> P</v>
      </c>
      <c r="V2132" s="26" t="s">
        <v>486</v>
      </c>
      <c r="W2132" s="26" t="s">
        <v>487</v>
      </c>
      <c r="X2132" s="28">
        <v>0</v>
      </c>
      <c r="Y2132" s="26" t="s">
        <v>502</v>
      </c>
      <c r="Z2132" s="17" t="s">
        <v>487</v>
      </c>
      <c r="AA2132" s="26" t="s">
        <v>487</v>
      </c>
      <c r="AB2132" s="26">
        <v>14</v>
      </c>
      <c r="AE2132" s="2" t="s">
        <v>487</v>
      </c>
    </row>
    <row r="2133" spans="1:31" s="2" customFormat="1" x14ac:dyDescent="0.3">
      <c r="A2133" s="26" t="s">
        <v>102</v>
      </c>
      <c r="B2133" s="26" t="s">
        <v>6850</v>
      </c>
      <c r="C2133" s="26" t="s">
        <v>6851</v>
      </c>
      <c r="D2133" s="26" t="s">
        <v>6852</v>
      </c>
      <c r="E2133" s="14" t="e">
        <f>VLOOKUP(B2133,#REF!,2,FALSE)</f>
        <v>#REF!</v>
      </c>
      <c r="F2133" s="17" t="e">
        <f>VLOOKUP(E2133,[4]Combined!$C$2:$D$375,2,FALSE)</f>
        <v>#REF!</v>
      </c>
      <c r="G2133" s="27">
        <v>44249</v>
      </c>
      <c r="H2133" s="27"/>
      <c r="I2133" s="27">
        <v>44174</v>
      </c>
      <c r="J2133" s="28">
        <v>0</v>
      </c>
      <c r="K2133" s="29" t="s">
        <v>487</v>
      </c>
      <c r="L2133" s="28">
        <v>0</v>
      </c>
      <c r="M2133" s="28">
        <v>0</v>
      </c>
      <c r="N2133" s="26">
        <v>0</v>
      </c>
      <c r="O2133" s="26">
        <v>0</v>
      </c>
      <c r="P2133" s="26">
        <v>0</v>
      </c>
      <c r="Q2133" s="26">
        <v>85100</v>
      </c>
      <c r="R2133" s="17" t="str">
        <f>VLOOKUP(Q2133,'[5]Numerical Index (LOOKUP)'!$A$2:$B$731, 2,FALSE)</f>
        <v>Pre-primary education</v>
      </c>
      <c r="S2133" s="17">
        <v>85</v>
      </c>
      <c r="T2133" s="47" t="str">
        <f>VLOOKUP(S2133,'[5]2 Digit SIC 2007'!$A$2:$B$89,2,FALSE)</f>
        <v>Education</v>
      </c>
      <c r="U2133" s="17" t="str">
        <f>VLOOKUP(T2133,'[5]2 Digit SIC 2007'!$B$2:$D$89, 2,FALSE)</f>
        <v xml:space="preserve"> P</v>
      </c>
      <c r="V2133" s="26" t="s">
        <v>486</v>
      </c>
      <c r="W2133" s="26" t="s">
        <v>487</v>
      </c>
      <c r="X2133" s="28">
        <v>0</v>
      </c>
      <c r="Y2133" s="26" t="s">
        <v>502</v>
      </c>
      <c r="Z2133" s="17" t="s">
        <v>487</v>
      </c>
      <c r="AA2133" s="26" t="s">
        <v>487</v>
      </c>
      <c r="AB2133" s="26">
        <v>15</v>
      </c>
      <c r="AE2133" s="2" t="s">
        <v>487</v>
      </c>
    </row>
    <row r="2134" spans="1:31" s="2" customFormat="1" x14ac:dyDescent="0.3">
      <c r="A2134" s="26" t="s">
        <v>102</v>
      </c>
      <c r="B2134" s="26" t="s">
        <v>6853</v>
      </c>
      <c r="C2134" s="26" t="s">
        <v>6854</v>
      </c>
      <c r="D2134" s="26" t="s">
        <v>6855</v>
      </c>
      <c r="E2134" s="14" t="e">
        <f>VLOOKUP(B2134,#REF!,2,FALSE)</f>
        <v>#REF!</v>
      </c>
      <c r="F2134" s="17" t="e">
        <f>VLOOKUP(E2134,[4]Combined!$C$2:$D$375,2,FALSE)</f>
        <v>#REF!</v>
      </c>
      <c r="G2134" s="27">
        <v>44253</v>
      </c>
      <c r="H2134" s="27"/>
      <c r="I2134" s="27">
        <v>44161</v>
      </c>
      <c r="J2134" s="28">
        <v>3</v>
      </c>
      <c r="K2134" s="29" t="s">
        <v>486</v>
      </c>
      <c r="L2134" s="28">
        <v>3</v>
      </c>
      <c r="M2134" s="28">
        <v>0</v>
      </c>
      <c r="N2134" s="26">
        <v>1</v>
      </c>
      <c r="O2134" s="26">
        <v>1</v>
      </c>
      <c r="P2134" s="26">
        <v>0</v>
      </c>
      <c r="Q2134" s="26">
        <v>88910</v>
      </c>
      <c r="R2134" s="17" t="str">
        <f>VLOOKUP(Q2134,'[5]Numerical Index (LOOKUP)'!$A$2:$B$731, 2,FALSE)</f>
        <v>Child day-care activities</v>
      </c>
      <c r="S2134" s="17">
        <v>88</v>
      </c>
      <c r="T2134" s="47" t="str">
        <f>VLOOKUP(S2134,'[5]2 Digit SIC 2007'!$A$2:$B$89,2,FALSE)</f>
        <v>Social work activities without accommodation</v>
      </c>
      <c r="U2134" s="17" t="str">
        <f>VLOOKUP(T2134,'[5]2 Digit SIC 2007'!$B$2:$D$89, 2,FALSE)</f>
        <v xml:space="preserve"> Q</v>
      </c>
      <c r="V2134" s="26" t="s">
        <v>486</v>
      </c>
      <c r="W2134" s="26" t="s">
        <v>487</v>
      </c>
      <c r="X2134" s="28">
        <v>0</v>
      </c>
      <c r="Y2134" s="26" t="s">
        <v>677</v>
      </c>
      <c r="Z2134" s="17" t="s">
        <v>487</v>
      </c>
      <c r="AA2134" s="26" t="s">
        <v>487</v>
      </c>
      <c r="AB2134" s="26">
        <v>37</v>
      </c>
      <c r="AE2134" s="2" t="s">
        <v>487</v>
      </c>
    </row>
    <row r="2135" spans="1:31" s="2" customFormat="1" x14ac:dyDescent="0.3">
      <c r="A2135" s="26" t="s">
        <v>102</v>
      </c>
      <c r="B2135" s="26" t="s">
        <v>6856</v>
      </c>
      <c r="C2135" s="26" t="s">
        <v>6857</v>
      </c>
      <c r="D2135" s="26" t="s">
        <v>6858</v>
      </c>
      <c r="E2135" s="14" t="e">
        <f>VLOOKUP(B2135,#REF!,2,FALSE)</f>
        <v>#REF!</v>
      </c>
      <c r="F2135" s="17" t="e">
        <f>VLOOKUP(E2135,[4]Combined!$C$2:$D$375,2,FALSE)</f>
        <v>#REF!</v>
      </c>
      <c r="G2135" s="27">
        <v>44253</v>
      </c>
      <c r="H2135" s="27"/>
      <c r="I2135" s="27">
        <v>44144.644560185188</v>
      </c>
      <c r="J2135" s="28">
        <v>0</v>
      </c>
      <c r="K2135" s="29" t="s">
        <v>487</v>
      </c>
      <c r="L2135" s="28">
        <v>0</v>
      </c>
      <c r="M2135" s="28">
        <v>0</v>
      </c>
      <c r="N2135" s="26">
        <v>0</v>
      </c>
      <c r="O2135" s="26">
        <v>0</v>
      </c>
      <c r="P2135" s="26">
        <v>0</v>
      </c>
      <c r="Q2135" s="26">
        <v>56101</v>
      </c>
      <c r="R2135" s="17" t="str">
        <f>VLOOKUP(Q2135,'[5]Numerical Index (LOOKUP)'!$A$2:$B$731, 2,FALSE)</f>
        <v>Licensed restaurants</v>
      </c>
      <c r="S2135" s="17">
        <v>56</v>
      </c>
      <c r="T2135" s="47" t="str">
        <f>VLOOKUP(S2135,'[5]2 Digit SIC 2007'!$A$2:$B$89,2,FALSE)</f>
        <v>Food and beverage service activities</v>
      </c>
      <c r="U2135" s="17" t="str">
        <f>VLOOKUP(T2135,'[5]2 Digit SIC 2007'!$B$2:$D$89, 2,FALSE)</f>
        <v xml:space="preserve"> I</v>
      </c>
      <c r="V2135" s="26" t="s">
        <v>487</v>
      </c>
      <c r="W2135" s="26" t="s">
        <v>486</v>
      </c>
      <c r="X2135" s="28">
        <v>0</v>
      </c>
      <c r="Y2135" s="26" t="s">
        <v>502</v>
      </c>
      <c r="Z2135" s="17" t="s">
        <v>487</v>
      </c>
      <c r="AA2135" s="26" t="s">
        <v>487</v>
      </c>
      <c r="AB2135" s="26">
        <v>57</v>
      </c>
      <c r="AE2135" s="2" t="s">
        <v>487</v>
      </c>
    </row>
    <row r="2136" spans="1:31" s="2" customFormat="1" x14ac:dyDescent="0.3">
      <c r="A2136" s="26" t="s">
        <v>102</v>
      </c>
      <c r="B2136" s="26" t="s">
        <v>6859</v>
      </c>
      <c r="C2136" s="26" t="s">
        <v>6860</v>
      </c>
      <c r="D2136" s="26" t="s">
        <v>6861</v>
      </c>
      <c r="E2136" s="14" t="e">
        <f>VLOOKUP(B2136,#REF!,2,FALSE)</f>
        <v>#REF!</v>
      </c>
      <c r="F2136" s="17" t="e">
        <f>VLOOKUP(E2136,[4]Combined!$C$2:$D$375,2,FALSE)</f>
        <v>#REF!</v>
      </c>
      <c r="G2136" s="27">
        <v>44251</v>
      </c>
      <c r="H2136" s="27"/>
      <c r="I2136" s="27">
        <v>44147</v>
      </c>
      <c r="J2136" s="28">
        <v>0</v>
      </c>
      <c r="K2136" s="29" t="s">
        <v>487</v>
      </c>
      <c r="L2136" s="28">
        <v>0</v>
      </c>
      <c r="M2136" s="28">
        <v>0</v>
      </c>
      <c r="N2136" s="26">
        <v>0</v>
      </c>
      <c r="O2136" s="26">
        <v>0</v>
      </c>
      <c r="P2136" s="26">
        <v>0</v>
      </c>
      <c r="Q2136" s="26">
        <v>96090</v>
      </c>
      <c r="R2136" s="17" t="str">
        <f>VLOOKUP(Q2136,'[5]Numerical Index (LOOKUP)'!$A$2:$B$731, 2,FALSE)</f>
        <v>Other personal service activities n.e.c.</v>
      </c>
      <c r="S2136" s="17">
        <v>96</v>
      </c>
      <c r="T2136" s="47" t="str">
        <f>VLOOKUP(S2136,'[5]2 Digit SIC 2007'!$A$2:$B$89,2,FALSE)</f>
        <v>Other personal service activities</v>
      </c>
      <c r="U2136" s="17" t="str">
        <f>VLOOKUP(T2136,'[5]2 Digit SIC 2007'!$B$2:$D$89, 2,FALSE)</f>
        <v xml:space="preserve"> S</v>
      </c>
      <c r="V2136" s="26" t="s">
        <v>486</v>
      </c>
      <c r="W2136" s="26" t="s">
        <v>487</v>
      </c>
      <c r="X2136" s="28">
        <v>0</v>
      </c>
      <c r="Y2136" s="26" t="s">
        <v>502</v>
      </c>
      <c r="Z2136" s="17" t="s">
        <v>487</v>
      </c>
      <c r="AA2136" s="26" t="s">
        <v>487</v>
      </c>
      <c r="AB2136" s="26" t="s">
        <v>492</v>
      </c>
      <c r="AE2136" s="2" t="s">
        <v>487</v>
      </c>
    </row>
    <row r="2137" spans="1:31" s="2" customFormat="1" x14ac:dyDescent="0.3">
      <c r="A2137" s="26" t="s">
        <v>102</v>
      </c>
      <c r="B2137" s="26" t="s">
        <v>6862</v>
      </c>
      <c r="C2137" s="26" t="s">
        <v>6863</v>
      </c>
      <c r="D2137" s="26" t="s">
        <v>6864</v>
      </c>
      <c r="E2137" s="14" t="e">
        <f>VLOOKUP(B2137,#REF!,2,FALSE)</f>
        <v>#REF!</v>
      </c>
      <c r="F2137" s="17" t="e">
        <f>VLOOKUP(E2137,[4]Combined!$C$2:$D$375,2,FALSE)</f>
        <v>#REF!</v>
      </c>
      <c r="G2137" s="27">
        <v>44250</v>
      </c>
      <c r="H2137" s="27"/>
      <c r="I2137" s="27">
        <v>44161</v>
      </c>
      <c r="J2137" s="28">
        <v>0</v>
      </c>
      <c r="K2137" s="29" t="s">
        <v>487</v>
      </c>
      <c r="L2137" s="28">
        <v>0</v>
      </c>
      <c r="M2137" s="28">
        <v>0</v>
      </c>
      <c r="N2137" s="26">
        <v>0</v>
      </c>
      <c r="O2137" s="26">
        <v>0</v>
      </c>
      <c r="P2137" s="26">
        <v>0</v>
      </c>
      <c r="Q2137" s="26">
        <v>82990</v>
      </c>
      <c r="R2137" s="17" t="str">
        <f>VLOOKUP(Q2137,'[5]Numerical Index (LOOKUP)'!$A$2:$B$731, 2,FALSE)</f>
        <v>Other business support service activities n.e.c.</v>
      </c>
      <c r="S2137" s="17">
        <v>82</v>
      </c>
      <c r="T2137" s="47" t="str">
        <f>VLOOKUP(S2137,'[5]2 Digit SIC 2007'!$A$2:$B$89,2,FALSE)</f>
        <v>Office administrative, office support and other business support activities</v>
      </c>
      <c r="U2137" s="17" t="str">
        <f>VLOOKUP(T2137,'[5]2 Digit SIC 2007'!$B$2:$D$89, 2,FALSE)</f>
        <v xml:space="preserve"> N</v>
      </c>
      <c r="V2137" s="26" t="s">
        <v>487</v>
      </c>
      <c r="W2137" s="26" t="s">
        <v>486</v>
      </c>
      <c r="X2137" s="28">
        <v>0</v>
      </c>
      <c r="Y2137" s="26" t="s">
        <v>502</v>
      </c>
      <c r="Z2137" s="17" t="s">
        <v>487</v>
      </c>
      <c r="AA2137" s="26" t="s">
        <v>487</v>
      </c>
      <c r="AB2137" s="26">
        <v>0</v>
      </c>
      <c r="AE2137" s="2" t="s">
        <v>487</v>
      </c>
    </row>
    <row r="2138" spans="1:31" s="2" customFormat="1" x14ac:dyDescent="0.3">
      <c r="A2138" s="26" t="s">
        <v>102</v>
      </c>
      <c r="B2138" s="26" t="s">
        <v>6865</v>
      </c>
      <c r="C2138" s="26" t="s">
        <v>6866</v>
      </c>
      <c r="D2138" s="26" t="s">
        <v>6867</v>
      </c>
      <c r="E2138" s="14" t="e">
        <f>VLOOKUP(B2138,#REF!,2,FALSE)</f>
        <v>#REF!</v>
      </c>
      <c r="F2138" s="17" t="e">
        <f>VLOOKUP(E2138,[4]Combined!$C$2:$D$375,2,FALSE)</f>
        <v>#REF!</v>
      </c>
      <c r="G2138" s="27">
        <v>44251</v>
      </c>
      <c r="H2138" s="27"/>
      <c r="I2138" s="27">
        <v>44179</v>
      </c>
      <c r="J2138" s="28">
        <v>0</v>
      </c>
      <c r="K2138" s="29" t="s">
        <v>487</v>
      </c>
      <c r="L2138" s="28">
        <v>0</v>
      </c>
      <c r="M2138" s="28">
        <v>0</v>
      </c>
      <c r="N2138" s="26">
        <v>0</v>
      </c>
      <c r="O2138" s="26">
        <v>0</v>
      </c>
      <c r="P2138" s="26">
        <v>0</v>
      </c>
      <c r="Q2138" s="26">
        <v>88910</v>
      </c>
      <c r="R2138" s="17" t="str">
        <f>VLOOKUP(Q2138,'[5]Numerical Index (LOOKUP)'!$A$2:$B$731, 2,FALSE)</f>
        <v>Child day-care activities</v>
      </c>
      <c r="S2138" s="17">
        <v>88</v>
      </c>
      <c r="T2138" s="47" t="str">
        <f>VLOOKUP(S2138,'[5]2 Digit SIC 2007'!$A$2:$B$89,2,FALSE)</f>
        <v>Social work activities without accommodation</v>
      </c>
      <c r="U2138" s="17" t="str">
        <f>VLOOKUP(T2138,'[5]2 Digit SIC 2007'!$B$2:$D$89, 2,FALSE)</f>
        <v xml:space="preserve"> Q</v>
      </c>
      <c r="V2138" s="26" t="s">
        <v>486</v>
      </c>
      <c r="W2138" s="26" t="s">
        <v>487</v>
      </c>
      <c r="X2138" s="28">
        <v>0</v>
      </c>
      <c r="Y2138" s="26" t="s">
        <v>502</v>
      </c>
      <c r="Z2138" s="17" t="s">
        <v>487</v>
      </c>
      <c r="AA2138" s="26" t="s">
        <v>487</v>
      </c>
      <c r="AB2138" s="26">
        <v>19</v>
      </c>
      <c r="AE2138" s="2" t="s">
        <v>487</v>
      </c>
    </row>
    <row r="2139" spans="1:31" s="2" customFormat="1" x14ac:dyDescent="0.3">
      <c r="A2139" s="26" t="s">
        <v>102</v>
      </c>
      <c r="B2139" s="26" t="s">
        <v>6868</v>
      </c>
      <c r="C2139" s="26" t="s">
        <v>6869</v>
      </c>
      <c r="D2139" s="26" t="s">
        <v>6870</v>
      </c>
      <c r="E2139" s="14" t="e">
        <f>VLOOKUP(B2139,#REF!,2,FALSE)</f>
        <v>#REF!</v>
      </c>
      <c r="F2139" s="17" t="e">
        <f>VLOOKUP(E2139,[4]Combined!$C$2:$D$375,2,FALSE)</f>
        <v>#REF!</v>
      </c>
      <c r="G2139" s="27">
        <v>44251</v>
      </c>
      <c r="H2139" s="27"/>
      <c r="I2139" s="27">
        <v>44181</v>
      </c>
      <c r="J2139" s="28">
        <v>0</v>
      </c>
      <c r="K2139" s="29" t="s">
        <v>487</v>
      </c>
      <c r="L2139" s="28">
        <v>0</v>
      </c>
      <c r="M2139" s="28">
        <v>0</v>
      </c>
      <c r="N2139" s="26">
        <v>0</v>
      </c>
      <c r="O2139" s="26">
        <v>0</v>
      </c>
      <c r="P2139" s="26">
        <v>0</v>
      </c>
      <c r="Q2139" s="26">
        <v>42120</v>
      </c>
      <c r="R2139" s="17" t="str">
        <f>VLOOKUP(Q2139,'[5]Numerical Index (LOOKUP)'!$A$2:$B$731, 2,FALSE)</f>
        <v>Construction of railways and underground railways</v>
      </c>
      <c r="S2139" s="17">
        <v>42</v>
      </c>
      <c r="T2139" s="47" t="str">
        <f>VLOOKUP(S2139,'[5]2 Digit SIC 2007'!$A$2:$B$89,2,FALSE)</f>
        <v>Civil engineering</v>
      </c>
      <c r="U2139" s="17" t="str">
        <f>VLOOKUP(T2139,'[5]2 Digit SIC 2007'!$B$2:$D$89, 2,FALSE)</f>
        <v xml:space="preserve"> F</v>
      </c>
      <c r="V2139" s="26" t="s">
        <v>486</v>
      </c>
      <c r="W2139" s="26" t="s">
        <v>487</v>
      </c>
      <c r="X2139" s="28">
        <v>0</v>
      </c>
      <c r="Y2139" s="26" t="s">
        <v>502</v>
      </c>
      <c r="Z2139" s="17" t="s">
        <v>487</v>
      </c>
      <c r="AA2139" s="26" t="s">
        <v>487</v>
      </c>
      <c r="AB2139" s="26">
        <v>11</v>
      </c>
      <c r="AE2139" s="2" t="s">
        <v>487</v>
      </c>
    </row>
    <row r="2140" spans="1:31" s="2" customFormat="1" x14ac:dyDescent="0.3">
      <c r="A2140" s="26" t="s">
        <v>102</v>
      </c>
      <c r="B2140" s="26" t="s">
        <v>6871</v>
      </c>
      <c r="C2140" s="26" t="s">
        <v>6872</v>
      </c>
      <c r="D2140" s="26" t="s">
        <v>6873</v>
      </c>
      <c r="E2140" s="14" t="e">
        <f>VLOOKUP(B2140,#REF!,2,FALSE)</f>
        <v>#REF!</v>
      </c>
      <c r="F2140" s="17" t="e">
        <f>VLOOKUP(E2140,[4]Combined!$C$2:$D$375,2,FALSE)</f>
        <v>#REF!</v>
      </c>
      <c r="G2140" s="27">
        <v>44250</v>
      </c>
      <c r="H2140" s="27"/>
      <c r="I2140" s="27">
        <v>44203</v>
      </c>
      <c r="J2140" s="28">
        <v>0</v>
      </c>
      <c r="K2140" s="29" t="s">
        <v>487</v>
      </c>
      <c r="L2140" s="28">
        <v>0</v>
      </c>
      <c r="M2140" s="28">
        <v>0</v>
      </c>
      <c r="N2140" s="26">
        <v>0</v>
      </c>
      <c r="O2140" s="26">
        <v>0</v>
      </c>
      <c r="P2140" s="26">
        <v>0</v>
      </c>
      <c r="Q2140" s="26">
        <v>10130</v>
      </c>
      <c r="R2140" s="17" t="e">
        <f>VLOOKUP(Q2140,'[5]Numerical Index (LOOKUP)'!$A$2:$B$731, 2,FALSE)</f>
        <v>#N/A</v>
      </c>
      <c r="S2140" s="17">
        <v>10</v>
      </c>
      <c r="T2140" s="47" t="str">
        <f>VLOOKUP(S2140,'[5]2 Digit SIC 2007'!$A$2:$B$89,2,FALSE)</f>
        <v>Manufacture of food products</v>
      </c>
      <c r="U2140" s="17" t="str">
        <f>VLOOKUP(T2140,'[5]2 Digit SIC 2007'!$B$2:$D$89, 2,FALSE)</f>
        <v xml:space="preserve"> C</v>
      </c>
      <c r="V2140" s="26" t="s">
        <v>486</v>
      </c>
      <c r="W2140" s="26" t="s">
        <v>487</v>
      </c>
      <c r="X2140" s="28">
        <v>0</v>
      </c>
      <c r="Y2140" s="26" t="s">
        <v>502</v>
      </c>
      <c r="Z2140" s="17" t="s">
        <v>487</v>
      </c>
      <c r="AA2140" s="26" t="s">
        <v>487</v>
      </c>
      <c r="AB2140" s="26">
        <v>6</v>
      </c>
      <c r="AE2140" s="2" t="s">
        <v>487</v>
      </c>
    </row>
    <row r="2141" spans="1:31" s="2" customFormat="1" x14ac:dyDescent="0.3">
      <c r="A2141" s="26" t="s">
        <v>102</v>
      </c>
      <c r="B2141" s="26" t="s">
        <v>6874</v>
      </c>
      <c r="C2141" s="26" t="s">
        <v>6875</v>
      </c>
      <c r="D2141" s="26" t="s">
        <v>6876</v>
      </c>
      <c r="E2141" s="14" t="e">
        <f>VLOOKUP(B2141,#REF!,2,FALSE)</f>
        <v>#REF!</v>
      </c>
      <c r="F2141" s="17" t="e">
        <f>VLOOKUP(E2141,[4]Combined!$C$2:$D$375,2,FALSE)</f>
        <v>#REF!</v>
      </c>
      <c r="G2141" s="27">
        <v>44253</v>
      </c>
      <c r="H2141" s="27"/>
      <c r="I2141" s="27">
        <v>44176.565810185188</v>
      </c>
      <c r="J2141" s="28">
        <v>719</v>
      </c>
      <c r="K2141" s="29" t="s">
        <v>486</v>
      </c>
      <c r="L2141" s="28">
        <v>719</v>
      </c>
      <c r="M2141" s="28">
        <v>0</v>
      </c>
      <c r="N2141" s="26">
        <v>1</v>
      </c>
      <c r="O2141" s="26">
        <v>1</v>
      </c>
      <c r="P2141" s="26">
        <v>0</v>
      </c>
      <c r="Q2141" s="26">
        <v>47190</v>
      </c>
      <c r="R2141" s="17" t="str">
        <f>VLOOKUP(Q2141,'[5]Numerical Index (LOOKUP)'!$A$2:$B$731, 2,FALSE)</f>
        <v>Other retail sale in non-specialised stores</v>
      </c>
      <c r="S2141" s="17">
        <v>47</v>
      </c>
      <c r="T2141" s="47" t="str">
        <f>VLOOKUP(S2141,'[5]2 Digit SIC 2007'!$A$2:$B$89,2,FALSE)</f>
        <v>Retail trade, except of motor vehicles and motorcycles</v>
      </c>
      <c r="U2141" s="17" t="str">
        <f>VLOOKUP(T2141,'[5]2 Digit SIC 2007'!$B$2:$D$89, 2,FALSE)</f>
        <v xml:space="preserve"> G</v>
      </c>
      <c r="V2141" s="26" t="s">
        <v>487</v>
      </c>
      <c r="W2141" s="26" t="s">
        <v>486</v>
      </c>
      <c r="X2141" s="28">
        <v>0</v>
      </c>
      <c r="Y2141" s="26" t="s">
        <v>677</v>
      </c>
      <c r="Z2141" s="17" t="s">
        <v>487</v>
      </c>
      <c r="AA2141" s="26" t="s">
        <v>487</v>
      </c>
      <c r="AB2141" s="26">
        <v>11</v>
      </c>
      <c r="AE2141" s="2" t="s">
        <v>487</v>
      </c>
    </row>
    <row r="2142" spans="1:31" s="2" customFormat="1" x14ac:dyDescent="0.3">
      <c r="A2142" s="26" t="s">
        <v>102</v>
      </c>
      <c r="B2142" s="26" t="s">
        <v>6877</v>
      </c>
      <c r="C2142" s="26" t="s">
        <v>6878</v>
      </c>
      <c r="D2142" s="26" t="s">
        <v>5481</v>
      </c>
      <c r="E2142" s="14" t="e">
        <f>VLOOKUP(B2142,#REF!,2,FALSE)</f>
        <v>#REF!</v>
      </c>
      <c r="F2142" s="17" t="e">
        <f>VLOOKUP(E2142,[4]Combined!$C$2:$D$375,2,FALSE)</f>
        <v>#REF!</v>
      </c>
      <c r="G2142" s="27">
        <v>44251</v>
      </c>
      <c r="H2142" s="27"/>
      <c r="I2142" s="27">
        <v>44207</v>
      </c>
      <c r="J2142" s="28">
        <v>0</v>
      </c>
      <c r="K2142" s="29" t="s">
        <v>487</v>
      </c>
      <c r="L2142" s="28">
        <v>0</v>
      </c>
      <c r="M2142" s="28">
        <v>0</v>
      </c>
      <c r="N2142" s="26">
        <v>0</v>
      </c>
      <c r="O2142" s="26">
        <v>0</v>
      </c>
      <c r="P2142" s="26">
        <v>0</v>
      </c>
      <c r="Q2142" s="26">
        <v>81210</v>
      </c>
      <c r="R2142" s="17" t="str">
        <f>VLOOKUP(Q2142,'[5]Numerical Index (LOOKUP)'!$A$2:$B$731, 2,FALSE)</f>
        <v>General cleaning of buildings</v>
      </c>
      <c r="S2142" s="17">
        <v>81</v>
      </c>
      <c r="T2142" s="47" t="str">
        <f>VLOOKUP(S2142,'[5]2 Digit SIC 2007'!$A$2:$B$89,2,FALSE)</f>
        <v>Services to buildings and landscape activities</v>
      </c>
      <c r="U2142" s="17" t="str">
        <f>VLOOKUP(T2142,'[5]2 Digit SIC 2007'!$B$2:$D$89, 2,FALSE)</f>
        <v xml:space="preserve"> N</v>
      </c>
      <c r="V2142" s="26" t="s">
        <v>486</v>
      </c>
      <c r="W2142" s="26" t="s">
        <v>487</v>
      </c>
      <c r="X2142" s="28">
        <v>0</v>
      </c>
      <c r="Y2142" s="26" t="s">
        <v>502</v>
      </c>
      <c r="Z2142" s="17" t="s">
        <v>487</v>
      </c>
      <c r="AA2142" s="26" t="s">
        <v>487</v>
      </c>
      <c r="AB2142" s="26">
        <v>162</v>
      </c>
      <c r="AE2142" s="2" t="s">
        <v>487</v>
      </c>
    </row>
    <row r="2143" spans="1:31" s="2" customFormat="1" x14ac:dyDescent="0.3">
      <c r="A2143" s="26" t="s">
        <v>102</v>
      </c>
      <c r="B2143" s="26" t="s">
        <v>6879</v>
      </c>
      <c r="C2143" s="26" t="s">
        <v>6880</v>
      </c>
      <c r="D2143" s="26" t="s">
        <v>6881</v>
      </c>
      <c r="E2143" s="14" t="e">
        <f>VLOOKUP(B2143,#REF!,2,FALSE)</f>
        <v>#REF!</v>
      </c>
      <c r="F2143" s="17" t="e">
        <f>VLOOKUP(E2143,[4]Combined!$C$2:$D$375,2,FALSE)</f>
        <v>#REF!</v>
      </c>
      <c r="G2143" s="27">
        <v>44252</v>
      </c>
      <c r="H2143" s="27"/>
      <c r="I2143" s="27">
        <v>43559</v>
      </c>
      <c r="J2143" s="28">
        <v>300</v>
      </c>
      <c r="K2143" s="29" t="s">
        <v>486</v>
      </c>
      <c r="L2143" s="28">
        <v>300</v>
      </c>
      <c r="M2143" s="28">
        <v>0</v>
      </c>
      <c r="N2143" s="26">
        <v>15</v>
      </c>
      <c r="O2143" s="26">
        <v>15</v>
      </c>
      <c r="P2143" s="26">
        <v>0</v>
      </c>
      <c r="Q2143" s="26">
        <v>56101</v>
      </c>
      <c r="R2143" s="17" t="str">
        <f>VLOOKUP(Q2143,'[5]Numerical Index (LOOKUP)'!$A$2:$B$731, 2,FALSE)</f>
        <v>Licensed restaurants</v>
      </c>
      <c r="S2143" s="17">
        <v>56</v>
      </c>
      <c r="T2143" s="47" t="str">
        <f>VLOOKUP(S2143,'[5]2 Digit SIC 2007'!$A$2:$B$89,2,FALSE)</f>
        <v>Food and beverage service activities</v>
      </c>
      <c r="U2143" s="17" t="str">
        <f>VLOOKUP(T2143,'[5]2 Digit SIC 2007'!$B$2:$D$89, 2,FALSE)</f>
        <v xml:space="preserve"> I</v>
      </c>
      <c r="V2143" s="26" t="s">
        <v>486</v>
      </c>
      <c r="W2143" s="26" t="s">
        <v>487</v>
      </c>
      <c r="X2143" s="28">
        <v>0</v>
      </c>
      <c r="Y2143" s="26" t="s">
        <v>677</v>
      </c>
      <c r="Z2143" s="17" t="s">
        <v>487</v>
      </c>
      <c r="AA2143" s="26" t="s">
        <v>487</v>
      </c>
      <c r="AB2143" s="26" t="s">
        <v>492</v>
      </c>
      <c r="AE2143" s="2" t="s">
        <v>487</v>
      </c>
    </row>
    <row r="2144" spans="1:31" s="2" customFormat="1" x14ac:dyDescent="0.3">
      <c r="A2144" s="26" t="s">
        <v>102</v>
      </c>
      <c r="B2144" s="26" t="s">
        <v>6882</v>
      </c>
      <c r="C2144" s="26" t="s">
        <v>6883</v>
      </c>
      <c r="D2144" s="26" t="s">
        <v>6884</v>
      </c>
      <c r="E2144" s="14" t="e">
        <f>VLOOKUP(B2144,#REF!,2,FALSE)</f>
        <v>#REF!</v>
      </c>
      <c r="F2144" s="17" t="e">
        <f>VLOOKUP(E2144,[4]Combined!$C$2:$D$375,2,FALSE)</f>
        <v>#REF!</v>
      </c>
      <c r="G2144" s="27">
        <v>44252</v>
      </c>
      <c r="H2144" s="27"/>
      <c r="I2144" s="27">
        <v>43559</v>
      </c>
      <c r="J2144" s="28">
        <v>340</v>
      </c>
      <c r="K2144" s="29" t="s">
        <v>486</v>
      </c>
      <c r="L2144" s="28">
        <v>340</v>
      </c>
      <c r="M2144" s="28">
        <v>0</v>
      </c>
      <c r="N2144" s="26">
        <v>17</v>
      </c>
      <c r="O2144" s="26">
        <v>17</v>
      </c>
      <c r="P2144" s="26">
        <v>0</v>
      </c>
      <c r="Q2144" s="26">
        <v>56101</v>
      </c>
      <c r="R2144" s="17" t="str">
        <f>VLOOKUP(Q2144,'[5]Numerical Index (LOOKUP)'!$A$2:$B$731, 2,FALSE)</f>
        <v>Licensed restaurants</v>
      </c>
      <c r="S2144" s="17">
        <v>56</v>
      </c>
      <c r="T2144" s="47" t="str">
        <f>VLOOKUP(S2144,'[5]2 Digit SIC 2007'!$A$2:$B$89,2,FALSE)</f>
        <v>Food and beverage service activities</v>
      </c>
      <c r="U2144" s="17" t="str">
        <f>VLOOKUP(T2144,'[5]2 Digit SIC 2007'!$B$2:$D$89, 2,FALSE)</f>
        <v xml:space="preserve"> I</v>
      </c>
      <c r="V2144" s="26" t="s">
        <v>486</v>
      </c>
      <c r="W2144" s="26" t="s">
        <v>487</v>
      </c>
      <c r="X2144" s="28">
        <v>0</v>
      </c>
      <c r="Y2144" s="26" t="s">
        <v>677</v>
      </c>
      <c r="Z2144" s="17" t="s">
        <v>487</v>
      </c>
      <c r="AA2144" s="26" t="s">
        <v>487</v>
      </c>
      <c r="AB2144" s="26" t="s">
        <v>492</v>
      </c>
      <c r="AE2144" s="2" t="s">
        <v>487</v>
      </c>
    </row>
    <row r="2145" spans="1:31" s="2" customFormat="1" x14ac:dyDescent="0.3">
      <c r="A2145" s="26" t="s">
        <v>102</v>
      </c>
      <c r="B2145" s="26" t="s">
        <v>6885</v>
      </c>
      <c r="C2145" s="26" t="s">
        <v>6886</v>
      </c>
      <c r="D2145" s="26" t="s">
        <v>6887</v>
      </c>
      <c r="E2145" s="14" t="e">
        <f>VLOOKUP(B2145,#REF!,2,FALSE)</f>
        <v>#REF!</v>
      </c>
      <c r="F2145" s="17" t="e">
        <f>VLOOKUP(E2145,[4]Combined!$C$2:$D$375,2,FALSE)</f>
        <v>#REF!</v>
      </c>
      <c r="G2145" s="27">
        <v>44250</v>
      </c>
      <c r="H2145" s="27"/>
      <c r="I2145" s="27">
        <v>43559</v>
      </c>
      <c r="J2145" s="28">
        <v>420</v>
      </c>
      <c r="K2145" s="29" t="s">
        <v>486</v>
      </c>
      <c r="L2145" s="28">
        <v>420</v>
      </c>
      <c r="M2145" s="28">
        <v>0</v>
      </c>
      <c r="N2145" s="26">
        <v>21</v>
      </c>
      <c r="O2145" s="26">
        <v>21</v>
      </c>
      <c r="P2145" s="26">
        <v>0</v>
      </c>
      <c r="Q2145" s="26">
        <v>56101</v>
      </c>
      <c r="R2145" s="17" t="str">
        <f>VLOOKUP(Q2145,'[5]Numerical Index (LOOKUP)'!$A$2:$B$731, 2,FALSE)</f>
        <v>Licensed restaurants</v>
      </c>
      <c r="S2145" s="17">
        <v>56</v>
      </c>
      <c r="T2145" s="47" t="str">
        <f>VLOOKUP(S2145,'[5]2 Digit SIC 2007'!$A$2:$B$89,2,FALSE)</f>
        <v>Food and beverage service activities</v>
      </c>
      <c r="U2145" s="17" t="str">
        <f>VLOOKUP(T2145,'[5]2 Digit SIC 2007'!$B$2:$D$89, 2,FALSE)</f>
        <v xml:space="preserve"> I</v>
      </c>
      <c r="V2145" s="26" t="s">
        <v>486</v>
      </c>
      <c r="W2145" s="26" t="s">
        <v>487</v>
      </c>
      <c r="X2145" s="28">
        <v>0</v>
      </c>
      <c r="Y2145" s="26" t="s">
        <v>677</v>
      </c>
      <c r="Z2145" s="17" t="s">
        <v>487</v>
      </c>
      <c r="AA2145" s="26" t="s">
        <v>487</v>
      </c>
      <c r="AB2145" s="26" t="s">
        <v>492</v>
      </c>
      <c r="AE2145" s="2" t="s">
        <v>487</v>
      </c>
    </row>
    <row r="2146" spans="1:31" s="2" customFormat="1" x14ac:dyDescent="0.3">
      <c r="A2146" s="26" t="s">
        <v>102</v>
      </c>
      <c r="B2146" s="26" t="s">
        <v>6888</v>
      </c>
      <c r="C2146" s="26" t="s">
        <v>6889</v>
      </c>
      <c r="D2146" s="26" t="s">
        <v>6890</v>
      </c>
      <c r="E2146" s="14" t="e">
        <f>VLOOKUP(B2146,#REF!,2,FALSE)</f>
        <v>#REF!</v>
      </c>
      <c r="F2146" s="17" t="e">
        <f>VLOOKUP(E2146,[4]Combined!$C$2:$D$375,2,FALSE)</f>
        <v>#REF!</v>
      </c>
      <c r="G2146" s="27">
        <v>44249</v>
      </c>
      <c r="H2146" s="27"/>
      <c r="I2146" s="27">
        <v>43559</v>
      </c>
      <c r="J2146" s="28">
        <v>360</v>
      </c>
      <c r="K2146" s="29" t="s">
        <v>486</v>
      </c>
      <c r="L2146" s="28">
        <v>360</v>
      </c>
      <c r="M2146" s="28">
        <v>0</v>
      </c>
      <c r="N2146" s="26">
        <v>18</v>
      </c>
      <c r="O2146" s="26">
        <v>18</v>
      </c>
      <c r="P2146" s="26">
        <v>0</v>
      </c>
      <c r="Q2146" s="26">
        <v>56101</v>
      </c>
      <c r="R2146" s="17" t="str">
        <f>VLOOKUP(Q2146,'[5]Numerical Index (LOOKUP)'!$A$2:$B$731, 2,FALSE)</f>
        <v>Licensed restaurants</v>
      </c>
      <c r="S2146" s="17">
        <v>56</v>
      </c>
      <c r="T2146" s="47" t="str">
        <f>VLOOKUP(S2146,'[5]2 Digit SIC 2007'!$A$2:$B$89,2,FALSE)</f>
        <v>Food and beverage service activities</v>
      </c>
      <c r="U2146" s="17" t="str">
        <f>VLOOKUP(T2146,'[5]2 Digit SIC 2007'!$B$2:$D$89, 2,FALSE)</f>
        <v xml:space="preserve"> I</v>
      </c>
      <c r="V2146" s="26" t="s">
        <v>486</v>
      </c>
      <c r="W2146" s="26" t="s">
        <v>487</v>
      </c>
      <c r="X2146" s="28">
        <v>0</v>
      </c>
      <c r="Y2146" s="26" t="s">
        <v>677</v>
      </c>
      <c r="Z2146" s="17" t="s">
        <v>487</v>
      </c>
      <c r="AA2146" s="26" t="s">
        <v>487</v>
      </c>
      <c r="AB2146" s="26" t="s">
        <v>492</v>
      </c>
      <c r="AE2146" s="2" t="s">
        <v>487</v>
      </c>
    </row>
    <row r="2147" spans="1:31" s="2" customFormat="1" x14ac:dyDescent="0.3">
      <c r="A2147" s="26" t="s">
        <v>102</v>
      </c>
      <c r="B2147" s="26" t="s">
        <v>6891</v>
      </c>
      <c r="C2147" s="26" t="s">
        <v>6892</v>
      </c>
      <c r="D2147" s="26" t="s">
        <v>6893</v>
      </c>
      <c r="E2147" s="14" t="e">
        <f>VLOOKUP(B2147,#REF!,2,FALSE)</f>
        <v>#REF!</v>
      </c>
      <c r="F2147" s="17" t="e">
        <f>VLOOKUP(E2147,[4]Combined!$C$2:$D$375,2,FALSE)</f>
        <v>#REF!</v>
      </c>
      <c r="G2147" s="27">
        <v>44253</v>
      </c>
      <c r="H2147" s="27"/>
      <c r="I2147" s="27">
        <v>44194</v>
      </c>
      <c r="J2147" s="28">
        <v>0</v>
      </c>
      <c r="K2147" s="29" t="s">
        <v>487</v>
      </c>
      <c r="L2147" s="28">
        <v>0</v>
      </c>
      <c r="M2147" s="28">
        <v>0</v>
      </c>
      <c r="N2147" s="26">
        <v>0</v>
      </c>
      <c r="O2147" s="26">
        <v>0</v>
      </c>
      <c r="P2147" s="26">
        <v>0</v>
      </c>
      <c r="Q2147" s="26">
        <v>78200</v>
      </c>
      <c r="R2147" s="17" t="str">
        <f>VLOOKUP(Q2147,'[5]Numerical Index (LOOKUP)'!$A$2:$B$731, 2,FALSE)</f>
        <v>Temporary employment agency activities</v>
      </c>
      <c r="S2147" s="17">
        <v>78</v>
      </c>
      <c r="T2147" s="47" t="str">
        <f>VLOOKUP(S2147,'[5]2 Digit SIC 2007'!$A$2:$B$89,2,FALSE)</f>
        <v>Employment activities</v>
      </c>
      <c r="U2147" s="17" t="str">
        <f>VLOOKUP(T2147,'[5]2 Digit SIC 2007'!$B$2:$D$89, 2,FALSE)</f>
        <v xml:space="preserve"> N</v>
      </c>
      <c r="V2147" s="26" t="s">
        <v>487</v>
      </c>
      <c r="W2147" s="26" t="s">
        <v>486</v>
      </c>
      <c r="X2147" s="28">
        <v>0</v>
      </c>
      <c r="Y2147" s="26" t="s">
        <v>502</v>
      </c>
      <c r="Z2147" s="17" t="s">
        <v>487</v>
      </c>
      <c r="AA2147" s="26" t="s">
        <v>487</v>
      </c>
      <c r="AB2147" s="26" t="s">
        <v>492</v>
      </c>
      <c r="AE2147" s="2" t="s">
        <v>487</v>
      </c>
    </row>
    <row r="2148" spans="1:31" s="2" customFormat="1" x14ac:dyDescent="0.3">
      <c r="A2148" s="26" t="s">
        <v>102</v>
      </c>
      <c r="B2148" s="26" t="s">
        <v>6894</v>
      </c>
      <c r="C2148" s="26" t="s">
        <v>6895</v>
      </c>
      <c r="D2148" s="26" t="s">
        <v>6896</v>
      </c>
      <c r="E2148" s="14" t="e">
        <f>VLOOKUP(B2148,#REF!,2,FALSE)</f>
        <v>#REF!</v>
      </c>
      <c r="F2148" s="17" t="e">
        <f>VLOOKUP(E2148,[4]Combined!$C$2:$D$375,2,FALSE)</f>
        <v>#REF!</v>
      </c>
      <c r="G2148" s="27">
        <v>44251</v>
      </c>
      <c r="H2148" s="27"/>
      <c r="I2148" s="27">
        <v>44217</v>
      </c>
      <c r="J2148" s="28">
        <v>0</v>
      </c>
      <c r="K2148" s="29" t="s">
        <v>487</v>
      </c>
      <c r="L2148" s="28">
        <v>0</v>
      </c>
      <c r="M2148" s="28">
        <v>0</v>
      </c>
      <c r="N2148" s="26">
        <v>0</v>
      </c>
      <c r="O2148" s="26">
        <v>0</v>
      </c>
      <c r="P2148" s="26">
        <v>0</v>
      </c>
      <c r="Q2148" s="26">
        <v>82920</v>
      </c>
      <c r="R2148" s="17" t="str">
        <f>VLOOKUP(Q2148,'[5]Numerical Index (LOOKUP)'!$A$2:$B$731, 2,FALSE)</f>
        <v>Packaging activities</v>
      </c>
      <c r="S2148" s="17">
        <v>82</v>
      </c>
      <c r="T2148" s="47" t="str">
        <f>VLOOKUP(S2148,'[5]2 Digit SIC 2007'!$A$2:$B$89,2,FALSE)</f>
        <v>Office administrative, office support and other business support activities</v>
      </c>
      <c r="U2148" s="17" t="str">
        <f>VLOOKUP(T2148,'[5]2 Digit SIC 2007'!$B$2:$D$89, 2,FALSE)</f>
        <v xml:space="preserve"> N</v>
      </c>
      <c r="V2148" s="26" t="s">
        <v>486</v>
      </c>
      <c r="W2148" s="26" t="s">
        <v>487</v>
      </c>
      <c r="X2148" s="28">
        <v>0</v>
      </c>
      <c r="Y2148" s="26" t="s">
        <v>502</v>
      </c>
      <c r="Z2148" s="17" t="s">
        <v>487</v>
      </c>
      <c r="AA2148" s="26" t="s">
        <v>487</v>
      </c>
      <c r="AB2148" s="26">
        <v>40</v>
      </c>
      <c r="AE2148" s="2" t="s">
        <v>487</v>
      </c>
    </row>
    <row r="2149" spans="1:31" s="2" customFormat="1" x14ac:dyDescent="0.3">
      <c r="A2149" s="26" t="s">
        <v>102</v>
      </c>
      <c r="B2149" s="26" t="s">
        <v>6897</v>
      </c>
      <c r="C2149" s="26" t="s">
        <v>6898</v>
      </c>
      <c r="D2149" s="26" t="s">
        <v>6899</v>
      </c>
      <c r="E2149" s="14" t="e">
        <f>VLOOKUP(B2149,#REF!,2,FALSE)</f>
        <v>#REF!</v>
      </c>
      <c r="F2149" s="17" t="e">
        <f>VLOOKUP(E2149,[4]Combined!$C$2:$D$375,2,FALSE)</f>
        <v>#REF!</v>
      </c>
      <c r="G2149" s="27">
        <v>44260</v>
      </c>
      <c r="H2149" s="27"/>
      <c r="I2149" s="27">
        <v>43315</v>
      </c>
      <c r="J2149" s="28">
        <v>14194</v>
      </c>
      <c r="K2149" s="29" t="s">
        <v>486</v>
      </c>
      <c r="L2149" s="28">
        <v>0</v>
      </c>
      <c r="M2149" s="28">
        <v>14194</v>
      </c>
      <c r="N2149" s="26">
        <v>14</v>
      </c>
      <c r="O2149" s="26">
        <v>0</v>
      </c>
      <c r="P2149" s="26">
        <v>14</v>
      </c>
      <c r="Q2149" s="26">
        <v>47110</v>
      </c>
      <c r="R2149" s="17" t="str">
        <f>VLOOKUP(Q2149,'[5]Numerical Index (LOOKUP)'!$A$2:$B$731, 2,FALSE)</f>
        <v>Retail sale in non-specialised stores with food, beverages or tobacco predominating</v>
      </c>
      <c r="S2149" s="17">
        <v>47</v>
      </c>
      <c r="T2149" s="47" t="str">
        <f>VLOOKUP(S2149,'[5]2 Digit SIC 2007'!$A$2:$B$89,2,FALSE)</f>
        <v>Retail trade, except of motor vehicles and motorcycles</v>
      </c>
      <c r="U2149" s="17" t="str">
        <f>VLOOKUP(T2149,'[5]2 Digit SIC 2007'!$B$2:$D$89, 2,FALSE)</f>
        <v xml:space="preserve"> G</v>
      </c>
      <c r="V2149" s="26" t="s">
        <v>486</v>
      </c>
      <c r="W2149" s="26" t="s">
        <v>487</v>
      </c>
      <c r="X2149" s="28">
        <v>14960</v>
      </c>
      <c r="Y2149" s="26" t="s">
        <v>492</v>
      </c>
      <c r="Z2149" s="17" t="s">
        <v>486</v>
      </c>
      <c r="AA2149" s="26" t="s">
        <v>486</v>
      </c>
      <c r="AB2149" s="26">
        <v>11</v>
      </c>
      <c r="AE2149" s="2" t="s">
        <v>487</v>
      </c>
    </row>
    <row r="2150" spans="1:31" s="2" customFormat="1" x14ac:dyDescent="0.3">
      <c r="A2150" s="26" t="s">
        <v>102</v>
      </c>
      <c r="B2150" s="26" t="s">
        <v>6900</v>
      </c>
      <c r="C2150" s="26" t="s">
        <v>6901</v>
      </c>
      <c r="D2150" s="26" t="s">
        <v>6902</v>
      </c>
      <c r="E2150" s="14" t="e">
        <f>VLOOKUP(B2150,#REF!,2,FALSE)</f>
        <v>#REF!</v>
      </c>
      <c r="F2150" s="17" t="e">
        <f>VLOOKUP(E2150,[4]Combined!$C$2:$D$375,2,FALSE)</f>
        <v>#REF!</v>
      </c>
      <c r="G2150" s="27">
        <v>44257</v>
      </c>
      <c r="H2150" s="27"/>
      <c r="I2150" s="27">
        <v>43367</v>
      </c>
      <c r="J2150" s="28">
        <v>15128</v>
      </c>
      <c r="K2150" s="29" t="s">
        <v>486</v>
      </c>
      <c r="L2150" s="28">
        <v>3415</v>
      </c>
      <c r="M2150" s="28">
        <v>11713</v>
      </c>
      <c r="N2150" s="26">
        <v>97</v>
      </c>
      <c r="O2150" s="26">
        <v>14</v>
      </c>
      <c r="P2150" s="26">
        <v>83</v>
      </c>
      <c r="Q2150" s="26">
        <v>46342</v>
      </c>
      <c r="R2150" s="17" t="str">
        <f>VLOOKUP(Q2150,'[5]Numerical Index (LOOKUP)'!$A$2:$B$731, 2,FALSE)</f>
        <v>Wholesale of wine, beer, spirits and other alcoholic beverages</v>
      </c>
      <c r="S2150" s="17">
        <v>46</v>
      </c>
      <c r="T2150" s="47" t="str">
        <f>VLOOKUP(S2150,'[5]2 Digit SIC 2007'!$A$2:$B$89,2,FALSE)</f>
        <v>Wholesale trade, except of motor vehicles and motorcycles</v>
      </c>
      <c r="U2150" s="17" t="str">
        <f>VLOOKUP(T2150,'[5]2 Digit SIC 2007'!$B$2:$D$89, 2,FALSE)</f>
        <v xml:space="preserve"> G</v>
      </c>
      <c r="V2150" s="26" t="s">
        <v>487</v>
      </c>
      <c r="W2150" s="26" t="s">
        <v>486</v>
      </c>
      <c r="X2150" s="28">
        <v>23426</v>
      </c>
      <c r="Y2150" s="26" t="s">
        <v>492</v>
      </c>
      <c r="Z2150" s="17" t="s">
        <v>486</v>
      </c>
      <c r="AA2150" s="26" t="s">
        <v>487</v>
      </c>
      <c r="AB2150" s="26">
        <v>1790</v>
      </c>
      <c r="AE2150" s="2" t="s">
        <v>487</v>
      </c>
    </row>
    <row r="2151" spans="1:31" s="2" customFormat="1" x14ac:dyDescent="0.3">
      <c r="A2151" s="26" t="s">
        <v>102</v>
      </c>
      <c r="B2151" s="26" t="s">
        <v>6903</v>
      </c>
      <c r="C2151" s="26" t="s">
        <v>6904</v>
      </c>
      <c r="D2151" s="26" t="s">
        <v>6905</v>
      </c>
      <c r="E2151" s="14" t="e">
        <f>VLOOKUP(B2151,#REF!,2,FALSE)</f>
        <v>#REF!</v>
      </c>
      <c r="F2151" s="17" t="e">
        <f>VLOOKUP(E2151,[4]Combined!$C$2:$D$375,2,FALSE)</f>
        <v>#REF!</v>
      </c>
      <c r="G2151" s="27">
        <v>44260</v>
      </c>
      <c r="H2151" s="27"/>
      <c r="I2151" s="27">
        <v>43405</v>
      </c>
      <c r="J2151" s="28">
        <v>0</v>
      </c>
      <c r="K2151" s="29" t="s">
        <v>487</v>
      </c>
      <c r="L2151" s="28">
        <v>0</v>
      </c>
      <c r="M2151" s="28">
        <v>0</v>
      </c>
      <c r="N2151" s="26">
        <v>0</v>
      </c>
      <c r="O2151" s="26">
        <v>0</v>
      </c>
      <c r="P2151" s="26">
        <v>0</v>
      </c>
      <c r="Q2151" s="26">
        <v>86230</v>
      </c>
      <c r="R2151" s="17" t="str">
        <f>VLOOKUP(Q2151,'[5]Numerical Index (LOOKUP)'!$A$2:$B$731, 2,FALSE)</f>
        <v>Dental practice activities</v>
      </c>
      <c r="S2151" s="17">
        <v>86</v>
      </c>
      <c r="T2151" s="47" t="str">
        <f>VLOOKUP(S2151,'[5]2 Digit SIC 2007'!$A$2:$B$89,2,FALSE)</f>
        <v>Human health activities</v>
      </c>
      <c r="U2151" s="17" t="str">
        <f>VLOOKUP(T2151,'[5]2 Digit SIC 2007'!$B$2:$D$89, 2,FALSE)</f>
        <v xml:space="preserve"> Q</v>
      </c>
      <c r="V2151" s="26" t="s">
        <v>487</v>
      </c>
      <c r="W2151" s="26" t="s">
        <v>486</v>
      </c>
      <c r="X2151" s="28">
        <v>0</v>
      </c>
      <c r="Y2151" s="26" t="s">
        <v>502</v>
      </c>
      <c r="Z2151" s="17" t="s">
        <v>487</v>
      </c>
      <c r="AA2151" s="26" t="s">
        <v>487</v>
      </c>
      <c r="AB2151" s="26">
        <v>177</v>
      </c>
      <c r="AE2151" s="2" t="s">
        <v>487</v>
      </c>
    </row>
    <row r="2152" spans="1:31" s="2" customFormat="1" x14ac:dyDescent="0.3">
      <c r="A2152" s="26" t="s">
        <v>102</v>
      </c>
      <c r="B2152" s="26" t="s">
        <v>6906</v>
      </c>
      <c r="C2152" s="26" t="s">
        <v>6907</v>
      </c>
      <c r="D2152" s="26" t="s">
        <v>6908</v>
      </c>
      <c r="E2152" s="14" t="e">
        <f>VLOOKUP(B2152,#REF!,2,FALSE)</f>
        <v>#REF!</v>
      </c>
      <c r="F2152" s="17" t="e">
        <f>VLOOKUP(E2152,[4]Combined!$C$2:$D$375,2,FALSE)</f>
        <v>#REF!</v>
      </c>
      <c r="G2152" s="27">
        <v>44260</v>
      </c>
      <c r="H2152" s="27"/>
      <c r="I2152" s="27">
        <v>43598</v>
      </c>
      <c r="J2152" s="28">
        <v>9680</v>
      </c>
      <c r="K2152" s="29" t="s">
        <v>486</v>
      </c>
      <c r="L2152" s="28">
        <v>3189</v>
      </c>
      <c r="M2152" s="28">
        <v>6491</v>
      </c>
      <c r="N2152" s="26">
        <v>42</v>
      </c>
      <c r="O2152" s="26">
        <v>14</v>
      </c>
      <c r="P2152" s="26">
        <v>28</v>
      </c>
      <c r="Q2152" s="26">
        <v>62090</v>
      </c>
      <c r="R2152" s="17" t="str">
        <f>VLOOKUP(Q2152,'[5]Numerical Index (LOOKUP)'!$A$2:$B$731, 2,FALSE)</f>
        <v>Other information technology and computer service activities</v>
      </c>
      <c r="S2152" s="17">
        <v>62</v>
      </c>
      <c r="T2152" s="47" t="str">
        <f>VLOOKUP(S2152,'[5]2 Digit SIC 2007'!$A$2:$B$89,2,FALSE)</f>
        <v>Computer programming, consultancy and related activities</v>
      </c>
      <c r="U2152" s="17" t="str">
        <f>VLOOKUP(T2152,'[5]2 Digit SIC 2007'!$B$2:$D$89, 2,FALSE)</f>
        <v>J</v>
      </c>
      <c r="V2152" s="26" t="s">
        <v>486</v>
      </c>
      <c r="W2152" s="26" t="s">
        <v>487</v>
      </c>
      <c r="X2152" s="28">
        <v>11839</v>
      </c>
      <c r="Y2152" s="26" t="s">
        <v>492</v>
      </c>
      <c r="Z2152" s="17" t="s">
        <v>486</v>
      </c>
      <c r="AA2152" s="26" t="s">
        <v>487</v>
      </c>
      <c r="AB2152" s="26">
        <v>1636</v>
      </c>
      <c r="AE2152" s="2" t="s">
        <v>487</v>
      </c>
    </row>
    <row r="2153" spans="1:31" s="2" customFormat="1" x14ac:dyDescent="0.3">
      <c r="A2153" s="26" t="s">
        <v>102</v>
      </c>
      <c r="B2153" s="26" t="s">
        <v>6909</v>
      </c>
      <c r="C2153" s="26" t="s">
        <v>6910</v>
      </c>
      <c r="D2153" s="26" t="s">
        <v>6911</v>
      </c>
      <c r="E2153" s="14" t="e">
        <f>VLOOKUP(B2153,#REF!,2,FALSE)</f>
        <v>#REF!</v>
      </c>
      <c r="F2153" s="17" t="e">
        <f>VLOOKUP(E2153,[4]Combined!$C$2:$D$375,2,FALSE)</f>
        <v>#REF!</v>
      </c>
      <c r="G2153" s="27">
        <v>44259</v>
      </c>
      <c r="H2153" s="27"/>
      <c r="I2153" s="27">
        <v>43608</v>
      </c>
      <c r="J2153" s="28">
        <v>6983</v>
      </c>
      <c r="K2153" s="29" t="s">
        <v>486</v>
      </c>
      <c r="L2153" s="28">
        <v>4827</v>
      </c>
      <c r="M2153" s="28">
        <v>2156</v>
      </c>
      <c r="N2153" s="26">
        <v>17</v>
      </c>
      <c r="O2153" s="26">
        <v>11</v>
      </c>
      <c r="P2153" s="26">
        <v>6</v>
      </c>
      <c r="Q2153" s="26">
        <v>88990</v>
      </c>
      <c r="R2153" s="17" t="str">
        <f>VLOOKUP(Q2153,'[5]Numerical Index (LOOKUP)'!$A$2:$B$731, 2,FALSE)</f>
        <v>Other social work activities without accommodation n.e.c.</v>
      </c>
      <c r="S2153" s="17">
        <v>88</v>
      </c>
      <c r="T2153" s="47" t="str">
        <f>VLOOKUP(S2153,'[5]2 Digit SIC 2007'!$A$2:$B$89,2,FALSE)</f>
        <v>Social work activities without accommodation</v>
      </c>
      <c r="U2153" s="17" t="str">
        <f>VLOOKUP(T2153,'[5]2 Digit SIC 2007'!$B$2:$D$89, 2,FALSE)</f>
        <v xml:space="preserve"> Q</v>
      </c>
      <c r="V2153" s="26" t="s">
        <v>487</v>
      </c>
      <c r="W2153" s="26" t="s">
        <v>486</v>
      </c>
      <c r="X2153" s="28">
        <v>3904</v>
      </c>
      <c r="Y2153" s="26" t="s">
        <v>492</v>
      </c>
      <c r="Z2153" s="17" t="s">
        <v>486</v>
      </c>
      <c r="AA2153" s="26" t="s">
        <v>487</v>
      </c>
      <c r="AB2153" s="26">
        <v>14</v>
      </c>
      <c r="AE2153" s="2" t="s">
        <v>487</v>
      </c>
    </row>
    <row r="2154" spans="1:31" s="2" customFormat="1" x14ac:dyDescent="0.3">
      <c r="A2154" s="26" t="s">
        <v>102</v>
      </c>
      <c r="B2154" s="26" t="s">
        <v>6912</v>
      </c>
      <c r="C2154" s="26" t="s">
        <v>6913</v>
      </c>
      <c r="D2154" s="26" t="s">
        <v>6914</v>
      </c>
      <c r="E2154" s="14" t="e">
        <f>VLOOKUP(B2154,#REF!,2,FALSE)</f>
        <v>#REF!</v>
      </c>
      <c r="F2154" s="17" t="e">
        <f>VLOOKUP(E2154,[4]Combined!$C$2:$D$375,2,FALSE)</f>
        <v>#REF!</v>
      </c>
      <c r="G2154" s="27">
        <v>44257</v>
      </c>
      <c r="H2154" s="27"/>
      <c r="I2154" s="27">
        <v>43668</v>
      </c>
      <c r="J2154" s="28">
        <v>14639</v>
      </c>
      <c r="K2154" s="29" t="s">
        <v>486</v>
      </c>
      <c r="L2154" s="28">
        <v>7328</v>
      </c>
      <c r="M2154" s="28">
        <v>7311</v>
      </c>
      <c r="N2154" s="26">
        <v>18</v>
      </c>
      <c r="O2154" s="26">
        <v>7</v>
      </c>
      <c r="P2154" s="26">
        <v>11</v>
      </c>
      <c r="Q2154" s="26">
        <v>1130</v>
      </c>
      <c r="R2154" s="17" t="e">
        <f>VLOOKUP(Q2154,'[5]Numerical Index (LOOKUP)'!$A$2:$B$731, 2,FALSE)</f>
        <v>#N/A</v>
      </c>
      <c r="S2154" s="17">
        <v>1</v>
      </c>
      <c r="T2154" s="47" t="str">
        <f>VLOOKUP(S2154,'[5]2 Digit SIC 2007'!$A$2:$B$89,2,FALSE)</f>
        <v>Crop and animal production, hunting and related service activities</v>
      </c>
      <c r="U2154" s="17" t="str">
        <f>VLOOKUP(T2154,'[5]2 Digit SIC 2007'!$B$2:$D$89, 2,FALSE)</f>
        <v xml:space="preserve"> A</v>
      </c>
      <c r="V2154" s="26" t="s">
        <v>487</v>
      </c>
      <c r="W2154" s="26" t="s">
        <v>486</v>
      </c>
      <c r="X2154" s="28">
        <v>14623</v>
      </c>
      <c r="Y2154" s="26" t="s">
        <v>492</v>
      </c>
      <c r="Z2154" s="17" t="s">
        <v>486</v>
      </c>
      <c r="AA2154" s="26" t="s">
        <v>487</v>
      </c>
      <c r="AB2154" s="26">
        <v>124</v>
      </c>
      <c r="AE2154" s="2" t="s">
        <v>487</v>
      </c>
    </row>
    <row r="2155" spans="1:31" s="2" customFormat="1" x14ac:dyDescent="0.3">
      <c r="A2155" s="26" t="s">
        <v>102</v>
      </c>
      <c r="B2155" s="26" t="s">
        <v>6915</v>
      </c>
      <c r="C2155" s="26" t="s">
        <v>6916</v>
      </c>
      <c r="D2155" s="26" t="s">
        <v>6917</v>
      </c>
      <c r="E2155" s="14" t="e">
        <f>VLOOKUP(B2155,#REF!,2,FALSE)</f>
        <v>#REF!</v>
      </c>
      <c r="F2155" s="17" t="e">
        <f>VLOOKUP(E2155,[4]Combined!$C$2:$D$375,2,FALSE)</f>
        <v>#REF!</v>
      </c>
      <c r="G2155" s="27">
        <v>44259</v>
      </c>
      <c r="H2155" s="27"/>
      <c r="I2155" s="27">
        <v>43738</v>
      </c>
      <c r="J2155" s="28">
        <v>0</v>
      </c>
      <c r="K2155" s="29" t="s">
        <v>487</v>
      </c>
      <c r="L2155" s="28">
        <v>0</v>
      </c>
      <c r="M2155" s="28">
        <v>0</v>
      </c>
      <c r="N2155" s="26">
        <v>0</v>
      </c>
      <c r="O2155" s="26">
        <v>0</v>
      </c>
      <c r="P2155" s="26">
        <v>0</v>
      </c>
      <c r="Q2155" s="26">
        <v>70229</v>
      </c>
      <c r="R2155" s="17" t="str">
        <f>VLOOKUP(Q2155,'[5]Numerical Index (LOOKUP)'!$A$2:$B$731, 2,FALSE)</f>
        <v>Management consultancy activities (other than financial management)</v>
      </c>
      <c r="S2155" s="17">
        <v>70</v>
      </c>
      <c r="T2155" s="47" t="str">
        <f>VLOOKUP(S2155,'[5]2 Digit SIC 2007'!$A$2:$B$89,2,FALSE)</f>
        <v>Activities of head offices; management consultancy activities</v>
      </c>
      <c r="U2155" s="17" t="str">
        <f>VLOOKUP(T2155,'[5]2 Digit SIC 2007'!$B$2:$D$89, 2,FALSE)</f>
        <v xml:space="preserve"> M</v>
      </c>
      <c r="V2155" s="26" t="s">
        <v>486</v>
      </c>
      <c r="W2155" s="26" t="s">
        <v>487</v>
      </c>
      <c r="X2155" s="28">
        <v>0</v>
      </c>
      <c r="Y2155" s="26" t="s">
        <v>502</v>
      </c>
      <c r="Z2155" s="17" t="s">
        <v>487</v>
      </c>
      <c r="AA2155" s="26" t="s">
        <v>487</v>
      </c>
      <c r="AB2155" s="26" t="s">
        <v>492</v>
      </c>
      <c r="AE2155" s="2" t="s">
        <v>487</v>
      </c>
    </row>
    <row r="2156" spans="1:31" s="2" customFormat="1" x14ac:dyDescent="0.3">
      <c r="A2156" s="26" t="s">
        <v>102</v>
      </c>
      <c r="B2156" s="26" t="s">
        <v>6918</v>
      </c>
      <c r="C2156" s="26" t="s">
        <v>6919</v>
      </c>
      <c r="D2156" s="26" t="s">
        <v>6920</v>
      </c>
      <c r="E2156" s="14" t="e">
        <f>VLOOKUP(B2156,#REF!,2,FALSE)</f>
        <v>#REF!</v>
      </c>
      <c r="F2156" s="17" t="e">
        <f>VLOOKUP(E2156,[4]Combined!$C$2:$D$375,2,FALSE)</f>
        <v>#REF!</v>
      </c>
      <c r="G2156" s="27">
        <v>44258</v>
      </c>
      <c r="H2156" s="27"/>
      <c r="I2156" s="27">
        <v>43763</v>
      </c>
      <c r="J2156" s="28">
        <v>0</v>
      </c>
      <c r="K2156" s="29" t="s">
        <v>487</v>
      </c>
      <c r="L2156" s="28">
        <v>0</v>
      </c>
      <c r="M2156" s="28">
        <v>0</v>
      </c>
      <c r="N2156" s="26">
        <v>0</v>
      </c>
      <c r="O2156" s="26">
        <v>0</v>
      </c>
      <c r="P2156" s="26">
        <v>0</v>
      </c>
      <c r="Q2156" s="26">
        <v>47730</v>
      </c>
      <c r="R2156" s="17" t="str">
        <f>VLOOKUP(Q2156,'[5]Numerical Index (LOOKUP)'!$A$2:$B$731, 2,FALSE)</f>
        <v>Dispensing chemist in specialised stores</v>
      </c>
      <c r="S2156" s="17">
        <v>47</v>
      </c>
      <c r="T2156" s="47" t="str">
        <f>VLOOKUP(S2156,'[5]2 Digit SIC 2007'!$A$2:$B$89,2,FALSE)</f>
        <v>Retail trade, except of motor vehicles and motorcycles</v>
      </c>
      <c r="U2156" s="17" t="str">
        <f>VLOOKUP(T2156,'[5]2 Digit SIC 2007'!$B$2:$D$89, 2,FALSE)</f>
        <v xml:space="preserve"> G</v>
      </c>
      <c r="V2156" s="26" t="s">
        <v>486</v>
      </c>
      <c r="W2156" s="26" t="s">
        <v>487</v>
      </c>
      <c r="X2156" s="28">
        <v>0</v>
      </c>
      <c r="Y2156" s="26" t="s">
        <v>502</v>
      </c>
      <c r="Z2156" s="17" t="s">
        <v>487</v>
      </c>
      <c r="AA2156" s="26" t="s">
        <v>487</v>
      </c>
      <c r="AB2156" s="26">
        <v>11</v>
      </c>
      <c r="AE2156" s="2" t="s">
        <v>487</v>
      </c>
    </row>
    <row r="2157" spans="1:31" s="2" customFormat="1" x14ac:dyDescent="0.3">
      <c r="A2157" s="26" t="s">
        <v>102</v>
      </c>
      <c r="B2157" s="26" t="s">
        <v>6921</v>
      </c>
      <c r="C2157" s="26" t="s">
        <v>6922</v>
      </c>
      <c r="D2157" s="26" t="s">
        <v>6923</v>
      </c>
      <c r="E2157" s="14" t="e">
        <f>VLOOKUP(B2157,#REF!,2,FALSE)</f>
        <v>#REF!</v>
      </c>
      <c r="F2157" s="17" t="e">
        <f>VLOOKUP(E2157,[4]Combined!$C$2:$D$375,2,FALSE)</f>
        <v>#REF!</v>
      </c>
      <c r="G2157" s="27">
        <v>44256</v>
      </c>
      <c r="H2157" s="27"/>
      <c r="I2157" s="27">
        <v>43770</v>
      </c>
      <c r="J2157" s="28">
        <v>201</v>
      </c>
      <c r="K2157" s="29" t="s">
        <v>486</v>
      </c>
      <c r="L2157" s="28">
        <v>0</v>
      </c>
      <c r="M2157" s="28">
        <v>201</v>
      </c>
      <c r="N2157" s="26">
        <v>1</v>
      </c>
      <c r="O2157" s="26">
        <v>0</v>
      </c>
      <c r="P2157" s="26">
        <v>1</v>
      </c>
      <c r="Q2157" s="26">
        <v>86900</v>
      </c>
      <c r="R2157" s="17" t="str">
        <f>VLOOKUP(Q2157,'[5]Numerical Index (LOOKUP)'!$A$2:$B$731, 2,FALSE)</f>
        <v>Other human health activities</v>
      </c>
      <c r="S2157" s="17">
        <v>86</v>
      </c>
      <c r="T2157" s="47" t="str">
        <f>VLOOKUP(S2157,'[5]2 Digit SIC 2007'!$A$2:$B$89,2,FALSE)</f>
        <v>Human health activities</v>
      </c>
      <c r="U2157" s="17" t="str">
        <f>VLOOKUP(T2157,'[5]2 Digit SIC 2007'!$B$2:$D$89, 2,FALSE)</f>
        <v xml:space="preserve"> Q</v>
      </c>
      <c r="V2157" s="26" t="s">
        <v>487</v>
      </c>
      <c r="W2157" s="26" t="s">
        <v>486</v>
      </c>
      <c r="X2157" s="28">
        <v>385</v>
      </c>
      <c r="Y2157" s="26" t="s">
        <v>492</v>
      </c>
      <c r="Z2157" s="17" t="s">
        <v>486</v>
      </c>
      <c r="AA2157" s="26" t="s">
        <v>487</v>
      </c>
      <c r="AB2157" s="26">
        <v>35</v>
      </c>
      <c r="AE2157" s="2" t="s">
        <v>487</v>
      </c>
    </row>
    <row r="2158" spans="1:31" s="2" customFormat="1" x14ac:dyDescent="0.3">
      <c r="A2158" s="26" t="s">
        <v>102</v>
      </c>
      <c r="B2158" s="26" t="s">
        <v>6924</v>
      </c>
      <c r="C2158" s="26" t="s">
        <v>6925</v>
      </c>
      <c r="D2158" s="26" t="s">
        <v>6926</v>
      </c>
      <c r="E2158" s="14" t="e">
        <f>VLOOKUP(B2158,#REF!,2,FALSE)</f>
        <v>#REF!</v>
      </c>
      <c r="F2158" s="17" t="e">
        <f>VLOOKUP(E2158,[4]Combined!$C$2:$D$375,2,FALSE)</f>
        <v>#REF!</v>
      </c>
      <c r="G2158" s="27">
        <v>44257</v>
      </c>
      <c r="H2158" s="27"/>
      <c r="I2158" s="27">
        <v>43780</v>
      </c>
      <c r="J2158" s="28">
        <v>0</v>
      </c>
      <c r="K2158" s="29" t="s">
        <v>487</v>
      </c>
      <c r="L2158" s="28">
        <v>0</v>
      </c>
      <c r="M2158" s="28">
        <v>0</v>
      </c>
      <c r="N2158" s="26">
        <v>0</v>
      </c>
      <c r="O2158" s="26">
        <v>0</v>
      </c>
      <c r="P2158" s="26">
        <v>0</v>
      </c>
      <c r="Q2158" s="26">
        <v>52290</v>
      </c>
      <c r="R2158" s="17" t="str">
        <f>VLOOKUP(Q2158,'[5]Numerical Index (LOOKUP)'!$A$2:$B$731, 2,FALSE)</f>
        <v>Other transportation support activities</v>
      </c>
      <c r="S2158" s="17">
        <v>52</v>
      </c>
      <c r="T2158" s="47" t="str">
        <f>VLOOKUP(S2158,'[5]2 Digit SIC 2007'!$A$2:$B$89,2,FALSE)</f>
        <v>Warehousing and support activities for transportation</v>
      </c>
      <c r="U2158" s="17" t="str">
        <f>VLOOKUP(T2158,'[5]2 Digit SIC 2007'!$B$2:$D$89, 2,FALSE)</f>
        <v xml:space="preserve"> H</v>
      </c>
      <c r="V2158" s="26" t="s">
        <v>486</v>
      </c>
      <c r="W2158" s="26" t="s">
        <v>487</v>
      </c>
      <c r="X2158" s="28">
        <v>0</v>
      </c>
      <c r="Y2158" s="26" t="s">
        <v>502</v>
      </c>
      <c r="Z2158" s="17" t="s">
        <v>487</v>
      </c>
      <c r="AA2158" s="26" t="s">
        <v>487</v>
      </c>
      <c r="AB2158" s="26" t="s">
        <v>492</v>
      </c>
      <c r="AE2158" s="2" t="s">
        <v>487</v>
      </c>
    </row>
    <row r="2159" spans="1:31" s="2" customFormat="1" x14ac:dyDescent="0.3">
      <c r="A2159" s="26" t="s">
        <v>102</v>
      </c>
      <c r="B2159" s="26" t="s">
        <v>6927</v>
      </c>
      <c r="C2159" s="26" t="s">
        <v>6928</v>
      </c>
      <c r="D2159" s="26" t="s">
        <v>6929</v>
      </c>
      <c r="E2159" s="14" t="e">
        <f>VLOOKUP(B2159,#REF!,2,FALSE)</f>
        <v>#REF!</v>
      </c>
      <c r="F2159" s="17" t="e">
        <f>VLOOKUP(E2159,[4]Combined!$C$2:$D$375,2,FALSE)</f>
        <v>#REF!</v>
      </c>
      <c r="G2159" s="27">
        <v>44258</v>
      </c>
      <c r="H2159" s="27"/>
      <c r="I2159" s="27">
        <v>43810</v>
      </c>
      <c r="J2159" s="28">
        <v>0</v>
      </c>
      <c r="K2159" s="29" t="s">
        <v>487</v>
      </c>
      <c r="L2159" s="28">
        <v>0</v>
      </c>
      <c r="M2159" s="28">
        <v>0</v>
      </c>
      <c r="N2159" s="26">
        <v>0</v>
      </c>
      <c r="O2159" s="26">
        <v>0</v>
      </c>
      <c r="P2159" s="26">
        <v>0</v>
      </c>
      <c r="Q2159" s="26">
        <v>56302</v>
      </c>
      <c r="R2159" s="17" t="str">
        <f>VLOOKUP(Q2159,'[5]Numerical Index (LOOKUP)'!$A$2:$B$731, 2,FALSE)</f>
        <v>Public houses and bars</v>
      </c>
      <c r="S2159" s="17">
        <v>56</v>
      </c>
      <c r="T2159" s="47" t="str">
        <f>VLOOKUP(S2159,'[5]2 Digit SIC 2007'!$A$2:$B$89,2,FALSE)</f>
        <v>Food and beverage service activities</v>
      </c>
      <c r="U2159" s="17" t="str">
        <f>VLOOKUP(T2159,'[5]2 Digit SIC 2007'!$B$2:$D$89, 2,FALSE)</f>
        <v xml:space="preserve"> I</v>
      </c>
      <c r="V2159" s="26" t="s">
        <v>486</v>
      </c>
      <c r="W2159" s="26" t="s">
        <v>487</v>
      </c>
      <c r="X2159" s="28">
        <v>0</v>
      </c>
      <c r="Y2159" s="26" t="s">
        <v>502</v>
      </c>
      <c r="Z2159" s="17" t="s">
        <v>487</v>
      </c>
      <c r="AA2159" s="26" t="s">
        <v>487</v>
      </c>
      <c r="AB2159" s="26">
        <v>32</v>
      </c>
      <c r="AE2159" s="2" t="s">
        <v>487</v>
      </c>
    </row>
    <row r="2160" spans="1:31" s="2" customFormat="1" x14ac:dyDescent="0.3">
      <c r="A2160" s="26" t="s">
        <v>102</v>
      </c>
      <c r="B2160" s="26" t="s">
        <v>6930</v>
      </c>
      <c r="C2160" s="26" t="s">
        <v>6931</v>
      </c>
      <c r="D2160" s="26" t="s">
        <v>2508</v>
      </c>
      <c r="E2160" s="14" t="e">
        <f>VLOOKUP(B2160,#REF!,2,FALSE)</f>
        <v>#REF!</v>
      </c>
      <c r="F2160" s="17" t="e">
        <f>VLOOKUP(E2160,[4]Combined!$C$2:$D$375,2,FALSE)</f>
        <v>#REF!</v>
      </c>
      <c r="G2160" s="27">
        <v>44259</v>
      </c>
      <c r="H2160" s="27"/>
      <c r="I2160" s="27">
        <v>43501</v>
      </c>
      <c r="J2160" s="28">
        <v>91</v>
      </c>
      <c r="K2160" s="29" t="s">
        <v>486</v>
      </c>
      <c r="L2160" s="28">
        <v>0</v>
      </c>
      <c r="M2160" s="28">
        <v>91</v>
      </c>
      <c r="N2160" s="26">
        <v>3</v>
      </c>
      <c r="O2160" s="26">
        <v>0</v>
      </c>
      <c r="P2160" s="26">
        <v>3</v>
      </c>
      <c r="Q2160" s="26">
        <v>84120</v>
      </c>
      <c r="R2160" s="17" t="str">
        <f>VLOOKUP(Q2160,'[5]Numerical Index (LOOKUP)'!$A$2:$B$731, 2,FALSE)</f>
        <v>Regulation of the activities of providing health care, education, cultural services and other social services, excluding social security</v>
      </c>
      <c r="S2160" s="17">
        <v>84</v>
      </c>
      <c r="T2160" s="47" t="str">
        <f>VLOOKUP(S2160,'[5]2 Digit SIC 2007'!$A$2:$B$89,2,FALSE)</f>
        <v>Public administration and defence; compulsory social security</v>
      </c>
      <c r="U2160" s="17" t="str">
        <f>VLOOKUP(T2160,'[5]2 Digit SIC 2007'!$B$2:$D$89, 2,FALSE)</f>
        <v xml:space="preserve"> O</v>
      </c>
      <c r="V2160" s="26" t="s">
        <v>486</v>
      </c>
      <c r="W2160" s="26" t="s">
        <v>487</v>
      </c>
      <c r="X2160" s="28">
        <v>166</v>
      </c>
      <c r="Y2160" s="26" t="s">
        <v>492</v>
      </c>
      <c r="Z2160" s="17" t="s">
        <v>486</v>
      </c>
      <c r="AA2160" s="26" t="s">
        <v>487</v>
      </c>
      <c r="AB2160" s="26">
        <v>15635</v>
      </c>
      <c r="AE2160" s="2" t="s">
        <v>487</v>
      </c>
    </row>
    <row r="2161" spans="1:31" s="2" customFormat="1" x14ac:dyDescent="0.3">
      <c r="A2161" s="26" t="s">
        <v>102</v>
      </c>
      <c r="B2161" s="26" t="s">
        <v>6932</v>
      </c>
      <c r="C2161" s="26" t="s">
        <v>6933</v>
      </c>
      <c r="D2161" s="26" t="s">
        <v>6934</v>
      </c>
      <c r="E2161" s="14" t="e">
        <f>VLOOKUP(B2161,#REF!,2,FALSE)</f>
        <v>#REF!</v>
      </c>
      <c r="F2161" s="17" t="e">
        <f>VLOOKUP(E2161,[4]Combined!$C$2:$D$375,2,FALSE)</f>
        <v>#REF!</v>
      </c>
      <c r="G2161" s="27">
        <v>44256</v>
      </c>
      <c r="H2161" s="27"/>
      <c r="I2161" s="27">
        <v>43843</v>
      </c>
      <c r="J2161" s="28">
        <v>154</v>
      </c>
      <c r="K2161" s="29" t="s">
        <v>486</v>
      </c>
      <c r="L2161" s="28">
        <v>0</v>
      </c>
      <c r="M2161" s="28">
        <v>154</v>
      </c>
      <c r="N2161" s="26">
        <v>1</v>
      </c>
      <c r="O2161" s="26">
        <v>0</v>
      </c>
      <c r="P2161" s="26">
        <v>1</v>
      </c>
      <c r="Q2161" s="26">
        <v>68310</v>
      </c>
      <c r="R2161" s="17" t="str">
        <f>VLOOKUP(Q2161,'[5]Numerical Index (LOOKUP)'!$A$2:$B$731, 2,FALSE)</f>
        <v>Real estate agencies</v>
      </c>
      <c r="S2161" s="17">
        <v>68</v>
      </c>
      <c r="T2161" s="47" t="str">
        <f>VLOOKUP(S2161,'[5]2 Digit SIC 2007'!$A$2:$B$89,2,FALSE)</f>
        <v>Real estate activities</v>
      </c>
      <c r="U2161" s="17" t="str">
        <f>VLOOKUP(T2161,'[5]2 Digit SIC 2007'!$B$2:$D$89, 2,FALSE)</f>
        <v xml:space="preserve"> L</v>
      </c>
      <c r="V2161" s="26" t="s">
        <v>486</v>
      </c>
      <c r="W2161" s="26" t="s">
        <v>487</v>
      </c>
      <c r="X2161" s="28">
        <v>290</v>
      </c>
      <c r="Y2161" s="26" t="s">
        <v>492</v>
      </c>
      <c r="Z2161" s="17" t="s">
        <v>486</v>
      </c>
      <c r="AA2161" s="26" t="s">
        <v>486</v>
      </c>
      <c r="AB2161" s="26">
        <v>4</v>
      </c>
      <c r="AE2161" s="2" t="s">
        <v>487</v>
      </c>
    </row>
    <row r="2162" spans="1:31" s="2" customFormat="1" x14ac:dyDescent="0.3">
      <c r="A2162" s="26" t="s">
        <v>102</v>
      </c>
      <c r="B2162" s="26" t="s">
        <v>6935</v>
      </c>
      <c r="C2162" s="26" t="s">
        <v>6936</v>
      </c>
      <c r="D2162" s="26" t="s">
        <v>6937</v>
      </c>
      <c r="E2162" s="14" t="e">
        <f>VLOOKUP(B2162,#REF!,2,FALSE)</f>
        <v>#REF!</v>
      </c>
      <c r="F2162" s="17" t="e">
        <f>VLOOKUP(E2162,[4]Combined!$C$2:$D$375,2,FALSE)</f>
        <v>#REF!</v>
      </c>
      <c r="G2162" s="27">
        <v>44258</v>
      </c>
      <c r="H2162" s="27"/>
      <c r="I2162" s="27">
        <v>43882</v>
      </c>
      <c r="J2162" s="28">
        <v>161</v>
      </c>
      <c r="K2162" s="29" t="s">
        <v>486</v>
      </c>
      <c r="L2162" s="28">
        <v>0</v>
      </c>
      <c r="M2162" s="28">
        <v>161</v>
      </c>
      <c r="N2162" s="26">
        <v>6</v>
      </c>
      <c r="O2162" s="26">
        <v>0</v>
      </c>
      <c r="P2162" s="26">
        <v>6</v>
      </c>
      <c r="Q2162" s="26">
        <v>55100</v>
      </c>
      <c r="R2162" s="17" t="str">
        <f>VLOOKUP(Q2162,'[5]Numerical Index (LOOKUP)'!$A$2:$B$731, 2,FALSE)</f>
        <v>Hotels and similar accommodation</v>
      </c>
      <c r="S2162" s="17">
        <v>55</v>
      </c>
      <c r="T2162" s="47" t="str">
        <f>VLOOKUP(S2162,'[5]2 Digit SIC 2007'!$A$2:$B$89,2,FALSE)</f>
        <v>Accommodation</v>
      </c>
      <c r="U2162" s="17" t="str">
        <f>VLOOKUP(T2162,'[5]2 Digit SIC 2007'!$B$2:$D$89, 2,FALSE)</f>
        <v xml:space="preserve"> I</v>
      </c>
      <c r="V2162" s="26" t="s">
        <v>486</v>
      </c>
      <c r="W2162" s="26" t="s">
        <v>487</v>
      </c>
      <c r="X2162" s="28">
        <v>308</v>
      </c>
      <c r="Y2162" s="26" t="s">
        <v>492</v>
      </c>
      <c r="Z2162" s="17" t="s">
        <v>486</v>
      </c>
      <c r="AA2162" s="26" t="s">
        <v>487</v>
      </c>
      <c r="AB2162" s="26">
        <v>19</v>
      </c>
      <c r="AE2162" s="2" t="s">
        <v>487</v>
      </c>
    </row>
    <row r="2163" spans="1:31" s="2" customFormat="1" x14ac:dyDescent="0.3">
      <c r="A2163" s="26" t="s">
        <v>102</v>
      </c>
      <c r="B2163" s="26" t="s">
        <v>6938</v>
      </c>
      <c r="C2163" s="26" t="s">
        <v>6939</v>
      </c>
      <c r="D2163" s="26" t="s">
        <v>6940</v>
      </c>
      <c r="E2163" s="14" t="e">
        <f>VLOOKUP(B2163,#REF!,2,FALSE)</f>
        <v>#REF!</v>
      </c>
      <c r="F2163" s="17" t="e">
        <f>VLOOKUP(E2163,[4]Combined!$C$2:$D$375,2,FALSE)</f>
        <v>#REF!</v>
      </c>
      <c r="G2163" s="27">
        <v>44257</v>
      </c>
      <c r="H2163" s="27"/>
      <c r="I2163" s="27">
        <v>43889</v>
      </c>
      <c r="J2163" s="28">
        <v>0</v>
      </c>
      <c r="K2163" s="29" t="s">
        <v>487</v>
      </c>
      <c r="L2163" s="28">
        <v>0</v>
      </c>
      <c r="M2163" s="28">
        <v>0</v>
      </c>
      <c r="N2163" s="26">
        <v>0</v>
      </c>
      <c r="O2163" s="26">
        <v>0</v>
      </c>
      <c r="P2163" s="26">
        <v>0</v>
      </c>
      <c r="Q2163" s="26">
        <v>45200</v>
      </c>
      <c r="R2163" s="17" t="str">
        <f>VLOOKUP(Q2163,'[5]Numerical Index (LOOKUP)'!$A$2:$B$731, 2,FALSE)</f>
        <v>Maintenance and repair of motor vehicles</v>
      </c>
      <c r="S2163" s="17">
        <v>45</v>
      </c>
      <c r="T2163" s="47" t="str">
        <f>VLOOKUP(S2163,'[5]2 Digit SIC 2007'!$A$2:$B$89,2,FALSE)</f>
        <v>Wholesale and retail trade and repair of motor vehicles and motorcycles</v>
      </c>
      <c r="U2163" s="17" t="str">
        <f>VLOOKUP(T2163,'[5]2 Digit SIC 2007'!$B$2:$D$89, 2,FALSE)</f>
        <v xml:space="preserve"> G</v>
      </c>
      <c r="V2163" s="26" t="s">
        <v>486</v>
      </c>
      <c r="W2163" s="26" t="s">
        <v>487</v>
      </c>
      <c r="X2163" s="28">
        <v>0</v>
      </c>
      <c r="Y2163" s="26" t="s">
        <v>502</v>
      </c>
      <c r="Z2163" s="17" t="s">
        <v>487</v>
      </c>
      <c r="AA2163" s="26" t="s">
        <v>487</v>
      </c>
      <c r="AB2163" s="26">
        <v>168</v>
      </c>
      <c r="AE2163" s="2" t="s">
        <v>487</v>
      </c>
    </row>
    <row r="2164" spans="1:31" s="2" customFormat="1" x14ac:dyDescent="0.3">
      <c r="A2164" s="26" t="s">
        <v>102</v>
      </c>
      <c r="B2164" s="26" t="s">
        <v>6941</v>
      </c>
      <c r="C2164" s="26" t="s">
        <v>6942</v>
      </c>
      <c r="D2164" s="26" t="s">
        <v>6943</v>
      </c>
      <c r="E2164" s="14" t="e">
        <f>VLOOKUP(B2164,#REF!,2,FALSE)</f>
        <v>#REF!</v>
      </c>
      <c r="F2164" s="17" t="e">
        <f>VLOOKUP(E2164,[4]Combined!$C$2:$D$375,2,FALSE)</f>
        <v>#REF!</v>
      </c>
      <c r="G2164" s="27">
        <v>44258</v>
      </c>
      <c r="H2164" s="27"/>
      <c r="I2164" s="27">
        <v>43846</v>
      </c>
      <c r="J2164" s="28">
        <v>48</v>
      </c>
      <c r="K2164" s="29" t="s">
        <v>486</v>
      </c>
      <c r="L2164" s="28">
        <v>0</v>
      </c>
      <c r="M2164" s="28">
        <v>48</v>
      </c>
      <c r="N2164" s="26">
        <v>1</v>
      </c>
      <c r="O2164" s="26">
        <v>0</v>
      </c>
      <c r="P2164" s="26">
        <v>1</v>
      </c>
      <c r="Q2164" s="26">
        <v>64999</v>
      </c>
      <c r="R2164" s="17" t="str">
        <f>VLOOKUP(Q2164,'[5]Numerical Index (LOOKUP)'!$A$2:$B$731, 2,FALSE)</f>
        <v>Other financial service activities, except insurance and pension funding, (not including security dealing on own account and factoring) n.e.c.</v>
      </c>
      <c r="S2164" s="17">
        <v>64</v>
      </c>
      <c r="T2164" s="47" t="str">
        <f>VLOOKUP(S2164,'[5]2 Digit SIC 2007'!$A$2:$B$89,2,FALSE)</f>
        <v>Financial service activities, except insurance and pension funding</v>
      </c>
      <c r="U2164" s="17" t="str">
        <f>VLOOKUP(T2164,'[5]2 Digit SIC 2007'!$B$2:$D$89, 2,FALSE)</f>
        <v xml:space="preserve"> K</v>
      </c>
      <c r="V2164" s="26" t="s">
        <v>487</v>
      </c>
      <c r="W2164" s="26" t="s">
        <v>486</v>
      </c>
      <c r="X2164" s="28">
        <v>100</v>
      </c>
      <c r="Y2164" s="26" t="s">
        <v>492</v>
      </c>
      <c r="Z2164" s="17" t="s">
        <v>486</v>
      </c>
      <c r="AA2164" s="26" t="s">
        <v>487</v>
      </c>
      <c r="AB2164" s="26">
        <v>52</v>
      </c>
      <c r="AE2164" s="2" t="s">
        <v>487</v>
      </c>
    </row>
    <row r="2165" spans="1:31" s="2" customFormat="1" x14ac:dyDescent="0.3">
      <c r="A2165" s="26" t="s">
        <v>102</v>
      </c>
      <c r="B2165" s="26" t="s">
        <v>6944</v>
      </c>
      <c r="C2165" s="26" t="s">
        <v>6945</v>
      </c>
      <c r="D2165" s="26" t="s">
        <v>6946</v>
      </c>
      <c r="E2165" s="14" t="e">
        <f>VLOOKUP(B2165,#REF!,2,FALSE)</f>
        <v>#REF!</v>
      </c>
      <c r="F2165" s="17" t="e">
        <f>VLOOKUP(E2165,[4]Combined!$C$2:$D$375,2,FALSE)</f>
        <v>#REF!</v>
      </c>
      <c r="G2165" s="27">
        <v>44257</v>
      </c>
      <c r="H2165" s="27"/>
      <c r="I2165" s="27">
        <v>43894</v>
      </c>
      <c r="J2165" s="28">
        <v>0</v>
      </c>
      <c r="K2165" s="29" t="s">
        <v>487</v>
      </c>
      <c r="L2165" s="28">
        <v>0</v>
      </c>
      <c r="M2165" s="28">
        <v>0</v>
      </c>
      <c r="N2165" s="26">
        <v>0</v>
      </c>
      <c r="O2165" s="26">
        <v>0</v>
      </c>
      <c r="P2165" s="26">
        <v>0</v>
      </c>
      <c r="Q2165" s="26">
        <v>17220</v>
      </c>
      <c r="R2165" s="17" t="str">
        <f>VLOOKUP(Q2165,'[5]Numerical Index (LOOKUP)'!$A$2:$B$731, 2,FALSE)</f>
        <v>Manufacture of household and sanitary goods and of toilet requisites</v>
      </c>
      <c r="S2165" s="17">
        <v>17</v>
      </c>
      <c r="T2165" s="47" t="str">
        <f>VLOOKUP(S2165,'[5]2 Digit SIC 2007'!$A$2:$B$89,2,FALSE)</f>
        <v>Manufacture of paper and paper products</v>
      </c>
      <c r="U2165" s="17" t="str">
        <f>VLOOKUP(T2165,'[5]2 Digit SIC 2007'!$B$2:$D$89, 2,FALSE)</f>
        <v xml:space="preserve"> C</v>
      </c>
      <c r="V2165" s="26" t="s">
        <v>486</v>
      </c>
      <c r="W2165" s="26" t="s">
        <v>487</v>
      </c>
      <c r="X2165" s="28">
        <v>0</v>
      </c>
      <c r="Y2165" s="26" t="s">
        <v>502</v>
      </c>
      <c r="Z2165" s="17" t="s">
        <v>487</v>
      </c>
      <c r="AA2165" s="26" t="s">
        <v>487</v>
      </c>
      <c r="AB2165" s="26">
        <v>309</v>
      </c>
      <c r="AE2165" s="2" t="s">
        <v>487</v>
      </c>
    </row>
    <row r="2166" spans="1:31" s="2" customFormat="1" x14ac:dyDescent="0.3">
      <c r="A2166" s="26" t="s">
        <v>102</v>
      </c>
      <c r="B2166" s="26" t="s">
        <v>6947</v>
      </c>
      <c r="C2166" s="26" t="s">
        <v>6948</v>
      </c>
      <c r="D2166" s="26" t="s">
        <v>6949</v>
      </c>
      <c r="E2166" s="14" t="e">
        <f>VLOOKUP(B2166,#REF!,2,FALSE)</f>
        <v>#REF!</v>
      </c>
      <c r="F2166" s="17" t="e">
        <f>VLOOKUP(E2166,[4]Combined!$C$2:$D$375,2,FALSE)</f>
        <v>#REF!</v>
      </c>
      <c r="G2166" s="27">
        <v>44259</v>
      </c>
      <c r="H2166" s="27"/>
      <c r="I2166" s="27">
        <v>43963</v>
      </c>
      <c r="J2166" s="28">
        <v>1439</v>
      </c>
      <c r="K2166" s="29" t="s">
        <v>486</v>
      </c>
      <c r="L2166" s="28">
        <v>0</v>
      </c>
      <c r="M2166" s="28">
        <v>1439</v>
      </c>
      <c r="N2166" s="26">
        <v>9</v>
      </c>
      <c r="O2166" s="26">
        <v>0</v>
      </c>
      <c r="P2166" s="26">
        <v>9</v>
      </c>
      <c r="Q2166" s="26">
        <v>87300</v>
      </c>
      <c r="R2166" s="17" t="str">
        <f>VLOOKUP(Q2166,'[5]Numerical Index (LOOKUP)'!$A$2:$B$731, 2,FALSE)</f>
        <v>Residential care activities for the elderly and disabled</v>
      </c>
      <c r="S2166" s="17">
        <v>87</v>
      </c>
      <c r="T2166" s="47" t="str">
        <f>VLOOKUP(S2166,'[5]2 Digit SIC 2007'!$A$2:$B$89,2,FALSE)</f>
        <v>Residential care activities</v>
      </c>
      <c r="U2166" s="17" t="str">
        <f>VLOOKUP(T2166,'[5]2 Digit SIC 2007'!$B$2:$D$89, 2,FALSE)</f>
        <v xml:space="preserve"> Q</v>
      </c>
      <c r="V2166" s="26" t="s">
        <v>487</v>
      </c>
      <c r="W2166" s="26" t="s">
        <v>486</v>
      </c>
      <c r="X2166" s="28">
        <v>2808</v>
      </c>
      <c r="Y2166" s="26" t="s">
        <v>492</v>
      </c>
      <c r="Z2166" s="17" t="s">
        <v>486</v>
      </c>
      <c r="AA2166" s="26" t="s">
        <v>487</v>
      </c>
      <c r="AB2166" s="26" t="s">
        <v>492</v>
      </c>
      <c r="AE2166" s="2" t="s">
        <v>487</v>
      </c>
    </row>
    <row r="2167" spans="1:31" s="2" customFormat="1" x14ac:dyDescent="0.3">
      <c r="A2167" s="26" t="s">
        <v>102</v>
      </c>
      <c r="B2167" s="26" t="s">
        <v>6950</v>
      </c>
      <c r="C2167" s="26" t="s">
        <v>6951</v>
      </c>
      <c r="D2167" s="26" t="s">
        <v>6952</v>
      </c>
      <c r="E2167" s="14" t="e">
        <f>VLOOKUP(B2167,#REF!,2,FALSE)</f>
        <v>#REF!</v>
      </c>
      <c r="F2167" s="17" t="e">
        <f>VLOOKUP(E2167,[4]Combined!$C$2:$D$375,2,FALSE)</f>
        <v>#REF!</v>
      </c>
      <c r="G2167" s="27">
        <v>44258</v>
      </c>
      <c r="H2167" s="27"/>
      <c r="I2167" s="27">
        <v>43957</v>
      </c>
      <c r="J2167" s="28">
        <v>0</v>
      </c>
      <c r="K2167" s="29" t="s">
        <v>487</v>
      </c>
      <c r="L2167" s="28">
        <v>0</v>
      </c>
      <c r="M2167" s="28">
        <v>0</v>
      </c>
      <c r="N2167" s="26">
        <v>0</v>
      </c>
      <c r="O2167" s="26">
        <v>0</v>
      </c>
      <c r="P2167" s="26">
        <v>0</v>
      </c>
      <c r="Q2167" s="26">
        <v>94910</v>
      </c>
      <c r="R2167" s="17" t="str">
        <f>VLOOKUP(Q2167,'[5]Numerical Index (LOOKUP)'!$A$2:$B$731, 2,FALSE)</f>
        <v>Activities of religious organisations</v>
      </c>
      <c r="S2167" s="17">
        <v>94</v>
      </c>
      <c r="T2167" s="47" t="str">
        <f>VLOOKUP(S2167,'[5]2 Digit SIC 2007'!$A$2:$B$89,2,FALSE)</f>
        <v>Activities of membership organisations</v>
      </c>
      <c r="U2167" s="17" t="str">
        <f>VLOOKUP(T2167,'[5]2 Digit SIC 2007'!$B$2:$D$89, 2,FALSE)</f>
        <v xml:space="preserve"> S</v>
      </c>
      <c r="V2167" s="26" t="s">
        <v>487</v>
      </c>
      <c r="W2167" s="26" t="s">
        <v>486</v>
      </c>
      <c r="X2167" s="28">
        <v>0</v>
      </c>
      <c r="Y2167" s="26" t="s">
        <v>502</v>
      </c>
      <c r="Z2167" s="17" t="s">
        <v>487</v>
      </c>
      <c r="AA2167" s="26" t="s">
        <v>487</v>
      </c>
      <c r="AB2167" s="26">
        <v>5</v>
      </c>
      <c r="AE2167" s="2" t="s">
        <v>487</v>
      </c>
    </row>
    <row r="2168" spans="1:31" s="2" customFormat="1" x14ac:dyDescent="0.3">
      <c r="A2168" s="26" t="s">
        <v>102</v>
      </c>
      <c r="B2168" s="26" t="s">
        <v>6953</v>
      </c>
      <c r="C2168" s="26" t="s">
        <v>6954</v>
      </c>
      <c r="D2168" s="26" t="s">
        <v>6955</v>
      </c>
      <c r="E2168" s="14" t="e">
        <f>VLOOKUP(B2168,#REF!,2,FALSE)</f>
        <v>#REF!</v>
      </c>
      <c r="F2168" s="17" t="e">
        <f>VLOOKUP(E2168,[4]Combined!$C$2:$D$375,2,FALSE)</f>
        <v>#REF!</v>
      </c>
      <c r="G2168" s="27">
        <v>44260</v>
      </c>
      <c r="H2168" s="27"/>
      <c r="I2168" s="27">
        <v>44014</v>
      </c>
      <c r="J2168" s="28">
        <v>0</v>
      </c>
      <c r="K2168" s="29" t="s">
        <v>487</v>
      </c>
      <c r="L2168" s="28">
        <v>0</v>
      </c>
      <c r="M2168" s="28">
        <v>0</v>
      </c>
      <c r="N2168" s="26">
        <v>0</v>
      </c>
      <c r="O2168" s="26">
        <v>0</v>
      </c>
      <c r="P2168" s="26">
        <v>0</v>
      </c>
      <c r="Q2168" s="26">
        <v>81210</v>
      </c>
      <c r="R2168" s="17" t="str">
        <f>VLOOKUP(Q2168,'[5]Numerical Index (LOOKUP)'!$A$2:$B$731, 2,FALSE)</f>
        <v>General cleaning of buildings</v>
      </c>
      <c r="S2168" s="17">
        <v>81</v>
      </c>
      <c r="T2168" s="47" t="str">
        <f>VLOOKUP(S2168,'[5]2 Digit SIC 2007'!$A$2:$B$89,2,FALSE)</f>
        <v>Services to buildings and landscape activities</v>
      </c>
      <c r="U2168" s="17" t="str">
        <f>VLOOKUP(T2168,'[5]2 Digit SIC 2007'!$B$2:$D$89, 2,FALSE)</f>
        <v xml:space="preserve"> N</v>
      </c>
      <c r="V2168" s="26" t="s">
        <v>486</v>
      </c>
      <c r="W2168" s="26" t="s">
        <v>487</v>
      </c>
      <c r="X2168" s="28">
        <v>0</v>
      </c>
      <c r="Y2168" s="26" t="s">
        <v>502</v>
      </c>
      <c r="Z2168" s="17" t="s">
        <v>487</v>
      </c>
      <c r="AA2168" s="26" t="s">
        <v>487</v>
      </c>
      <c r="AB2168" s="26">
        <v>52</v>
      </c>
      <c r="AE2168" s="2" t="s">
        <v>487</v>
      </c>
    </row>
    <row r="2169" spans="1:31" s="2" customFormat="1" x14ac:dyDescent="0.3">
      <c r="A2169" s="26" t="s">
        <v>102</v>
      </c>
      <c r="B2169" s="26" t="s">
        <v>6956</v>
      </c>
      <c r="C2169" s="26" t="s">
        <v>6957</v>
      </c>
      <c r="D2169" s="26" t="s">
        <v>6958</v>
      </c>
      <c r="E2169" s="14" t="e">
        <f>VLOOKUP(B2169,#REF!,2,FALSE)</f>
        <v>#REF!</v>
      </c>
      <c r="F2169" s="17" t="e">
        <f>VLOOKUP(E2169,[4]Combined!$C$2:$D$375,2,FALSE)</f>
        <v>#REF!</v>
      </c>
      <c r="G2169" s="27">
        <v>44257</v>
      </c>
      <c r="H2169" s="27"/>
      <c r="I2169" s="27">
        <v>44026</v>
      </c>
      <c r="J2169" s="28">
        <v>188</v>
      </c>
      <c r="K2169" s="29" t="s">
        <v>486</v>
      </c>
      <c r="L2169" s="28">
        <v>188</v>
      </c>
      <c r="M2169" s="28">
        <v>0</v>
      </c>
      <c r="N2169" s="26">
        <v>6</v>
      </c>
      <c r="O2169" s="26">
        <v>6</v>
      </c>
      <c r="P2169" s="26">
        <v>0</v>
      </c>
      <c r="Q2169" s="26">
        <v>13100</v>
      </c>
      <c r="R2169" s="17" t="e">
        <f>VLOOKUP(Q2169,'[5]Numerical Index (LOOKUP)'!$A$2:$B$731, 2,FALSE)</f>
        <v>#N/A</v>
      </c>
      <c r="S2169" s="17">
        <v>13</v>
      </c>
      <c r="T2169" s="47" t="str">
        <f>VLOOKUP(S2169,'[5]2 Digit SIC 2007'!$A$2:$B$89,2,FALSE)</f>
        <v>Manufacture of textiles</v>
      </c>
      <c r="U2169" s="17" t="str">
        <f>VLOOKUP(T2169,'[5]2 Digit SIC 2007'!$B$2:$D$89, 2,FALSE)</f>
        <v xml:space="preserve"> C</v>
      </c>
      <c r="V2169" s="26" t="s">
        <v>486</v>
      </c>
      <c r="W2169" s="26" t="s">
        <v>487</v>
      </c>
      <c r="X2169" s="28">
        <v>0</v>
      </c>
      <c r="Y2169" s="26" t="s">
        <v>677</v>
      </c>
      <c r="Z2169" s="17" t="s">
        <v>487</v>
      </c>
      <c r="AA2169" s="26" t="s">
        <v>487</v>
      </c>
      <c r="AB2169" s="26">
        <v>128</v>
      </c>
      <c r="AE2169" s="2" t="s">
        <v>487</v>
      </c>
    </row>
    <row r="2170" spans="1:31" s="2" customFormat="1" x14ac:dyDescent="0.3">
      <c r="A2170" s="26" t="s">
        <v>102</v>
      </c>
      <c r="B2170" s="26" t="s">
        <v>6959</v>
      </c>
      <c r="C2170" s="26" t="s">
        <v>6960</v>
      </c>
      <c r="D2170" s="26" t="s">
        <v>6961</v>
      </c>
      <c r="E2170" s="14" t="e">
        <f>VLOOKUP(B2170,#REF!,2,FALSE)</f>
        <v>#REF!</v>
      </c>
      <c r="F2170" s="17" t="e">
        <f>VLOOKUP(E2170,[4]Combined!$C$2:$D$375,2,FALSE)</f>
        <v>#REF!</v>
      </c>
      <c r="G2170" s="27">
        <v>44259</v>
      </c>
      <c r="H2170" s="27"/>
      <c r="I2170" s="27">
        <v>44071</v>
      </c>
      <c r="J2170" s="28">
        <v>37</v>
      </c>
      <c r="K2170" s="29" t="s">
        <v>486</v>
      </c>
      <c r="L2170" s="28">
        <v>0</v>
      </c>
      <c r="M2170" s="28">
        <v>37</v>
      </c>
      <c r="N2170" s="26">
        <v>1</v>
      </c>
      <c r="O2170" s="26">
        <v>0</v>
      </c>
      <c r="P2170" s="26">
        <v>1</v>
      </c>
      <c r="Q2170" s="26">
        <v>47190</v>
      </c>
      <c r="R2170" s="17" t="str">
        <f>VLOOKUP(Q2170,'[5]Numerical Index (LOOKUP)'!$A$2:$B$731, 2,FALSE)</f>
        <v>Other retail sale in non-specialised stores</v>
      </c>
      <c r="S2170" s="17">
        <v>47</v>
      </c>
      <c r="T2170" s="47" t="str">
        <f>VLOOKUP(S2170,'[5]2 Digit SIC 2007'!$A$2:$B$89,2,FALSE)</f>
        <v>Retail trade, except of motor vehicles and motorcycles</v>
      </c>
      <c r="U2170" s="17" t="str">
        <f>VLOOKUP(T2170,'[5]2 Digit SIC 2007'!$B$2:$D$89, 2,FALSE)</f>
        <v xml:space="preserve"> G</v>
      </c>
      <c r="V2170" s="26" t="s">
        <v>486</v>
      </c>
      <c r="W2170" s="26" t="s">
        <v>487</v>
      </c>
      <c r="X2170" s="28">
        <v>100</v>
      </c>
      <c r="Y2170" s="26" t="s">
        <v>492</v>
      </c>
      <c r="Z2170" s="17" t="s">
        <v>486</v>
      </c>
      <c r="AA2170" s="26" t="s">
        <v>487</v>
      </c>
      <c r="AB2170" s="26">
        <v>13</v>
      </c>
      <c r="AE2170" s="2" t="s">
        <v>487</v>
      </c>
    </row>
    <row r="2171" spans="1:31" s="2" customFormat="1" x14ac:dyDescent="0.3">
      <c r="A2171" s="26" t="s">
        <v>102</v>
      </c>
      <c r="B2171" s="26" t="s">
        <v>6962</v>
      </c>
      <c r="C2171" s="26" t="s">
        <v>6963</v>
      </c>
      <c r="D2171" s="26" t="s">
        <v>6964</v>
      </c>
      <c r="E2171" s="14" t="e">
        <f>VLOOKUP(B2171,#REF!,2,FALSE)</f>
        <v>#REF!</v>
      </c>
      <c r="F2171" s="17" t="e">
        <f>VLOOKUP(E2171,[4]Combined!$C$2:$D$375,2,FALSE)</f>
        <v>#REF!</v>
      </c>
      <c r="G2171" s="27">
        <v>44258</v>
      </c>
      <c r="H2171" s="27"/>
      <c r="I2171" s="27">
        <v>44013</v>
      </c>
      <c r="J2171" s="28">
        <v>0</v>
      </c>
      <c r="K2171" s="29" t="s">
        <v>487</v>
      </c>
      <c r="L2171" s="28">
        <v>0</v>
      </c>
      <c r="M2171" s="28">
        <v>0</v>
      </c>
      <c r="N2171" s="26">
        <v>0</v>
      </c>
      <c r="O2171" s="26">
        <v>0</v>
      </c>
      <c r="P2171" s="26">
        <v>0</v>
      </c>
      <c r="Q2171" s="26">
        <v>69102</v>
      </c>
      <c r="R2171" s="17" t="str">
        <f>VLOOKUP(Q2171,'[5]Numerical Index (LOOKUP)'!$A$2:$B$731, 2,FALSE)</f>
        <v>Solicitors</v>
      </c>
      <c r="S2171" s="17">
        <v>69</v>
      </c>
      <c r="T2171" s="47" t="str">
        <f>VLOOKUP(S2171,'[5]2 Digit SIC 2007'!$A$2:$B$89,2,FALSE)</f>
        <v>Legal and accounting activities</v>
      </c>
      <c r="U2171" s="17" t="str">
        <f>VLOOKUP(T2171,'[5]2 Digit SIC 2007'!$B$2:$D$89, 2,FALSE)</f>
        <v xml:space="preserve"> M</v>
      </c>
      <c r="V2171" s="26" t="s">
        <v>487</v>
      </c>
      <c r="W2171" s="26" t="s">
        <v>486</v>
      </c>
      <c r="X2171" s="28">
        <v>0</v>
      </c>
      <c r="Y2171" s="26" t="s">
        <v>502</v>
      </c>
      <c r="Z2171" s="17" t="s">
        <v>487</v>
      </c>
      <c r="AA2171" s="26" t="s">
        <v>487</v>
      </c>
      <c r="AB2171" s="26">
        <v>7</v>
      </c>
      <c r="AE2171" s="2" t="s">
        <v>487</v>
      </c>
    </row>
    <row r="2172" spans="1:31" s="2" customFormat="1" x14ac:dyDescent="0.3">
      <c r="A2172" s="26" t="s">
        <v>102</v>
      </c>
      <c r="B2172" s="26" t="s">
        <v>6965</v>
      </c>
      <c r="C2172" s="26" t="s">
        <v>6966</v>
      </c>
      <c r="D2172" s="26" t="s">
        <v>6967</v>
      </c>
      <c r="E2172" s="14" t="e">
        <f>VLOOKUP(B2172,#REF!,2,FALSE)</f>
        <v>#REF!</v>
      </c>
      <c r="F2172" s="17" t="e">
        <f>VLOOKUP(E2172,[4]Combined!$C$2:$D$375,2,FALSE)</f>
        <v>#REF!</v>
      </c>
      <c r="G2172" s="27">
        <v>44256</v>
      </c>
      <c r="H2172" s="27"/>
      <c r="I2172" s="27">
        <v>44105</v>
      </c>
      <c r="J2172" s="28">
        <v>1543</v>
      </c>
      <c r="K2172" s="29" t="s">
        <v>486</v>
      </c>
      <c r="L2172" s="28">
        <v>0</v>
      </c>
      <c r="M2172" s="28">
        <v>1543</v>
      </c>
      <c r="N2172" s="26">
        <v>3</v>
      </c>
      <c r="O2172" s="26">
        <v>0</v>
      </c>
      <c r="P2172" s="26">
        <v>3</v>
      </c>
      <c r="Q2172" s="26">
        <v>43210</v>
      </c>
      <c r="R2172" s="17" t="str">
        <f>VLOOKUP(Q2172,'[5]Numerical Index (LOOKUP)'!$A$2:$B$731, 2,FALSE)</f>
        <v>Electrical installation</v>
      </c>
      <c r="S2172" s="17">
        <v>43</v>
      </c>
      <c r="T2172" s="47" t="str">
        <f>VLOOKUP(S2172,'[5]2 Digit SIC 2007'!$A$2:$B$89,2,FALSE)</f>
        <v>Specialised construction activities</v>
      </c>
      <c r="U2172" s="17" t="str">
        <f>VLOOKUP(T2172,'[5]2 Digit SIC 2007'!$B$2:$D$89, 2,FALSE)</f>
        <v xml:space="preserve"> F</v>
      </c>
      <c r="V2172" s="26" t="s">
        <v>486</v>
      </c>
      <c r="W2172" s="26" t="s">
        <v>487</v>
      </c>
      <c r="X2172" s="28">
        <v>2683</v>
      </c>
      <c r="Y2172" s="26" t="s">
        <v>492</v>
      </c>
      <c r="Z2172" s="17" t="s">
        <v>486</v>
      </c>
      <c r="AA2172" s="26" t="s">
        <v>487</v>
      </c>
      <c r="AB2172" s="26">
        <v>13</v>
      </c>
      <c r="AE2172" s="2" t="s">
        <v>487</v>
      </c>
    </row>
    <row r="2173" spans="1:31" s="2" customFormat="1" x14ac:dyDescent="0.3">
      <c r="A2173" s="26" t="s">
        <v>102</v>
      </c>
      <c r="B2173" s="26" t="s">
        <v>6968</v>
      </c>
      <c r="C2173" s="26" t="s">
        <v>6969</v>
      </c>
      <c r="D2173" s="26" t="s">
        <v>6970</v>
      </c>
      <c r="E2173" s="14" t="e">
        <f>VLOOKUP(B2173,#REF!,2,FALSE)</f>
        <v>#REF!</v>
      </c>
      <c r="F2173" s="17" t="e">
        <f>VLOOKUP(E2173,[4]Combined!$C$2:$D$375,2,FALSE)</f>
        <v>#REF!</v>
      </c>
      <c r="G2173" s="27">
        <v>44259</v>
      </c>
      <c r="H2173" s="27"/>
      <c r="I2173" s="27">
        <v>44054</v>
      </c>
      <c r="J2173" s="28">
        <v>0</v>
      </c>
      <c r="K2173" s="29" t="s">
        <v>487</v>
      </c>
      <c r="L2173" s="28">
        <v>0</v>
      </c>
      <c r="M2173" s="28">
        <v>0</v>
      </c>
      <c r="N2173" s="26">
        <v>0</v>
      </c>
      <c r="O2173" s="26">
        <v>0</v>
      </c>
      <c r="P2173" s="26">
        <v>0</v>
      </c>
      <c r="Q2173" s="26">
        <v>38320</v>
      </c>
      <c r="R2173" s="17" t="str">
        <f>VLOOKUP(Q2173,'[5]Numerical Index (LOOKUP)'!$A$2:$B$731, 2,FALSE)</f>
        <v>Recovery of sorted materials</v>
      </c>
      <c r="S2173" s="17">
        <v>38</v>
      </c>
      <c r="T2173" s="47" t="str">
        <f>VLOOKUP(S2173,'[5]2 Digit SIC 2007'!$A$2:$B$89,2,FALSE)</f>
        <v>Waste collection, treatment and disposal activities; materials recovery</v>
      </c>
      <c r="U2173" s="17" t="str">
        <f>VLOOKUP(T2173,'[5]2 Digit SIC 2007'!$B$2:$D$89, 2,FALSE)</f>
        <v>E</v>
      </c>
      <c r="V2173" s="26" t="s">
        <v>486</v>
      </c>
      <c r="W2173" s="26" t="s">
        <v>487</v>
      </c>
      <c r="X2173" s="28">
        <v>0</v>
      </c>
      <c r="Y2173" s="26" t="s">
        <v>502</v>
      </c>
      <c r="Z2173" s="17" t="s">
        <v>487</v>
      </c>
      <c r="AA2173" s="26" t="s">
        <v>487</v>
      </c>
      <c r="AB2173" s="26">
        <v>88</v>
      </c>
      <c r="AE2173" s="2" t="s">
        <v>487</v>
      </c>
    </row>
    <row r="2174" spans="1:31" s="2" customFormat="1" x14ac:dyDescent="0.3">
      <c r="A2174" s="26" t="s">
        <v>102</v>
      </c>
      <c r="B2174" s="26" t="s">
        <v>6971</v>
      </c>
      <c r="C2174" s="26" t="s">
        <v>6972</v>
      </c>
      <c r="D2174" s="26" t="s">
        <v>6973</v>
      </c>
      <c r="E2174" s="14" t="e">
        <f>VLOOKUP(B2174,#REF!,2,FALSE)</f>
        <v>#REF!</v>
      </c>
      <c r="F2174" s="17" t="e">
        <f>VLOOKUP(E2174,[4]Combined!$C$2:$D$375,2,FALSE)</f>
        <v>#REF!</v>
      </c>
      <c r="G2174" s="27">
        <v>44259</v>
      </c>
      <c r="H2174" s="27"/>
      <c r="I2174" s="27">
        <v>44071</v>
      </c>
      <c r="J2174" s="28">
        <v>137</v>
      </c>
      <c r="K2174" s="29" t="s">
        <v>486</v>
      </c>
      <c r="L2174" s="28">
        <v>0</v>
      </c>
      <c r="M2174" s="28">
        <v>137</v>
      </c>
      <c r="N2174" s="26">
        <v>1</v>
      </c>
      <c r="O2174" s="26">
        <v>0</v>
      </c>
      <c r="P2174" s="26">
        <v>1</v>
      </c>
      <c r="Q2174" s="26">
        <v>46390</v>
      </c>
      <c r="R2174" s="17" t="str">
        <f>VLOOKUP(Q2174,'[5]Numerical Index (LOOKUP)'!$A$2:$B$731, 2,FALSE)</f>
        <v>Non-specialised wholesale of food, beverages and tobacco</v>
      </c>
      <c r="S2174" s="17">
        <v>46</v>
      </c>
      <c r="T2174" s="47" t="str">
        <f>VLOOKUP(S2174,'[5]2 Digit SIC 2007'!$A$2:$B$89,2,FALSE)</f>
        <v>Wholesale trade, except of motor vehicles and motorcycles</v>
      </c>
      <c r="U2174" s="17" t="str">
        <f>VLOOKUP(T2174,'[5]2 Digit SIC 2007'!$B$2:$D$89, 2,FALSE)</f>
        <v xml:space="preserve"> G</v>
      </c>
      <c r="V2174" s="26" t="s">
        <v>487</v>
      </c>
      <c r="W2174" s="26" t="s">
        <v>486</v>
      </c>
      <c r="X2174" s="28">
        <v>257</v>
      </c>
      <c r="Y2174" s="26" t="s">
        <v>492</v>
      </c>
      <c r="Z2174" s="17" t="s">
        <v>486</v>
      </c>
      <c r="AA2174" s="26" t="s">
        <v>487</v>
      </c>
      <c r="AB2174" s="26">
        <v>1854</v>
      </c>
      <c r="AE2174" s="2" t="s">
        <v>487</v>
      </c>
    </row>
    <row r="2175" spans="1:31" s="2" customFormat="1" x14ac:dyDescent="0.3">
      <c r="A2175" s="26" t="s">
        <v>102</v>
      </c>
      <c r="B2175" s="26" t="s">
        <v>6974</v>
      </c>
      <c r="C2175" s="26" t="s">
        <v>6975</v>
      </c>
      <c r="D2175" s="26" t="s">
        <v>6976</v>
      </c>
      <c r="E2175" s="14" t="e">
        <f>VLOOKUP(B2175,#REF!,2,FALSE)</f>
        <v>#REF!</v>
      </c>
      <c r="F2175" s="17" t="e">
        <f>VLOOKUP(E2175,[4]Combined!$C$2:$D$375,2,FALSE)</f>
        <v>#REF!</v>
      </c>
      <c r="G2175" s="27">
        <v>44260</v>
      </c>
      <c r="H2175" s="27"/>
      <c r="I2175" s="27">
        <v>44109</v>
      </c>
      <c r="J2175" s="28">
        <v>0</v>
      </c>
      <c r="K2175" s="29" t="s">
        <v>487</v>
      </c>
      <c r="L2175" s="28">
        <v>0</v>
      </c>
      <c r="M2175" s="28">
        <v>0</v>
      </c>
      <c r="N2175" s="26">
        <v>0</v>
      </c>
      <c r="O2175" s="26">
        <v>0</v>
      </c>
      <c r="P2175" s="26">
        <v>0</v>
      </c>
      <c r="Q2175" s="26">
        <v>55300</v>
      </c>
      <c r="R2175" s="17" t="str">
        <f>VLOOKUP(Q2175,'[5]Numerical Index (LOOKUP)'!$A$2:$B$731, 2,FALSE)</f>
        <v>Camping grounds, recreational vehicle parks and trailer parks</v>
      </c>
      <c r="S2175" s="17">
        <v>55</v>
      </c>
      <c r="T2175" s="47" t="str">
        <f>VLOOKUP(S2175,'[5]2 Digit SIC 2007'!$A$2:$B$89,2,FALSE)</f>
        <v>Accommodation</v>
      </c>
      <c r="U2175" s="17" t="str">
        <f>VLOOKUP(T2175,'[5]2 Digit SIC 2007'!$B$2:$D$89, 2,FALSE)</f>
        <v xml:space="preserve"> I</v>
      </c>
      <c r="V2175" s="26" t="s">
        <v>486</v>
      </c>
      <c r="W2175" s="26" t="s">
        <v>487</v>
      </c>
      <c r="X2175" s="28">
        <v>0</v>
      </c>
      <c r="Y2175" s="26" t="s">
        <v>502</v>
      </c>
      <c r="Z2175" s="17" t="s">
        <v>487</v>
      </c>
      <c r="AA2175" s="26" t="s">
        <v>487</v>
      </c>
      <c r="AB2175" s="26">
        <v>34</v>
      </c>
      <c r="AE2175" s="2" t="s">
        <v>487</v>
      </c>
    </row>
    <row r="2176" spans="1:31" s="2" customFormat="1" x14ac:dyDescent="0.3">
      <c r="A2176" s="26" t="s">
        <v>102</v>
      </c>
      <c r="B2176" s="26" t="s">
        <v>6977</v>
      </c>
      <c r="C2176" s="26" t="s">
        <v>6978</v>
      </c>
      <c r="D2176" s="26" t="s">
        <v>6979</v>
      </c>
      <c r="E2176" s="14" t="e">
        <f>VLOOKUP(B2176,#REF!,2,FALSE)</f>
        <v>#REF!</v>
      </c>
      <c r="F2176" s="17" t="e">
        <f>VLOOKUP(E2176,[4]Combined!$C$2:$D$375,2,FALSE)</f>
        <v>#REF!</v>
      </c>
      <c r="G2176" s="27">
        <v>44259</v>
      </c>
      <c r="H2176" s="27"/>
      <c r="I2176" s="27">
        <v>44090</v>
      </c>
      <c r="J2176" s="28">
        <v>8135</v>
      </c>
      <c r="K2176" s="29" t="s">
        <v>486</v>
      </c>
      <c r="L2176" s="28">
        <v>8135</v>
      </c>
      <c r="M2176" s="28">
        <v>0</v>
      </c>
      <c r="N2176" s="26">
        <v>3</v>
      </c>
      <c r="O2176" s="26">
        <v>3</v>
      </c>
      <c r="P2176" s="26">
        <v>0</v>
      </c>
      <c r="Q2176" s="26">
        <v>55300</v>
      </c>
      <c r="R2176" s="17" t="str">
        <f>VLOOKUP(Q2176,'[5]Numerical Index (LOOKUP)'!$A$2:$B$731, 2,FALSE)</f>
        <v>Camping grounds, recreational vehicle parks and trailer parks</v>
      </c>
      <c r="S2176" s="17">
        <v>55</v>
      </c>
      <c r="T2176" s="47" t="str">
        <f>VLOOKUP(S2176,'[5]2 Digit SIC 2007'!$A$2:$B$89,2,FALSE)</f>
        <v>Accommodation</v>
      </c>
      <c r="U2176" s="17" t="str">
        <f>VLOOKUP(T2176,'[5]2 Digit SIC 2007'!$B$2:$D$89, 2,FALSE)</f>
        <v xml:space="preserve"> I</v>
      </c>
      <c r="V2176" s="26" t="s">
        <v>486</v>
      </c>
      <c r="W2176" s="26" t="s">
        <v>487</v>
      </c>
      <c r="X2176" s="28">
        <v>0</v>
      </c>
      <c r="Y2176" s="26" t="s">
        <v>677</v>
      </c>
      <c r="Z2176" s="17" t="s">
        <v>487</v>
      </c>
      <c r="AA2176" s="26" t="s">
        <v>487</v>
      </c>
      <c r="AB2176" s="26">
        <v>40</v>
      </c>
      <c r="AE2176" s="2" t="s">
        <v>487</v>
      </c>
    </row>
    <row r="2177" spans="1:31" s="2" customFormat="1" x14ac:dyDescent="0.3">
      <c r="A2177" s="26" t="s">
        <v>102</v>
      </c>
      <c r="B2177" s="26" t="s">
        <v>6980</v>
      </c>
      <c r="C2177" s="26" t="s">
        <v>6981</v>
      </c>
      <c r="D2177" s="26" t="s">
        <v>6982</v>
      </c>
      <c r="E2177" s="14" t="e">
        <f>VLOOKUP(B2177,#REF!,2,FALSE)</f>
        <v>#REF!</v>
      </c>
      <c r="F2177" s="17" t="e">
        <f>VLOOKUP(E2177,[4]Combined!$C$2:$D$375,2,FALSE)</f>
        <v>#REF!</v>
      </c>
      <c r="G2177" s="27">
        <v>44259</v>
      </c>
      <c r="H2177" s="27"/>
      <c r="I2177" s="27">
        <v>44103</v>
      </c>
      <c r="J2177" s="28">
        <v>8</v>
      </c>
      <c r="K2177" s="29" t="s">
        <v>486</v>
      </c>
      <c r="L2177" s="28">
        <v>8</v>
      </c>
      <c r="M2177" s="28">
        <v>0</v>
      </c>
      <c r="N2177" s="26">
        <v>1</v>
      </c>
      <c r="O2177" s="26">
        <v>1</v>
      </c>
      <c r="P2177" s="26">
        <v>0</v>
      </c>
      <c r="Q2177" s="26">
        <v>55201</v>
      </c>
      <c r="R2177" s="17" t="str">
        <f>VLOOKUP(Q2177,'[5]Numerical Index (LOOKUP)'!$A$2:$B$731, 2,FALSE)</f>
        <v>Holiday centres and villages</v>
      </c>
      <c r="S2177" s="17">
        <v>55</v>
      </c>
      <c r="T2177" s="47" t="str">
        <f>VLOOKUP(S2177,'[5]2 Digit SIC 2007'!$A$2:$B$89,2,FALSE)</f>
        <v>Accommodation</v>
      </c>
      <c r="U2177" s="17" t="str">
        <f>VLOOKUP(T2177,'[5]2 Digit SIC 2007'!$B$2:$D$89, 2,FALSE)</f>
        <v xml:space="preserve"> I</v>
      </c>
      <c r="V2177" s="26" t="s">
        <v>486</v>
      </c>
      <c r="W2177" s="26" t="s">
        <v>487</v>
      </c>
      <c r="X2177" s="28">
        <v>0</v>
      </c>
      <c r="Y2177" s="26" t="s">
        <v>677</v>
      </c>
      <c r="Z2177" s="17" t="s">
        <v>487</v>
      </c>
      <c r="AA2177" s="26" t="s">
        <v>487</v>
      </c>
      <c r="AB2177" s="26">
        <v>33</v>
      </c>
      <c r="AE2177" s="2" t="s">
        <v>487</v>
      </c>
    </row>
    <row r="2178" spans="1:31" s="2" customFormat="1" x14ac:dyDescent="0.3">
      <c r="A2178" s="26" t="s">
        <v>102</v>
      </c>
      <c r="B2178" s="26" t="s">
        <v>6983</v>
      </c>
      <c r="C2178" s="26" t="s">
        <v>6984</v>
      </c>
      <c r="D2178" s="26" t="s">
        <v>6985</v>
      </c>
      <c r="E2178" s="14" t="e">
        <f>VLOOKUP(B2178,#REF!,2,FALSE)</f>
        <v>#REF!</v>
      </c>
      <c r="F2178" s="17" t="e">
        <f>VLOOKUP(E2178,[4]Combined!$C$2:$D$375,2,FALSE)</f>
        <v>#REF!</v>
      </c>
      <c r="G2178" s="27">
        <v>44260</v>
      </c>
      <c r="H2178" s="27"/>
      <c r="I2178" s="27">
        <v>44111</v>
      </c>
      <c r="J2178" s="28">
        <v>0</v>
      </c>
      <c r="K2178" s="29" t="s">
        <v>487</v>
      </c>
      <c r="L2178" s="28">
        <v>0</v>
      </c>
      <c r="M2178" s="28">
        <v>0</v>
      </c>
      <c r="N2178" s="26">
        <v>0</v>
      </c>
      <c r="O2178" s="26">
        <v>0</v>
      </c>
      <c r="P2178" s="26">
        <v>0</v>
      </c>
      <c r="Q2178" s="26">
        <v>55100</v>
      </c>
      <c r="R2178" s="17" t="str">
        <f>VLOOKUP(Q2178,'[5]Numerical Index (LOOKUP)'!$A$2:$B$731, 2,FALSE)</f>
        <v>Hotels and similar accommodation</v>
      </c>
      <c r="S2178" s="17">
        <v>55</v>
      </c>
      <c r="T2178" s="47" t="str">
        <f>VLOOKUP(S2178,'[5]2 Digit SIC 2007'!$A$2:$B$89,2,FALSE)</f>
        <v>Accommodation</v>
      </c>
      <c r="U2178" s="17" t="str">
        <f>VLOOKUP(T2178,'[5]2 Digit SIC 2007'!$B$2:$D$89, 2,FALSE)</f>
        <v xml:space="preserve"> I</v>
      </c>
      <c r="V2178" s="26" t="s">
        <v>486</v>
      </c>
      <c r="W2178" s="26" t="s">
        <v>487</v>
      </c>
      <c r="X2178" s="28">
        <v>0</v>
      </c>
      <c r="Y2178" s="26" t="s">
        <v>502</v>
      </c>
      <c r="Z2178" s="17" t="s">
        <v>487</v>
      </c>
      <c r="AA2178" s="26" t="s">
        <v>487</v>
      </c>
      <c r="AB2178" s="26">
        <v>70</v>
      </c>
      <c r="AE2178" s="2" t="s">
        <v>487</v>
      </c>
    </row>
    <row r="2179" spans="1:31" s="2" customFormat="1" x14ac:dyDescent="0.3">
      <c r="A2179" s="26" t="s">
        <v>102</v>
      </c>
      <c r="B2179" s="26" t="s">
        <v>6986</v>
      </c>
      <c r="C2179" s="26" t="s">
        <v>6987</v>
      </c>
      <c r="D2179" s="26" t="s">
        <v>6988</v>
      </c>
      <c r="E2179" s="14" t="e">
        <f>VLOOKUP(B2179,#REF!,2,FALSE)</f>
        <v>#REF!</v>
      </c>
      <c r="F2179" s="17" t="e">
        <f>VLOOKUP(E2179,[4]Combined!$C$2:$D$375,2,FALSE)</f>
        <v>#REF!</v>
      </c>
      <c r="G2179" s="27">
        <v>44257</v>
      </c>
      <c r="H2179" s="27"/>
      <c r="I2179" s="27">
        <v>44085.818101851852</v>
      </c>
      <c r="J2179" s="28">
        <v>2807</v>
      </c>
      <c r="K2179" s="29" t="s">
        <v>486</v>
      </c>
      <c r="L2179" s="28">
        <v>0</v>
      </c>
      <c r="M2179" s="28">
        <v>2807</v>
      </c>
      <c r="N2179" s="26">
        <v>2</v>
      </c>
      <c r="O2179" s="26">
        <v>0</v>
      </c>
      <c r="P2179" s="26">
        <v>2</v>
      </c>
      <c r="Q2179" s="26">
        <v>88910</v>
      </c>
      <c r="R2179" s="17" t="str">
        <f>VLOOKUP(Q2179,'[5]Numerical Index (LOOKUP)'!$A$2:$B$731, 2,FALSE)</f>
        <v>Child day-care activities</v>
      </c>
      <c r="S2179" s="17">
        <v>88</v>
      </c>
      <c r="T2179" s="47" t="str">
        <f>VLOOKUP(S2179,'[5]2 Digit SIC 2007'!$A$2:$B$89,2,FALSE)</f>
        <v>Social work activities without accommodation</v>
      </c>
      <c r="U2179" s="17" t="str">
        <f>VLOOKUP(T2179,'[5]2 Digit SIC 2007'!$B$2:$D$89, 2,FALSE)</f>
        <v xml:space="preserve"> Q</v>
      </c>
      <c r="V2179" s="26" t="s">
        <v>487</v>
      </c>
      <c r="W2179" s="26" t="s">
        <v>486</v>
      </c>
      <c r="X2179" s="28">
        <v>5277</v>
      </c>
      <c r="Y2179" s="26" t="s">
        <v>492</v>
      </c>
      <c r="Z2179" s="17" t="s">
        <v>486</v>
      </c>
      <c r="AA2179" s="26" t="s">
        <v>487</v>
      </c>
      <c r="AB2179" s="26">
        <v>2</v>
      </c>
      <c r="AE2179" s="2" t="s">
        <v>487</v>
      </c>
    </row>
    <row r="2180" spans="1:31" s="2" customFormat="1" x14ac:dyDescent="0.3">
      <c r="A2180" s="26" t="s">
        <v>102</v>
      </c>
      <c r="B2180" s="26" t="s">
        <v>6989</v>
      </c>
      <c r="C2180" s="26" t="s">
        <v>6990</v>
      </c>
      <c r="D2180" s="26" t="s">
        <v>6991</v>
      </c>
      <c r="E2180" s="14" t="e">
        <f>VLOOKUP(B2180,#REF!,2,FALSE)</f>
        <v>#REF!</v>
      </c>
      <c r="F2180" s="17" t="e">
        <f>VLOOKUP(E2180,[4]Combined!$C$2:$D$375,2,FALSE)</f>
        <v>#REF!</v>
      </c>
      <c r="G2180" s="27">
        <v>44256</v>
      </c>
      <c r="H2180" s="27"/>
      <c r="I2180" s="27">
        <v>44124</v>
      </c>
      <c r="J2180" s="28">
        <v>0</v>
      </c>
      <c r="K2180" s="29" t="s">
        <v>487</v>
      </c>
      <c r="L2180" s="28">
        <v>0</v>
      </c>
      <c r="M2180" s="28">
        <v>0</v>
      </c>
      <c r="N2180" s="26">
        <v>0</v>
      </c>
      <c r="O2180" s="26">
        <v>0</v>
      </c>
      <c r="P2180" s="26">
        <v>0</v>
      </c>
      <c r="Q2180" s="26">
        <v>55100</v>
      </c>
      <c r="R2180" s="17" t="str">
        <f>VLOOKUP(Q2180,'[5]Numerical Index (LOOKUP)'!$A$2:$B$731, 2,FALSE)</f>
        <v>Hotels and similar accommodation</v>
      </c>
      <c r="S2180" s="17">
        <v>55</v>
      </c>
      <c r="T2180" s="47" t="str">
        <f>VLOOKUP(S2180,'[5]2 Digit SIC 2007'!$A$2:$B$89,2,FALSE)</f>
        <v>Accommodation</v>
      </c>
      <c r="U2180" s="17" t="str">
        <f>VLOOKUP(T2180,'[5]2 Digit SIC 2007'!$B$2:$D$89, 2,FALSE)</f>
        <v xml:space="preserve"> I</v>
      </c>
      <c r="V2180" s="26" t="s">
        <v>486</v>
      </c>
      <c r="W2180" s="26" t="s">
        <v>487</v>
      </c>
      <c r="X2180" s="28">
        <v>0</v>
      </c>
      <c r="Y2180" s="26" t="s">
        <v>502</v>
      </c>
      <c r="Z2180" s="17" t="s">
        <v>487</v>
      </c>
      <c r="AA2180" s="26" t="s">
        <v>487</v>
      </c>
      <c r="AB2180" s="26">
        <v>91</v>
      </c>
      <c r="AE2180" s="2" t="s">
        <v>487</v>
      </c>
    </row>
    <row r="2181" spans="1:31" s="2" customFormat="1" x14ac:dyDescent="0.3">
      <c r="A2181" s="26" t="s">
        <v>102</v>
      </c>
      <c r="B2181" s="26" t="s">
        <v>6992</v>
      </c>
      <c r="C2181" s="26" t="s">
        <v>6993</v>
      </c>
      <c r="D2181" s="26" t="s">
        <v>6994</v>
      </c>
      <c r="E2181" s="14" t="e">
        <f>VLOOKUP(B2181,#REF!,2,FALSE)</f>
        <v>#REF!</v>
      </c>
      <c r="F2181" s="17" t="e">
        <f>VLOOKUP(E2181,[4]Combined!$C$2:$D$375,2,FALSE)</f>
        <v>#REF!</v>
      </c>
      <c r="G2181" s="27">
        <v>44259</v>
      </c>
      <c r="H2181" s="27"/>
      <c r="I2181" s="27">
        <v>44137</v>
      </c>
      <c r="J2181" s="28">
        <v>252</v>
      </c>
      <c r="K2181" s="29" t="s">
        <v>486</v>
      </c>
      <c r="L2181" s="28">
        <v>0</v>
      </c>
      <c r="M2181" s="28">
        <v>252</v>
      </c>
      <c r="N2181" s="26">
        <v>1</v>
      </c>
      <c r="O2181" s="26">
        <v>0</v>
      </c>
      <c r="P2181" s="26">
        <v>1</v>
      </c>
      <c r="Q2181" s="26">
        <v>45200</v>
      </c>
      <c r="R2181" s="17" t="str">
        <f>VLOOKUP(Q2181,'[5]Numerical Index (LOOKUP)'!$A$2:$B$731, 2,FALSE)</f>
        <v>Maintenance and repair of motor vehicles</v>
      </c>
      <c r="S2181" s="17">
        <v>45</v>
      </c>
      <c r="T2181" s="47" t="str">
        <f>VLOOKUP(S2181,'[5]2 Digit SIC 2007'!$A$2:$B$89,2,FALSE)</f>
        <v>Wholesale and retail trade and repair of motor vehicles and motorcycles</v>
      </c>
      <c r="U2181" s="17" t="str">
        <f>VLOOKUP(T2181,'[5]2 Digit SIC 2007'!$B$2:$D$89, 2,FALSE)</f>
        <v xml:space="preserve"> G</v>
      </c>
      <c r="V2181" s="26" t="s">
        <v>486</v>
      </c>
      <c r="W2181" s="26" t="s">
        <v>487</v>
      </c>
      <c r="X2181" s="28">
        <v>504</v>
      </c>
      <c r="Y2181" s="26" t="s">
        <v>492</v>
      </c>
      <c r="Z2181" s="17" t="s">
        <v>486</v>
      </c>
      <c r="AA2181" s="26" t="s">
        <v>487</v>
      </c>
      <c r="AB2181" s="26">
        <v>16</v>
      </c>
      <c r="AE2181" s="2" t="s">
        <v>487</v>
      </c>
    </row>
    <row r="2182" spans="1:31" s="2" customFormat="1" x14ac:dyDescent="0.3">
      <c r="A2182" s="26" t="s">
        <v>102</v>
      </c>
      <c r="B2182" s="26" t="s">
        <v>6995</v>
      </c>
      <c r="C2182" s="26" t="s">
        <v>6996</v>
      </c>
      <c r="D2182" s="26" t="s">
        <v>6997</v>
      </c>
      <c r="E2182" s="14" t="e">
        <f>VLOOKUP(B2182,#REF!,2,FALSE)</f>
        <v>#REF!</v>
      </c>
      <c r="F2182" s="17" t="e">
        <f>VLOOKUP(E2182,[4]Combined!$C$2:$D$375,2,FALSE)</f>
        <v>#REF!</v>
      </c>
      <c r="G2182" s="27">
        <v>44259</v>
      </c>
      <c r="H2182" s="27"/>
      <c r="I2182" s="27">
        <v>44126.745798611111</v>
      </c>
      <c r="J2182" s="28">
        <v>7306</v>
      </c>
      <c r="K2182" s="29" t="s">
        <v>486</v>
      </c>
      <c r="L2182" s="28">
        <v>0</v>
      </c>
      <c r="M2182" s="28">
        <v>7306</v>
      </c>
      <c r="N2182" s="26">
        <v>1</v>
      </c>
      <c r="O2182" s="26">
        <v>0</v>
      </c>
      <c r="P2182" s="26">
        <v>1</v>
      </c>
      <c r="Q2182" s="26">
        <v>47190</v>
      </c>
      <c r="R2182" s="17" t="str">
        <f>VLOOKUP(Q2182,'[5]Numerical Index (LOOKUP)'!$A$2:$B$731, 2,FALSE)</f>
        <v>Other retail sale in non-specialised stores</v>
      </c>
      <c r="S2182" s="17">
        <v>47</v>
      </c>
      <c r="T2182" s="47" t="str">
        <f>VLOOKUP(S2182,'[5]2 Digit SIC 2007'!$A$2:$B$89,2,FALSE)</f>
        <v>Retail trade, except of motor vehicles and motorcycles</v>
      </c>
      <c r="U2182" s="17" t="str">
        <f>VLOOKUP(T2182,'[5]2 Digit SIC 2007'!$B$2:$D$89, 2,FALSE)</f>
        <v xml:space="preserve"> G</v>
      </c>
      <c r="V2182" s="26" t="s">
        <v>487</v>
      </c>
      <c r="W2182" s="26" t="s">
        <v>486</v>
      </c>
      <c r="X2182" s="28">
        <v>13520</v>
      </c>
      <c r="Y2182" s="26" t="s">
        <v>492</v>
      </c>
      <c r="Z2182" s="17" t="s">
        <v>486</v>
      </c>
      <c r="AA2182" s="26" t="s">
        <v>487</v>
      </c>
      <c r="AB2182" s="26" t="s">
        <v>492</v>
      </c>
      <c r="AE2182" s="2" t="s">
        <v>487</v>
      </c>
    </row>
    <row r="2183" spans="1:31" s="2" customFormat="1" x14ac:dyDescent="0.3">
      <c r="A2183" s="26" t="s">
        <v>102</v>
      </c>
      <c r="B2183" s="26" t="s">
        <v>6998</v>
      </c>
      <c r="C2183" s="26" t="s">
        <v>6999</v>
      </c>
      <c r="D2183" s="26" t="s">
        <v>7000</v>
      </c>
      <c r="E2183" s="14" t="e">
        <f>VLOOKUP(B2183,#REF!,2,FALSE)</f>
        <v>#REF!</v>
      </c>
      <c r="F2183" s="17" t="e">
        <f>VLOOKUP(E2183,[4]Combined!$C$2:$D$375,2,FALSE)</f>
        <v>#REF!</v>
      </c>
      <c r="G2183" s="27">
        <v>44260</v>
      </c>
      <c r="H2183" s="27"/>
      <c r="I2183" s="27">
        <v>44148</v>
      </c>
      <c r="J2183" s="28">
        <v>0</v>
      </c>
      <c r="K2183" s="29" t="s">
        <v>487</v>
      </c>
      <c r="L2183" s="28">
        <v>0</v>
      </c>
      <c r="M2183" s="28">
        <v>0</v>
      </c>
      <c r="N2183" s="26">
        <v>0</v>
      </c>
      <c r="O2183" s="26">
        <v>0</v>
      </c>
      <c r="P2183" s="26">
        <v>0</v>
      </c>
      <c r="Q2183" s="26">
        <v>47190</v>
      </c>
      <c r="R2183" s="17" t="str">
        <f>VLOOKUP(Q2183,'[5]Numerical Index (LOOKUP)'!$A$2:$B$731, 2,FALSE)</f>
        <v>Other retail sale in non-specialised stores</v>
      </c>
      <c r="S2183" s="17">
        <v>47</v>
      </c>
      <c r="T2183" s="47" t="str">
        <f>VLOOKUP(S2183,'[5]2 Digit SIC 2007'!$A$2:$B$89,2,FALSE)</f>
        <v>Retail trade, except of motor vehicles and motorcycles</v>
      </c>
      <c r="U2183" s="17" t="str">
        <f>VLOOKUP(T2183,'[5]2 Digit SIC 2007'!$B$2:$D$89, 2,FALSE)</f>
        <v xml:space="preserve"> G</v>
      </c>
      <c r="V2183" s="26" t="s">
        <v>486</v>
      </c>
      <c r="W2183" s="26" t="s">
        <v>487</v>
      </c>
      <c r="X2183" s="28">
        <v>0</v>
      </c>
      <c r="Y2183" s="26" t="s">
        <v>502</v>
      </c>
      <c r="Z2183" s="17" t="s">
        <v>487</v>
      </c>
      <c r="AA2183" s="26" t="s">
        <v>487</v>
      </c>
      <c r="AB2183" s="26">
        <v>11</v>
      </c>
      <c r="AE2183" s="2" t="s">
        <v>487</v>
      </c>
    </row>
    <row r="2184" spans="1:31" s="2" customFormat="1" x14ac:dyDescent="0.3">
      <c r="A2184" s="26" t="s">
        <v>102</v>
      </c>
      <c r="B2184" s="26" t="s">
        <v>7001</v>
      </c>
      <c r="C2184" s="26" t="s">
        <v>7002</v>
      </c>
      <c r="D2184" s="26" t="s">
        <v>7003</v>
      </c>
      <c r="E2184" s="14" t="e">
        <f>VLOOKUP(B2184,#REF!,2,FALSE)</f>
        <v>#REF!</v>
      </c>
      <c r="F2184" s="17" t="e">
        <f>VLOOKUP(E2184,[4]Combined!$C$2:$D$375,2,FALSE)</f>
        <v>#REF!</v>
      </c>
      <c r="G2184" s="27">
        <v>44259</v>
      </c>
      <c r="H2184" s="27"/>
      <c r="I2184" s="27">
        <v>44158</v>
      </c>
      <c r="J2184" s="28">
        <v>0</v>
      </c>
      <c r="K2184" s="29" t="s">
        <v>487</v>
      </c>
      <c r="L2184" s="28">
        <v>0</v>
      </c>
      <c r="M2184" s="28">
        <v>0</v>
      </c>
      <c r="N2184" s="26">
        <v>0</v>
      </c>
      <c r="O2184" s="26">
        <v>0</v>
      </c>
      <c r="P2184" s="26">
        <v>0</v>
      </c>
      <c r="Q2184" s="26">
        <v>47290</v>
      </c>
      <c r="R2184" s="17" t="str">
        <f>VLOOKUP(Q2184,'[5]Numerical Index (LOOKUP)'!$A$2:$B$731, 2,FALSE)</f>
        <v>Other retail sale of food in specialised stores</v>
      </c>
      <c r="S2184" s="17">
        <v>47</v>
      </c>
      <c r="T2184" s="47" t="str">
        <f>VLOOKUP(S2184,'[5]2 Digit SIC 2007'!$A$2:$B$89,2,FALSE)</f>
        <v>Retail trade, except of motor vehicles and motorcycles</v>
      </c>
      <c r="U2184" s="17" t="str">
        <f>VLOOKUP(T2184,'[5]2 Digit SIC 2007'!$B$2:$D$89, 2,FALSE)</f>
        <v xml:space="preserve"> G</v>
      </c>
      <c r="V2184" s="26" t="s">
        <v>486</v>
      </c>
      <c r="W2184" s="26" t="s">
        <v>487</v>
      </c>
      <c r="X2184" s="28">
        <v>0</v>
      </c>
      <c r="Y2184" s="26" t="s">
        <v>502</v>
      </c>
      <c r="Z2184" s="17" t="s">
        <v>487</v>
      </c>
      <c r="AA2184" s="26" t="s">
        <v>487</v>
      </c>
      <c r="AB2184" s="26">
        <v>9</v>
      </c>
      <c r="AE2184" s="2" t="s">
        <v>487</v>
      </c>
    </row>
    <row r="2185" spans="1:31" s="2" customFormat="1" x14ac:dyDescent="0.3">
      <c r="A2185" s="26" t="s">
        <v>102</v>
      </c>
      <c r="B2185" s="26" t="s">
        <v>7004</v>
      </c>
      <c r="C2185" s="26" t="s">
        <v>7005</v>
      </c>
      <c r="D2185" s="26" t="s">
        <v>7006</v>
      </c>
      <c r="E2185" s="14" t="e">
        <f>VLOOKUP(B2185,#REF!,2,FALSE)</f>
        <v>#REF!</v>
      </c>
      <c r="F2185" s="17" t="e">
        <f>VLOOKUP(E2185,[4]Combined!$C$2:$D$375,2,FALSE)</f>
        <v>#REF!</v>
      </c>
      <c r="G2185" s="27">
        <v>44256</v>
      </c>
      <c r="H2185" s="27"/>
      <c r="I2185" s="27">
        <v>44162</v>
      </c>
      <c r="J2185" s="28">
        <v>0</v>
      </c>
      <c r="K2185" s="29" t="s">
        <v>487</v>
      </c>
      <c r="L2185" s="28">
        <v>0</v>
      </c>
      <c r="M2185" s="28">
        <v>0</v>
      </c>
      <c r="N2185" s="26">
        <v>0</v>
      </c>
      <c r="O2185" s="26">
        <v>0</v>
      </c>
      <c r="P2185" s="26">
        <v>0</v>
      </c>
      <c r="Q2185" s="26">
        <v>47110</v>
      </c>
      <c r="R2185" s="17" t="str">
        <f>VLOOKUP(Q2185,'[5]Numerical Index (LOOKUP)'!$A$2:$B$731, 2,FALSE)</f>
        <v>Retail sale in non-specialised stores with food, beverages or tobacco predominating</v>
      </c>
      <c r="S2185" s="17">
        <v>47</v>
      </c>
      <c r="T2185" s="47" t="str">
        <f>VLOOKUP(S2185,'[5]2 Digit SIC 2007'!$A$2:$B$89,2,FALSE)</f>
        <v>Retail trade, except of motor vehicles and motorcycles</v>
      </c>
      <c r="U2185" s="17" t="str">
        <f>VLOOKUP(T2185,'[5]2 Digit SIC 2007'!$B$2:$D$89, 2,FALSE)</f>
        <v xml:space="preserve"> G</v>
      </c>
      <c r="V2185" s="26" t="s">
        <v>486</v>
      </c>
      <c r="W2185" s="26" t="s">
        <v>487</v>
      </c>
      <c r="X2185" s="28">
        <v>0</v>
      </c>
      <c r="Y2185" s="26" t="s">
        <v>502</v>
      </c>
      <c r="Z2185" s="17" t="s">
        <v>487</v>
      </c>
      <c r="AA2185" s="26" t="s">
        <v>487</v>
      </c>
      <c r="AB2185" s="26">
        <v>12</v>
      </c>
      <c r="AE2185" s="2" t="s">
        <v>487</v>
      </c>
    </row>
    <row r="2186" spans="1:31" s="2" customFormat="1" x14ac:dyDescent="0.3">
      <c r="A2186" s="26" t="s">
        <v>102</v>
      </c>
      <c r="B2186" s="26" t="s">
        <v>7007</v>
      </c>
      <c r="C2186" s="26" t="s">
        <v>7008</v>
      </c>
      <c r="D2186" s="26" t="s">
        <v>7009</v>
      </c>
      <c r="E2186" s="14" t="e">
        <f>VLOOKUP(B2186,#REF!,2,FALSE)</f>
        <v>#REF!</v>
      </c>
      <c r="F2186" s="17" t="e">
        <f>VLOOKUP(E2186,[4]Combined!$C$2:$D$375,2,FALSE)</f>
        <v>#REF!</v>
      </c>
      <c r="G2186" s="27">
        <v>44260</v>
      </c>
      <c r="H2186" s="27"/>
      <c r="I2186" s="27">
        <v>44168</v>
      </c>
      <c r="J2186" s="28">
        <v>0</v>
      </c>
      <c r="K2186" s="29" t="s">
        <v>487</v>
      </c>
      <c r="L2186" s="28">
        <v>0</v>
      </c>
      <c r="M2186" s="28">
        <v>0</v>
      </c>
      <c r="N2186" s="26">
        <v>0</v>
      </c>
      <c r="O2186" s="26">
        <v>0</v>
      </c>
      <c r="P2186" s="26">
        <v>0</v>
      </c>
      <c r="Q2186" s="26">
        <v>88910</v>
      </c>
      <c r="R2186" s="17" t="str">
        <f>VLOOKUP(Q2186,'[5]Numerical Index (LOOKUP)'!$A$2:$B$731, 2,FALSE)</f>
        <v>Child day-care activities</v>
      </c>
      <c r="S2186" s="17">
        <v>88</v>
      </c>
      <c r="T2186" s="47" t="str">
        <f>VLOOKUP(S2186,'[5]2 Digit SIC 2007'!$A$2:$B$89,2,FALSE)</f>
        <v>Social work activities without accommodation</v>
      </c>
      <c r="U2186" s="17" t="str">
        <f>VLOOKUP(T2186,'[5]2 Digit SIC 2007'!$B$2:$D$89, 2,FALSE)</f>
        <v xml:space="preserve"> Q</v>
      </c>
      <c r="V2186" s="26" t="s">
        <v>486</v>
      </c>
      <c r="W2186" s="26" t="s">
        <v>487</v>
      </c>
      <c r="X2186" s="28">
        <v>0</v>
      </c>
      <c r="Y2186" s="26" t="s">
        <v>502</v>
      </c>
      <c r="Z2186" s="17" t="s">
        <v>487</v>
      </c>
      <c r="AA2186" s="26" t="s">
        <v>487</v>
      </c>
      <c r="AB2186" s="26">
        <v>17</v>
      </c>
      <c r="AE2186" s="2" t="s">
        <v>487</v>
      </c>
    </row>
    <row r="2187" spans="1:31" s="2" customFormat="1" x14ac:dyDescent="0.3">
      <c r="A2187" s="26" t="s">
        <v>102</v>
      </c>
      <c r="B2187" s="26" t="s">
        <v>7010</v>
      </c>
      <c r="C2187" s="26" t="s">
        <v>7011</v>
      </c>
      <c r="D2187" s="26" t="s">
        <v>7012</v>
      </c>
      <c r="E2187" s="14" t="e">
        <f>VLOOKUP(B2187,#REF!,2,FALSE)</f>
        <v>#REF!</v>
      </c>
      <c r="F2187" s="17" t="e">
        <f>VLOOKUP(E2187,[4]Combined!$C$2:$D$375,2,FALSE)</f>
        <v>#REF!</v>
      </c>
      <c r="G2187" s="27">
        <v>44258</v>
      </c>
      <c r="H2187" s="27"/>
      <c r="I2187" s="27">
        <v>44168</v>
      </c>
      <c r="J2187" s="28">
        <v>10080</v>
      </c>
      <c r="K2187" s="29" t="s">
        <v>486</v>
      </c>
      <c r="L2187" s="28">
        <v>0</v>
      </c>
      <c r="M2187" s="28">
        <v>10080</v>
      </c>
      <c r="N2187" s="26">
        <v>1</v>
      </c>
      <c r="O2187" s="26">
        <v>0</v>
      </c>
      <c r="P2187" s="26">
        <v>1</v>
      </c>
      <c r="Q2187" s="26">
        <v>88910</v>
      </c>
      <c r="R2187" s="17" t="str">
        <f>VLOOKUP(Q2187,'[5]Numerical Index (LOOKUP)'!$A$2:$B$731, 2,FALSE)</f>
        <v>Child day-care activities</v>
      </c>
      <c r="S2187" s="17">
        <v>88</v>
      </c>
      <c r="T2187" s="47" t="str">
        <f>VLOOKUP(S2187,'[5]2 Digit SIC 2007'!$A$2:$B$89,2,FALSE)</f>
        <v>Social work activities without accommodation</v>
      </c>
      <c r="U2187" s="17" t="str">
        <f>VLOOKUP(T2187,'[5]2 Digit SIC 2007'!$B$2:$D$89, 2,FALSE)</f>
        <v xml:space="preserve"> Q</v>
      </c>
      <c r="V2187" s="26" t="s">
        <v>486</v>
      </c>
      <c r="W2187" s="26" t="s">
        <v>487</v>
      </c>
      <c r="X2187" s="28">
        <v>0</v>
      </c>
      <c r="Y2187" s="26" t="s">
        <v>4108</v>
      </c>
      <c r="Z2187" s="17" t="s">
        <v>487</v>
      </c>
      <c r="AA2187" s="26" t="s">
        <v>487</v>
      </c>
      <c r="AB2187" s="26">
        <v>25</v>
      </c>
      <c r="AE2187" s="2" t="s">
        <v>487</v>
      </c>
    </row>
    <row r="2188" spans="1:31" s="2" customFormat="1" x14ac:dyDescent="0.3">
      <c r="A2188" s="26" t="s">
        <v>102</v>
      </c>
      <c r="B2188" s="26" t="s">
        <v>7013</v>
      </c>
      <c r="C2188" s="26" t="s">
        <v>7014</v>
      </c>
      <c r="D2188" s="26" t="s">
        <v>7015</v>
      </c>
      <c r="E2188" s="14" t="e">
        <f>VLOOKUP(B2188,#REF!,2,FALSE)</f>
        <v>#REF!</v>
      </c>
      <c r="F2188" s="17" t="e">
        <f>VLOOKUP(E2188,[4]Combined!$C$2:$D$375,2,FALSE)</f>
        <v>#REF!</v>
      </c>
      <c r="G2188" s="27">
        <v>44257</v>
      </c>
      <c r="H2188" s="27"/>
      <c r="I2188" s="27">
        <v>44151.659560185188</v>
      </c>
      <c r="J2188" s="28">
        <v>0</v>
      </c>
      <c r="K2188" s="29" t="s">
        <v>487</v>
      </c>
      <c r="L2188" s="28">
        <v>0</v>
      </c>
      <c r="M2188" s="28">
        <v>0</v>
      </c>
      <c r="N2188" s="26">
        <v>0</v>
      </c>
      <c r="O2188" s="26">
        <v>0</v>
      </c>
      <c r="P2188" s="26">
        <v>0</v>
      </c>
      <c r="Q2188" s="26">
        <v>94910</v>
      </c>
      <c r="R2188" s="17" t="str">
        <f>VLOOKUP(Q2188,'[5]Numerical Index (LOOKUP)'!$A$2:$B$731, 2,FALSE)</f>
        <v>Activities of religious organisations</v>
      </c>
      <c r="S2188" s="17">
        <v>94</v>
      </c>
      <c r="T2188" s="47" t="str">
        <f>VLOOKUP(S2188,'[5]2 Digit SIC 2007'!$A$2:$B$89,2,FALSE)</f>
        <v>Activities of membership organisations</v>
      </c>
      <c r="U2188" s="17" t="str">
        <f>VLOOKUP(T2188,'[5]2 Digit SIC 2007'!$B$2:$D$89, 2,FALSE)</f>
        <v xml:space="preserve"> S</v>
      </c>
      <c r="V2188" s="26" t="s">
        <v>487</v>
      </c>
      <c r="W2188" s="26" t="s">
        <v>486</v>
      </c>
      <c r="X2188" s="28">
        <v>0</v>
      </c>
      <c r="Y2188" s="26" t="s">
        <v>502</v>
      </c>
      <c r="Z2188" s="17" t="s">
        <v>487</v>
      </c>
      <c r="AA2188" s="26" t="s">
        <v>487</v>
      </c>
      <c r="AB2188" s="26">
        <v>6</v>
      </c>
      <c r="AE2188" s="2" t="s">
        <v>487</v>
      </c>
    </row>
    <row r="2189" spans="1:31" s="2" customFormat="1" x14ac:dyDescent="0.3">
      <c r="A2189" s="26" t="s">
        <v>102</v>
      </c>
      <c r="B2189" s="26" t="s">
        <v>7016</v>
      </c>
      <c r="C2189" s="26" t="s">
        <v>7017</v>
      </c>
      <c r="D2189" s="26" t="s">
        <v>7018</v>
      </c>
      <c r="E2189" s="14" t="e">
        <f>VLOOKUP(B2189,#REF!,2,FALSE)</f>
        <v>#REF!</v>
      </c>
      <c r="F2189" s="17" t="e">
        <f>VLOOKUP(E2189,[4]Combined!$C$2:$D$375,2,FALSE)</f>
        <v>#REF!</v>
      </c>
      <c r="G2189" s="27">
        <v>44260</v>
      </c>
      <c r="H2189" s="27"/>
      <c r="I2189" s="27">
        <v>44175</v>
      </c>
      <c r="J2189" s="28">
        <v>38</v>
      </c>
      <c r="K2189" s="29" t="s">
        <v>486</v>
      </c>
      <c r="L2189" s="28">
        <v>38</v>
      </c>
      <c r="M2189" s="28">
        <v>0</v>
      </c>
      <c r="N2189" s="26">
        <v>2</v>
      </c>
      <c r="O2189" s="26">
        <v>2</v>
      </c>
      <c r="P2189" s="26">
        <v>0</v>
      </c>
      <c r="Q2189" s="26">
        <v>85100</v>
      </c>
      <c r="R2189" s="17" t="str">
        <f>VLOOKUP(Q2189,'[5]Numerical Index (LOOKUP)'!$A$2:$B$731, 2,FALSE)</f>
        <v>Pre-primary education</v>
      </c>
      <c r="S2189" s="17">
        <v>85</v>
      </c>
      <c r="T2189" s="47" t="str">
        <f>VLOOKUP(S2189,'[5]2 Digit SIC 2007'!$A$2:$B$89,2,FALSE)</f>
        <v>Education</v>
      </c>
      <c r="U2189" s="17" t="str">
        <f>VLOOKUP(T2189,'[5]2 Digit SIC 2007'!$B$2:$D$89, 2,FALSE)</f>
        <v xml:space="preserve"> P</v>
      </c>
      <c r="V2189" s="26" t="s">
        <v>486</v>
      </c>
      <c r="W2189" s="26" t="s">
        <v>487</v>
      </c>
      <c r="X2189" s="28">
        <v>0</v>
      </c>
      <c r="Y2189" s="26" t="s">
        <v>677</v>
      </c>
      <c r="Z2189" s="17" t="s">
        <v>487</v>
      </c>
      <c r="AA2189" s="26" t="s">
        <v>487</v>
      </c>
      <c r="AB2189" s="26">
        <v>14</v>
      </c>
      <c r="AE2189" s="2" t="s">
        <v>487</v>
      </c>
    </row>
    <row r="2190" spans="1:31" s="2" customFormat="1" x14ac:dyDescent="0.3">
      <c r="A2190" s="26" t="s">
        <v>102</v>
      </c>
      <c r="B2190" s="26" t="s">
        <v>7019</v>
      </c>
      <c r="C2190" s="26" t="s">
        <v>7020</v>
      </c>
      <c r="D2190" s="26" t="s">
        <v>7021</v>
      </c>
      <c r="E2190" s="14" t="e">
        <f>VLOOKUP(B2190,#REF!,2,FALSE)</f>
        <v>#REF!</v>
      </c>
      <c r="F2190" s="17" t="e">
        <f>VLOOKUP(E2190,[4]Combined!$C$2:$D$375,2,FALSE)</f>
        <v>#REF!</v>
      </c>
      <c r="G2190" s="27">
        <v>44257</v>
      </c>
      <c r="H2190" s="27"/>
      <c r="I2190" s="27">
        <v>44210</v>
      </c>
      <c r="J2190" s="28">
        <v>0</v>
      </c>
      <c r="K2190" s="29" t="s">
        <v>487</v>
      </c>
      <c r="L2190" s="28">
        <v>0</v>
      </c>
      <c r="M2190" s="28">
        <v>0</v>
      </c>
      <c r="N2190" s="26">
        <v>0</v>
      </c>
      <c r="O2190" s="26">
        <v>0</v>
      </c>
      <c r="P2190" s="26">
        <v>0</v>
      </c>
      <c r="Q2190" s="26">
        <v>14132</v>
      </c>
      <c r="R2190" s="17" t="str">
        <f>VLOOKUP(Q2190,'[5]Numerical Index (LOOKUP)'!$A$2:$B$731, 2,FALSE)</f>
        <v>Manufacture of women's outerwear, other than leather clothes and workwear</v>
      </c>
      <c r="S2190" s="17">
        <v>14</v>
      </c>
      <c r="T2190" s="47" t="str">
        <f>VLOOKUP(S2190,'[5]2 Digit SIC 2007'!$A$2:$B$89,2,FALSE)</f>
        <v>Manufacture of wearing apparel</v>
      </c>
      <c r="U2190" s="17" t="str">
        <f>VLOOKUP(T2190,'[5]2 Digit SIC 2007'!$B$2:$D$89, 2,FALSE)</f>
        <v xml:space="preserve"> C</v>
      </c>
      <c r="V2190" s="26" t="s">
        <v>486</v>
      </c>
      <c r="W2190" s="26" t="s">
        <v>487</v>
      </c>
      <c r="X2190" s="28">
        <v>0</v>
      </c>
      <c r="Y2190" s="26" t="s">
        <v>502</v>
      </c>
      <c r="Z2190" s="17" t="s">
        <v>487</v>
      </c>
      <c r="AA2190" s="26" t="s">
        <v>487</v>
      </c>
      <c r="AB2190" s="26">
        <v>0</v>
      </c>
      <c r="AE2190" s="2" t="s">
        <v>487</v>
      </c>
    </row>
    <row r="2191" spans="1:31" s="2" customFormat="1" x14ac:dyDescent="0.3">
      <c r="A2191" s="26" t="s">
        <v>102</v>
      </c>
      <c r="B2191" s="26" t="s">
        <v>7022</v>
      </c>
      <c r="C2191" s="26" t="s">
        <v>7023</v>
      </c>
      <c r="D2191" s="26" t="s">
        <v>7024</v>
      </c>
      <c r="E2191" s="14" t="e">
        <f>VLOOKUP(B2191,#REF!,2,FALSE)</f>
        <v>#REF!</v>
      </c>
      <c r="F2191" s="17" t="e">
        <f>VLOOKUP(E2191,[4]Combined!$C$2:$D$375,2,FALSE)</f>
        <v>#REF!</v>
      </c>
      <c r="G2191" s="27">
        <v>44257</v>
      </c>
      <c r="H2191" s="27"/>
      <c r="I2191" s="27">
        <v>43559</v>
      </c>
      <c r="J2191" s="28">
        <v>140</v>
      </c>
      <c r="K2191" s="29" t="s">
        <v>486</v>
      </c>
      <c r="L2191" s="28">
        <v>140</v>
      </c>
      <c r="M2191" s="28">
        <v>0</v>
      </c>
      <c r="N2191" s="26">
        <v>7</v>
      </c>
      <c r="O2191" s="26">
        <v>7</v>
      </c>
      <c r="P2191" s="26">
        <v>0</v>
      </c>
      <c r="Q2191" s="26">
        <v>56101</v>
      </c>
      <c r="R2191" s="17" t="str">
        <f>VLOOKUP(Q2191,'[5]Numerical Index (LOOKUP)'!$A$2:$B$731, 2,FALSE)</f>
        <v>Licensed restaurants</v>
      </c>
      <c r="S2191" s="17">
        <v>56</v>
      </c>
      <c r="T2191" s="47" t="str">
        <f>VLOOKUP(S2191,'[5]2 Digit SIC 2007'!$A$2:$B$89,2,FALSE)</f>
        <v>Food and beverage service activities</v>
      </c>
      <c r="U2191" s="17" t="str">
        <f>VLOOKUP(T2191,'[5]2 Digit SIC 2007'!$B$2:$D$89, 2,FALSE)</f>
        <v xml:space="preserve"> I</v>
      </c>
      <c r="V2191" s="26" t="s">
        <v>486</v>
      </c>
      <c r="W2191" s="26" t="s">
        <v>487</v>
      </c>
      <c r="X2191" s="28">
        <v>0</v>
      </c>
      <c r="Y2191" s="26" t="s">
        <v>677</v>
      </c>
      <c r="Z2191" s="17" t="s">
        <v>487</v>
      </c>
      <c r="AA2191" s="26" t="s">
        <v>487</v>
      </c>
      <c r="AB2191" s="26" t="s">
        <v>492</v>
      </c>
      <c r="AE2191" s="2" t="s">
        <v>487</v>
      </c>
    </row>
    <row r="2192" spans="1:31" s="2" customFormat="1" x14ac:dyDescent="0.3">
      <c r="A2192" s="26" t="s">
        <v>102</v>
      </c>
      <c r="B2192" s="26" t="s">
        <v>7025</v>
      </c>
      <c r="C2192" s="26" t="s">
        <v>7026</v>
      </c>
      <c r="D2192" s="26" t="s">
        <v>7027</v>
      </c>
      <c r="E2192" s="14" t="e">
        <f>VLOOKUP(B2192,#REF!,2,FALSE)</f>
        <v>#REF!</v>
      </c>
      <c r="F2192" s="17" t="e">
        <f>VLOOKUP(E2192,[4]Combined!$C$2:$D$375,2,FALSE)</f>
        <v>#REF!</v>
      </c>
      <c r="G2192" s="27">
        <v>44257</v>
      </c>
      <c r="H2192" s="27"/>
      <c r="I2192" s="27">
        <v>44230</v>
      </c>
      <c r="J2192" s="28">
        <v>100</v>
      </c>
      <c r="K2192" s="29" t="s">
        <v>486</v>
      </c>
      <c r="L2192" s="28">
        <v>100</v>
      </c>
      <c r="M2192" s="28">
        <v>0</v>
      </c>
      <c r="N2192" s="26">
        <v>5</v>
      </c>
      <c r="O2192" s="26">
        <v>5</v>
      </c>
      <c r="P2192" s="26">
        <v>0</v>
      </c>
      <c r="Q2192" s="26">
        <v>56101</v>
      </c>
      <c r="R2192" s="17" t="str">
        <f>VLOOKUP(Q2192,'[5]Numerical Index (LOOKUP)'!$A$2:$B$731, 2,FALSE)</f>
        <v>Licensed restaurants</v>
      </c>
      <c r="S2192" s="17">
        <v>56</v>
      </c>
      <c r="T2192" s="47" t="str">
        <f>VLOOKUP(S2192,'[5]2 Digit SIC 2007'!$A$2:$B$89,2,FALSE)</f>
        <v>Food and beverage service activities</v>
      </c>
      <c r="U2192" s="17" t="str">
        <f>VLOOKUP(T2192,'[5]2 Digit SIC 2007'!$B$2:$D$89, 2,FALSE)</f>
        <v xml:space="preserve"> I</v>
      </c>
      <c r="V2192" s="26" t="s">
        <v>486</v>
      </c>
      <c r="W2192" s="26" t="s">
        <v>487</v>
      </c>
      <c r="X2192" s="28">
        <v>0</v>
      </c>
      <c r="Y2192" s="26" t="s">
        <v>677</v>
      </c>
      <c r="Z2192" s="17" t="s">
        <v>487</v>
      </c>
      <c r="AA2192" s="26" t="s">
        <v>487</v>
      </c>
      <c r="AB2192" s="26" t="s">
        <v>492</v>
      </c>
      <c r="AE2192" s="2" t="s">
        <v>487</v>
      </c>
    </row>
    <row r="2193" spans="1:31" s="2" customFormat="1" x14ac:dyDescent="0.3">
      <c r="A2193" s="26" t="s">
        <v>102</v>
      </c>
      <c r="B2193" s="26" t="s">
        <v>7028</v>
      </c>
      <c r="C2193" s="26" t="s">
        <v>7029</v>
      </c>
      <c r="D2193" s="26" t="s">
        <v>7030</v>
      </c>
      <c r="E2193" s="14" t="e">
        <f>VLOOKUP(B2193,#REF!,2,FALSE)</f>
        <v>#REF!</v>
      </c>
      <c r="F2193" s="17" t="e">
        <f>VLOOKUP(E2193,[4]Combined!$C$2:$D$375,2,FALSE)</f>
        <v>#REF!</v>
      </c>
      <c r="G2193" s="27">
        <v>44259</v>
      </c>
      <c r="H2193" s="27"/>
      <c r="I2193" s="27">
        <v>44238.589768518519</v>
      </c>
      <c r="J2193" s="28">
        <v>0</v>
      </c>
      <c r="K2193" s="29" t="s">
        <v>487</v>
      </c>
      <c r="L2193" s="28">
        <v>0</v>
      </c>
      <c r="M2193" s="28">
        <v>0</v>
      </c>
      <c r="N2193" s="26">
        <v>0</v>
      </c>
      <c r="O2193" s="26">
        <v>0</v>
      </c>
      <c r="P2193" s="26">
        <v>0</v>
      </c>
      <c r="Q2193" s="26">
        <v>46190</v>
      </c>
      <c r="R2193" s="17" t="str">
        <f>VLOOKUP(Q2193,'[5]Numerical Index (LOOKUP)'!$A$2:$B$731, 2,FALSE)</f>
        <v>Agents involved in the sale of a variety of goods</v>
      </c>
      <c r="S2193" s="17">
        <v>46</v>
      </c>
      <c r="T2193" s="47" t="str">
        <f>VLOOKUP(S2193,'[5]2 Digit SIC 2007'!$A$2:$B$89,2,FALSE)</f>
        <v>Wholesale trade, except of motor vehicles and motorcycles</v>
      </c>
      <c r="U2193" s="17" t="str">
        <f>VLOOKUP(T2193,'[5]2 Digit SIC 2007'!$B$2:$D$89, 2,FALSE)</f>
        <v xml:space="preserve"> G</v>
      </c>
      <c r="V2193" s="26" t="s">
        <v>487</v>
      </c>
      <c r="W2193" s="26" t="s">
        <v>486</v>
      </c>
      <c r="X2193" s="28">
        <v>0</v>
      </c>
      <c r="Y2193" s="26" t="s">
        <v>502</v>
      </c>
      <c r="Z2193" s="17" t="s">
        <v>487</v>
      </c>
      <c r="AA2193" s="26" t="s">
        <v>487</v>
      </c>
      <c r="AB2193" s="26">
        <v>41</v>
      </c>
      <c r="AE2193" s="2" t="s">
        <v>487</v>
      </c>
    </row>
    <row r="2194" spans="1:31" s="2" customFormat="1" x14ac:dyDescent="0.3">
      <c r="A2194" s="26" t="s">
        <v>102</v>
      </c>
      <c r="B2194" s="26" t="s">
        <v>7031</v>
      </c>
      <c r="C2194" s="26" t="s">
        <v>7032</v>
      </c>
      <c r="D2194" s="26" t="s">
        <v>7033</v>
      </c>
      <c r="E2194" s="14" t="e">
        <f>VLOOKUP(B2194,#REF!,2,FALSE)</f>
        <v>#REF!</v>
      </c>
      <c r="F2194" s="17" t="e">
        <f>VLOOKUP(E2194,[4]Combined!$C$2:$D$375,2,FALSE)</f>
        <v>#REF!</v>
      </c>
      <c r="G2194" s="27">
        <v>44266</v>
      </c>
      <c r="H2194" s="27"/>
      <c r="I2194" s="27">
        <v>42852</v>
      </c>
      <c r="J2194" s="28">
        <v>498558</v>
      </c>
      <c r="K2194" s="29" t="s">
        <v>486</v>
      </c>
      <c r="L2194" s="28">
        <v>212121</v>
      </c>
      <c r="M2194" s="28">
        <v>286437</v>
      </c>
      <c r="N2194" s="26">
        <v>5487</v>
      </c>
      <c r="O2194" s="26">
        <v>413</v>
      </c>
      <c r="P2194" s="26">
        <v>5074</v>
      </c>
      <c r="Q2194" s="26">
        <v>47110</v>
      </c>
      <c r="R2194" s="17" t="str">
        <f>VLOOKUP(Q2194,'[5]Numerical Index (LOOKUP)'!$A$2:$B$731, 2,FALSE)</f>
        <v>Retail sale in non-specialised stores with food, beverages or tobacco predominating</v>
      </c>
      <c r="S2194" s="17">
        <v>47</v>
      </c>
      <c r="T2194" s="47" t="str">
        <f>VLOOKUP(S2194,'[5]2 Digit SIC 2007'!$A$2:$B$89,2,FALSE)</f>
        <v>Retail trade, except of motor vehicles and motorcycles</v>
      </c>
      <c r="U2194" s="17" t="str">
        <f>VLOOKUP(T2194,'[5]2 Digit SIC 2007'!$B$2:$D$89, 2,FALSE)</f>
        <v xml:space="preserve"> G</v>
      </c>
      <c r="V2194" s="26" t="s">
        <v>486</v>
      </c>
      <c r="W2194" s="26" t="s">
        <v>487</v>
      </c>
      <c r="X2194" s="28">
        <v>493741</v>
      </c>
      <c r="Y2194" s="26" t="s">
        <v>492</v>
      </c>
      <c r="Z2194" s="17" t="s">
        <v>486</v>
      </c>
      <c r="AA2194" s="26" t="s">
        <v>487</v>
      </c>
      <c r="AB2194" s="26">
        <v>17582</v>
      </c>
      <c r="AE2194" s="2" t="s">
        <v>487</v>
      </c>
    </row>
    <row r="2195" spans="1:31" s="2" customFormat="1" x14ac:dyDescent="0.3">
      <c r="A2195" s="26" t="s">
        <v>102</v>
      </c>
      <c r="B2195" s="26" t="s">
        <v>7034</v>
      </c>
      <c r="C2195" s="26" t="s">
        <v>7035</v>
      </c>
      <c r="D2195" s="26" t="s">
        <v>7036</v>
      </c>
      <c r="E2195" s="14" t="e">
        <f>VLOOKUP(B2195,#REF!,2,FALSE)</f>
        <v>#REF!</v>
      </c>
      <c r="F2195" s="17" t="e">
        <f>VLOOKUP(E2195,[4]Combined!$C$2:$D$375,2,FALSE)</f>
        <v>#REF!</v>
      </c>
      <c r="G2195" s="27">
        <v>44267</v>
      </c>
      <c r="H2195" s="27"/>
      <c r="I2195" s="27">
        <v>43067</v>
      </c>
      <c r="J2195" s="28">
        <v>21781</v>
      </c>
      <c r="K2195" s="29" t="s">
        <v>486</v>
      </c>
      <c r="L2195" s="28">
        <v>8617</v>
      </c>
      <c r="M2195" s="28">
        <v>13164</v>
      </c>
      <c r="N2195" s="26">
        <v>1423</v>
      </c>
      <c r="O2195" s="26">
        <v>497</v>
      </c>
      <c r="P2195" s="26">
        <v>926</v>
      </c>
      <c r="Q2195" s="26">
        <v>55100</v>
      </c>
      <c r="R2195" s="17" t="str">
        <f>VLOOKUP(Q2195,'[5]Numerical Index (LOOKUP)'!$A$2:$B$731, 2,FALSE)</f>
        <v>Hotels and similar accommodation</v>
      </c>
      <c r="S2195" s="17">
        <v>55</v>
      </c>
      <c r="T2195" s="47" t="str">
        <f>VLOOKUP(S2195,'[5]2 Digit SIC 2007'!$A$2:$B$89,2,FALSE)</f>
        <v>Accommodation</v>
      </c>
      <c r="U2195" s="17" t="str">
        <f>VLOOKUP(T2195,'[5]2 Digit SIC 2007'!$B$2:$D$89, 2,FALSE)</f>
        <v xml:space="preserve"> I</v>
      </c>
      <c r="V2195" s="26" t="s">
        <v>486</v>
      </c>
      <c r="W2195" s="26" t="s">
        <v>487</v>
      </c>
      <c r="X2195" s="28">
        <v>18577</v>
      </c>
      <c r="Y2195" s="26" t="s">
        <v>492</v>
      </c>
      <c r="Z2195" s="17" t="s">
        <v>486</v>
      </c>
      <c r="AA2195" s="26" t="s">
        <v>487</v>
      </c>
      <c r="AB2195" s="26">
        <v>4890</v>
      </c>
      <c r="AE2195" s="2" t="s">
        <v>487</v>
      </c>
    </row>
    <row r="2196" spans="1:31" s="2" customFormat="1" x14ac:dyDescent="0.3">
      <c r="A2196" s="26" t="s">
        <v>102</v>
      </c>
      <c r="B2196" s="26" t="s">
        <v>7037</v>
      </c>
      <c r="C2196" s="26" t="s">
        <v>7038</v>
      </c>
      <c r="D2196" s="26" t="s">
        <v>7039</v>
      </c>
      <c r="E2196" s="14" t="e">
        <f>VLOOKUP(B2196,#REF!,2,FALSE)</f>
        <v>#REF!</v>
      </c>
      <c r="F2196" s="17" t="e">
        <f>VLOOKUP(E2196,[4]Combined!$C$2:$D$375,2,FALSE)</f>
        <v>#REF!</v>
      </c>
      <c r="G2196" s="27">
        <v>44264</v>
      </c>
      <c r="H2196" s="27"/>
      <c r="I2196" s="27">
        <v>43207</v>
      </c>
      <c r="J2196" s="28">
        <v>7870</v>
      </c>
      <c r="K2196" s="29" t="s">
        <v>486</v>
      </c>
      <c r="L2196" s="28">
        <v>0</v>
      </c>
      <c r="M2196" s="28">
        <v>7870</v>
      </c>
      <c r="N2196" s="26">
        <v>13</v>
      </c>
      <c r="O2196" s="26">
        <v>0</v>
      </c>
      <c r="P2196" s="26">
        <v>13</v>
      </c>
      <c r="Q2196" s="26">
        <v>96020</v>
      </c>
      <c r="R2196" s="17" t="str">
        <f>VLOOKUP(Q2196,'[5]Numerical Index (LOOKUP)'!$A$2:$B$731, 2,FALSE)</f>
        <v>Hairdressing and other beauty treatment</v>
      </c>
      <c r="S2196" s="17">
        <v>96</v>
      </c>
      <c r="T2196" s="47" t="str">
        <f>VLOOKUP(S2196,'[5]2 Digit SIC 2007'!$A$2:$B$89,2,FALSE)</f>
        <v>Other personal service activities</v>
      </c>
      <c r="U2196" s="17" t="str">
        <f>VLOOKUP(T2196,'[5]2 Digit SIC 2007'!$B$2:$D$89, 2,FALSE)</f>
        <v xml:space="preserve"> S</v>
      </c>
      <c r="V2196" s="26" t="s">
        <v>487</v>
      </c>
      <c r="W2196" s="26" t="s">
        <v>486</v>
      </c>
      <c r="X2196" s="28">
        <v>14512</v>
      </c>
      <c r="Y2196" s="26" t="s">
        <v>492</v>
      </c>
      <c r="Z2196" s="17" t="s">
        <v>486</v>
      </c>
      <c r="AA2196" s="26" t="s">
        <v>487</v>
      </c>
      <c r="AB2196" s="26">
        <v>719</v>
      </c>
      <c r="AE2196" s="2" t="s">
        <v>487</v>
      </c>
    </row>
    <row r="2197" spans="1:31" s="2" customFormat="1" x14ac:dyDescent="0.3">
      <c r="A2197" s="26" t="s">
        <v>102</v>
      </c>
      <c r="B2197" s="26" t="s">
        <v>7040</v>
      </c>
      <c r="C2197" s="26" t="s">
        <v>7041</v>
      </c>
      <c r="D2197" s="26" t="s">
        <v>7042</v>
      </c>
      <c r="E2197" s="14" t="e">
        <f>VLOOKUP(B2197,#REF!,2,FALSE)</f>
        <v>#REF!</v>
      </c>
      <c r="F2197" s="17" t="e">
        <f>VLOOKUP(E2197,[4]Combined!$C$2:$D$375,2,FALSE)</f>
        <v>#REF!</v>
      </c>
      <c r="G2197" s="27">
        <v>44265</v>
      </c>
      <c r="H2197" s="27"/>
      <c r="I2197" s="27">
        <v>43032</v>
      </c>
      <c r="J2197" s="28">
        <v>4848</v>
      </c>
      <c r="K2197" s="29" t="s">
        <v>486</v>
      </c>
      <c r="L2197" s="28">
        <v>1889</v>
      </c>
      <c r="M2197" s="28">
        <v>2959</v>
      </c>
      <c r="N2197" s="26">
        <v>173</v>
      </c>
      <c r="O2197" s="26">
        <v>171</v>
      </c>
      <c r="P2197" s="26">
        <v>2</v>
      </c>
      <c r="Q2197" s="26">
        <v>56290</v>
      </c>
      <c r="R2197" s="17" t="str">
        <f>VLOOKUP(Q2197,'[5]Numerical Index (LOOKUP)'!$A$2:$B$731, 2,FALSE)</f>
        <v>Other food service activities</v>
      </c>
      <c r="S2197" s="17">
        <v>56</v>
      </c>
      <c r="T2197" s="47" t="str">
        <f>VLOOKUP(S2197,'[5]2 Digit SIC 2007'!$A$2:$B$89,2,FALSE)</f>
        <v>Food and beverage service activities</v>
      </c>
      <c r="U2197" s="17" t="str">
        <f>VLOOKUP(T2197,'[5]2 Digit SIC 2007'!$B$2:$D$89, 2,FALSE)</f>
        <v xml:space="preserve"> I</v>
      </c>
      <c r="V2197" s="26" t="s">
        <v>486</v>
      </c>
      <c r="W2197" s="26" t="s">
        <v>487</v>
      </c>
      <c r="X2197" s="28">
        <v>2691</v>
      </c>
      <c r="Y2197" s="26" t="s">
        <v>492</v>
      </c>
      <c r="Z2197" s="17" t="s">
        <v>486</v>
      </c>
      <c r="AA2197" s="26" t="s">
        <v>487</v>
      </c>
      <c r="AB2197" s="26" t="s">
        <v>492</v>
      </c>
      <c r="AE2197" s="2" t="s">
        <v>487</v>
      </c>
    </row>
    <row r="2198" spans="1:31" s="2" customFormat="1" x14ac:dyDescent="0.3">
      <c r="A2198" s="26" t="s">
        <v>102</v>
      </c>
      <c r="B2198" s="26" t="s">
        <v>7043</v>
      </c>
      <c r="C2198" s="26" t="s">
        <v>7044</v>
      </c>
      <c r="D2198" s="26" t="s">
        <v>7045</v>
      </c>
      <c r="E2198" s="14" t="e">
        <f>VLOOKUP(B2198,#REF!,2,FALSE)</f>
        <v>#REF!</v>
      </c>
      <c r="F2198" s="17" t="e">
        <f>VLOOKUP(E2198,[4]Combined!$C$2:$D$375,2,FALSE)</f>
        <v>#REF!</v>
      </c>
      <c r="G2198" s="27">
        <v>44264</v>
      </c>
      <c r="H2198" s="27"/>
      <c r="I2198" s="27">
        <v>43032</v>
      </c>
      <c r="J2198" s="28">
        <v>841</v>
      </c>
      <c r="K2198" s="29" t="s">
        <v>486</v>
      </c>
      <c r="L2198" s="28">
        <v>679</v>
      </c>
      <c r="M2198" s="28">
        <v>162</v>
      </c>
      <c r="N2198" s="26">
        <v>66</v>
      </c>
      <c r="O2198" s="26">
        <v>65</v>
      </c>
      <c r="P2198" s="26">
        <v>1</v>
      </c>
      <c r="Q2198" s="26">
        <v>56290</v>
      </c>
      <c r="R2198" s="17" t="str">
        <f>VLOOKUP(Q2198,'[5]Numerical Index (LOOKUP)'!$A$2:$B$731, 2,FALSE)</f>
        <v>Other food service activities</v>
      </c>
      <c r="S2198" s="17">
        <v>56</v>
      </c>
      <c r="T2198" s="47" t="str">
        <f>VLOOKUP(S2198,'[5]2 Digit SIC 2007'!$A$2:$B$89,2,FALSE)</f>
        <v>Food and beverage service activities</v>
      </c>
      <c r="U2198" s="17" t="str">
        <f>VLOOKUP(T2198,'[5]2 Digit SIC 2007'!$B$2:$D$89, 2,FALSE)</f>
        <v xml:space="preserve"> I</v>
      </c>
      <c r="V2198" s="26" t="s">
        <v>486</v>
      </c>
      <c r="W2198" s="26" t="s">
        <v>487</v>
      </c>
      <c r="X2198" s="28">
        <v>270</v>
      </c>
      <c r="Y2198" s="26" t="s">
        <v>492</v>
      </c>
      <c r="Z2198" s="17" t="s">
        <v>486</v>
      </c>
      <c r="AA2198" s="26" t="s">
        <v>487</v>
      </c>
      <c r="AB2198" s="26" t="s">
        <v>492</v>
      </c>
      <c r="AE2198" s="2" t="s">
        <v>487</v>
      </c>
    </row>
    <row r="2199" spans="1:31" s="2" customFormat="1" x14ac:dyDescent="0.3">
      <c r="A2199" s="26" t="s">
        <v>102</v>
      </c>
      <c r="B2199" s="26" t="s">
        <v>7046</v>
      </c>
      <c r="C2199" s="26" t="s">
        <v>7047</v>
      </c>
      <c r="D2199" s="26" t="s">
        <v>7048</v>
      </c>
      <c r="E2199" s="14" t="e">
        <f>VLOOKUP(B2199,#REF!,2,FALSE)</f>
        <v>#REF!</v>
      </c>
      <c r="F2199" s="17" t="e">
        <f>VLOOKUP(E2199,[4]Combined!$C$2:$D$375,2,FALSE)</f>
        <v>#REF!</v>
      </c>
      <c r="G2199" s="27">
        <v>44265</v>
      </c>
      <c r="H2199" s="27"/>
      <c r="I2199" s="27">
        <v>43360</v>
      </c>
      <c r="J2199" s="28">
        <v>26263</v>
      </c>
      <c r="K2199" s="29" t="s">
        <v>486</v>
      </c>
      <c r="L2199" s="28">
        <v>5925</v>
      </c>
      <c r="M2199" s="28">
        <v>20338</v>
      </c>
      <c r="N2199" s="26">
        <v>172</v>
      </c>
      <c r="O2199" s="26">
        <v>45</v>
      </c>
      <c r="P2199" s="26">
        <v>127</v>
      </c>
      <c r="Q2199" s="26">
        <v>10890</v>
      </c>
      <c r="R2199" s="17" t="e">
        <f>VLOOKUP(Q2199,'[5]Numerical Index (LOOKUP)'!$A$2:$B$731, 2,FALSE)</f>
        <v>#N/A</v>
      </c>
      <c r="S2199" s="17">
        <v>10</v>
      </c>
      <c r="T2199" s="47" t="str">
        <f>VLOOKUP(S2199,'[5]2 Digit SIC 2007'!$A$2:$B$89,2,FALSE)</f>
        <v>Manufacture of food products</v>
      </c>
      <c r="U2199" s="17" t="str">
        <f>VLOOKUP(T2199,'[5]2 Digit SIC 2007'!$B$2:$D$89, 2,FALSE)</f>
        <v xml:space="preserve"> C</v>
      </c>
      <c r="V2199" s="26" t="s">
        <v>486</v>
      </c>
      <c r="W2199" s="26" t="s">
        <v>487</v>
      </c>
      <c r="X2199" s="28">
        <v>35801</v>
      </c>
      <c r="Y2199" s="26" t="s">
        <v>492</v>
      </c>
      <c r="Z2199" s="17" t="s">
        <v>486</v>
      </c>
      <c r="AA2199" s="26" t="s">
        <v>487</v>
      </c>
      <c r="AB2199" s="26">
        <v>3616</v>
      </c>
      <c r="AE2199" s="2" t="s">
        <v>487</v>
      </c>
    </row>
    <row r="2200" spans="1:31" s="2" customFormat="1" x14ac:dyDescent="0.3">
      <c r="A2200" s="26" t="s">
        <v>102</v>
      </c>
      <c r="B2200" s="26" t="s">
        <v>7049</v>
      </c>
      <c r="C2200" s="26" t="s">
        <v>7050</v>
      </c>
      <c r="D2200" s="26" t="s">
        <v>7048</v>
      </c>
      <c r="E2200" s="14" t="e">
        <f>VLOOKUP(B2200,#REF!,2,FALSE)</f>
        <v>#REF!</v>
      </c>
      <c r="F2200" s="17" t="e">
        <f>VLOOKUP(E2200,[4]Combined!$C$2:$D$375,2,FALSE)</f>
        <v>#REF!</v>
      </c>
      <c r="G2200" s="27">
        <v>44265</v>
      </c>
      <c r="H2200" s="27"/>
      <c r="I2200" s="27">
        <v>43539</v>
      </c>
      <c r="J2200" s="28">
        <v>1736</v>
      </c>
      <c r="K2200" s="29" t="s">
        <v>486</v>
      </c>
      <c r="L2200" s="28">
        <v>0</v>
      </c>
      <c r="M2200" s="28">
        <v>1736</v>
      </c>
      <c r="N2200" s="26">
        <v>1</v>
      </c>
      <c r="O2200" s="26">
        <v>0</v>
      </c>
      <c r="P2200" s="26">
        <v>1</v>
      </c>
      <c r="Q2200" s="26">
        <v>16230</v>
      </c>
      <c r="R2200" s="17" t="str">
        <f>VLOOKUP(Q2200,'[5]Numerical Index (LOOKUP)'!$A$2:$B$731, 2,FALSE)</f>
        <v>Manufacture of other builders' carpentry and joinery</v>
      </c>
      <c r="S2200" s="17">
        <v>16</v>
      </c>
      <c r="T2200" s="47" t="str">
        <f>VLOOKUP(S2200,'[5]2 Digit SIC 2007'!$A$2:$B$89,2,FALSE)</f>
        <v>Manufacture of wood and of products of wood and cork, except furniture; manufacture of articles of straw and plaiting materials</v>
      </c>
      <c r="U2200" s="17" t="str">
        <f>VLOOKUP(T2200,'[5]2 Digit SIC 2007'!$B$2:$D$89, 2,FALSE)</f>
        <v xml:space="preserve"> C</v>
      </c>
      <c r="V2200" s="26" t="s">
        <v>487</v>
      </c>
      <c r="W2200" s="26" t="s">
        <v>486</v>
      </c>
      <c r="X2200" s="28">
        <v>3030</v>
      </c>
      <c r="Y2200" s="26" t="s">
        <v>492</v>
      </c>
      <c r="Z2200" s="17" t="s">
        <v>486</v>
      </c>
      <c r="AA2200" s="26" t="s">
        <v>487</v>
      </c>
      <c r="AB2200" s="26">
        <v>33</v>
      </c>
      <c r="AE2200" s="2" t="s">
        <v>487</v>
      </c>
    </row>
    <row r="2201" spans="1:31" s="2" customFormat="1" x14ac:dyDescent="0.3">
      <c r="A2201" s="26" t="s">
        <v>102</v>
      </c>
      <c r="B2201" s="26" t="s">
        <v>7051</v>
      </c>
      <c r="C2201" s="26" t="s">
        <v>7052</v>
      </c>
      <c r="D2201" s="26" t="s">
        <v>7053</v>
      </c>
      <c r="E2201" s="14" t="e">
        <f>VLOOKUP(B2201,#REF!,2,FALSE)</f>
        <v>#REF!</v>
      </c>
      <c r="F2201" s="17" t="e">
        <f>VLOOKUP(E2201,[4]Combined!$C$2:$D$375,2,FALSE)</f>
        <v>#REF!</v>
      </c>
      <c r="G2201" s="27">
        <v>44265</v>
      </c>
      <c r="H2201" s="27"/>
      <c r="I2201" s="27">
        <v>43727</v>
      </c>
      <c r="J2201" s="28">
        <v>0</v>
      </c>
      <c r="K2201" s="29" t="s">
        <v>487</v>
      </c>
      <c r="L2201" s="28">
        <v>0</v>
      </c>
      <c r="M2201" s="28">
        <v>0</v>
      </c>
      <c r="N2201" s="26">
        <v>0</v>
      </c>
      <c r="O2201" s="26">
        <v>0</v>
      </c>
      <c r="P2201" s="26">
        <v>0</v>
      </c>
      <c r="Q2201" s="26">
        <v>90010</v>
      </c>
      <c r="R2201" s="17" t="str">
        <f>VLOOKUP(Q2201,'[5]Numerical Index (LOOKUP)'!$A$2:$B$731, 2,FALSE)</f>
        <v>Performing arts</v>
      </c>
      <c r="S2201" s="17">
        <v>90</v>
      </c>
      <c r="T2201" s="47" t="str">
        <f>VLOOKUP(S2201,'[5]2 Digit SIC 2007'!$A$2:$B$89,2,FALSE)</f>
        <v>Creative, arts and entertainment activities</v>
      </c>
      <c r="U2201" s="17" t="str">
        <f>VLOOKUP(T2201,'[5]2 Digit SIC 2007'!$B$2:$D$89, 2,FALSE)</f>
        <v xml:space="preserve"> R</v>
      </c>
      <c r="V2201" s="26" t="s">
        <v>486</v>
      </c>
      <c r="W2201" s="26" t="s">
        <v>487</v>
      </c>
      <c r="X2201" s="28">
        <v>0</v>
      </c>
      <c r="Y2201" s="26" t="s">
        <v>502</v>
      </c>
      <c r="Z2201" s="17" t="s">
        <v>487</v>
      </c>
      <c r="AA2201" s="26" t="s">
        <v>487</v>
      </c>
      <c r="AB2201" s="26">
        <v>494</v>
      </c>
      <c r="AE2201" s="2" t="s">
        <v>487</v>
      </c>
    </row>
    <row r="2202" spans="1:31" s="2" customFormat="1" x14ac:dyDescent="0.3">
      <c r="A2202" s="26" t="s">
        <v>102</v>
      </c>
      <c r="B2202" s="26" t="s">
        <v>7054</v>
      </c>
      <c r="C2202" s="26" t="s">
        <v>7055</v>
      </c>
      <c r="D2202" s="26" t="s">
        <v>7056</v>
      </c>
      <c r="E2202" s="14" t="e">
        <f>VLOOKUP(B2202,#REF!,2,FALSE)</f>
        <v>#REF!</v>
      </c>
      <c r="F2202" s="17" t="e">
        <f>VLOOKUP(E2202,[4]Combined!$C$2:$D$375,2,FALSE)</f>
        <v>#REF!</v>
      </c>
      <c r="G2202" s="27">
        <v>44266</v>
      </c>
      <c r="H2202" s="27"/>
      <c r="I2202" s="27">
        <v>43731</v>
      </c>
      <c r="J2202" s="28">
        <v>0</v>
      </c>
      <c r="K2202" s="29" t="s">
        <v>487</v>
      </c>
      <c r="L2202" s="28">
        <v>0</v>
      </c>
      <c r="M2202" s="28">
        <v>0</v>
      </c>
      <c r="N2202" s="26">
        <v>0</v>
      </c>
      <c r="O2202" s="26">
        <v>0</v>
      </c>
      <c r="P2202" s="26">
        <v>0</v>
      </c>
      <c r="Q2202" s="26">
        <v>87100</v>
      </c>
      <c r="R2202" s="17" t="str">
        <f>VLOOKUP(Q2202,'[5]Numerical Index (LOOKUP)'!$A$2:$B$731, 2,FALSE)</f>
        <v>Residential nursing care activities</v>
      </c>
      <c r="S2202" s="17">
        <v>87</v>
      </c>
      <c r="T2202" s="47" t="str">
        <f>VLOOKUP(S2202,'[5]2 Digit SIC 2007'!$A$2:$B$89,2,FALSE)</f>
        <v>Residential care activities</v>
      </c>
      <c r="U2202" s="17" t="str">
        <f>VLOOKUP(T2202,'[5]2 Digit SIC 2007'!$B$2:$D$89, 2,FALSE)</f>
        <v xml:space="preserve"> Q</v>
      </c>
      <c r="V2202" s="26" t="s">
        <v>487</v>
      </c>
      <c r="W2202" s="26" t="s">
        <v>486</v>
      </c>
      <c r="X2202" s="28">
        <v>0</v>
      </c>
      <c r="Y2202" s="26" t="s">
        <v>502</v>
      </c>
      <c r="Z2202" s="17" t="s">
        <v>487</v>
      </c>
      <c r="AA2202" s="26" t="s">
        <v>487</v>
      </c>
      <c r="AB2202" s="26">
        <v>16</v>
      </c>
      <c r="AE2202" s="2" t="s">
        <v>487</v>
      </c>
    </row>
    <row r="2203" spans="1:31" s="2" customFormat="1" x14ac:dyDescent="0.3">
      <c r="A2203" s="26" t="s">
        <v>102</v>
      </c>
      <c r="B2203" s="26" t="s">
        <v>7057</v>
      </c>
      <c r="C2203" s="26" t="s">
        <v>7058</v>
      </c>
      <c r="D2203" s="26" t="s">
        <v>7059</v>
      </c>
      <c r="E2203" s="14" t="e">
        <f>VLOOKUP(B2203,#REF!,2,FALSE)</f>
        <v>#REF!</v>
      </c>
      <c r="F2203" s="17" t="e">
        <f>VLOOKUP(E2203,[4]Combined!$C$2:$D$375,2,FALSE)</f>
        <v>#REF!</v>
      </c>
      <c r="G2203" s="27">
        <v>44266</v>
      </c>
      <c r="H2203" s="27"/>
      <c r="I2203" s="27">
        <v>43836</v>
      </c>
      <c r="J2203" s="28">
        <v>0</v>
      </c>
      <c r="K2203" s="29" t="s">
        <v>487</v>
      </c>
      <c r="L2203" s="28">
        <v>0</v>
      </c>
      <c r="M2203" s="28">
        <v>0</v>
      </c>
      <c r="N2203" s="26">
        <v>0</v>
      </c>
      <c r="O2203" s="26">
        <v>0</v>
      </c>
      <c r="P2203" s="26">
        <v>0</v>
      </c>
      <c r="Q2203" s="26">
        <v>47190</v>
      </c>
      <c r="R2203" s="17" t="str">
        <f>VLOOKUP(Q2203,'[5]Numerical Index (LOOKUP)'!$A$2:$B$731, 2,FALSE)</f>
        <v>Other retail sale in non-specialised stores</v>
      </c>
      <c r="S2203" s="17">
        <v>47</v>
      </c>
      <c r="T2203" s="47" t="str">
        <f>VLOOKUP(S2203,'[5]2 Digit SIC 2007'!$A$2:$B$89,2,FALSE)</f>
        <v>Retail trade, except of motor vehicles and motorcycles</v>
      </c>
      <c r="U2203" s="17" t="str">
        <f>VLOOKUP(T2203,'[5]2 Digit SIC 2007'!$B$2:$D$89, 2,FALSE)</f>
        <v xml:space="preserve"> G</v>
      </c>
      <c r="V2203" s="26" t="s">
        <v>486</v>
      </c>
      <c r="W2203" s="26" t="s">
        <v>487</v>
      </c>
      <c r="X2203" s="28">
        <v>0</v>
      </c>
      <c r="Y2203" s="26" t="s">
        <v>502</v>
      </c>
      <c r="Z2203" s="17" t="s">
        <v>487</v>
      </c>
      <c r="AA2203" s="26" t="s">
        <v>487</v>
      </c>
      <c r="AB2203" s="26">
        <v>389</v>
      </c>
      <c r="AE2203" s="2" t="s">
        <v>487</v>
      </c>
    </row>
    <row r="2204" spans="1:31" s="2" customFormat="1" x14ac:dyDescent="0.3">
      <c r="A2204" s="26" t="s">
        <v>102</v>
      </c>
      <c r="B2204" s="26" t="s">
        <v>7060</v>
      </c>
      <c r="C2204" s="26" t="s">
        <v>7061</v>
      </c>
      <c r="D2204" s="26" t="s">
        <v>7062</v>
      </c>
      <c r="E2204" s="14" t="e">
        <f>VLOOKUP(B2204,#REF!,2,FALSE)</f>
        <v>#REF!</v>
      </c>
      <c r="F2204" s="17" t="e">
        <f>VLOOKUP(E2204,[4]Combined!$C$2:$D$375,2,FALSE)</f>
        <v>#REF!</v>
      </c>
      <c r="G2204" s="27">
        <v>44267</v>
      </c>
      <c r="H2204" s="27"/>
      <c r="I2204" s="27">
        <v>43878</v>
      </c>
      <c r="J2204" s="28">
        <v>0</v>
      </c>
      <c r="K2204" s="29" t="s">
        <v>487</v>
      </c>
      <c r="L2204" s="28">
        <v>0</v>
      </c>
      <c r="M2204" s="28">
        <v>0</v>
      </c>
      <c r="N2204" s="26">
        <v>0</v>
      </c>
      <c r="O2204" s="26">
        <v>0</v>
      </c>
      <c r="P2204" s="26">
        <v>0</v>
      </c>
      <c r="Q2204" s="26">
        <v>56103</v>
      </c>
      <c r="R2204" s="17" t="str">
        <f>VLOOKUP(Q2204,'[5]Numerical Index (LOOKUP)'!$A$2:$B$731, 2,FALSE)</f>
        <v>Take away food shops and mobile food stands</v>
      </c>
      <c r="S2204" s="17">
        <v>56</v>
      </c>
      <c r="T2204" s="47" t="str">
        <f>VLOOKUP(S2204,'[5]2 Digit SIC 2007'!$A$2:$B$89,2,FALSE)</f>
        <v>Food and beverage service activities</v>
      </c>
      <c r="U2204" s="17" t="str">
        <f>VLOOKUP(T2204,'[5]2 Digit SIC 2007'!$B$2:$D$89, 2,FALSE)</f>
        <v xml:space="preserve"> I</v>
      </c>
      <c r="V2204" s="26" t="s">
        <v>486</v>
      </c>
      <c r="W2204" s="26" t="s">
        <v>487</v>
      </c>
      <c r="X2204" s="28">
        <v>0</v>
      </c>
      <c r="Y2204" s="26" t="s">
        <v>502</v>
      </c>
      <c r="Z2204" s="17" t="s">
        <v>487</v>
      </c>
      <c r="AA2204" s="26" t="s">
        <v>487</v>
      </c>
      <c r="AB2204" s="26">
        <v>5</v>
      </c>
      <c r="AE2204" s="2" t="s">
        <v>487</v>
      </c>
    </row>
    <row r="2205" spans="1:31" s="2" customFormat="1" x14ac:dyDescent="0.3">
      <c r="A2205" s="26" t="s">
        <v>102</v>
      </c>
      <c r="B2205" s="26" t="s">
        <v>7063</v>
      </c>
      <c r="C2205" s="26" t="s">
        <v>7064</v>
      </c>
      <c r="D2205" s="26" t="s">
        <v>7065</v>
      </c>
      <c r="E2205" s="14" t="e">
        <f>VLOOKUP(B2205,#REF!,2,FALSE)</f>
        <v>#REF!</v>
      </c>
      <c r="F2205" s="17" t="e">
        <f>VLOOKUP(E2205,[4]Combined!$C$2:$D$375,2,FALSE)</f>
        <v>#REF!</v>
      </c>
      <c r="G2205" s="27">
        <v>44267</v>
      </c>
      <c r="H2205" s="27"/>
      <c r="I2205" s="27">
        <v>43839</v>
      </c>
      <c r="J2205" s="28">
        <v>0</v>
      </c>
      <c r="K2205" s="29" t="s">
        <v>487</v>
      </c>
      <c r="L2205" s="28">
        <v>0</v>
      </c>
      <c r="M2205" s="28">
        <v>0</v>
      </c>
      <c r="N2205" s="26">
        <v>0</v>
      </c>
      <c r="O2205" s="26">
        <v>0</v>
      </c>
      <c r="P2205" s="26">
        <v>0</v>
      </c>
      <c r="Q2205" s="26">
        <v>56101</v>
      </c>
      <c r="R2205" s="17" t="str">
        <f>VLOOKUP(Q2205,'[5]Numerical Index (LOOKUP)'!$A$2:$B$731, 2,FALSE)</f>
        <v>Licensed restaurants</v>
      </c>
      <c r="S2205" s="17">
        <v>56</v>
      </c>
      <c r="T2205" s="47" t="str">
        <f>VLOOKUP(S2205,'[5]2 Digit SIC 2007'!$A$2:$B$89,2,FALSE)</f>
        <v>Food and beverage service activities</v>
      </c>
      <c r="U2205" s="17" t="str">
        <f>VLOOKUP(T2205,'[5]2 Digit SIC 2007'!$B$2:$D$89, 2,FALSE)</f>
        <v xml:space="preserve"> I</v>
      </c>
      <c r="V2205" s="26" t="s">
        <v>486</v>
      </c>
      <c r="W2205" s="26" t="s">
        <v>487</v>
      </c>
      <c r="X2205" s="28">
        <v>0</v>
      </c>
      <c r="Y2205" s="26" t="s">
        <v>502</v>
      </c>
      <c r="Z2205" s="17" t="s">
        <v>487</v>
      </c>
      <c r="AA2205" s="26" t="s">
        <v>487</v>
      </c>
      <c r="AB2205" s="26" t="s">
        <v>492</v>
      </c>
      <c r="AE2205" s="2" t="s">
        <v>487</v>
      </c>
    </row>
    <row r="2206" spans="1:31" s="2" customFormat="1" x14ac:dyDescent="0.3">
      <c r="A2206" s="26" t="s">
        <v>102</v>
      </c>
      <c r="B2206" s="26" t="s">
        <v>7066</v>
      </c>
      <c r="C2206" s="26" t="s">
        <v>7067</v>
      </c>
      <c r="D2206" s="26" t="s">
        <v>7068</v>
      </c>
      <c r="E2206" s="14" t="e">
        <f>VLOOKUP(B2206,#REF!,2,FALSE)</f>
        <v>#REF!</v>
      </c>
      <c r="F2206" s="17" t="e">
        <f>VLOOKUP(E2206,[4]Combined!$C$2:$D$375,2,FALSE)</f>
        <v>#REF!</v>
      </c>
      <c r="G2206" s="27">
        <v>44263</v>
      </c>
      <c r="H2206" s="27"/>
      <c r="I2206" s="27">
        <v>43837</v>
      </c>
      <c r="J2206" s="28">
        <v>1788</v>
      </c>
      <c r="K2206" s="29" t="s">
        <v>486</v>
      </c>
      <c r="L2206" s="28">
        <v>0</v>
      </c>
      <c r="M2206" s="28">
        <v>1788</v>
      </c>
      <c r="N2206" s="26">
        <v>1</v>
      </c>
      <c r="O2206" s="26">
        <v>0</v>
      </c>
      <c r="P2206" s="26">
        <v>1</v>
      </c>
      <c r="Q2206" s="26">
        <v>46380</v>
      </c>
      <c r="R2206" s="17" t="str">
        <f>VLOOKUP(Q2206,'[5]Numerical Index (LOOKUP)'!$A$2:$B$731, 2,FALSE)</f>
        <v>Wholesale of other food, including fish, crustaceans and molluscs</v>
      </c>
      <c r="S2206" s="17">
        <v>46</v>
      </c>
      <c r="T2206" s="47" t="str">
        <f>VLOOKUP(S2206,'[5]2 Digit SIC 2007'!$A$2:$B$89,2,FALSE)</f>
        <v>Wholesale trade, except of motor vehicles and motorcycles</v>
      </c>
      <c r="U2206" s="17" t="str">
        <f>VLOOKUP(T2206,'[5]2 Digit SIC 2007'!$B$2:$D$89, 2,FALSE)</f>
        <v xml:space="preserve"> G</v>
      </c>
      <c r="V2206" s="26" t="s">
        <v>487</v>
      </c>
      <c r="W2206" s="26" t="s">
        <v>486</v>
      </c>
      <c r="X2206" s="28">
        <v>3366</v>
      </c>
      <c r="Y2206" s="26" t="s">
        <v>492</v>
      </c>
      <c r="Z2206" s="17" t="s">
        <v>486</v>
      </c>
      <c r="AA2206" s="26" t="s">
        <v>487</v>
      </c>
      <c r="AB2206" s="26">
        <v>9</v>
      </c>
      <c r="AE2206" s="2" t="s">
        <v>487</v>
      </c>
    </row>
    <row r="2207" spans="1:31" s="2" customFormat="1" x14ac:dyDescent="0.3">
      <c r="A2207" s="26" t="s">
        <v>102</v>
      </c>
      <c r="B2207" s="26" t="s">
        <v>7069</v>
      </c>
      <c r="C2207" s="26" t="s">
        <v>7070</v>
      </c>
      <c r="D2207" s="26" t="s">
        <v>7071</v>
      </c>
      <c r="E2207" s="14" t="e">
        <f>VLOOKUP(B2207,#REF!,2,FALSE)</f>
        <v>#REF!</v>
      </c>
      <c r="F2207" s="17" t="e">
        <f>VLOOKUP(E2207,[4]Combined!$C$2:$D$375,2,FALSE)</f>
        <v>#REF!</v>
      </c>
      <c r="G2207" s="27">
        <v>44265</v>
      </c>
      <c r="H2207" s="27"/>
      <c r="I2207" s="27">
        <v>43857</v>
      </c>
      <c r="J2207" s="28">
        <v>0</v>
      </c>
      <c r="K2207" s="29" t="s">
        <v>487</v>
      </c>
      <c r="L2207" s="28">
        <v>0</v>
      </c>
      <c r="M2207" s="28">
        <v>0</v>
      </c>
      <c r="N2207" s="26">
        <v>0</v>
      </c>
      <c r="O2207" s="26">
        <v>0</v>
      </c>
      <c r="P2207" s="26">
        <v>0</v>
      </c>
      <c r="Q2207" s="26">
        <v>81210</v>
      </c>
      <c r="R2207" s="17" t="str">
        <f>VLOOKUP(Q2207,'[5]Numerical Index (LOOKUP)'!$A$2:$B$731, 2,FALSE)</f>
        <v>General cleaning of buildings</v>
      </c>
      <c r="S2207" s="17">
        <v>81</v>
      </c>
      <c r="T2207" s="47" t="str">
        <f>VLOOKUP(S2207,'[5]2 Digit SIC 2007'!$A$2:$B$89,2,FALSE)</f>
        <v>Services to buildings and landscape activities</v>
      </c>
      <c r="U2207" s="17" t="str">
        <f>VLOOKUP(T2207,'[5]2 Digit SIC 2007'!$B$2:$D$89, 2,FALSE)</f>
        <v xml:space="preserve"> N</v>
      </c>
      <c r="V2207" s="26" t="s">
        <v>486</v>
      </c>
      <c r="W2207" s="26" t="s">
        <v>487</v>
      </c>
      <c r="X2207" s="28">
        <v>0</v>
      </c>
      <c r="Y2207" s="26" t="s">
        <v>502</v>
      </c>
      <c r="Z2207" s="17" t="s">
        <v>487</v>
      </c>
      <c r="AA2207" s="26" t="s">
        <v>487</v>
      </c>
      <c r="AB2207" s="26">
        <v>20</v>
      </c>
      <c r="AE2207" s="2" t="s">
        <v>487</v>
      </c>
    </row>
    <row r="2208" spans="1:31" s="2" customFormat="1" x14ac:dyDescent="0.3">
      <c r="A2208" s="26" t="s">
        <v>102</v>
      </c>
      <c r="B2208" s="26" t="s">
        <v>7072</v>
      </c>
      <c r="C2208" s="26" t="s">
        <v>7073</v>
      </c>
      <c r="D2208" s="26" t="s">
        <v>7074</v>
      </c>
      <c r="E2208" s="14" t="e">
        <f>VLOOKUP(B2208,#REF!,2,FALSE)</f>
        <v>#REF!</v>
      </c>
      <c r="F2208" s="17" t="e">
        <f>VLOOKUP(E2208,[4]Combined!$C$2:$D$375,2,FALSE)</f>
        <v>#REF!</v>
      </c>
      <c r="G2208" s="27">
        <v>44263</v>
      </c>
      <c r="H2208" s="27"/>
      <c r="I2208" s="27">
        <v>43839</v>
      </c>
      <c r="J2208" s="28">
        <v>2383</v>
      </c>
      <c r="K2208" s="29" t="s">
        <v>486</v>
      </c>
      <c r="L2208" s="28">
        <v>0</v>
      </c>
      <c r="M2208" s="28">
        <v>2383</v>
      </c>
      <c r="N2208" s="26">
        <v>2</v>
      </c>
      <c r="O2208" s="26">
        <v>0</v>
      </c>
      <c r="P2208" s="26">
        <v>2</v>
      </c>
      <c r="Q2208" s="26">
        <v>86230</v>
      </c>
      <c r="R2208" s="17" t="str">
        <f>VLOOKUP(Q2208,'[5]Numerical Index (LOOKUP)'!$A$2:$B$731, 2,FALSE)</f>
        <v>Dental practice activities</v>
      </c>
      <c r="S2208" s="17">
        <v>86</v>
      </c>
      <c r="T2208" s="47" t="str">
        <f>VLOOKUP(S2208,'[5]2 Digit SIC 2007'!$A$2:$B$89,2,FALSE)</f>
        <v>Human health activities</v>
      </c>
      <c r="U2208" s="17" t="str">
        <f>VLOOKUP(T2208,'[5]2 Digit SIC 2007'!$B$2:$D$89, 2,FALSE)</f>
        <v xml:space="preserve"> Q</v>
      </c>
      <c r="V2208" s="26" t="s">
        <v>487</v>
      </c>
      <c r="W2208" s="26" t="s">
        <v>486</v>
      </c>
      <c r="X2208" s="28">
        <v>4647</v>
      </c>
      <c r="Y2208" s="26" t="s">
        <v>492</v>
      </c>
      <c r="Z2208" s="17" t="s">
        <v>486</v>
      </c>
      <c r="AA2208" s="26" t="s">
        <v>487</v>
      </c>
      <c r="AB2208" s="26">
        <v>3</v>
      </c>
      <c r="AE2208" s="2" t="s">
        <v>487</v>
      </c>
    </row>
    <row r="2209" spans="1:31" s="2" customFormat="1" x14ac:dyDescent="0.3">
      <c r="A2209" s="26" t="s">
        <v>102</v>
      </c>
      <c r="B2209" s="26" t="s">
        <v>7075</v>
      </c>
      <c r="C2209" s="26" t="s">
        <v>7076</v>
      </c>
      <c r="D2209" s="26" t="s">
        <v>7077</v>
      </c>
      <c r="E2209" s="14" t="e">
        <f>VLOOKUP(B2209,#REF!,2,FALSE)</f>
        <v>#REF!</v>
      </c>
      <c r="F2209" s="17" t="e">
        <f>VLOOKUP(E2209,[4]Combined!$C$2:$D$375,2,FALSE)</f>
        <v>#REF!</v>
      </c>
      <c r="G2209" s="27">
        <v>44264</v>
      </c>
      <c r="H2209" s="27"/>
      <c r="I2209" s="27">
        <v>44113</v>
      </c>
      <c r="J2209" s="28">
        <v>3512</v>
      </c>
      <c r="K2209" s="29" t="s">
        <v>486</v>
      </c>
      <c r="L2209" s="28">
        <v>3035</v>
      </c>
      <c r="M2209" s="28">
        <v>477</v>
      </c>
      <c r="N2209" s="26">
        <v>13</v>
      </c>
      <c r="O2209" s="26">
        <v>1</v>
      </c>
      <c r="P2209" s="26">
        <v>12</v>
      </c>
      <c r="Q2209" s="26">
        <v>55100</v>
      </c>
      <c r="R2209" s="17" t="str">
        <f>VLOOKUP(Q2209,'[5]Numerical Index (LOOKUP)'!$A$2:$B$731, 2,FALSE)</f>
        <v>Hotels and similar accommodation</v>
      </c>
      <c r="S2209" s="17">
        <v>55</v>
      </c>
      <c r="T2209" s="47" t="str">
        <f>VLOOKUP(S2209,'[5]2 Digit SIC 2007'!$A$2:$B$89,2,FALSE)</f>
        <v>Accommodation</v>
      </c>
      <c r="U2209" s="17" t="str">
        <f>VLOOKUP(T2209,'[5]2 Digit SIC 2007'!$B$2:$D$89, 2,FALSE)</f>
        <v xml:space="preserve"> I</v>
      </c>
      <c r="V2209" s="26" t="s">
        <v>486</v>
      </c>
      <c r="W2209" s="26" t="s">
        <v>487</v>
      </c>
      <c r="X2209" s="28">
        <v>811</v>
      </c>
      <c r="Y2209" s="26" t="s">
        <v>492</v>
      </c>
      <c r="Z2209" s="17" t="s">
        <v>486</v>
      </c>
      <c r="AA2209" s="26" t="s">
        <v>487</v>
      </c>
      <c r="AB2209" s="26">
        <v>29</v>
      </c>
      <c r="AE2209" s="2" t="s">
        <v>487</v>
      </c>
    </row>
    <row r="2210" spans="1:31" s="2" customFormat="1" x14ac:dyDescent="0.3">
      <c r="A2210" s="26" t="s">
        <v>102</v>
      </c>
      <c r="B2210" s="26" t="s">
        <v>7078</v>
      </c>
      <c r="C2210" s="26" t="s">
        <v>7079</v>
      </c>
      <c r="D2210" s="26" t="s">
        <v>7080</v>
      </c>
      <c r="E2210" s="14" t="e">
        <f>VLOOKUP(B2210,#REF!,2,FALSE)</f>
        <v>#REF!</v>
      </c>
      <c r="F2210" s="17" t="e">
        <f>VLOOKUP(E2210,[4]Combined!$C$2:$D$375,2,FALSE)</f>
        <v>#REF!</v>
      </c>
      <c r="G2210" s="27">
        <v>44264</v>
      </c>
      <c r="H2210" s="27"/>
      <c r="I2210" s="27">
        <v>44120</v>
      </c>
      <c r="J2210" s="28">
        <v>353</v>
      </c>
      <c r="K2210" s="29" t="s">
        <v>486</v>
      </c>
      <c r="L2210" s="28">
        <v>0</v>
      </c>
      <c r="M2210" s="28">
        <v>353</v>
      </c>
      <c r="N2210" s="26">
        <v>6</v>
      </c>
      <c r="O2210" s="26">
        <v>0</v>
      </c>
      <c r="P2210" s="26">
        <v>6</v>
      </c>
      <c r="Q2210" s="26">
        <v>81210</v>
      </c>
      <c r="R2210" s="17" t="str">
        <f>VLOOKUP(Q2210,'[5]Numerical Index (LOOKUP)'!$A$2:$B$731, 2,FALSE)</f>
        <v>General cleaning of buildings</v>
      </c>
      <c r="S2210" s="17">
        <v>81</v>
      </c>
      <c r="T2210" s="47" t="str">
        <f>VLOOKUP(S2210,'[5]2 Digit SIC 2007'!$A$2:$B$89,2,FALSE)</f>
        <v>Services to buildings and landscape activities</v>
      </c>
      <c r="U2210" s="17" t="str">
        <f>VLOOKUP(T2210,'[5]2 Digit SIC 2007'!$B$2:$D$89, 2,FALSE)</f>
        <v xml:space="preserve"> N</v>
      </c>
      <c r="V2210" s="26" t="s">
        <v>486</v>
      </c>
      <c r="W2210" s="26" t="s">
        <v>487</v>
      </c>
      <c r="X2210" s="28">
        <v>706</v>
      </c>
      <c r="Y2210" s="26" t="s">
        <v>492</v>
      </c>
      <c r="Z2210" s="17" t="s">
        <v>486</v>
      </c>
      <c r="AA2210" s="26" t="s">
        <v>487</v>
      </c>
      <c r="AB2210" s="26">
        <v>21</v>
      </c>
      <c r="AE2210" s="2" t="s">
        <v>487</v>
      </c>
    </row>
    <row r="2211" spans="1:31" s="2" customFormat="1" x14ac:dyDescent="0.3">
      <c r="A2211" s="26" t="s">
        <v>102</v>
      </c>
      <c r="B2211" s="26" t="s">
        <v>7081</v>
      </c>
      <c r="C2211" s="26" t="s">
        <v>7082</v>
      </c>
      <c r="D2211" s="26" t="s">
        <v>7083</v>
      </c>
      <c r="E2211" s="14" t="e">
        <f>VLOOKUP(B2211,#REF!,2,FALSE)</f>
        <v>#REF!</v>
      </c>
      <c r="F2211" s="17" t="e">
        <f>VLOOKUP(E2211,[4]Combined!$C$2:$D$375,2,FALSE)</f>
        <v>#REF!</v>
      </c>
      <c r="G2211" s="27">
        <v>44265</v>
      </c>
      <c r="H2211" s="27"/>
      <c r="I2211" s="27">
        <v>43894</v>
      </c>
      <c r="J2211" s="28">
        <v>0</v>
      </c>
      <c r="K2211" s="29" t="s">
        <v>487</v>
      </c>
      <c r="L2211" s="28">
        <v>0</v>
      </c>
      <c r="M2211" s="28">
        <v>0</v>
      </c>
      <c r="N2211" s="26">
        <v>0</v>
      </c>
      <c r="O2211" s="26">
        <v>0</v>
      </c>
      <c r="P2211" s="26">
        <v>0</v>
      </c>
      <c r="Q2211" s="26">
        <v>47190</v>
      </c>
      <c r="R2211" s="17" t="str">
        <f>VLOOKUP(Q2211,'[5]Numerical Index (LOOKUP)'!$A$2:$B$731, 2,FALSE)</f>
        <v>Other retail sale in non-specialised stores</v>
      </c>
      <c r="S2211" s="17">
        <v>47</v>
      </c>
      <c r="T2211" s="47" t="str">
        <f>VLOOKUP(S2211,'[5]2 Digit SIC 2007'!$A$2:$B$89,2,FALSE)</f>
        <v>Retail trade, except of motor vehicles and motorcycles</v>
      </c>
      <c r="U2211" s="17" t="str">
        <f>VLOOKUP(T2211,'[5]2 Digit SIC 2007'!$B$2:$D$89, 2,FALSE)</f>
        <v xml:space="preserve"> G</v>
      </c>
      <c r="V2211" s="26" t="s">
        <v>487</v>
      </c>
      <c r="W2211" s="26" t="s">
        <v>486</v>
      </c>
      <c r="X2211" s="28">
        <v>0</v>
      </c>
      <c r="Y2211" s="26" t="s">
        <v>502</v>
      </c>
      <c r="Z2211" s="17" t="s">
        <v>487</v>
      </c>
      <c r="AA2211" s="26" t="s">
        <v>487</v>
      </c>
      <c r="AB2211" s="26">
        <v>8</v>
      </c>
      <c r="AE2211" s="2" t="s">
        <v>487</v>
      </c>
    </row>
    <row r="2212" spans="1:31" s="2" customFormat="1" x14ac:dyDescent="0.3">
      <c r="A2212" s="26" t="s">
        <v>102</v>
      </c>
      <c r="B2212" s="26" t="s">
        <v>7084</v>
      </c>
      <c r="C2212" s="26" t="s">
        <v>7085</v>
      </c>
      <c r="D2212" s="26" t="s">
        <v>7086</v>
      </c>
      <c r="E2212" s="14" t="e">
        <f>VLOOKUP(B2212,#REF!,2,FALSE)</f>
        <v>#REF!</v>
      </c>
      <c r="F2212" s="17" t="e">
        <f>VLOOKUP(E2212,[4]Combined!$C$2:$D$375,2,FALSE)</f>
        <v>#REF!</v>
      </c>
      <c r="G2212" s="27">
        <v>44267</v>
      </c>
      <c r="H2212" s="27"/>
      <c r="I2212" s="27">
        <v>43906</v>
      </c>
      <c r="J2212" s="28">
        <v>1086</v>
      </c>
      <c r="K2212" s="29" t="s">
        <v>486</v>
      </c>
      <c r="L2212" s="28">
        <v>1086</v>
      </c>
      <c r="M2212" s="28">
        <v>0</v>
      </c>
      <c r="N2212" s="26">
        <v>2</v>
      </c>
      <c r="O2212" s="26">
        <v>2</v>
      </c>
      <c r="P2212" s="26">
        <v>0</v>
      </c>
      <c r="Q2212" s="26">
        <v>45200</v>
      </c>
      <c r="R2212" s="17" t="str">
        <f>VLOOKUP(Q2212,'[5]Numerical Index (LOOKUP)'!$A$2:$B$731, 2,FALSE)</f>
        <v>Maintenance and repair of motor vehicles</v>
      </c>
      <c r="S2212" s="17">
        <v>45</v>
      </c>
      <c r="T2212" s="47" t="str">
        <f>VLOOKUP(S2212,'[5]2 Digit SIC 2007'!$A$2:$B$89,2,FALSE)</f>
        <v>Wholesale and retail trade and repair of motor vehicles and motorcycles</v>
      </c>
      <c r="U2212" s="17" t="str">
        <f>VLOOKUP(T2212,'[5]2 Digit SIC 2007'!$B$2:$D$89, 2,FALSE)</f>
        <v xml:space="preserve"> G</v>
      </c>
      <c r="V2212" s="26" t="s">
        <v>487</v>
      </c>
      <c r="W2212" s="26" t="s">
        <v>486</v>
      </c>
      <c r="X2212" s="28">
        <v>0</v>
      </c>
      <c r="Y2212" s="26" t="s">
        <v>677</v>
      </c>
      <c r="Z2212" s="17" t="s">
        <v>487</v>
      </c>
      <c r="AA2212" s="26" t="s">
        <v>487</v>
      </c>
      <c r="AB2212" s="26">
        <v>6</v>
      </c>
      <c r="AE2212" s="2" t="s">
        <v>487</v>
      </c>
    </row>
    <row r="2213" spans="1:31" s="2" customFormat="1" x14ac:dyDescent="0.3">
      <c r="A2213" s="26" t="s">
        <v>102</v>
      </c>
      <c r="B2213" s="26" t="s">
        <v>7087</v>
      </c>
      <c r="C2213" s="26" t="s">
        <v>7088</v>
      </c>
      <c r="D2213" s="26" t="s">
        <v>7089</v>
      </c>
      <c r="E2213" s="14" t="e">
        <f>VLOOKUP(B2213,#REF!,2,FALSE)</f>
        <v>#REF!</v>
      </c>
      <c r="F2213" s="17" t="e">
        <f>VLOOKUP(E2213,[4]Combined!$C$2:$D$375,2,FALSE)</f>
        <v>#REF!</v>
      </c>
      <c r="G2213" s="27">
        <v>44265</v>
      </c>
      <c r="H2213" s="27"/>
      <c r="I2213" s="27">
        <v>43935</v>
      </c>
      <c r="J2213" s="28">
        <v>0</v>
      </c>
      <c r="K2213" s="29" t="s">
        <v>487</v>
      </c>
      <c r="L2213" s="28">
        <v>0</v>
      </c>
      <c r="M2213" s="28">
        <v>0</v>
      </c>
      <c r="N2213" s="26">
        <v>0</v>
      </c>
      <c r="O2213" s="26">
        <v>0</v>
      </c>
      <c r="P2213" s="26">
        <v>0</v>
      </c>
      <c r="Q2213" s="26">
        <v>41100</v>
      </c>
      <c r="R2213" s="17" t="str">
        <f>VLOOKUP(Q2213,'[5]Numerical Index (LOOKUP)'!$A$2:$B$731, 2,FALSE)</f>
        <v>Development of building projects</v>
      </c>
      <c r="S2213" s="17">
        <v>41</v>
      </c>
      <c r="T2213" s="47" t="str">
        <f>VLOOKUP(S2213,'[5]2 Digit SIC 2007'!$A$2:$B$89,2,FALSE)</f>
        <v>Construction of buildings</v>
      </c>
      <c r="U2213" s="17" t="str">
        <f>VLOOKUP(T2213,'[5]2 Digit SIC 2007'!$B$2:$D$89, 2,FALSE)</f>
        <v xml:space="preserve"> F</v>
      </c>
      <c r="V2213" s="26" t="s">
        <v>487</v>
      </c>
      <c r="W2213" s="26" t="s">
        <v>486</v>
      </c>
      <c r="X2213" s="28">
        <v>0</v>
      </c>
      <c r="Y2213" s="26" t="s">
        <v>502</v>
      </c>
      <c r="Z2213" s="17" t="s">
        <v>487</v>
      </c>
      <c r="AA2213" s="26" t="s">
        <v>487</v>
      </c>
      <c r="AB2213" s="26">
        <v>6</v>
      </c>
      <c r="AE2213" s="2" t="s">
        <v>487</v>
      </c>
    </row>
    <row r="2214" spans="1:31" s="2" customFormat="1" x14ac:dyDescent="0.3">
      <c r="A2214" s="26" t="s">
        <v>102</v>
      </c>
      <c r="B2214" s="26" t="s">
        <v>7090</v>
      </c>
      <c r="C2214" s="26" t="s">
        <v>7091</v>
      </c>
      <c r="D2214" s="26" t="s">
        <v>7092</v>
      </c>
      <c r="E2214" s="14" t="e">
        <f>VLOOKUP(B2214,#REF!,2,FALSE)</f>
        <v>#REF!</v>
      </c>
      <c r="F2214" s="17" t="e">
        <f>VLOOKUP(E2214,[4]Combined!$C$2:$D$375,2,FALSE)</f>
        <v>#REF!</v>
      </c>
      <c r="G2214" s="27">
        <v>44267</v>
      </c>
      <c r="H2214" s="27"/>
      <c r="I2214" s="27">
        <v>44211</v>
      </c>
      <c r="J2214" s="28">
        <v>0</v>
      </c>
      <c r="K2214" s="29" t="s">
        <v>487</v>
      </c>
      <c r="L2214" s="28">
        <v>0</v>
      </c>
      <c r="M2214" s="28">
        <v>0</v>
      </c>
      <c r="N2214" s="26">
        <v>0</v>
      </c>
      <c r="O2214" s="26">
        <v>0</v>
      </c>
      <c r="P2214" s="26">
        <v>0</v>
      </c>
      <c r="Q2214" s="26">
        <v>14190</v>
      </c>
      <c r="R2214" s="17" t="str">
        <f>VLOOKUP(Q2214,'[5]Numerical Index (LOOKUP)'!$A$2:$B$731, 2,FALSE)</f>
        <v>Manufacture of other wearing apparel and accessories</v>
      </c>
      <c r="S2214" s="17">
        <v>14</v>
      </c>
      <c r="T2214" s="47" t="str">
        <f>VLOOKUP(S2214,'[5]2 Digit SIC 2007'!$A$2:$B$89,2,FALSE)</f>
        <v>Manufacture of wearing apparel</v>
      </c>
      <c r="U2214" s="17" t="str">
        <f>VLOOKUP(T2214,'[5]2 Digit SIC 2007'!$B$2:$D$89, 2,FALSE)</f>
        <v xml:space="preserve"> C</v>
      </c>
      <c r="V2214" s="26" t="s">
        <v>486</v>
      </c>
      <c r="W2214" s="26" t="s">
        <v>487</v>
      </c>
      <c r="X2214" s="28">
        <v>0</v>
      </c>
      <c r="Y2214" s="26" t="s">
        <v>502</v>
      </c>
      <c r="Z2214" s="17" t="s">
        <v>487</v>
      </c>
      <c r="AA2214" s="26" t="s">
        <v>487</v>
      </c>
      <c r="AB2214" s="26">
        <v>43</v>
      </c>
      <c r="AE2214" s="2" t="s">
        <v>487</v>
      </c>
    </row>
    <row r="2215" spans="1:31" s="2" customFormat="1" x14ac:dyDescent="0.3">
      <c r="A2215" s="26" t="s">
        <v>102</v>
      </c>
      <c r="B2215" s="26" t="s">
        <v>7093</v>
      </c>
      <c r="C2215" s="26" t="s">
        <v>7094</v>
      </c>
      <c r="D2215" s="26" t="s">
        <v>7095</v>
      </c>
      <c r="E2215" s="14" t="e">
        <f>VLOOKUP(B2215,#REF!,2,FALSE)</f>
        <v>#REF!</v>
      </c>
      <c r="F2215" s="17" t="e">
        <f>VLOOKUP(E2215,[4]Combined!$C$2:$D$375,2,FALSE)</f>
        <v>#REF!</v>
      </c>
      <c r="G2215" s="27">
        <v>44266</v>
      </c>
      <c r="H2215" s="27"/>
      <c r="I2215" s="27">
        <v>44057</v>
      </c>
      <c r="J2215" s="28">
        <v>0</v>
      </c>
      <c r="K2215" s="29" t="s">
        <v>487</v>
      </c>
      <c r="L2215" s="28">
        <v>0</v>
      </c>
      <c r="M2215" s="28">
        <v>0</v>
      </c>
      <c r="N2215" s="26">
        <v>0</v>
      </c>
      <c r="O2215" s="26">
        <v>0</v>
      </c>
      <c r="P2215" s="26">
        <v>0</v>
      </c>
      <c r="Q2215" s="26">
        <v>47290</v>
      </c>
      <c r="R2215" s="17" t="str">
        <f>VLOOKUP(Q2215,'[5]Numerical Index (LOOKUP)'!$A$2:$B$731, 2,FALSE)</f>
        <v>Other retail sale of food in specialised stores</v>
      </c>
      <c r="S2215" s="17">
        <v>47</v>
      </c>
      <c r="T2215" s="47" t="str">
        <f>VLOOKUP(S2215,'[5]2 Digit SIC 2007'!$A$2:$B$89,2,FALSE)</f>
        <v>Retail trade, except of motor vehicles and motorcycles</v>
      </c>
      <c r="U2215" s="17" t="str">
        <f>VLOOKUP(T2215,'[5]2 Digit SIC 2007'!$B$2:$D$89, 2,FALSE)</f>
        <v xml:space="preserve"> G</v>
      </c>
      <c r="V2215" s="26" t="s">
        <v>486</v>
      </c>
      <c r="W2215" s="26" t="s">
        <v>487</v>
      </c>
      <c r="X2215" s="28">
        <v>0</v>
      </c>
      <c r="Y2215" s="26" t="s">
        <v>502</v>
      </c>
      <c r="Z2215" s="17" t="s">
        <v>487</v>
      </c>
      <c r="AA2215" s="26" t="s">
        <v>487</v>
      </c>
      <c r="AB2215" s="26">
        <v>8</v>
      </c>
      <c r="AE2215" s="2" t="s">
        <v>487</v>
      </c>
    </row>
    <row r="2216" spans="1:31" s="2" customFormat="1" x14ac:dyDescent="0.3">
      <c r="A2216" s="26" t="s">
        <v>102</v>
      </c>
      <c r="B2216" s="26" t="s">
        <v>7096</v>
      </c>
      <c r="C2216" s="26" t="s">
        <v>7097</v>
      </c>
      <c r="D2216" s="26" t="s">
        <v>7098</v>
      </c>
      <c r="E2216" s="14" t="e">
        <f>VLOOKUP(B2216,#REF!,2,FALSE)</f>
        <v>#REF!</v>
      </c>
      <c r="F2216" s="17" t="e">
        <f>VLOOKUP(E2216,[4]Combined!$C$2:$D$375,2,FALSE)</f>
        <v>#REF!</v>
      </c>
      <c r="G2216" s="27">
        <v>44266</v>
      </c>
      <c r="H2216" s="27"/>
      <c r="I2216" s="27">
        <v>44048</v>
      </c>
      <c r="J2216" s="28">
        <v>342</v>
      </c>
      <c r="K2216" s="29" t="s">
        <v>486</v>
      </c>
      <c r="L2216" s="28">
        <v>342</v>
      </c>
      <c r="M2216" s="28">
        <v>0</v>
      </c>
      <c r="N2216" s="26">
        <v>9</v>
      </c>
      <c r="O2216" s="26">
        <v>9</v>
      </c>
      <c r="P2216" s="26">
        <v>0</v>
      </c>
      <c r="Q2216" s="26">
        <v>10710</v>
      </c>
      <c r="R2216" s="17" t="e">
        <f>VLOOKUP(Q2216,'[5]Numerical Index (LOOKUP)'!$A$2:$B$731, 2,FALSE)</f>
        <v>#N/A</v>
      </c>
      <c r="S2216" s="17">
        <v>10</v>
      </c>
      <c r="T2216" s="47" t="str">
        <f>VLOOKUP(S2216,'[5]2 Digit SIC 2007'!$A$2:$B$89,2,FALSE)</f>
        <v>Manufacture of food products</v>
      </c>
      <c r="U2216" s="17" t="str">
        <f>VLOOKUP(T2216,'[5]2 Digit SIC 2007'!$B$2:$D$89, 2,FALSE)</f>
        <v xml:space="preserve"> C</v>
      </c>
      <c r="V2216" s="26" t="s">
        <v>486</v>
      </c>
      <c r="W2216" s="26" t="s">
        <v>487</v>
      </c>
      <c r="X2216" s="28">
        <v>0</v>
      </c>
      <c r="Y2216" s="26" t="s">
        <v>677</v>
      </c>
      <c r="Z2216" s="17" t="s">
        <v>487</v>
      </c>
      <c r="AA2216" s="26" t="s">
        <v>487</v>
      </c>
      <c r="AB2216" s="26">
        <v>183</v>
      </c>
      <c r="AE2216" s="2" t="s">
        <v>487</v>
      </c>
    </row>
    <row r="2217" spans="1:31" s="2" customFormat="1" x14ac:dyDescent="0.3">
      <c r="A2217" s="26" t="s">
        <v>102</v>
      </c>
      <c r="B2217" s="26" t="s">
        <v>7099</v>
      </c>
      <c r="C2217" s="26" t="s">
        <v>7100</v>
      </c>
      <c r="D2217" s="26" t="s">
        <v>7101</v>
      </c>
      <c r="E2217" s="14" t="e">
        <f>VLOOKUP(B2217,#REF!,2,FALSE)</f>
        <v>#REF!</v>
      </c>
      <c r="F2217" s="17" t="e">
        <f>VLOOKUP(E2217,[4]Combined!$C$2:$D$375,2,FALSE)</f>
        <v>#REF!</v>
      </c>
      <c r="G2217" s="27">
        <v>44264</v>
      </c>
      <c r="H2217" s="27"/>
      <c r="I2217" s="27">
        <v>44056</v>
      </c>
      <c r="J2217" s="28">
        <v>0</v>
      </c>
      <c r="K2217" s="29" t="s">
        <v>487</v>
      </c>
      <c r="L2217" s="28">
        <v>0</v>
      </c>
      <c r="M2217" s="28">
        <v>0</v>
      </c>
      <c r="N2217" s="26">
        <v>0</v>
      </c>
      <c r="O2217" s="26">
        <v>0</v>
      </c>
      <c r="P2217" s="26">
        <v>0</v>
      </c>
      <c r="Q2217" s="26">
        <v>10512</v>
      </c>
      <c r="R2217" s="17" t="e">
        <f>VLOOKUP(Q2217,'[5]Numerical Index (LOOKUP)'!$A$2:$B$731, 2,FALSE)</f>
        <v>#N/A</v>
      </c>
      <c r="S2217" s="17">
        <v>10</v>
      </c>
      <c r="T2217" s="47" t="str">
        <f>VLOOKUP(S2217,'[5]2 Digit SIC 2007'!$A$2:$B$89,2,FALSE)</f>
        <v>Manufacture of food products</v>
      </c>
      <c r="U2217" s="17" t="str">
        <f>VLOOKUP(T2217,'[5]2 Digit SIC 2007'!$B$2:$D$89, 2,FALSE)</f>
        <v xml:space="preserve"> C</v>
      </c>
      <c r="V2217" s="26" t="s">
        <v>486</v>
      </c>
      <c r="W2217" s="26" t="s">
        <v>487</v>
      </c>
      <c r="X2217" s="28">
        <v>0</v>
      </c>
      <c r="Y2217" s="26" t="s">
        <v>502</v>
      </c>
      <c r="Z2217" s="17" t="s">
        <v>487</v>
      </c>
      <c r="AA2217" s="26" t="s">
        <v>487</v>
      </c>
      <c r="AB2217" s="26">
        <v>261</v>
      </c>
      <c r="AE2217" s="2" t="s">
        <v>487</v>
      </c>
    </row>
    <row r="2218" spans="1:31" s="2" customFormat="1" x14ac:dyDescent="0.3">
      <c r="A2218" s="26" t="s">
        <v>102</v>
      </c>
      <c r="B2218" s="26" t="s">
        <v>7102</v>
      </c>
      <c r="C2218" s="26" t="s">
        <v>7103</v>
      </c>
      <c r="D2218" s="26" t="s">
        <v>7104</v>
      </c>
      <c r="E2218" s="14" t="e">
        <f>VLOOKUP(B2218,#REF!,2,FALSE)</f>
        <v>#REF!</v>
      </c>
      <c r="F2218" s="17" t="e">
        <f>VLOOKUP(E2218,[4]Combined!$C$2:$D$375,2,FALSE)</f>
        <v>#REF!</v>
      </c>
      <c r="G2218" s="27">
        <v>44266</v>
      </c>
      <c r="H2218" s="27"/>
      <c r="I2218" s="27">
        <v>44022</v>
      </c>
      <c r="J2218" s="28">
        <v>70</v>
      </c>
      <c r="K2218" s="29" t="s">
        <v>486</v>
      </c>
      <c r="L2218" s="28">
        <v>0</v>
      </c>
      <c r="M2218" s="28">
        <v>70</v>
      </c>
      <c r="N2218" s="26">
        <v>2</v>
      </c>
      <c r="O2218" s="26">
        <v>0</v>
      </c>
      <c r="P2218" s="26">
        <v>2</v>
      </c>
      <c r="Q2218" s="26">
        <v>47210</v>
      </c>
      <c r="R2218" s="17" t="str">
        <f>VLOOKUP(Q2218,'[5]Numerical Index (LOOKUP)'!$A$2:$B$731, 2,FALSE)</f>
        <v>Retail sale of fruit and vegetables in specialised stores</v>
      </c>
      <c r="S2218" s="17">
        <v>47</v>
      </c>
      <c r="T2218" s="47" t="str">
        <f>VLOOKUP(S2218,'[5]2 Digit SIC 2007'!$A$2:$B$89,2,FALSE)</f>
        <v>Retail trade, except of motor vehicles and motorcycles</v>
      </c>
      <c r="U2218" s="17" t="str">
        <f>VLOOKUP(T2218,'[5]2 Digit SIC 2007'!$B$2:$D$89, 2,FALSE)</f>
        <v xml:space="preserve"> G</v>
      </c>
      <c r="V2218" s="26" t="s">
        <v>487</v>
      </c>
      <c r="W2218" s="26" t="s">
        <v>486</v>
      </c>
      <c r="X2218" s="28">
        <v>140</v>
      </c>
      <c r="Y2218" s="26" t="s">
        <v>492</v>
      </c>
      <c r="Z2218" s="17" t="s">
        <v>486</v>
      </c>
      <c r="AA2218" s="26" t="s">
        <v>487</v>
      </c>
      <c r="AB2218" s="26">
        <v>2</v>
      </c>
      <c r="AE2218" s="2" t="s">
        <v>487</v>
      </c>
    </row>
    <row r="2219" spans="1:31" s="2" customFormat="1" x14ac:dyDescent="0.3">
      <c r="A2219" s="26" t="s">
        <v>102</v>
      </c>
      <c r="B2219" s="26" t="s">
        <v>7105</v>
      </c>
      <c r="C2219" s="26" t="s">
        <v>7106</v>
      </c>
      <c r="D2219" s="26" t="s">
        <v>7107</v>
      </c>
      <c r="E2219" s="14" t="e">
        <f>VLOOKUP(B2219,#REF!,2,FALSE)</f>
        <v>#REF!</v>
      </c>
      <c r="F2219" s="17" t="e">
        <f>VLOOKUP(E2219,[4]Combined!$C$2:$D$375,2,FALSE)</f>
        <v>#REF!</v>
      </c>
      <c r="G2219" s="27">
        <v>44263</v>
      </c>
      <c r="H2219" s="27"/>
      <c r="I2219" s="27">
        <v>44031</v>
      </c>
      <c r="J2219" s="28">
        <v>450</v>
      </c>
      <c r="K2219" s="29" t="s">
        <v>486</v>
      </c>
      <c r="L2219" s="28">
        <v>0</v>
      </c>
      <c r="M2219" s="28">
        <v>450</v>
      </c>
      <c r="N2219" s="26">
        <v>1</v>
      </c>
      <c r="O2219" s="26">
        <v>0</v>
      </c>
      <c r="P2219" s="26">
        <v>1</v>
      </c>
      <c r="Q2219" s="26">
        <v>47760</v>
      </c>
      <c r="R2219" s="17" t="str">
        <f>VLOOKUP(Q2219,'[5]Numerical Index (LOOKUP)'!$A$2:$B$731, 2,FALSE)</f>
        <v>Retail sale of flowers, plants, seeds, fertilisers, pet animals and pet food in specialised stores</v>
      </c>
      <c r="S2219" s="17">
        <v>47</v>
      </c>
      <c r="T2219" s="47" t="str">
        <f>VLOOKUP(S2219,'[5]2 Digit SIC 2007'!$A$2:$B$89,2,FALSE)</f>
        <v>Retail trade, except of motor vehicles and motorcycles</v>
      </c>
      <c r="U2219" s="17" t="str">
        <f>VLOOKUP(T2219,'[5]2 Digit SIC 2007'!$B$2:$D$89, 2,FALSE)</f>
        <v xml:space="preserve"> G</v>
      </c>
      <c r="V2219" s="26" t="s">
        <v>487</v>
      </c>
      <c r="W2219" s="26" t="s">
        <v>486</v>
      </c>
      <c r="X2219" s="28">
        <v>863</v>
      </c>
      <c r="Y2219" s="26" t="s">
        <v>492</v>
      </c>
      <c r="Z2219" s="17" t="s">
        <v>486</v>
      </c>
      <c r="AA2219" s="26" t="s">
        <v>487</v>
      </c>
      <c r="AB2219" s="26" t="s">
        <v>492</v>
      </c>
      <c r="AE2219" s="2" t="s">
        <v>487</v>
      </c>
    </row>
    <row r="2220" spans="1:31" s="2" customFormat="1" x14ac:dyDescent="0.3">
      <c r="A2220" s="26" t="s">
        <v>102</v>
      </c>
      <c r="B2220" s="26" t="s">
        <v>7108</v>
      </c>
      <c r="C2220" s="26" t="s">
        <v>7109</v>
      </c>
      <c r="D2220" s="26" t="s">
        <v>7110</v>
      </c>
      <c r="E2220" s="14" t="e">
        <f>VLOOKUP(B2220,#REF!,2,FALSE)</f>
        <v>#REF!</v>
      </c>
      <c r="F2220" s="17" t="e">
        <f>VLOOKUP(E2220,[4]Combined!$C$2:$D$375,2,FALSE)</f>
        <v>#REF!</v>
      </c>
      <c r="G2220" s="27">
        <v>44266</v>
      </c>
      <c r="H2220" s="27"/>
      <c r="I2220" s="27">
        <v>44106</v>
      </c>
      <c r="J2220" s="28">
        <v>0</v>
      </c>
      <c r="K2220" s="29" t="s">
        <v>487</v>
      </c>
      <c r="L2220" s="28">
        <v>0</v>
      </c>
      <c r="M2220" s="28">
        <v>0</v>
      </c>
      <c r="N2220" s="26">
        <v>0</v>
      </c>
      <c r="O2220" s="26">
        <v>0</v>
      </c>
      <c r="P2220" s="26">
        <v>0</v>
      </c>
      <c r="Q2220" s="26">
        <v>43210</v>
      </c>
      <c r="R2220" s="17" t="str">
        <f>VLOOKUP(Q2220,'[5]Numerical Index (LOOKUP)'!$A$2:$B$731, 2,FALSE)</f>
        <v>Electrical installation</v>
      </c>
      <c r="S2220" s="17">
        <v>43</v>
      </c>
      <c r="T2220" s="47" t="str">
        <f>VLOOKUP(S2220,'[5]2 Digit SIC 2007'!$A$2:$B$89,2,FALSE)</f>
        <v>Specialised construction activities</v>
      </c>
      <c r="U2220" s="17" t="str">
        <f>VLOOKUP(T2220,'[5]2 Digit SIC 2007'!$B$2:$D$89, 2,FALSE)</f>
        <v xml:space="preserve"> F</v>
      </c>
      <c r="V2220" s="26" t="s">
        <v>486</v>
      </c>
      <c r="W2220" s="26" t="s">
        <v>487</v>
      </c>
      <c r="X2220" s="28">
        <v>0</v>
      </c>
      <c r="Y2220" s="26" t="s">
        <v>502</v>
      </c>
      <c r="Z2220" s="17" t="s">
        <v>487</v>
      </c>
      <c r="AA2220" s="26" t="s">
        <v>487</v>
      </c>
      <c r="AB2220" s="26">
        <v>10</v>
      </c>
      <c r="AE2220" s="2" t="s">
        <v>487</v>
      </c>
    </row>
    <row r="2221" spans="1:31" s="2" customFormat="1" x14ac:dyDescent="0.3">
      <c r="A2221" s="26" t="s">
        <v>102</v>
      </c>
      <c r="B2221" s="26" t="s">
        <v>7111</v>
      </c>
      <c r="C2221" s="26" t="s">
        <v>7112</v>
      </c>
      <c r="D2221" s="26" t="s">
        <v>3163</v>
      </c>
      <c r="E2221" s="14" t="e">
        <f>VLOOKUP(B2221,#REF!,2,FALSE)</f>
        <v>#REF!</v>
      </c>
      <c r="F2221" s="17" t="e">
        <f>VLOOKUP(E2221,[4]Combined!$C$2:$D$375,2,FALSE)</f>
        <v>#REF!</v>
      </c>
      <c r="G2221" s="27">
        <v>44267</v>
      </c>
      <c r="H2221" s="27"/>
      <c r="I2221" s="27">
        <v>44049</v>
      </c>
      <c r="J2221" s="28">
        <v>164</v>
      </c>
      <c r="K2221" s="29" t="s">
        <v>486</v>
      </c>
      <c r="L2221" s="28">
        <v>0</v>
      </c>
      <c r="M2221" s="28">
        <v>164</v>
      </c>
      <c r="N2221" s="26">
        <v>1</v>
      </c>
      <c r="O2221" s="26">
        <v>0</v>
      </c>
      <c r="P2221" s="26">
        <v>1</v>
      </c>
      <c r="Q2221" s="26">
        <v>47990</v>
      </c>
      <c r="R2221" s="17" t="str">
        <f>VLOOKUP(Q2221,'[5]Numerical Index (LOOKUP)'!$A$2:$B$731, 2,FALSE)</f>
        <v>Other retail sale not in stores, stalls or markets</v>
      </c>
      <c r="S2221" s="17">
        <v>47</v>
      </c>
      <c r="T2221" s="47" t="str">
        <f>VLOOKUP(S2221,'[5]2 Digit SIC 2007'!$A$2:$B$89,2,FALSE)</f>
        <v>Retail trade, except of motor vehicles and motorcycles</v>
      </c>
      <c r="U2221" s="17" t="str">
        <f>VLOOKUP(T2221,'[5]2 Digit SIC 2007'!$B$2:$D$89, 2,FALSE)</f>
        <v xml:space="preserve"> G</v>
      </c>
      <c r="V2221" s="26" t="s">
        <v>487</v>
      </c>
      <c r="W2221" s="26" t="s">
        <v>486</v>
      </c>
      <c r="X2221" s="28">
        <v>328</v>
      </c>
      <c r="Y2221" s="26" t="s">
        <v>492</v>
      </c>
      <c r="Z2221" s="17" t="s">
        <v>486</v>
      </c>
      <c r="AA2221" s="26" t="s">
        <v>487</v>
      </c>
      <c r="AB2221" s="26">
        <v>3</v>
      </c>
      <c r="AE2221" s="2" t="s">
        <v>487</v>
      </c>
    </row>
    <row r="2222" spans="1:31" s="2" customFormat="1" x14ac:dyDescent="0.3">
      <c r="A2222" s="26" t="s">
        <v>102</v>
      </c>
      <c r="B2222" s="26" t="s">
        <v>7113</v>
      </c>
      <c r="C2222" s="26" t="s">
        <v>7114</v>
      </c>
      <c r="D2222" s="26" t="s">
        <v>7115</v>
      </c>
      <c r="E2222" s="14" t="e">
        <f>VLOOKUP(B2222,#REF!,2,FALSE)</f>
        <v>#REF!</v>
      </c>
      <c r="F2222" s="17" t="e">
        <f>VLOOKUP(E2222,[4]Combined!$C$2:$D$375,2,FALSE)</f>
        <v>#REF!</v>
      </c>
      <c r="G2222" s="27">
        <v>44263</v>
      </c>
      <c r="H2222" s="27"/>
      <c r="I2222" s="27">
        <v>44091</v>
      </c>
      <c r="J2222" s="28">
        <v>0</v>
      </c>
      <c r="K2222" s="29" t="s">
        <v>487</v>
      </c>
      <c r="L2222" s="28">
        <v>0</v>
      </c>
      <c r="M2222" s="28">
        <v>0</v>
      </c>
      <c r="N2222" s="26">
        <v>0</v>
      </c>
      <c r="O2222" s="26">
        <v>0</v>
      </c>
      <c r="P2222" s="26">
        <v>0</v>
      </c>
      <c r="Q2222" s="26">
        <v>47290</v>
      </c>
      <c r="R2222" s="17" t="str">
        <f>VLOOKUP(Q2222,'[5]Numerical Index (LOOKUP)'!$A$2:$B$731, 2,FALSE)</f>
        <v>Other retail sale of food in specialised stores</v>
      </c>
      <c r="S2222" s="17">
        <v>47</v>
      </c>
      <c r="T2222" s="47" t="str">
        <f>VLOOKUP(S2222,'[5]2 Digit SIC 2007'!$A$2:$B$89,2,FALSE)</f>
        <v>Retail trade, except of motor vehicles and motorcycles</v>
      </c>
      <c r="U2222" s="17" t="str">
        <f>VLOOKUP(T2222,'[5]2 Digit SIC 2007'!$B$2:$D$89, 2,FALSE)</f>
        <v xml:space="preserve"> G</v>
      </c>
      <c r="V2222" s="26" t="s">
        <v>486</v>
      </c>
      <c r="W2222" s="26" t="s">
        <v>487</v>
      </c>
      <c r="X2222" s="28">
        <v>0</v>
      </c>
      <c r="Y2222" s="26" t="s">
        <v>502</v>
      </c>
      <c r="Z2222" s="17" t="s">
        <v>487</v>
      </c>
      <c r="AA2222" s="26" t="s">
        <v>487</v>
      </c>
      <c r="AB2222" s="26">
        <v>103</v>
      </c>
      <c r="AE2222" s="2" t="s">
        <v>487</v>
      </c>
    </row>
    <row r="2223" spans="1:31" s="2" customFormat="1" x14ac:dyDescent="0.3">
      <c r="A2223" s="26" t="s">
        <v>102</v>
      </c>
      <c r="B2223" s="26" t="s">
        <v>7116</v>
      </c>
      <c r="C2223" s="26" t="s">
        <v>7117</v>
      </c>
      <c r="D2223" s="26" t="s">
        <v>7118</v>
      </c>
      <c r="E2223" s="14" t="e">
        <f>VLOOKUP(B2223,#REF!,2,FALSE)</f>
        <v>#REF!</v>
      </c>
      <c r="F2223" s="17" t="e">
        <f>VLOOKUP(E2223,[4]Combined!$C$2:$D$375,2,FALSE)</f>
        <v>#REF!</v>
      </c>
      <c r="G2223" s="27">
        <v>44267</v>
      </c>
      <c r="H2223" s="27"/>
      <c r="I2223" s="27">
        <v>44061.713738425926</v>
      </c>
      <c r="J2223" s="28">
        <v>6693</v>
      </c>
      <c r="K2223" s="29" t="s">
        <v>486</v>
      </c>
      <c r="L2223" s="28">
        <v>0</v>
      </c>
      <c r="M2223" s="28">
        <v>6693</v>
      </c>
      <c r="N2223" s="26">
        <v>19</v>
      </c>
      <c r="O2223" s="26">
        <v>0</v>
      </c>
      <c r="P2223" s="26">
        <v>19</v>
      </c>
      <c r="Q2223" s="26">
        <v>87900</v>
      </c>
      <c r="R2223" s="17" t="str">
        <f>VLOOKUP(Q2223,'[5]Numerical Index (LOOKUP)'!$A$2:$B$731, 2,FALSE)</f>
        <v>Other residential care activities</v>
      </c>
      <c r="S2223" s="17">
        <v>87</v>
      </c>
      <c r="T2223" s="47" t="str">
        <f>VLOOKUP(S2223,'[5]2 Digit SIC 2007'!$A$2:$B$89,2,FALSE)</f>
        <v>Residential care activities</v>
      </c>
      <c r="U2223" s="17" t="str">
        <f>VLOOKUP(T2223,'[5]2 Digit SIC 2007'!$B$2:$D$89, 2,FALSE)</f>
        <v xml:space="preserve"> Q</v>
      </c>
      <c r="V2223" s="26" t="s">
        <v>487</v>
      </c>
      <c r="W2223" s="26" t="s">
        <v>486</v>
      </c>
      <c r="X2223" s="28">
        <v>12922</v>
      </c>
      <c r="Y2223" s="26" t="s">
        <v>492</v>
      </c>
      <c r="Z2223" s="17" t="s">
        <v>486</v>
      </c>
      <c r="AA2223" s="26" t="s">
        <v>487</v>
      </c>
      <c r="AB2223" s="26">
        <v>14</v>
      </c>
      <c r="AE2223" s="2" t="s">
        <v>487</v>
      </c>
    </row>
    <row r="2224" spans="1:31" s="2" customFormat="1" x14ac:dyDescent="0.3">
      <c r="A2224" s="26" t="s">
        <v>102</v>
      </c>
      <c r="B2224" s="26" t="s">
        <v>7119</v>
      </c>
      <c r="C2224" s="26" t="s">
        <v>7120</v>
      </c>
      <c r="D2224" s="26" t="s">
        <v>7121</v>
      </c>
      <c r="E2224" s="14" t="e">
        <f>VLOOKUP(B2224,#REF!,2,FALSE)</f>
        <v>#REF!</v>
      </c>
      <c r="F2224" s="17" t="e">
        <f>VLOOKUP(E2224,[4]Combined!$C$2:$D$375,2,FALSE)</f>
        <v>#REF!</v>
      </c>
      <c r="G2224" s="27">
        <v>44263</v>
      </c>
      <c r="H2224" s="27"/>
      <c r="I2224" s="27">
        <v>44112</v>
      </c>
      <c r="J2224" s="28">
        <v>0</v>
      </c>
      <c r="K2224" s="29" t="s">
        <v>487</v>
      </c>
      <c r="L2224" s="28">
        <v>0</v>
      </c>
      <c r="M2224" s="28">
        <v>0</v>
      </c>
      <c r="N2224" s="26">
        <v>0</v>
      </c>
      <c r="O2224" s="26">
        <v>0</v>
      </c>
      <c r="P2224" s="26">
        <v>0</v>
      </c>
      <c r="Q2224" s="26">
        <v>55201</v>
      </c>
      <c r="R2224" s="17" t="str">
        <f>VLOOKUP(Q2224,'[5]Numerical Index (LOOKUP)'!$A$2:$B$731, 2,FALSE)</f>
        <v>Holiday centres and villages</v>
      </c>
      <c r="S2224" s="17">
        <v>55</v>
      </c>
      <c r="T2224" s="47" t="str">
        <f>VLOOKUP(S2224,'[5]2 Digit SIC 2007'!$A$2:$B$89,2,FALSE)</f>
        <v>Accommodation</v>
      </c>
      <c r="U2224" s="17" t="str">
        <f>VLOOKUP(T2224,'[5]2 Digit SIC 2007'!$B$2:$D$89, 2,FALSE)</f>
        <v xml:space="preserve"> I</v>
      </c>
      <c r="V2224" s="26" t="s">
        <v>486</v>
      </c>
      <c r="W2224" s="26" t="s">
        <v>487</v>
      </c>
      <c r="X2224" s="28">
        <v>0</v>
      </c>
      <c r="Y2224" s="26" t="s">
        <v>502</v>
      </c>
      <c r="Z2224" s="17" t="s">
        <v>487</v>
      </c>
      <c r="AA2224" s="26" t="s">
        <v>487</v>
      </c>
      <c r="AB2224" s="26">
        <v>60</v>
      </c>
      <c r="AE2224" s="2" t="s">
        <v>487</v>
      </c>
    </row>
    <row r="2225" spans="1:31" s="2" customFormat="1" x14ac:dyDescent="0.3">
      <c r="A2225" s="26" t="s">
        <v>102</v>
      </c>
      <c r="B2225" s="26" t="s">
        <v>7122</v>
      </c>
      <c r="C2225" s="26" t="s">
        <v>7123</v>
      </c>
      <c r="D2225" s="26" t="s">
        <v>7124</v>
      </c>
      <c r="E2225" s="14" t="e">
        <f>VLOOKUP(B2225,#REF!,2,FALSE)</f>
        <v>#REF!</v>
      </c>
      <c r="F2225" s="17" t="e">
        <f>VLOOKUP(E2225,[4]Combined!$C$2:$D$375,2,FALSE)</f>
        <v>#REF!</v>
      </c>
      <c r="G2225" s="27">
        <v>44266</v>
      </c>
      <c r="H2225" s="27"/>
      <c r="I2225" s="27">
        <v>44097</v>
      </c>
      <c r="J2225" s="28">
        <v>0</v>
      </c>
      <c r="K2225" s="29" t="s">
        <v>487</v>
      </c>
      <c r="L2225" s="28">
        <v>0</v>
      </c>
      <c r="M2225" s="28">
        <v>0</v>
      </c>
      <c r="N2225" s="26">
        <v>0</v>
      </c>
      <c r="O2225" s="26">
        <v>0</v>
      </c>
      <c r="P2225" s="26">
        <v>0</v>
      </c>
      <c r="Q2225" s="26">
        <v>55201</v>
      </c>
      <c r="R2225" s="17" t="str">
        <f>VLOOKUP(Q2225,'[5]Numerical Index (LOOKUP)'!$A$2:$B$731, 2,FALSE)</f>
        <v>Holiday centres and villages</v>
      </c>
      <c r="S2225" s="17">
        <v>55</v>
      </c>
      <c r="T2225" s="47" t="str">
        <f>VLOOKUP(S2225,'[5]2 Digit SIC 2007'!$A$2:$B$89,2,FALSE)</f>
        <v>Accommodation</v>
      </c>
      <c r="U2225" s="17" t="str">
        <f>VLOOKUP(T2225,'[5]2 Digit SIC 2007'!$B$2:$D$89, 2,FALSE)</f>
        <v xml:space="preserve"> I</v>
      </c>
      <c r="V2225" s="26" t="s">
        <v>486</v>
      </c>
      <c r="W2225" s="26" t="s">
        <v>487</v>
      </c>
      <c r="X2225" s="28">
        <v>0</v>
      </c>
      <c r="Y2225" s="26" t="s">
        <v>502</v>
      </c>
      <c r="Z2225" s="17" t="s">
        <v>487</v>
      </c>
      <c r="AA2225" s="26" t="s">
        <v>487</v>
      </c>
      <c r="AB2225" s="26">
        <v>22</v>
      </c>
      <c r="AE2225" s="2" t="s">
        <v>487</v>
      </c>
    </row>
    <row r="2226" spans="1:31" s="2" customFormat="1" x14ac:dyDescent="0.3">
      <c r="A2226" s="26" t="s">
        <v>102</v>
      </c>
      <c r="B2226" s="26" t="s">
        <v>7125</v>
      </c>
      <c r="C2226" s="26" t="s">
        <v>7126</v>
      </c>
      <c r="D2226" s="26" t="s">
        <v>7127</v>
      </c>
      <c r="E2226" s="14" t="e">
        <f>VLOOKUP(B2226,#REF!,2,FALSE)</f>
        <v>#REF!</v>
      </c>
      <c r="F2226" s="17" t="e">
        <f>VLOOKUP(E2226,[4]Combined!$C$2:$D$375,2,FALSE)</f>
        <v>#REF!</v>
      </c>
      <c r="G2226" s="27">
        <v>44267</v>
      </c>
      <c r="H2226" s="27"/>
      <c r="I2226" s="27">
        <v>44125</v>
      </c>
      <c r="J2226" s="28">
        <v>1913</v>
      </c>
      <c r="K2226" s="29" t="s">
        <v>486</v>
      </c>
      <c r="L2226" s="28">
        <v>0</v>
      </c>
      <c r="M2226" s="28">
        <v>1913</v>
      </c>
      <c r="N2226" s="26">
        <v>5</v>
      </c>
      <c r="O2226" s="26">
        <v>0</v>
      </c>
      <c r="P2226" s="26">
        <v>5</v>
      </c>
      <c r="Q2226" s="26">
        <v>43910</v>
      </c>
      <c r="R2226" s="17" t="str">
        <f>VLOOKUP(Q2226,'[5]Numerical Index (LOOKUP)'!$A$2:$B$731, 2,FALSE)</f>
        <v>Roofing activities</v>
      </c>
      <c r="S2226" s="17">
        <v>43</v>
      </c>
      <c r="T2226" s="47" t="str">
        <f>VLOOKUP(S2226,'[5]2 Digit SIC 2007'!$A$2:$B$89,2,FALSE)</f>
        <v>Specialised construction activities</v>
      </c>
      <c r="U2226" s="17" t="str">
        <f>VLOOKUP(T2226,'[5]2 Digit SIC 2007'!$B$2:$D$89, 2,FALSE)</f>
        <v xml:space="preserve"> F</v>
      </c>
      <c r="V2226" s="26" t="s">
        <v>486</v>
      </c>
      <c r="W2226" s="26" t="s">
        <v>487</v>
      </c>
      <c r="X2226" s="28">
        <v>3364</v>
      </c>
      <c r="Y2226" s="26" t="s">
        <v>492</v>
      </c>
      <c r="Z2226" s="17" t="s">
        <v>486</v>
      </c>
      <c r="AA2226" s="26" t="s">
        <v>487</v>
      </c>
      <c r="AB2226" s="26">
        <v>44</v>
      </c>
      <c r="AE2226" s="2" t="s">
        <v>487</v>
      </c>
    </row>
    <row r="2227" spans="1:31" s="2" customFormat="1" x14ac:dyDescent="0.3">
      <c r="A2227" s="26" t="s">
        <v>102</v>
      </c>
      <c r="B2227" s="26" t="s">
        <v>7128</v>
      </c>
      <c r="C2227" s="26" t="s">
        <v>7129</v>
      </c>
      <c r="D2227" s="26" t="s">
        <v>7130</v>
      </c>
      <c r="E2227" s="14" t="e">
        <f>VLOOKUP(B2227,#REF!,2,FALSE)</f>
        <v>#REF!</v>
      </c>
      <c r="F2227" s="17" t="e">
        <f>VLOOKUP(E2227,[4]Combined!$C$2:$D$375,2,FALSE)</f>
        <v>#REF!</v>
      </c>
      <c r="G2227" s="27">
        <v>44267</v>
      </c>
      <c r="H2227" s="27"/>
      <c r="I2227" s="27">
        <v>44101.333495370367</v>
      </c>
      <c r="J2227" s="28">
        <v>450</v>
      </c>
      <c r="K2227" s="29" t="s">
        <v>486</v>
      </c>
      <c r="L2227" s="28">
        <v>450</v>
      </c>
      <c r="M2227" s="28">
        <v>0</v>
      </c>
      <c r="N2227" s="26">
        <v>3</v>
      </c>
      <c r="O2227" s="26">
        <v>3</v>
      </c>
      <c r="P2227" s="26">
        <v>0</v>
      </c>
      <c r="Q2227" s="26">
        <v>56102</v>
      </c>
      <c r="R2227" s="17" t="str">
        <f>VLOOKUP(Q2227,'[5]Numerical Index (LOOKUP)'!$A$2:$B$731, 2,FALSE)</f>
        <v>Unlicensed restaurants and cafes</v>
      </c>
      <c r="S2227" s="17">
        <v>56</v>
      </c>
      <c r="T2227" s="47" t="str">
        <f>VLOOKUP(S2227,'[5]2 Digit SIC 2007'!$A$2:$B$89,2,FALSE)</f>
        <v>Food and beverage service activities</v>
      </c>
      <c r="U2227" s="17" t="str">
        <f>VLOOKUP(T2227,'[5]2 Digit SIC 2007'!$B$2:$D$89, 2,FALSE)</f>
        <v xml:space="preserve"> I</v>
      </c>
      <c r="V2227" s="26" t="s">
        <v>487</v>
      </c>
      <c r="W2227" s="26" t="s">
        <v>486</v>
      </c>
      <c r="X2227" s="28">
        <v>0</v>
      </c>
      <c r="Y2227" s="26" t="s">
        <v>677</v>
      </c>
      <c r="Z2227" s="17" t="s">
        <v>487</v>
      </c>
      <c r="AA2227" s="26" t="s">
        <v>487</v>
      </c>
      <c r="AB2227" s="26">
        <v>8</v>
      </c>
      <c r="AE2227" s="2" t="s">
        <v>487</v>
      </c>
    </row>
    <row r="2228" spans="1:31" s="2" customFormat="1" x14ac:dyDescent="0.3">
      <c r="A2228" s="26" t="s">
        <v>102</v>
      </c>
      <c r="B2228" s="26" t="s">
        <v>7131</v>
      </c>
      <c r="C2228" s="26" t="s">
        <v>7132</v>
      </c>
      <c r="D2228" s="26" t="s">
        <v>7133</v>
      </c>
      <c r="E2228" s="14" t="e">
        <f>VLOOKUP(B2228,#REF!,2,FALSE)</f>
        <v>#REF!</v>
      </c>
      <c r="F2228" s="17" t="e">
        <f>VLOOKUP(E2228,[4]Combined!$C$2:$D$375,2,FALSE)</f>
        <v>#REF!</v>
      </c>
      <c r="G2228" s="27">
        <v>44264</v>
      </c>
      <c r="H2228" s="27"/>
      <c r="I2228" s="27">
        <v>44140</v>
      </c>
      <c r="J2228" s="28">
        <v>0</v>
      </c>
      <c r="K2228" s="29" t="s">
        <v>487</v>
      </c>
      <c r="L2228" s="28">
        <v>0</v>
      </c>
      <c r="M2228" s="28">
        <v>0</v>
      </c>
      <c r="N2228" s="26">
        <v>0</v>
      </c>
      <c r="O2228" s="26">
        <v>0</v>
      </c>
      <c r="P2228" s="26">
        <v>0</v>
      </c>
      <c r="Q2228" s="26">
        <v>61900</v>
      </c>
      <c r="R2228" s="17" t="str">
        <f>VLOOKUP(Q2228,'[5]Numerical Index (LOOKUP)'!$A$2:$B$731, 2,FALSE)</f>
        <v>Other telecommunications activities</v>
      </c>
      <c r="S2228" s="17">
        <v>61</v>
      </c>
      <c r="T2228" s="47" t="str">
        <f>VLOOKUP(S2228,'[5]2 Digit SIC 2007'!$A$2:$B$89,2,FALSE)</f>
        <v>Telecommunications</v>
      </c>
      <c r="U2228" s="17" t="str">
        <f>VLOOKUP(T2228,'[5]2 Digit SIC 2007'!$B$2:$D$89, 2,FALSE)</f>
        <v>J</v>
      </c>
      <c r="V2228" s="26" t="s">
        <v>486</v>
      </c>
      <c r="W2228" s="26" t="s">
        <v>487</v>
      </c>
      <c r="X2228" s="28">
        <v>0</v>
      </c>
      <c r="Y2228" s="26" t="s">
        <v>502</v>
      </c>
      <c r="Z2228" s="17" t="s">
        <v>487</v>
      </c>
      <c r="AA2228" s="26" t="s">
        <v>487</v>
      </c>
      <c r="AB2228" s="26">
        <v>96</v>
      </c>
      <c r="AE2228" s="2" t="s">
        <v>487</v>
      </c>
    </row>
    <row r="2229" spans="1:31" s="2" customFormat="1" x14ac:dyDescent="0.3">
      <c r="A2229" s="26" t="s">
        <v>102</v>
      </c>
      <c r="B2229" s="26" t="s">
        <v>7134</v>
      </c>
      <c r="C2229" s="26" t="s">
        <v>7135</v>
      </c>
      <c r="D2229" s="26" t="s">
        <v>7136</v>
      </c>
      <c r="E2229" s="14" t="e">
        <f>VLOOKUP(B2229,#REF!,2,FALSE)</f>
        <v>#REF!</v>
      </c>
      <c r="F2229" s="17" t="e">
        <f>VLOOKUP(E2229,[4]Combined!$C$2:$D$375,2,FALSE)</f>
        <v>#REF!</v>
      </c>
      <c r="G2229" s="27">
        <v>44263</v>
      </c>
      <c r="H2229" s="27"/>
      <c r="I2229" s="27">
        <v>44145</v>
      </c>
      <c r="J2229" s="28">
        <v>0</v>
      </c>
      <c r="K2229" s="29" t="s">
        <v>487</v>
      </c>
      <c r="L2229" s="28">
        <v>0</v>
      </c>
      <c r="M2229" s="28">
        <v>0</v>
      </c>
      <c r="N2229" s="26">
        <v>0</v>
      </c>
      <c r="O2229" s="26">
        <v>0</v>
      </c>
      <c r="P2229" s="26">
        <v>0</v>
      </c>
      <c r="Q2229" s="26">
        <v>47620</v>
      </c>
      <c r="R2229" s="17" t="str">
        <f>VLOOKUP(Q2229,'[5]Numerical Index (LOOKUP)'!$A$2:$B$731, 2,FALSE)</f>
        <v>Retail sale of newspapers and stationery in specialised stores</v>
      </c>
      <c r="S2229" s="17">
        <v>47</v>
      </c>
      <c r="T2229" s="47" t="str">
        <f>VLOOKUP(S2229,'[5]2 Digit SIC 2007'!$A$2:$B$89,2,FALSE)</f>
        <v>Retail trade, except of motor vehicles and motorcycles</v>
      </c>
      <c r="U2229" s="17" t="str">
        <f>VLOOKUP(T2229,'[5]2 Digit SIC 2007'!$B$2:$D$89, 2,FALSE)</f>
        <v xml:space="preserve"> G</v>
      </c>
      <c r="V2229" s="26" t="s">
        <v>486</v>
      </c>
      <c r="W2229" s="26" t="s">
        <v>487</v>
      </c>
      <c r="X2229" s="28">
        <v>0</v>
      </c>
      <c r="Y2229" s="26" t="s">
        <v>502</v>
      </c>
      <c r="Z2229" s="17" t="s">
        <v>487</v>
      </c>
      <c r="AA2229" s="26" t="s">
        <v>487</v>
      </c>
      <c r="AB2229" s="26">
        <v>14</v>
      </c>
      <c r="AE2229" s="2" t="s">
        <v>487</v>
      </c>
    </row>
    <row r="2230" spans="1:31" s="2" customFormat="1" x14ac:dyDescent="0.3">
      <c r="A2230" s="26" t="s">
        <v>102</v>
      </c>
      <c r="B2230" s="26" t="s">
        <v>7137</v>
      </c>
      <c r="C2230" s="26" t="s">
        <v>7138</v>
      </c>
      <c r="D2230" s="26" t="s">
        <v>7139</v>
      </c>
      <c r="E2230" s="14" t="e">
        <f>VLOOKUP(B2230,#REF!,2,FALSE)</f>
        <v>#REF!</v>
      </c>
      <c r="F2230" s="17" t="e">
        <f>VLOOKUP(E2230,[4]Combined!$C$2:$D$375,2,FALSE)</f>
        <v>#REF!</v>
      </c>
      <c r="G2230" s="27">
        <v>44263</v>
      </c>
      <c r="H2230" s="27"/>
      <c r="I2230" s="27">
        <v>44147</v>
      </c>
      <c r="J2230" s="28">
        <v>0</v>
      </c>
      <c r="K2230" s="29" t="s">
        <v>487</v>
      </c>
      <c r="L2230" s="28">
        <v>0</v>
      </c>
      <c r="M2230" s="28">
        <v>0</v>
      </c>
      <c r="N2230" s="26">
        <v>0</v>
      </c>
      <c r="O2230" s="26">
        <v>0</v>
      </c>
      <c r="P2230" s="26">
        <v>0</v>
      </c>
      <c r="Q2230" s="26">
        <v>13300</v>
      </c>
      <c r="R2230" s="17" t="e">
        <f>VLOOKUP(Q2230,'[5]Numerical Index (LOOKUP)'!$A$2:$B$731, 2,FALSE)</f>
        <v>#N/A</v>
      </c>
      <c r="S2230" s="17">
        <v>13</v>
      </c>
      <c r="T2230" s="47" t="str">
        <f>VLOOKUP(S2230,'[5]2 Digit SIC 2007'!$A$2:$B$89,2,FALSE)</f>
        <v>Manufacture of textiles</v>
      </c>
      <c r="U2230" s="17" t="str">
        <f>VLOOKUP(T2230,'[5]2 Digit SIC 2007'!$B$2:$D$89, 2,FALSE)</f>
        <v xml:space="preserve"> C</v>
      </c>
      <c r="V2230" s="26" t="s">
        <v>486</v>
      </c>
      <c r="W2230" s="26" t="s">
        <v>487</v>
      </c>
      <c r="X2230" s="28">
        <v>0</v>
      </c>
      <c r="Y2230" s="26" t="s">
        <v>502</v>
      </c>
      <c r="Z2230" s="17" t="s">
        <v>487</v>
      </c>
      <c r="AA2230" s="26" t="s">
        <v>487</v>
      </c>
      <c r="AB2230" s="26" t="s">
        <v>492</v>
      </c>
      <c r="AE2230" s="2" t="s">
        <v>487</v>
      </c>
    </row>
    <row r="2231" spans="1:31" s="2" customFormat="1" x14ac:dyDescent="0.3">
      <c r="A2231" s="26" t="s">
        <v>102</v>
      </c>
      <c r="B2231" s="26" t="s">
        <v>7140</v>
      </c>
      <c r="C2231" s="26" t="s">
        <v>7141</v>
      </c>
      <c r="D2231" s="26" t="s">
        <v>7142</v>
      </c>
      <c r="E2231" s="14" t="e">
        <f>VLOOKUP(B2231,#REF!,2,FALSE)</f>
        <v>#REF!</v>
      </c>
      <c r="F2231" s="17" t="e">
        <f>VLOOKUP(E2231,[4]Combined!$C$2:$D$375,2,FALSE)</f>
        <v>#REF!</v>
      </c>
      <c r="G2231" s="27">
        <v>44267</v>
      </c>
      <c r="H2231" s="27"/>
      <c r="I2231" s="27">
        <v>44152</v>
      </c>
      <c r="J2231" s="28">
        <v>7</v>
      </c>
      <c r="K2231" s="29" t="s">
        <v>486</v>
      </c>
      <c r="L2231" s="28">
        <v>7</v>
      </c>
      <c r="M2231" s="28">
        <v>0</v>
      </c>
      <c r="N2231" s="26">
        <v>1</v>
      </c>
      <c r="O2231" s="26">
        <v>1</v>
      </c>
      <c r="P2231" s="26">
        <v>0</v>
      </c>
      <c r="Q2231" s="26">
        <v>47110</v>
      </c>
      <c r="R2231" s="17" t="str">
        <f>VLOOKUP(Q2231,'[5]Numerical Index (LOOKUP)'!$A$2:$B$731, 2,FALSE)</f>
        <v>Retail sale in non-specialised stores with food, beverages or tobacco predominating</v>
      </c>
      <c r="S2231" s="17">
        <v>47</v>
      </c>
      <c r="T2231" s="47" t="str">
        <f>VLOOKUP(S2231,'[5]2 Digit SIC 2007'!$A$2:$B$89,2,FALSE)</f>
        <v>Retail trade, except of motor vehicles and motorcycles</v>
      </c>
      <c r="U2231" s="17" t="str">
        <f>VLOOKUP(T2231,'[5]2 Digit SIC 2007'!$B$2:$D$89, 2,FALSE)</f>
        <v xml:space="preserve"> G</v>
      </c>
      <c r="V2231" s="26" t="s">
        <v>486</v>
      </c>
      <c r="W2231" s="26" t="s">
        <v>487</v>
      </c>
      <c r="X2231" s="28">
        <v>0</v>
      </c>
      <c r="Y2231" s="26" t="s">
        <v>677</v>
      </c>
      <c r="Z2231" s="17" t="s">
        <v>487</v>
      </c>
      <c r="AA2231" s="26" t="s">
        <v>487</v>
      </c>
      <c r="AB2231" s="26">
        <v>21</v>
      </c>
      <c r="AE2231" s="2" t="s">
        <v>487</v>
      </c>
    </row>
    <row r="2232" spans="1:31" s="2" customFormat="1" x14ac:dyDescent="0.3">
      <c r="A2232" s="26" t="s">
        <v>102</v>
      </c>
      <c r="B2232" s="26" t="s">
        <v>7143</v>
      </c>
      <c r="C2232" s="26" t="s">
        <v>7144</v>
      </c>
      <c r="D2232" s="26" t="s">
        <v>7145</v>
      </c>
      <c r="E2232" s="14" t="e">
        <f>VLOOKUP(B2232,#REF!,2,FALSE)</f>
        <v>#REF!</v>
      </c>
      <c r="F2232" s="17" t="e">
        <f>VLOOKUP(E2232,[4]Combined!$C$2:$D$375,2,FALSE)</f>
        <v>#REF!</v>
      </c>
      <c r="G2232" s="27">
        <v>44266</v>
      </c>
      <c r="H2232" s="27"/>
      <c r="I2232" s="27">
        <v>44162</v>
      </c>
      <c r="J2232" s="28">
        <v>0</v>
      </c>
      <c r="K2232" s="29" t="s">
        <v>487</v>
      </c>
      <c r="L2232" s="28">
        <v>0</v>
      </c>
      <c r="M2232" s="28">
        <v>0</v>
      </c>
      <c r="N2232" s="26">
        <v>0</v>
      </c>
      <c r="O2232" s="26">
        <v>0</v>
      </c>
      <c r="P2232" s="26">
        <v>0</v>
      </c>
      <c r="Q2232" s="26">
        <v>85100</v>
      </c>
      <c r="R2232" s="17" t="str">
        <f>VLOOKUP(Q2232,'[5]Numerical Index (LOOKUP)'!$A$2:$B$731, 2,FALSE)</f>
        <v>Pre-primary education</v>
      </c>
      <c r="S2232" s="17">
        <v>85</v>
      </c>
      <c r="T2232" s="47" t="str">
        <f>VLOOKUP(S2232,'[5]2 Digit SIC 2007'!$A$2:$B$89,2,FALSE)</f>
        <v>Education</v>
      </c>
      <c r="U2232" s="17" t="str">
        <f>VLOOKUP(T2232,'[5]2 Digit SIC 2007'!$B$2:$D$89, 2,FALSE)</f>
        <v xml:space="preserve"> P</v>
      </c>
      <c r="V2232" s="26" t="s">
        <v>486</v>
      </c>
      <c r="W2232" s="26" t="s">
        <v>487</v>
      </c>
      <c r="X2232" s="28">
        <v>0</v>
      </c>
      <c r="Y2232" s="26" t="s">
        <v>502</v>
      </c>
      <c r="Z2232" s="17" t="s">
        <v>487</v>
      </c>
      <c r="AA2232" s="26" t="s">
        <v>487</v>
      </c>
      <c r="AB2232" s="26">
        <v>25</v>
      </c>
      <c r="AE2232" s="2" t="s">
        <v>487</v>
      </c>
    </row>
    <row r="2233" spans="1:31" s="2" customFormat="1" x14ac:dyDescent="0.3">
      <c r="A2233" s="26" t="s">
        <v>102</v>
      </c>
      <c r="B2233" s="26" t="s">
        <v>7146</v>
      </c>
      <c r="C2233" s="26" t="s">
        <v>7147</v>
      </c>
      <c r="D2233" s="26" t="s">
        <v>5798</v>
      </c>
      <c r="E2233" s="14" t="e">
        <f>VLOOKUP(B2233,#REF!,2,FALSE)</f>
        <v>#REF!</v>
      </c>
      <c r="F2233" s="17" t="e">
        <f>VLOOKUP(E2233,[4]Combined!$C$2:$D$375,2,FALSE)</f>
        <v>#REF!</v>
      </c>
      <c r="G2233" s="27">
        <v>44263</v>
      </c>
      <c r="H2233" s="27"/>
      <c r="I2233" s="27">
        <v>44165</v>
      </c>
      <c r="J2233" s="28">
        <v>0</v>
      </c>
      <c r="K2233" s="29" t="s">
        <v>487</v>
      </c>
      <c r="L2233" s="28">
        <v>0</v>
      </c>
      <c r="M2233" s="28">
        <v>0</v>
      </c>
      <c r="N2233" s="26">
        <v>0</v>
      </c>
      <c r="O2233" s="26">
        <v>0</v>
      </c>
      <c r="P2233" s="26">
        <v>0</v>
      </c>
      <c r="Q2233" s="26">
        <v>85200</v>
      </c>
      <c r="R2233" s="17" t="str">
        <f>VLOOKUP(Q2233,'[5]Numerical Index (LOOKUP)'!$A$2:$B$731, 2,FALSE)</f>
        <v>Primary education</v>
      </c>
      <c r="S2233" s="17">
        <v>85</v>
      </c>
      <c r="T2233" s="47" t="str">
        <f>VLOOKUP(S2233,'[5]2 Digit SIC 2007'!$A$2:$B$89,2,FALSE)</f>
        <v>Education</v>
      </c>
      <c r="U2233" s="17" t="str">
        <f>VLOOKUP(T2233,'[5]2 Digit SIC 2007'!$B$2:$D$89, 2,FALSE)</f>
        <v xml:space="preserve"> P</v>
      </c>
      <c r="V2233" s="26" t="s">
        <v>486</v>
      </c>
      <c r="W2233" s="26" t="s">
        <v>487</v>
      </c>
      <c r="X2233" s="28">
        <v>0</v>
      </c>
      <c r="Y2233" s="26" t="s">
        <v>502</v>
      </c>
      <c r="Z2233" s="17" t="s">
        <v>487</v>
      </c>
      <c r="AA2233" s="26" t="s">
        <v>487</v>
      </c>
      <c r="AB2233" s="26">
        <v>27</v>
      </c>
      <c r="AE2233" s="2" t="s">
        <v>487</v>
      </c>
    </row>
    <row r="2234" spans="1:31" s="2" customFormat="1" x14ac:dyDescent="0.3">
      <c r="A2234" s="26" t="s">
        <v>102</v>
      </c>
      <c r="B2234" s="26" t="s">
        <v>7148</v>
      </c>
      <c r="C2234" s="26" t="s">
        <v>7149</v>
      </c>
      <c r="D2234" s="26" t="s">
        <v>7150</v>
      </c>
      <c r="E2234" s="14" t="e">
        <f>VLOOKUP(B2234,#REF!,2,FALSE)</f>
        <v>#REF!</v>
      </c>
      <c r="F2234" s="17" t="e">
        <f>VLOOKUP(E2234,[4]Combined!$C$2:$D$375,2,FALSE)</f>
        <v>#REF!</v>
      </c>
      <c r="G2234" s="27">
        <v>44264</v>
      </c>
      <c r="H2234" s="27"/>
      <c r="I2234" s="27">
        <v>44153</v>
      </c>
      <c r="J2234" s="28">
        <v>0</v>
      </c>
      <c r="K2234" s="29" t="s">
        <v>487</v>
      </c>
      <c r="L2234" s="28">
        <v>0</v>
      </c>
      <c r="M2234" s="28">
        <v>0</v>
      </c>
      <c r="N2234" s="26">
        <v>0</v>
      </c>
      <c r="O2234" s="26">
        <v>0</v>
      </c>
      <c r="P2234" s="26">
        <v>0</v>
      </c>
      <c r="Q2234" s="26">
        <v>85590</v>
      </c>
      <c r="R2234" s="17" t="str">
        <f>VLOOKUP(Q2234,'[5]Numerical Index (LOOKUP)'!$A$2:$B$731, 2,FALSE)</f>
        <v>Other education n.e.c.</v>
      </c>
      <c r="S2234" s="17">
        <v>85</v>
      </c>
      <c r="T2234" s="47" t="str">
        <f>VLOOKUP(S2234,'[5]2 Digit SIC 2007'!$A$2:$B$89,2,FALSE)</f>
        <v>Education</v>
      </c>
      <c r="U2234" s="17" t="str">
        <f>VLOOKUP(T2234,'[5]2 Digit SIC 2007'!$B$2:$D$89, 2,FALSE)</f>
        <v xml:space="preserve"> P</v>
      </c>
      <c r="V2234" s="26" t="s">
        <v>486</v>
      </c>
      <c r="W2234" s="26" t="s">
        <v>487</v>
      </c>
      <c r="X2234" s="28">
        <v>0</v>
      </c>
      <c r="Y2234" s="26" t="s">
        <v>502</v>
      </c>
      <c r="Z2234" s="17" t="s">
        <v>487</v>
      </c>
      <c r="AA2234" s="26" t="s">
        <v>487</v>
      </c>
      <c r="AB2234" s="26" t="s">
        <v>492</v>
      </c>
      <c r="AE2234" s="2" t="s">
        <v>487</v>
      </c>
    </row>
    <row r="2235" spans="1:31" s="2" customFormat="1" x14ac:dyDescent="0.3">
      <c r="A2235" s="26" t="s">
        <v>102</v>
      </c>
      <c r="B2235" s="26" t="s">
        <v>7151</v>
      </c>
      <c r="C2235" s="26" t="s">
        <v>7152</v>
      </c>
      <c r="D2235" s="26" t="s">
        <v>7153</v>
      </c>
      <c r="E2235" s="14" t="e">
        <f>VLOOKUP(B2235,#REF!,2,FALSE)</f>
        <v>#REF!</v>
      </c>
      <c r="F2235" s="17" t="e">
        <f>VLOOKUP(E2235,[4]Combined!$C$2:$D$375,2,FALSE)</f>
        <v>#REF!</v>
      </c>
      <c r="G2235" s="27">
        <v>44264</v>
      </c>
      <c r="H2235" s="27"/>
      <c r="I2235" s="27">
        <v>44161.292199074072</v>
      </c>
      <c r="J2235" s="28">
        <v>0</v>
      </c>
      <c r="K2235" s="29" t="s">
        <v>487</v>
      </c>
      <c r="L2235" s="28">
        <v>0</v>
      </c>
      <c r="M2235" s="28">
        <v>0</v>
      </c>
      <c r="N2235" s="26">
        <v>0</v>
      </c>
      <c r="O2235" s="26">
        <v>0</v>
      </c>
      <c r="P2235" s="26">
        <v>0</v>
      </c>
      <c r="Q2235" s="26">
        <v>52103</v>
      </c>
      <c r="R2235" s="17" t="str">
        <f>VLOOKUP(Q2235,'[5]Numerical Index (LOOKUP)'!$A$2:$B$731, 2,FALSE)</f>
        <v>Operation of warehousing and storage facilities for land transport activities of division 49</v>
      </c>
      <c r="S2235" s="17">
        <v>52</v>
      </c>
      <c r="T2235" s="47" t="str">
        <f>VLOOKUP(S2235,'[5]2 Digit SIC 2007'!$A$2:$B$89,2,FALSE)</f>
        <v>Warehousing and support activities for transportation</v>
      </c>
      <c r="U2235" s="17" t="str">
        <f>VLOOKUP(T2235,'[5]2 Digit SIC 2007'!$B$2:$D$89, 2,FALSE)</f>
        <v xml:space="preserve"> H</v>
      </c>
      <c r="V2235" s="26" t="s">
        <v>487</v>
      </c>
      <c r="W2235" s="26" t="s">
        <v>486</v>
      </c>
      <c r="X2235" s="28">
        <v>0</v>
      </c>
      <c r="Y2235" s="26" t="s">
        <v>502</v>
      </c>
      <c r="Z2235" s="17" t="s">
        <v>487</v>
      </c>
      <c r="AA2235" s="26" t="s">
        <v>487</v>
      </c>
      <c r="AB2235" s="26">
        <v>4</v>
      </c>
      <c r="AE2235" s="2" t="s">
        <v>487</v>
      </c>
    </row>
    <row r="2236" spans="1:31" s="2" customFormat="1" x14ac:dyDescent="0.3">
      <c r="A2236" s="26" t="s">
        <v>102</v>
      </c>
      <c r="B2236" s="26" t="s">
        <v>7154</v>
      </c>
      <c r="C2236" s="26" t="s">
        <v>7155</v>
      </c>
      <c r="D2236" s="26" t="s">
        <v>7156</v>
      </c>
      <c r="E2236" s="14" t="e">
        <f>VLOOKUP(B2236,#REF!,2,FALSE)</f>
        <v>#REF!</v>
      </c>
      <c r="F2236" s="17" t="e">
        <f>VLOOKUP(E2236,[4]Combined!$C$2:$D$375,2,FALSE)</f>
        <v>#REF!</v>
      </c>
      <c r="G2236" s="27">
        <v>44263</v>
      </c>
      <c r="H2236" s="27"/>
      <c r="I2236" s="27">
        <v>44181</v>
      </c>
      <c r="J2236" s="28">
        <v>0</v>
      </c>
      <c r="K2236" s="29" t="s">
        <v>487</v>
      </c>
      <c r="L2236" s="28">
        <v>0</v>
      </c>
      <c r="M2236" s="28">
        <v>0</v>
      </c>
      <c r="N2236" s="26">
        <v>0</v>
      </c>
      <c r="O2236" s="26">
        <v>0</v>
      </c>
      <c r="P2236" s="26">
        <v>0</v>
      </c>
      <c r="Q2236" s="26">
        <v>18130</v>
      </c>
      <c r="R2236" s="17" t="str">
        <f>VLOOKUP(Q2236,'[5]Numerical Index (LOOKUP)'!$A$2:$B$731, 2,FALSE)</f>
        <v>Pre-press and pre-media services</v>
      </c>
      <c r="S2236" s="17">
        <v>18</v>
      </c>
      <c r="T2236" s="47" t="str">
        <f>VLOOKUP(S2236,'[5]2 Digit SIC 2007'!$A$2:$B$89,2,FALSE)</f>
        <v>Printing and reproduction of recorded media</v>
      </c>
      <c r="U2236" s="17" t="str">
        <f>VLOOKUP(T2236,'[5]2 Digit SIC 2007'!$B$2:$D$89, 2,FALSE)</f>
        <v xml:space="preserve"> C</v>
      </c>
      <c r="V2236" s="26" t="s">
        <v>486</v>
      </c>
      <c r="W2236" s="26" t="s">
        <v>487</v>
      </c>
      <c r="X2236" s="28">
        <v>0</v>
      </c>
      <c r="Y2236" s="26" t="s">
        <v>502</v>
      </c>
      <c r="Z2236" s="17" t="s">
        <v>487</v>
      </c>
      <c r="AA2236" s="26" t="s">
        <v>487</v>
      </c>
      <c r="AB2236" s="26">
        <v>72</v>
      </c>
      <c r="AE2236" s="2" t="s">
        <v>487</v>
      </c>
    </row>
    <row r="2237" spans="1:31" s="2" customFormat="1" x14ac:dyDescent="0.3">
      <c r="A2237" s="26" t="s">
        <v>102</v>
      </c>
      <c r="B2237" s="26" t="s">
        <v>7157</v>
      </c>
      <c r="C2237" s="26" t="s">
        <v>7158</v>
      </c>
      <c r="D2237" s="26" t="s">
        <v>5315</v>
      </c>
      <c r="E2237" s="14" t="e">
        <f>VLOOKUP(B2237,#REF!,2,FALSE)</f>
        <v>#REF!</v>
      </c>
      <c r="F2237" s="17" t="e">
        <f>VLOOKUP(E2237,[4]Combined!$C$2:$D$375,2,FALSE)</f>
        <v>#REF!</v>
      </c>
      <c r="G2237" s="27">
        <v>44264</v>
      </c>
      <c r="H2237" s="27"/>
      <c r="I2237" s="27">
        <v>44174</v>
      </c>
      <c r="J2237" s="28">
        <v>0</v>
      </c>
      <c r="K2237" s="29" t="s">
        <v>487</v>
      </c>
      <c r="L2237" s="28">
        <v>0</v>
      </c>
      <c r="M2237" s="28">
        <v>0</v>
      </c>
      <c r="N2237" s="26">
        <v>0</v>
      </c>
      <c r="O2237" s="26">
        <v>0</v>
      </c>
      <c r="P2237" s="26">
        <v>0</v>
      </c>
      <c r="Q2237" s="26">
        <v>85100</v>
      </c>
      <c r="R2237" s="17" t="str">
        <f>VLOOKUP(Q2237,'[5]Numerical Index (LOOKUP)'!$A$2:$B$731, 2,FALSE)</f>
        <v>Pre-primary education</v>
      </c>
      <c r="S2237" s="17">
        <v>85</v>
      </c>
      <c r="T2237" s="47" t="str">
        <f>VLOOKUP(S2237,'[5]2 Digit SIC 2007'!$A$2:$B$89,2,FALSE)</f>
        <v>Education</v>
      </c>
      <c r="U2237" s="17" t="str">
        <f>VLOOKUP(T2237,'[5]2 Digit SIC 2007'!$B$2:$D$89, 2,FALSE)</f>
        <v xml:space="preserve"> P</v>
      </c>
      <c r="V2237" s="26" t="s">
        <v>486</v>
      </c>
      <c r="W2237" s="26" t="s">
        <v>487</v>
      </c>
      <c r="X2237" s="28">
        <v>0</v>
      </c>
      <c r="Y2237" s="26" t="s">
        <v>502</v>
      </c>
      <c r="Z2237" s="17" t="s">
        <v>487</v>
      </c>
      <c r="AA2237" s="26" t="s">
        <v>487</v>
      </c>
      <c r="AB2237" s="26">
        <v>33</v>
      </c>
      <c r="AE2237" s="2" t="s">
        <v>487</v>
      </c>
    </row>
    <row r="2238" spans="1:31" s="2" customFormat="1" x14ac:dyDescent="0.3">
      <c r="A2238" s="26" t="s">
        <v>102</v>
      </c>
      <c r="B2238" s="26" t="s">
        <v>7159</v>
      </c>
      <c r="C2238" s="26" t="s">
        <v>7160</v>
      </c>
      <c r="D2238" s="26" t="s">
        <v>7161</v>
      </c>
      <c r="E2238" s="14" t="e">
        <f>VLOOKUP(B2238,#REF!,2,FALSE)</f>
        <v>#REF!</v>
      </c>
      <c r="F2238" s="17" t="e">
        <f>VLOOKUP(E2238,[4]Combined!$C$2:$D$375,2,FALSE)</f>
        <v>#REF!</v>
      </c>
      <c r="G2238" s="27">
        <v>44263</v>
      </c>
      <c r="H2238" s="27"/>
      <c r="I2238" s="27">
        <v>44181.31827546296</v>
      </c>
      <c r="J2238" s="28">
        <v>0</v>
      </c>
      <c r="K2238" s="29" t="s">
        <v>487</v>
      </c>
      <c r="L2238" s="28">
        <v>0</v>
      </c>
      <c r="M2238" s="28">
        <v>0</v>
      </c>
      <c r="N2238" s="26">
        <v>0</v>
      </c>
      <c r="O2238" s="26">
        <v>0</v>
      </c>
      <c r="P2238" s="26">
        <v>0</v>
      </c>
      <c r="Q2238" s="26">
        <v>49410</v>
      </c>
      <c r="R2238" s="17" t="str">
        <f>VLOOKUP(Q2238,'[5]Numerical Index (LOOKUP)'!$A$2:$B$731, 2,FALSE)</f>
        <v>Freight transport by road</v>
      </c>
      <c r="S2238" s="17">
        <v>49</v>
      </c>
      <c r="T2238" s="47" t="str">
        <f>VLOOKUP(S2238,'[5]2 Digit SIC 2007'!$A$2:$B$89,2,FALSE)</f>
        <v>Land transport and transport via pipelines</v>
      </c>
      <c r="U2238" s="17" t="str">
        <f>VLOOKUP(T2238,'[5]2 Digit SIC 2007'!$B$2:$D$89, 2,FALSE)</f>
        <v xml:space="preserve"> H</v>
      </c>
      <c r="V2238" s="26" t="s">
        <v>487</v>
      </c>
      <c r="W2238" s="26" t="s">
        <v>486</v>
      </c>
      <c r="X2238" s="28">
        <v>0</v>
      </c>
      <c r="Y2238" s="26" t="s">
        <v>502</v>
      </c>
      <c r="Z2238" s="17" t="s">
        <v>487</v>
      </c>
      <c r="AA2238" s="26" t="s">
        <v>487</v>
      </c>
      <c r="AB2238" s="26" t="s">
        <v>492</v>
      </c>
      <c r="AE2238" s="2" t="s">
        <v>487</v>
      </c>
    </row>
    <row r="2239" spans="1:31" s="2" customFormat="1" x14ac:dyDescent="0.3">
      <c r="A2239" s="26" t="s">
        <v>102</v>
      </c>
      <c r="B2239" s="26" t="s">
        <v>7162</v>
      </c>
      <c r="C2239" s="26" t="s">
        <v>7163</v>
      </c>
      <c r="D2239" s="26" t="s">
        <v>7164</v>
      </c>
      <c r="E2239" s="14" t="e">
        <f>VLOOKUP(B2239,#REF!,2,FALSE)</f>
        <v>#REF!</v>
      </c>
      <c r="F2239" s="17" t="e">
        <f>VLOOKUP(E2239,[4]Combined!$C$2:$D$375,2,FALSE)</f>
        <v>#REF!</v>
      </c>
      <c r="G2239" s="27">
        <v>44266</v>
      </c>
      <c r="H2239" s="27"/>
      <c r="I2239" s="27">
        <v>44214</v>
      </c>
      <c r="J2239" s="28">
        <v>0</v>
      </c>
      <c r="K2239" s="29" t="s">
        <v>487</v>
      </c>
      <c r="L2239" s="28">
        <v>0</v>
      </c>
      <c r="M2239" s="28">
        <v>0</v>
      </c>
      <c r="N2239" s="26">
        <v>0</v>
      </c>
      <c r="O2239" s="26">
        <v>0</v>
      </c>
      <c r="P2239" s="26">
        <v>0</v>
      </c>
      <c r="Q2239" s="26">
        <v>56102</v>
      </c>
      <c r="R2239" s="17" t="str">
        <f>VLOOKUP(Q2239,'[5]Numerical Index (LOOKUP)'!$A$2:$B$731, 2,FALSE)</f>
        <v>Unlicensed restaurants and cafes</v>
      </c>
      <c r="S2239" s="17">
        <v>56</v>
      </c>
      <c r="T2239" s="47" t="str">
        <f>VLOOKUP(S2239,'[5]2 Digit SIC 2007'!$A$2:$B$89,2,FALSE)</f>
        <v>Food and beverage service activities</v>
      </c>
      <c r="U2239" s="17" t="str">
        <f>VLOOKUP(T2239,'[5]2 Digit SIC 2007'!$B$2:$D$89, 2,FALSE)</f>
        <v xml:space="preserve"> I</v>
      </c>
      <c r="V2239" s="26" t="s">
        <v>486</v>
      </c>
      <c r="W2239" s="26" t="s">
        <v>487</v>
      </c>
      <c r="X2239" s="28">
        <v>0</v>
      </c>
      <c r="Y2239" s="26" t="s">
        <v>502</v>
      </c>
      <c r="Z2239" s="17" t="s">
        <v>487</v>
      </c>
      <c r="AA2239" s="26" t="s">
        <v>487</v>
      </c>
      <c r="AB2239" s="26">
        <v>92</v>
      </c>
      <c r="AE2239" s="2" t="s">
        <v>487</v>
      </c>
    </row>
    <row r="2240" spans="1:31" s="2" customFormat="1" x14ac:dyDescent="0.3">
      <c r="A2240" s="26" t="s">
        <v>102</v>
      </c>
      <c r="B2240" s="26" t="s">
        <v>7165</v>
      </c>
      <c r="C2240" s="26" t="s">
        <v>7166</v>
      </c>
      <c r="D2240" s="26" t="s">
        <v>7167</v>
      </c>
      <c r="E2240" s="14" t="e">
        <f>VLOOKUP(B2240,#REF!,2,FALSE)</f>
        <v>#REF!</v>
      </c>
      <c r="F2240" s="17" t="e">
        <f>VLOOKUP(E2240,[4]Combined!$C$2:$D$375,2,FALSE)</f>
        <v>#REF!</v>
      </c>
      <c r="G2240" s="27">
        <v>44265</v>
      </c>
      <c r="H2240" s="27"/>
      <c r="I2240" s="27">
        <v>44202</v>
      </c>
      <c r="J2240" s="28">
        <v>0</v>
      </c>
      <c r="K2240" s="29" t="s">
        <v>487</v>
      </c>
      <c r="L2240" s="28">
        <v>0</v>
      </c>
      <c r="M2240" s="28">
        <v>0</v>
      </c>
      <c r="N2240" s="26">
        <v>0</v>
      </c>
      <c r="O2240" s="26">
        <v>0</v>
      </c>
      <c r="P2240" s="26">
        <v>0</v>
      </c>
      <c r="Q2240" s="26">
        <v>82990</v>
      </c>
      <c r="R2240" s="17" t="str">
        <f>VLOOKUP(Q2240,'[5]Numerical Index (LOOKUP)'!$A$2:$B$731, 2,FALSE)</f>
        <v>Other business support service activities n.e.c.</v>
      </c>
      <c r="S2240" s="17">
        <v>82</v>
      </c>
      <c r="T2240" s="47" t="str">
        <f>VLOOKUP(S2240,'[5]2 Digit SIC 2007'!$A$2:$B$89,2,FALSE)</f>
        <v>Office administrative, office support and other business support activities</v>
      </c>
      <c r="U2240" s="17" t="str">
        <f>VLOOKUP(T2240,'[5]2 Digit SIC 2007'!$B$2:$D$89, 2,FALSE)</f>
        <v xml:space="preserve"> N</v>
      </c>
      <c r="V2240" s="26" t="s">
        <v>486</v>
      </c>
      <c r="W2240" s="26" t="s">
        <v>487</v>
      </c>
      <c r="X2240" s="28">
        <v>0</v>
      </c>
      <c r="Y2240" s="26" t="s">
        <v>502</v>
      </c>
      <c r="Z2240" s="17" t="s">
        <v>487</v>
      </c>
      <c r="AA2240" s="26" t="s">
        <v>487</v>
      </c>
      <c r="AB2240" s="26">
        <v>34</v>
      </c>
      <c r="AE2240" s="2" t="s">
        <v>487</v>
      </c>
    </row>
    <row r="2241" spans="1:31" s="2" customFormat="1" x14ac:dyDescent="0.3">
      <c r="A2241" s="26" t="s">
        <v>102</v>
      </c>
      <c r="B2241" s="26" t="s">
        <v>7168</v>
      </c>
      <c r="C2241" s="26" t="s">
        <v>7169</v>
      </c>
      <c r="D2241" s="26" t="s">
        <v>7170</v>
      </c>
      <c r="E2241" s="14" t="e">
        <f>VLOOKUP(B2241,#REF!,2,FALSE)</f>
        <v>#REF!</v>
      </c>
      <c r="F2241" s="17" t="e">
        <f>VLOOKUP(E2241,[4]Combined!$C$2:$D$375,2,FALSE)</f>
        <v>#REF!</v>
      </c>
      <c r="G2241" s="27">
        <v>44264</v>
      </c>
      <c r="H2241" s="27"/>
      <c r="I2241" s="27">
        <v>44209</v>
      </c>
      <c r="J2241" s="28">
        <v>0</v>
      </c>
      <c r="K2241" s="29" t="s">
        <v>487</v>
      </c>
      <c r="L2241" s="28">
        <v>0</v>
      </c>
      <c r="M2241" s="28">
        <v>0</v>
      </c>
      <c r="N2241" s="26">
        <v>0</v>
      </c>
      <c r="O2241" s="26">
        <v>0</v>
      </c>
      <c r="P2241" s="26">
        <v>0</v>
      </c>
      <c r="Q2241" s="26">
        <v>81299</v>
      </c>
      <c r="R2241" s="17" t="str">
        <f>VLOOKUP(Q2241,'[5]Numerical Index (LOOKUP)'!$A$2:$B$731, 2,FALSE)</f>
        <v>Cleaning services (other than disinfecting and extermination services) n.e.c.</v>
      </c>
      <c r="S2241" s="17">
        <v>81</v>
      </c>
      <c r="T2241" s="47" t="str">
        <f>VLOOKUP(S2241,'[5]2 Digit SIC 2007'!$A$2:$B$89,2,FALSE)</f>
        <v>Services to buildings and landscape activities</v>
      </c>
      <c r="U2241" s="17" t="str">
        <f>VLOOKUP(T2241,'[5]2 Digit SIC 2007'!$B$2:$D$89, 2,FALSE)</f>
        <v xml:space="preserve"> N</v>
      </c>
      <c r="V2241" s="26" t="s">
        <v>486</v>
      </c>
      <c r="W2241" s="26" t="s">
        <v>487</v>
      </c>
      <c r="X2241" s="28">
        <v>0</v>
      </c>
      <c r="Y2241" s="26" t="s">
        <v>502</v>
      </c>
      <c r="Z2241" s="17" t="s">
        <v>487</v>
      </c>
      <c r="AA2241" s="26" t="s">
        <v>487</v>
      </c>
      <c r="AB2241" s="26">
        <v>19</v>
      </c>
      <c r="AE2241" s="2" t="s">
        <v>487</v>
      </c>
    </row>
    <row r="2242" spans="1:31" s="2" customFormat="1" x14ac:dyDescent="0.3">
      <c r="A2242" s="26" t="s">
        <v>102</v>
      </c>
      <c r="B2242" s="26" t="s">
        <v>7171</v>
      </c>
      <c r="C2242" s="26" t="s">
        <v>7172</v>
      </c>
      <c r="D2242" s="26" t="s">
        <v>7173</v>
      </c>
      <c r="E2242" s="14" t="e">
        <f>VLOOKUP(B2242,#REF!,2,FALSE)</f>
        <v>#REF!</v>
      </c>
      <c r="F2242" s="17" t="e">
        <f>VLOOKUP(E2242,[4]Combined!$C$2:$D$375,2,FALSE)</f>
        <v>#REF!</v>
      </c>
      <c r="G2242" s="27">
        <v>44264</v>
      </c>
      <c r="H2242" s="27"/>
      <c r="I2242" s="27">
        <v>43202</v>
      </c>
      <c r="J2242" s="28">
        <v>36827</v>
      </c>
      <c r="K2242" s="29" t="s">
        <v>486</v>
      </c>
      <c r="L2242" s="28">
        <v>10466</v>
      </c>
      <c r="M2242" s="28">
        <v>26361</v>
      </c>
      <c r="N2242" s="26">
        <v>404</v>
      </c>
      <c r="O2242" s="26">
        <v>113</v>
      </c>
      <c r="P2242" s="26">
        <v>291</v>
      </c>
      <c r="Q2242" s="26">
        <v>70100</v>
      </c>
      <c r="R2242" s="17" t="str">
        <f>VLOOKUP(Q2242,'[5]Numerical Index (LOOKUP)'!$A$2:$B$731, 2,FALSE)</f>
        <v>Activities of head offices</v>
      </c>
      <c r="S2242" s="17">
        <v>70</v>
      </c>
      <c r="T2242" s="47" t="str">
        <f>VLOOKUP(S2242,'[5]2 Digit SIC 2007'!$A$2:$B$89,2,FALSE)</f>
        <v>Activities of head offices; management consultancy activities</v>
      </c>
      <c r="U2242" s="17" t="str">
        <f>VLOOKUP(T2242,'[5]2 Digit SIC 2007'!$B$2:$D$89, 2,FALSE)</f>
        <v xml:space="preserve"> M</v>
      </c>
      <c r="V2242" s="26" t="s">
        <v>487</v>
      </c>
      <c r="W2242" s="26" t="s">
        <v>486</v>
      </c>
      <c r="X2242" s="28">
        <v>44375</v>
      </c>
      <c r="Y2242" s="26" t="s">
        <v>492</v>
      </c>
      <c r="Z2242" s="17" t="s">
        <v>486</v>
      </c>
      <c r="AA2242" s="26" t="s">
        <v>487</v>
      </c>
      <c r="AB2242" s="26">
        <v>1704</v>
      </c>
      <c r="AE2242" s="2" t="s">
        <v>487</v>
      </c>
    </row>
    <row r="2243" spans="1:31" s="2" customFormat="1" x14ac:dyDescent="0.3">
      <c r="A2243" s="26" t="s">
        <v>102</v>
      </c>
      <c r="B2243" s="26" t="s">
        <v>7174</v>
      </c>
      <c r="C2243" s="26" t="s">
        <v>7175</v>
      </c>
      <c r="D2243" s="26" t="s">
        <v>7176</v>
      </c>
      <c r="E2243" s="14" t="e">
        <f>VLOOKUP(B2243,#REF!,2,FALSE)</f>
        <v>#REF!</v>
      </c>
      <c r="F2243" s="17" t="e">
        <f>VLOOKUP(E2243,[4]Combined!$C$2:$D$375,2,FALSE)</f>
        <v>#REF!</v>
      </c>
      <c r="G2243" s="27">
        <v>44273</v>
      </c>
      <c r="H2243" s="27"/>
      <c r="I2243" s="27">
        <v>43531</v>
      </c>
      <c r="J2243" s="28">
        <v>1850</v>
      </c>
      <c r="K2243" s="29" t="s">
        <v>486</v>
      </c>
      <c r="L2243" s="28">
        <v>449</v>
      </c>
      <c r="M2243" s="28">
        <v>1401</v>
      </c>
      <c r="N2243" s="26">
        <v>2</v>
      </c>
      <c r="O2243" s="26">
        <v>1</v>
      </c>
      <c r="P2243" s="26">
        <v>1</v>
      </c>
      <c r="Q2243" s="26">
        <v>96090</v>
      </c>
      <c r="R2243" s="17" t="str">
        <f>VLOOKUP(Q2243,'[5]Numerical Index (LOOKUP)'!$A$2:$B$731, 2,FALSE)</f>
        <v>Other personal service activities n.e.c.</v>
      </c>
      <c r="S2243" s="17">
        <v>96</v>
      </c>
      <c r="T2243" s="47" t="str">
        <f>VLOOKUP(S2243,'[5]2 Digit SIC 2007'!$A$2:$B$89,2,FALSE)</f>
        <v>Other personal service activities</v>
      </c>
      <c r="U2243" s="17" t="str">
        <f>VLOOKUP(T2243,'[5]2 Digit SIC 2007'!$B$2:$D$89, 2,FALSE)</f>
        <v xml:space="preserve"> S</v>
      </c>
      <c r="V2243" s="26" t="s">
        <v>486</v>
      </c>
      <c r="W2243" s="26" t="s">
        <v>487</v>
      </c>
      <c r="X2243" s="28">
        <v>2674</v>
      </c>
      <c r="Y2243" s="26" t="s">
        <v>492</v>
      </c>
      <c r="Z2243" s="17" t="s">
        <v>486</v>
      </c>
      <c r="AA2243" s="26" t="s">
        <v>487</v>
      </c>
      <c r="AB2243" s="26">
        <v>3</v>
      </c>
      <c r="AE2243" s="2" t="s">
        <v>487</v>
      </c>
    </row>
    <row r="2244" spans="1:31" s="2" customFormat="1" x14ac:dyDescent="0.3">
      <c r="A2244" s="26" t="s">
        <v>102</v>
      </c>
      <c r="B2244" s="26" t="s">
        <v>7177</v>
      </c>
      <c r="C2244" s="26" t="s">
        <v>7178</v>
      </c>
      <c r="D2244" s="26" t="s">
        <v>7179</v>
      </c>
      <c r="E2244" s="14" t="e">
        <f>VLOOKUP(B2244,#REF!,2,FALSE)</f>
        <v>#REF!</v>
      </c>
      <c r="F2244" s="17" t="e">
        <f>VLOOKUP(E2244,[4]Combined!$C$2:$D$375,2,FALSE)</f>
        <v>#REF!</v>
      </c>
      <c r="G2244" s="27">
        <v>44270</v>
      </c>
      <c r="H2244" s="27"/>
      <c r="I2244" s="27">
        <v>43599</v>
      </c>
      <c r="J2244" s="28">
        <v>2811</v>
      </c>
      <c r="K2244" s="29" t="s">
        <v>486</v>
      </c>
      <c r="L2244" s="28">
        <v>0</v>
      </c>
      <c r="M2244" s="28">
        <v>2811</v>
      </c>
      <c r="N2244" s="26">
        <v>22</v>
      </c>
      <c r="O2244" s="26">
        <v>0</v>
      </c>
      <c r="P2244" s="26">
        <v>22</v>
      </c>
      <c r="Q2244" s="26">
        <v>87300</v>
      </c>
      <c r="R2244" s="17" t="str">
        <f>VLOOKUP(Q2244,'[5]Numerical Index (LOOKUP)'!$A$2:$B$731, 2,FALSE)</f>
        <v>Residential care activities for the elderly and disabled</v>
      </c>
      <c r="S2244" s="17">
        <v>87</v>
      </c>
      <c r="T2244" s="47" t="str">
        <f>VLOOKUP(S2244,'[5]2 Digit SIC 2007'!$A$2:$B$89,2,FALSE)</f>
        <v>Residential care activities</v>
      </c>
      <c r="U2244" s="17" t="str">
        <f>VLOOKUP(T2244,'[5]2 Digit SIC 2007'!$B$2:$D$89, 2,FALSE)</f>
        <v xml:space="preserve"> Q</v>
      </c>
      <c r="V2244" s="26" t="s">
        <v>487</v>
      </c>
      <c r="W2244" s="26" t="s">
        <v>486</v>
      </c>
      <c r="X2244" s="28">
        <v>4934</v>
      </c>
      <c r="Y2244" s="26" t="s">
        <v>492</v>
      </c>
      <c r="Z2244" s="17" t="s">
        <v>486</v>
      </c>
      <c r="AA2244" s="26" t="s">
        <v>487</v>
      </c>
      <c r="AB2244" s="26">
        <v>38</v>
      </c>
      <c r="AE2244" s="2" t="s">
        <v>487</v>
      </c>
    </row>
    <row r="2245" spans="1:31" s="2" customFormat="1" x14ac:dyDescent="0.3">
      <c r="A2245" s="26" t="s">
        <v>102</v>
      </c>
      <c r="B2245" s="26" t="s">
        <v>7180</v>
      </c>
      <c r="C2245" s="26" t="s">
        <v>7181</v>
      </c>
      <c r="D2245" s="26" t="s">
        <v>7182</v>
      </c>
      <c r="E2245" s="14" t="e">
        <f>VLOOKUP(B2245,#REF!,2,FALSE)</f>
        <v>#REF!</v>
      </c>
      <c r="F2245" s="17" t="e">
        <f>VLOOKUP(E2245,[4]Combined!$C$2:$D$375,2,FALSE)</f>
        <v>#REF!</v>
      </c>
      <c r="G2245" s="27">
        <v>44273</v>
      </c>
      <c r="H2245" s="27"/>
      <c r="I2245" s="27">
        <v>43664</v>
      </c>
      <c r="J2245" s="28">
        <v>8040</v>
      </c>
      <c r="K2245" s="29" t="s">
        <v>486</v>
      </c>
      <c r="L2245" s="28">
        <v>0</v>
      </c>
      <c r="M2245" s="28">
        <v>8040</v>
      </c>
      <c r="N2245" s="26">
        <v>3</v>
      </c>
      <c r="O2245" s="26">
        <v>0</v>
      </c>
      <c r="P2245" s="26">
        <v>3</v>
      </c>
      <c r="Q2245" s="26">
        <v>96020</v>
      </c>
      <c r="R2245" s="17" t="str">
        <f>VLOOKUP(Q2245,'[5]Numerical Index (LOOKUP)'!$A$2:$B$731, 2,FALSE)</f>
        <v>Hairdressing and other beauty treatment</v>
      </c>
      <c r="S2245" s="17">
        <v>96</v>
      </c>
      <c r="T2245" s="47" t="str">
        <f>VLOOKUP(S2245,'[5]2 Digit SIC 2007'!$A$2:$B$89,2,FALSE)</f>
        <v>Other personal service activities</v>
      </c>
      <c r="U2245" s="17" t="str">
        <f>VLOOKUP(T2245,'[5]2 Digit SIC 2007'!$B$2:$D$89, 2,FALSE)</f>
        <v xml:space="preserve"> S</v>
      </c>
      <c r="V2245" s="26" t="s">
        <v>486</v>
      </c>
      <c r="W2245" s="26" t="s">
        <v>487</v>
      </c>
      <c r="X2245" s="28">
        <v>14421</v>
      </c>
      <c r="Y2245" s="26" t="s">
        <v>492</v>
      </c>
      <c r="Z2245" s="17" t="s">
        <v>486</v>
      </c>
      <c r="AA2245" s="26" t="s">
        <v>487</v>
      </c>
      <c r="AB2245" s="26">
        <v>4</v>
      </c>
      <c r="AE2245" s="2" t="s">
        <v>487</v>
      </c>
    </row>
    <row r="2246" spans="1:31" s="2" customFormat="1" x14ac:dyDescent="0.3">
      <c r="A2246" s="26" t="s">
        <v>102</v>
      </c>
      <c r="B2246" s="26" t="s">
        <v>7183</v>
      </c>
      <c r="C2246" s="26" t="s">
        <v>7184</v>
      </c>
      <c r="D2246" s="26" t="s">
        <v>7185</v>
      </c>
      <c r="E2246" s="14" t="e">
        <f>VLOOKUP(B2246,#REF!,2,FALSE)</f>
        <v>#REF!</v>
      </c>
      <c r="F2246" s="17" t="e">
        <f>VLOOKUP(E2246,[4]Combined!$C$2:$D$375,2,FALSE)</f>
        <v>#REF!</v>
      </c>
      <c r="G2246" s="27">
        <v>44270</v>
      </c>
      <c r="H2246" s="27"/>
      <c r="I2246" s="27">
        <v>43781</v>
      </c>
      <c r="J2246" s="28">
        <v>0</v>
      </c>
      <c r="K2246" s="29" t="s">
        <v>487</v>
      </c>
      <c r="L2246" s="28">
        <v>0</v>
      </c>
      <c r="M2246" s="28">
        <v>0</v>
      </c>
      <c r="N2246" s="26">
        <v>0</v>
      </c>
      <c r="O2246" s="26">
        <v>0</v>
      </c>
      <c r="P2246" s="26">
        <v>0</v>
      </c>
      <c r="Q2246" s="26">
        <v>47190</v>
      </c>
      <c r="R2246" s="17" t="str">
        <f>VLOOKUP(Q2246,'[5]Numerical Index (LOOKUP)'!$A$2:$B$731, 2,FALSE)</f>
        <v>Other retail sale in non-specialised stores</v>
      </c>
      <c r="S2246" s="17">
        <v>47</v>
      </c>
      <c r="T2246" s="47" t="str">
        <f>VLOOKUP(S2246,'[5]2 Digit SIC 2007'!$A$2:$B$89,2,FALSE)</f>
        <v>Retail trade, except of motor vehicles and motorcycles</v>
      </c>
      <c r="U2246" s="17" t="str">
        <f>VLOOKUP(T2246,'[5]2 Digit SIC 2007'!$B$2:$D$89, 2,FALSE)</f>
        <v xml:space="preserve"> G</v>
      </c>
      <c r="V2246" s="26" t="s">
        <v>486</v>
      </c>
      <c r="W2246" s="26" t="s">
        <v>487</v>
      </c>
      <c r="X2246" s="28">
        <v>0</v>
      </c>
      <c r="Y2246" s="26" t="s">
        <v>502</v>
      </c>
      <c r="Z2246" s="17" t="s">
        <v>487</v>
      </c>
      <c r="AA2246" s="26" t="s">
        <v>487</v>
      </c>
      <c r="AB2246" s="26">
        <v>174</v>
      </c>
      <c r="AE2246" s="2" t="s">
        <v>487</v>
      </c>
    </row>
    <row r="2247" spans="1:31" s="2" customFormat="1" x14ac:dyDescent="0.3">
      <c r="A2247" s="26" t="s">
        <v>102</v>
      </c>
      <c r="B2247" s="26" t="s">
        <v>7186</v>
      </c>
      <c r="C2247" s="26" t="s">
        <v>7187</v>
      </c>
      <c r="D2247" s="26" t="s">
        <v>7188</v>
      </c>
      <c r="E2247" s="14" t="e">
        <f>VLOOKUP(B2247,#REF!,2,FALSE)</f>
        <v>#REF!</v>
      </c>
      <c r="F2247" s="17" t="e">
        <f>VLOOKUP(E2247,[4]Combined!$C$2:$D$375,2,FALSE)</f>
        <v>#REF!</v>
      </c>
      <c r="G2247" s="27">
        <v>44270</v>
      </c>
      <c r="H2247" s="27"/>
      <c r="I2247" s="27">
        <v>43780</v>
      </c>
      <c r="J2247" s="28">
        <v>422</v>
      </c>
      <c r="K2247" s="29" t="s">
        <v>486</v>
      </c>
      <c r="L2247" s="28">
        <v>0</v>
      </c>
      <c r="M2247" s="28">
        <v>422</v>
      </c>
      <c r="N2247" s="26">
        <v>1</v>
      </c>
      <c r="O2247" s="26">
        <v>0</v>
      </c>
      <c r="P2247" s="26">
        <v>1</v>
      </c>
      <c r="Q2247" s="26">
        <v>47110</v>
      </c>
      <c r="R2247" s="17" t="str">
        <f>VLOOKUP(Q2247,'[5]Numerical Index (LOOKUP)'!$A$2:$B$731, 2,FALSE)</f>
        <v>Retail sale in non-specialised stores with food, beverages or tobacco predominating</v>
      </c>
      <c r="S2247" s="17">
        <v>47</v>
      </c>
      <c r="T2247" s="47" t="str">
        <f>VLOOKUP(S2247,'[5]2 Digit SIC 2007'!$A$2:$B$89,2,FALSE)</f>
        <v>Retail trade, except of motor vehicles and motorcycles</v>
      </c>
      <c r="U2247" s="17" t="str">
        <f>VLOOKUP(T2247,'[5]2 Digit SIC 2007'!$B$2:$D$89, 2,FALSE)</f>
        <v xml:space="preserve"> G</v>
      </c>
      <c r="V2247" s="26" t="s">
        <v>486</v>
      </c>
      <c r="W2247" s="26" t="s">
        <v>487</v>
      </c>
      <c r="X2247" s="28">
        <v>422</v>
      </c>
      <c r="Y2247" s="26" t="s">
        <v>492</v>
      </c>
      <c r="Z2247" s="17" t="s">
        <v>486</v>
      </c>
      <c r="AA2247" s="26" t="s">
        <v>487</v>
      </c>
      <c r="AB2247" s="26">
        <v>2</v>
      </c>
      <c r="AE2247" s="2" t="s">
        <v>487</v>
      </c>
    </row>
    <row r="2248" spans="1:31" s="2" customFormat="1" x14ac:dyDescent="0.3">
      <c r="A2248" s="26" t="s">
        <v>102</v>
      </c>
      <c r="B2248" s="26" t="s">
        <v>7189</v>
      </c>
      <c r="C2248" s="26" t="s">
        <v>7190</v>
      </c>
      <c r="D2248" s="26" t="s">
        <v>7191</v>
      </c>
      <c r="E2248" s="14" t="e">
        <f>VLOOKUP(B2248,#REF!,2,FALSE)</f>
        <v>#REF!</v>
      </c>
      <c r="F2248" s="17" t="e">
        <f>VLOOKUP(E2248,[4]Combined!$C$2:$D$375,2,FALSE)</f>
        <v>#REF!</v>
      </c>
      <c r="G2248" s="27">
        <v>44270</v>
      </c>
      <c r="H2248" s="27"/>
      <c r="I2248" s="27">
        <v>43787</v>
      </c>
      <c r="J2248" s="28">
        <v>96</v>
      </c>
      <c r="K2248" s="29" t="s">
        <v>486</v>
      </c>
      <c r="L2248" s="28">
        <v>0</v>
      </c>
      <c r="M2248" s="28">
        <v>96</v>
      </c>
      <c r="N2248" s="26">
        <v>3</v>
      </c>
      <c r="O2248" s="26">
        <v>0</v>
      </c>
      <c r="P2248" s="26">
        <v>3</v>
      </c>
      <c r="Q2248" s="26">
        <v>56101</v>
      </c>
      <c r="R2248" s="17" t="str">
        <f>VLOOKUP(Q2248,'[5]Numerical Index (LOOKUP)'!$A$2:$B$731, 2,FALSE)</f>
        <v>Licensed restaurants</v>
      </c>
      <c r="S2248" s="17">
        <v>56</v>
      </c>
      <c r="T2248" s="47" t="str">
        <f>VLOOKUP(S2248,'[5]2 Digit SIC 2007'!$A$2:$B$89,2,FALSE)</f>
        <v>Food and beverage service activities</v>
      </c>
      <c r="U2248" s="17" t="str">
        <f>VLOOKUP(T2248,'[5]2 Digit SIC 2007'!$B$2:$D$89, 2,FALSE)</f>
        <v xml:space="preserve"> I</v>
      </c>
      <c r="V2248" s="26" t="s">
        <v>487</v>
      </c>
      <c r="W2248" s="26" t="s">
        <v>486</v>
      </c>
      <c r="X2248" s="28">
        <v>183</v>
      </c>
      <c r="Y2248" s="26" t="s">
        <v>492</v>
      </c>
      <c r="Z2248" s="17" t="s">
        <v>486</v>
      </c>
      <c r="AA2248" s="26" t="s">
        <v>487</v>
      </c>
      <c r="AB2248" s="26" t="s">
        <v>492</v>
      </c>
      <c r="AE2248" s="2" t="s">
        <v>487</v>
      </c>
    </row>
    <row r="2249" spans="1:31" s="2" customFormat="1" x14ac:dyDescent="0.3">
      <c r="A2249" s="26" t="s">
        <v>102</v>
      </c>
      <c r="B2249" s="26" t="s">
        <v>7192</v>
      </c>
      <c r="C2249" s="26" t="s">
        <v>7193</v>
      </c>
      <c r="D2249" s="26" t="s">
        <v>7194</v>
      </c>
      <c r="E2249" s="14" t="e">
        <f>VLOOKUP(B2249,#REF!,2,FALSE)</f>
        <v>#REF!</v>
      </c>
      <c r="F2249" s="17" t="e">
        <f>VLOOKUP(E2249,[4]Combined!$C$2:$D$375,2,FALSE)</f>
        <v>#REF!</v>
      </c>
      <c r="G2249" s="27">
        <v>44271</v>
      </c>
      <c r="H2249" s="27"/>
      <c r="I2249" s="27">
        <v>43802</v>
      </c>
      <c r="J2249" s="28">
        <v>443</v>
      </c>
      <c r="K2249" s="29" t="s">
        <v>486</v>
      </c>
      <c r="L2249" s="28">
        <v>0</v>
      </c>
      <c r="M2249" s="28">
        <v>443</v>
      </c>
      <c r="N2249" s="26">
        <v>1</v>
      </c>
      <c r="O2249" s="26">
        <v>0</v>
      </c>
      <c r="P2249" s="26">
        <v>1</v>
      </c>
      <c r="Q2249" s="26">
        <v>47110</v>
      </c>
      <c r="R2249" s="17" t="str">
        <f>VLOOKUP(Q2249,'[5]Numerical Index (LOOKUP)'!$A$2:$B$731, 2,FALSE)</f>
        <v>Retail sale in non-specialised stores with food, beverages or tobacco predominating</v>
      </c>
      <c r="S2249" s="17">
        <v>47</v>
      </c>
      <c r="T2249" s="47" t="str">
        <f>VLOOKUP(S2249,'[5]2 Digit SIC 2007'!$A$2:$B$89,2,FALSE)</f>
        <v>Retail trade, except of motor vehicles and motorcycles</v>
      </c>
      <c r="U2249" s="17" t="str">
        <f>VLOOKUP(T2249,'[5]2 Digit SIC 2007'!$B$2:$D$89, 2,FALSE)</f>
        <v xml:space="preserve"> G</v>
      </c>
      <c r="V2249" s="26" t="s">
        <v>487</v>
      </c>
      <c r="W2249" s="26" t="s">
        <v>486</v>
      </c>
      <c r="X2249" s="28">
        <v>836</v>
      </c>
      <c r="Y2249" s="26" t="s">
        <v>492</v>
      </c>
      <c r="Z2249" s="17" t="s">
        <v>486</v>
      </c>
      <c r="AA2249" s="26" t="s">
        <v>487</v>
      </c>
      <c r="AB2249" s="26">
        <v>2</v>
      </c>
      <c r="AE2249" s="2" t="s">
        <v>487</v>
      </c>
    </row>
    <row r="2250" spans="1:31" s="2" customFormat="1" x14ac:dyDescent="0.3">
      <c r="A2250" s="26" t="s">
        <v>102</v>
      </c>
      <c r="B2250" s="26" t="s">
        <v>7195</v>
      </c>
      <c r="C2250" s="26" t="s">
        <v>7196</v>
      </c>
      <c r="D2250" s="26" t="s">
        <v>7197</v>
      </c>
      <c r="E2250" s="14" t="e">
        <f>VLOOKUP(B2250,#REF!,2,FALSE)</f>
        <v>#REF!</v>
      </c>
      <c r="F2250" s="17" t="e">
        <f>VLOOKUP(E2250,[4]Combined!$C$2:$D$375,2,FALSE)</f>
        <v>#REF!</v>
      </c>
      <c r="G2250" s="27">
        <v>44270</v>
      </c>
      <c r="H2250" s="27"/>
      <c r="I2250" s="27">
        <v>43853</v>
      </c>
      <c r="J2250" s="28">
        <v>0</v>
      </c>
      <c r="K2250" s="29" t="s">
        <v>487</v>
      </c>
      <c r="L2250" s="28">
        <v>0</v>
      </c>
      <c r="M2250" s="28">
        <v>0</v>
      </c>
      <c r="N2250" s="26">
        <v>0</v>
      </c>
      <c r="O2250" s="26">
        <v>0</v>
      </c>
      <c r="P2250" s="26">
        <v>0</v>
      </c>
      <c r="Q2250" s="26">
        <v>49390</v>
      </c>
      <c r="R2250" s="17" t="str">
        <f>VLOOKUP(Q2250,'[5]Numerical Index (LOOKUP)'!$A$2:$B$731, 2,FALSE)</f>
        <v>Other passenger land transport n.e.c.</v>
      </c>
      <c r="S2250" s="17">
        <v>49</v>
      </c>
      <c r="T2250" s="47" t="str">
        <f>VLOOKUP(S2250,'[5]2 Digit SIC 2007'!$A$2:$B$89,2,FALSE)</f>
        <v>Land transport and transport via pipelines</v>
      </c>
      <c r="U2250" s="17" t="str">
        <f>VLOOKUP(T2250,'[5]2 Digit SIC 2007'!$B$2:$D$89, 2,FALSE)</f>
        <v xml:space="preserve"> H</v>
      </c>
      <c r="V2250" s="26" t="s">
        <v>487</v>
      </c>
      <c r="W2250" s="26" t="s">
        <v>486</v>
      </c>
      <c r="X2250" s="28">
        <v>0</v>
      </c>
      <c r="Y2250" s="26" t="s">
        <v>502</v>
      </c>
      <c r="Z2250" s="17" t="s">
        <v>487</v>
      </c>
      <c r="AA2250" s="26" t="s">
        <v>487</v>
      </c>
      <c r="AB2250" s="26">
        <v>189</v>
      </c>
      <c r="AE2250" s="2" t="s">
        <v>487</v>
      </c>
    </row>
    <row r="2251" spans="1:31" s="2" customFormat="1" x14ac:dyDescent="0.3">
      <c r="A2251" s="26" t="s">
        <v>102</v>
      </c>
      <c r="B2251" s="26" t="s">
        <v>7198</v>
      </c>
      <c r="C2251" s="26" t="s">
        <v>7199</v>
      </c>
      <c r="D2251" s="26" t="s">
        <v>7200</v>
      </c>
      <c r="E2251" s="14" t="e">
        <f>VLOOKUP(B2251,#REF!,2,FALSE)</f>
        <v>#REF!</v>
      </c>
      <c r="F2251" s="17" t="e">
        <f>VLOOKUP(E2251,[4]Combined!$C$2:$D$375,2,FALSE)</f>
        <v>#REF!</v>
      </c>
      <c r="G2251" s="27">
        <v>44273</v>
      </c>
      <c r="H2251" s="27"/>
      <c r="I2251" s="27">
        <v>43852</v>
      </c>
      <c r="J2251" s="28">
        <v>0</v>
      </c>
      <c r="K2251" s="29" t="s">
        <v>487</v>
      </c>
      <c r="L2251" s="28">
        <v>0</v>
      </c>
      <c r="M2251" s="28">
        <v>0</v>
      </c>
      <c r="N2251" s="26">
        <v>0</v>
      </c>
      <c r="O2251" s="26">
        <v>0</v>
      </c>
      <c r="P2251" s="26">
        <v>0</v>
      </c>
      <c r="Q2251" s="26">
        <v>56101</v>
      </c>
      <c r="R2251" s="17" t="str">
        <f>VLOOKUP(Q2251,'[5]Numerical Index (LOOKUP)'!$A$2:$B$731, 2,FALSE)</f>
        <v>Licensed restaurants</v>
      </c>
      <c r="S2251" s="17">
        <v>56</v>
      </c>
      <c r="T2251" s="47" t="str">
        <f>VLOOKUP(S2251,'[5]2 Digit SIC 2007'!$A$2:$B$89,2,FALSE)</f>
        <v>Food and beverage service activities</v>
      </c>
      <c r="U2251" s="17" t="str">
        <f>VLOOKUP(T2251,'[5]2 Digit SIC 2007'!$B$2:$D$89, 2,FALSE)</f>
        <v xml:space="preserve"> I</v>
      </c>
      <c r="V2251" s="26" t="s">
        <v>487</v>
      </c>
      <c r="W2251" s="26" t="s">
        <v>486</v>
      </c>
      <c r="X2251" s="28">
        <v>0</v>
      </c>
      <c r="Y2251" s="26" t="s">
        <v>502</v>
      </c>
      <c r="Z2251" s="17" t="s">
        <v>487</v>
      </c>
      <c r="AA2251" s="26" t="s">
        <v>487</v>
      </c>
      <c r="AB2251" s="26" t="s">
        <v>492</v>
      </c>
      <c r="AE2251" s="2" t="s">
        <v>487</v>
      </c>
    </row>
    <row r="2252" spans="1:31" s="2" customFormat="1" x14ac:dyDescent="0.3">
      <c r="A2252" s="26" t="s">
        <v>102</v>
      </c>
      <c r="B2252" s="26" t="s">
        <v>7201</v>
      </c>
      <c r="C2252" s="26" t="s">
        <v>7202</v>
      </c>
      <c r="D2252" s="26" t="s">
        <v>7203</v>
      </c>
      <c r="E2252" s="14" t="e">
        <f>VLOOKUP(B2252,#REF!,2,FALSE)</f>
        <v>#REF!</v>
      </c>
      <c r="F2252" s="17" t="e">
        <f>VLOOKUP(E2252,[4]Combined!$C$2:$D$375,2,FALSE)</f>
        <v>#REF!</v>
      </c>
      <c r="G2252" s="27">
        <v>44273</v>
      </c>
      <c r="H2252" s="27"/>
      <c r="I2252" s="27">
        <v>43896</v>
      </c>
      <c r="J2252" s="28">
        <v>924</v>
      </c>
      <c r="K2252" s="29" t="s">
        <v>486</v>
      </c>
      <c r="L2252" s="28">
        <v>0</v>
      </c>
      <c r="M2252" s="28">
        <v>924</v>
      </c>
      <c r="N2252" s="26">
        <v>1</v>
      </c>
      <c r="O2252" s="26">
        <v>0</v>
      </c>
      <c r="P2252" s="26">
        <v>1</v>
      </c>
      <c r="Q2252" s="26">
        <v>96020</v>
      </c>
      <c r="R2252" s="17" t="str">
        <f>VLOOKUP(Q2252,'[5]Numerical Index (LOOKUP)'!$A$2:$B$731, 2,FALSE)</f>
        <v>Hairdressing and other beauty treatment</v>
      </c>
      <c r="S2252" s="17">
        <v>96</v>
      </c>
      <c r="T2252" s="47" t="str">
        <f>VLOOKUP(S2252,'[5]2 Digit SIC 2007'!$A$2:$B$89,2,FALSE)</f>
        <v>Other personal service activities</v>
      </c>
      <c r="U2252" s="17" t="str">
        <f>VLOOKUP(T2252,'[5]2 Digit SIC 2007'!$B$2:$D$89, 2,FALSE)</f>
        <v xml:space="preserve"> S</v>
      </c>
      <c r="V2252" s="26" t="s">
        <v>486</v>
      </c>
      <c r="W2252" s="26" t="s">
        <v>487</v>
      </c>
      <c r="X2252" s="28">
        <v>1685</v>
      </c>
      <c r="Y2252" s="26" t="s">
        <v>492</v>
      </c>
      <c r="Z2252" s="17" t="s">
        <v>486</v>
      </c>
      <c r="AA2252" s="26" t="s">
        <v>487</v>
      </c>
      <c r="AB2252" s="26">
        <v>7</v>
      </c>
      <c r="AE2252" s="2" t="s">
        <v>487</v>
      </c>
    </row>
    <row r="2253" spans="1:31" s="2" customFormat="1" x14ac:dyDescent="0.3">
      <c r="A2253" s="26" t="s">
        <v>102</v>
      </c>
      <c r="B2253" s="26" t="s">
        <v>7204</v>
      </c>
      <c r="C2253" s="26" t="s">
        <v>7205</v>
      </c>
      <c r="D2253" s="26" t="s">
        <v>7206</v>
      </c>
      <c r="E2253" s="14" t="e">
        <f>VLOOKUP(B2253,#REF!,2,FALSE)</f>
        <v>#REF!</v>
      </c>
      <c r="F2253" s="17" t="e">
        <f>VLOOKUP(E2253,[4]Combined!$C$2:$D$375,2,FALSE)</f>
        <v>#REF!</v>
      </c>
      <c r="G2253" s="27">
        <v>44274</v>
      </c>
      <c r="H2253" s="27"/>
      <c r="I2253" s="27">
        <v>44111</v>
      </c>
      <c r="J2253" s="28">
        <v>0</v>
      </c>
      <c r="K2253" s="29" t="s">
        <v>487</v>
      </c>
      <c r="L2253" s="28">
        <v>0</v>
      </c>
      <c r="M2253" s="28">
        <v>0</v>
      </c>
      <c r="N2253" s="26">
        <v>0</v>
      </c>
      <c r="O2253" s="26">
        <v>0</v>
      </c>
      <c r="P2253" s="26">
        <v>0</v>
      </c>
      <c r="Q2253" s="26">
        <v>55100</v>
      </c>
      <c r="R2253" s="17" t="str">
        <f>VLOOKUP(Q2253,'[5]Numerical Index (LOOKUP)'!$A$2:$B$731, 2,FALSE)</f>
        <v>Hotels and similar accommodation</v>
      </c>
      <c r="S2253" s="17">
        <v>55</v>
      </c>
      <c r="T2253" s="47" t="str">
        <f>VLOOKUP(S2253,'[5]2 Digit SIC 2007'!$A$2:$B$89,2,FALSE)</f>
        <v>Accommodation</v>
      </c>
      <c r="U2253" s="17" t="str">
        <f>VLOOKUP(T2253,'[5]2 Digit SIC 2007'!$B$2:$D$89, 2,FALSE)</f>
        <v xml:space="preserve"> I</v>
      </c>
      <c r="V2253" s="26" t="s">
        <v>486</v>
      </c>
      <c r="W2253" s="26" t="s">
        <v>487</v>
      </c>
      <c r="X2253" s="28">
        <v>0</v>
      </c>
      <c r="Y2253" s="26" t="s">
        <v>502</v>
      </c>
      <c r="Z2253" s="17" t="s">
        <v>487</v>
      </c>
      <c r="AA2253" s="26" t="s">
        <v>487</v>
      </c>
      <c r="AB2253" s="26">
        <v>104</v>
      </c>
      <c r="AE2253" s="2" t="s">
        <v>487</v>
      </c>
    </row>
    <row r="2254" spans="1:31" s="2" customFormat="1" x14ac:dyDescent="0.3">
      <c r="A2254" s="26" t="s">
        <v>102</v>
      </c>
      <c r="B2254" s="26" t="s">
        <v>7207</v>
      </c>
      <c r="C2254" s="26" t="s">
        <v>7208</v>
      </c>
      <c r="D2254" s="26" t="s">
        <v>7209</v>
      </c>
      <c r="E2254" s="14" t="e">
        <f>VLOOKUP(B2254,#REF!,2,FALSE)</f>
        <v>#REF!</v>
      </c>
      <c r="F2254" s="17" t="e">
        <f>VLOOKUP(E2254,[4]Combined!$C$2:$D$375,2,FALSE)</f>
        <v>#REF!</v>
      </c>
      <c r="G2254" s="27">
        <v>44273</v>
      </c>
      <c r="H2254" s="27"/>
      <c r="I2254" s="27">
        <v>44119</v>
      </c>
      <c r="J2254" s="28">
        <v>104</v>
      </c>
      <c r="K2254" s="29" t="s">
        <v>486</v>
      </c>
      <c r="L2254" s="28">
        <v>0</v>
      </c>
      <c r="M2254" s="28">
        <v>104</v>
      </c>
      <c r="N2254" s="26">
        <v>7</v>
      </c>
      <c r="O2254" s="26">
        <v>0</v>
      </c>
      <c r="P2254" s="26">
        <v>7</v>
      </c>
      <c r="Q2254" s="26">
        <v>47110</v>
      </c>
      <c r="R2254" s="17" t="str">
        <f>VLOOKUP(Q2254,'[5]Numerical Index (LOOKUP)'!$A$2:$B$731, 2,FALSE)</f>
        <v>Retail sale in non-specialised stores with food, beverages or tobacco predominating</v>
      </c>
      <c r="S2254" s="17">
        <v>47</v>
      </c>
      <c r="T2254" s="47" t="str">
        <f>VLOOKUP(S2254,'[5]2 Digit SIC 2007'!$A$2:$B$89,2,FALSE)</f>
        <v>Retail trade, except of motor vehicles and motorcycles</v>
      </c>
      <c r="U2254" s="17" t="str">
        <f>VLOOKUP(T2254,'[5]2 Digit SIC 2007'!$B$2:$D$89, 2,FALSE)</f>
        <v xml:space="preserve"> G</v>
      </c>
      <c r="V2254" s="26" t="s">
        <v>486</v>
      </c>
      <c r="W2254" s="26" t="s">
        <v>487</v>
      </c>
      <c r="X2254" s="28">
        <v>209</v>
      </c>
      <c r="Y2254" s="26" t="s">
        <v>492</v>
      </c>
      <c r="Z2254" s="17" t="s">
        <v>486</v>
      </c>
      <c r="AA2254" s="26" t="s">
        <v>487</v>
      </c>
      <c r="AB2254" s="26">
        <v>13</v>
      </c>
      <c r="AE2254" s="2" t="s">
        <v>487</v>
      </c>
    </row>
    <row r="2255" spans="1:31" s="2" customFormat="1" x14ac:dyDescent="0.3">
      <c r="A2255" s="26" t="s">
        <v>102</v>
      </c>
      <c r="B2255" s="26" t="s">
        <v>7210</v>
      </c>
      <c r="C2255" s="26" t="s">
        <v>7211</v>
      </c>
      <c r="D2255" s="26" t="s">
        <v>7212</v>
      </c>
      <c r="E2255" s="14" t="e">
        <f>VLOOKUP(B2255,#REF!,2,FALSE)</f>
        <v>#REF!</v>
      </c>
      <c r="F2255" s="17" t="e">
        <f>VLOOKUP(E2255,[4]Combined!$C$2:$D$375,2,FALSE)</f>
        <v>#REF!</v>
      </c>
      <c r="G2255" s="27">
        <v>44274</v>
      </c>
      <c r="H2255" s="27"/>
      <c r="I2255" s="27">
        <v>43950</v>
      </c>
      <c r="J2255" s="28">
        <v>153</v>
      </c>
      <c r="K2255" s="29" t="s">
        <v>486</v>
      </c>
      <c r="L2255" s="28">
        <v>0</v>
      </c>
      <c r="M2255" s="28">
        <v>153</v>
      </c>
      <c r="N2255" s="26">
        <v>1</v>
      </c>
      <c r="O2255" s="26">
        <v>0</v>
      </c>
      <c r="P2255" s="26">
        <v>1</v>
      </c>
      <c r="Q2255" s="26">
        <v>45111</v>
      </c>
      <c r="R2255" s="17" t="str">
        <f>VLOOKUP(Q2255,'[5]Numerical Index (LOOKUP)'!$A$2:$B$731, 2,FALSE)</f>
        <v>Sale of new cars and light motor vehicles</v>
      </c>
      <c r="S2255" s="17">
        <v>45</v>
      </c>
      <c r="T2255" s="47" t="str">
        <f>VLOOKUP(S2255,'[5]2 Digit SIC 2007'!$A$2:$B$89,2,FALSE)</f>
        <v>Wholesale and retail trade and repair of motor vehicles and motorcycles</v>
      </c>
      <c r="U2255" s="17" t="str">
        <f>VLOOKUP(T2255,'[5]2 Digit SIC 2007'!$B$2:$D$89, 2,FALSE)</f>
        <v xml:space="preserve"> G</v>
      </c>
      <c r="V2255" s="26" t="s">
        <v>487</v>
      </c>
      <c r="W2255" s="26" t="s">
        <v>486</v>
      </c>
      <c r="X2255" s="28">
        <v>291</v>
      </c>
      <c r="Y2255" s="26" t="s">
        <v>492</v>
      </c>
      <c r="Z2255" s="17" t="s">
        <v>486</v>
      </c>
      <c r="AA2255" s="26" t="s">
        <v>487</v>
      </c>
      <c r="AB2255" s="26">
        <v>19</v>
      </c>
      <c r="AE2255" s="2" t="s">
        <v>487</v>
      </c>
    </row>
    <row r="2256" spans="1:31" s="2" customFormat="1" x14ac:dyDescent="0.3">
      <c r="A2256" s="26" t="s">
        <v>102</v>
      </c>
      <c r="B2256" s="26" t="s">
        <v>7213</v>
      </c>
      <c r="C2256" s="26" t="s">
        <v>7214</v>
      </c>
      <c r="D2256" s="26" t="s">
        <v>7215</v>
      </c>
      <c r="E2256" s="14" t="e">
        <f>VLOOKUP(B2256,#REF!,2,FALSE)</f>
        <v>#REF!</v>
      </c>
      <c r="F2256" s="17" t="e">
        <f>VLOOKUP(E2256,[4]Combined!$C$2:$D$375,2,FALSE)</f>
        <v>#REF!</v>
      </c>
      <c r="G2256" s="27">
        <v>44270</v>
      </c>
      <c r="H2256" s="27"/>
      <c r="I2256" s="27">
        <v>43956</v>
      </c>
      <c r="J2256" s="28">
        <v>1183</v>
      </c>
      <c r="K2256" s="29" t="s">
        <v>486</v>
      </c>
      <c r="L2256" s="28">
        <v>0</v>
      </c>
      <c r="M2256" s="28">
        <v>1183</v>
      </c>
      <c r="N2256" s="26">
        <v>3</v>
      </c>
      <c r="O2256" s="26">
        <v>0</v>
      </c>
      <c r="P2256" s="26">
        <v>3</v>
      </c>
      <c r="Q2256" s="26">
        <v>43320</v>
      </c>
      <c r="R2256" s="17" t="str">
        <f>VLOOKUP(Q2256,'[5]Numerical Index (LOOKUP)'!$A$2:$B$731, 2,FALSE)</f>
        <v>Joinery installation</v>
      </c>
      <c r="S2256" s="17">
        <v>43</v>
      </c>
      <c r="T2256" s="47" t="str">
        <f>VLOOKUP(S2256,'[5]2 Digit SIC 2007'!$A$2:$B$89,2,FALSE)</f>
        <v>Specialised construction activities</v>
      </c>
      <c r="U2256" s="17" t="str">
        <f>VLOOKUP(T2256,'[5]2 Digit SIC 2007'!$B$2:$D$89, 2,FALSE)</f>
        <v xml:space="preserve"> F</v>
      </c>
      <c r="V2256" s="26" t="s">
        <v>487</v>
      </c>
      <c r="W2256" s="26" t="s">
        <v>486</v>
      </c>
      <c r="X2256" s="28">
        <v>2244</v>
      </c>
      <c r="Y2256" s="26" t="s">
        <v>492</v>
      </c>
      <c r="Z2256" s="17" t="s">
        <v>486</v>
      </c>
      <c r="AA2256" s="26" t="s">
        <v>487</v>
      </c>
      <c r="AB2256" s="26">
        <v>3</v>
      </c>
      <c r="AE2256" s="2" t="s">
        <v>487</v>
      </c>
    </row>
    <row r="2257" spans="1:31" s="2" customFormat="1" x14ac:dyDescent="0.3">
      <c r="A2257" s="26" t="s">
        <v>102</v>
      </c>
      <c r="B2257" s="26" t="s">
        <v>7216</v>
      </c>
      <c r="C2257" s="26" t="s">
        <v>7217</v>
      </c>
      <c r="D2257" s="26" t="s">
        <v>7218</v>
      </c>
      <c r="E2257" s="14" t="e">
        <f>VLOOKUP(B2257,#REF!,2,FALSE)</f>
        <v>#REF!</v>
      </c>
      <c r="F2257" s="17" t="e">
        <f>VLOOKUP(E2257,[4]Combined!$C$2:$D$375,2,FALSE)</f>
        <v>#REF!</v>
      </c>
      <c r="G2257" s="27">
        <v>44273</v>
      </c>
      <c r="H2257" s="27"/>
      <c r="I2257" s="27">
        <v>43991</v>
      </c>
      <c r="J2257" s="28">
        <v>0</v>
      </c>
      <c r="K2257" s="29" t="s">
        <v>487</v>
      </c>
      <c r="L2257" s="28">
        <v>0</v>
      </c>
      <c r="M2257" s="28">
        <v>0</v>
      </c>
      <c r="N2257" s="26">
        <v>0</v>
      </c>
      <c r="O2257" s="26">
        <v>0</v>
      </c>
      <c r="P2257" s="26">
        <v>0</v>
      </c>
      <c r="Q2257" s="26">
        <v>81210</v>
      </c>
      <c r="R2257" s="17" t="str">
        <f>VLOOKUP(Q2257,'[5]Numerical Index (LOOKUP)'!$A$2:$B$731, 2,FALSE)</f>
        <v>General cleaning of buildings</v>
      </c>
      <c r="S2257" s="17">
        <v>81</v>
      </c>
      <c r="T2257" s="47" t="str">
        <f>VLOOKUP(S2257,'[5]2 Digit SIC 2007'!$A$2:$B$89,2,FALSE)</f>
        <v>Services to buildings and landscape activities</v>
      </c>
      <c r="U2257" s="17" t="str">
        <f>VLOOKUP(T2257,'[5]2 Digit SIC 2007'!$B$2:$D$89, 2,FALSE)</f>
        <v xml:space="preserve"> N</v>
      </c>
      <c r="V2257" s="26" t="s">
        <v>486</v>
      </c>
      <c r="W2257" s="26" t="s">
        <v>487</v>
      </c>
      <c r="X2257" s="28">
        <v>0</v>
      </c>
      <c r="Y2257" s="26" t="s">
        <v>502</v>
      </c>
      <c r="Z2257" s="17" t="s">
        <v>487</v>
      </c>
      <c r="AA2257" s="26" t="s">
        <v>487</v>
      </c>
      <c r="AB2257" s="26">
        <v>9</v>
      </c>
      <c r="AE2257" s="2" t="s">
        <v>487</v>
      </c>
    </row>
    <row r="2258" spans="1:31" s="2" customFormat="1" x14ac:dyDescent="0.3">
      <c r="A2258" s="26" t="s">
        <v>102</v>
      </c>
      <c r="B2258" s="26" t="s">
        <v>7219</v>
      </c>
      <c r="C2258" s="26" t="s">
        <v>7220</v>
      </c>
      <c r="D2258" s="26" t="s">
        <v>7221</v>
      </c>
      <c r="E2258" s="14" t="e">
        <f>VLOOKUP(B2258,#REF!,2,FALSE)</f>
        <v>#REF!</v>
      </c>
      <c r="F2258" s="17" t="e">
        <f>VLOOKUP(E2258,[4]Combined!$C$2:$D$375,2,FALSE)</f>
        <v>#REF!</v>
      </c>
      <c r="G2258" s="27">
        <v>44270</v>
      </c>
      <c r="H2258" s="27"/>
      <c r="I2258" s="27">
        <v>43999</v>
      </c>
      <c r="J2258" s="28">
        <v>19</v>
      </c>
      <c r="K2258" s="29" t="s">
        <v>486</v>
      </c>
      <c r="L2258" s="28">
        <v>0</v>
      </c>
      <c r="M2258" s="28">
        <v>19</v>
      </c>
      <c r="N2258" s="26">
        <v>2</v>
      </c>
      <c r="O2258" s="26">
        <v>0</v>
      </c>
      <c r="P2258" s="26">
        <v>2</v>
      </c>
      <c r="Q2258" s="26">
        <v>82990</v>
      </c>
      <c r="R2258" s="17" t="str">
        <f>VLOOKUP(Q2258,'[5]Numerical Index (LOOKUP)'!$A$2:$B$731, 2,FALSE)</f>
        <v>Other business support service activities n.e.c.</v>
      </c>
      <c r="S2258" s="17">
        <v>82</v>
      </c>
      <c r="T2258" s="47" t="str">
        <f>VLOOKUP(S2258,'[5]2 Digit SIC 2007'!$A$2:$B$89,2,FALSE)</f>
        <v>Office administrative, office support and other business support activities</v>
      </c>
      <c r="U2258" s="17" t="str">
        <f>VLOOKUP(T2258,'[5]2 Digit SIC 2007'!$B$2:$D$89, 2,FALSE)</f>
        <v xml:space="preserve"> N</v>
      </c>
      <c r="V2258" s="26" t="s">
        <v>486</v>
      </c>
      <c r="W2258" s="26" t="s">
        <v>487</v>
      </c>
      <c r="X2258" s="28">
        <v>100</v>
      </c>
      <c r="Y2258" s="26" t="s">
        <v>492</v>
      </c>
      <c r="Z2258" s="17" t="s">
        <v>486</v>
      </c>
      <c r="AA2258" s="26" t="s">
        <v>487</v>
      </c>
      <c r="AB2258" s="26">
        <v>16</v>
      </c>
      <c r="AE2258" s="2" t="s">
        <v>487</v>
      </c>
    </row>
    <row r="2259" spans="1:31" s="2" customFormat="1" x14ac:dyDescent="0.3">
      <c r="A2259" s="26" t="s">
        <v>102</v>
      </c>
      <c r="B2259" s="26" t="s">
        <v>7222</v>
      </c>
      <c r="C2259" s="26" t="s">
        <v>7223</v>
      </c>
      <c r="D2259" s="26" t="s">
        <v>7224</v>
      </c>
      <c r="E2259" s="14" t="e">
        <f>VLOOKUP(B2259,#REF!,2,FALSE)</f>
        <v>#REF!</v>
      </c>
      <c r="F2259" s="17" t="e">
        <f>VLOOKUP(E2259,[4]Combined!$C$2:$D$375,2,FALSE)</f>
        <v>#REF!</v>
      </c>
      <c r="G2259" s="27">
        <v>44273</v>
      </c>
      <c r="H2259" s="27"/>
      <c r="I2259" s="27">
        <v>44018</v>
      </c>
      <c r="J2259" s="28">
        <v>345</v>
      </c>
      <c r="K2259" s="29" t="s">
        <v>486</v>
      </c>
      <c r="L2259" s="28">
        <v>0</v>
      </c>
      <c r="M2259" s="28">
        <v>345</v>
      </c>
      <c r="N2259" s="26">
        <v>31</v>
      </c>
      <c r="O2259" s="26">
        <v>0</v>
      </c>
      <c r="P2259" s="26">
        <v>31</v>
      </c>
      <c r="Q2259" s="26">
        <v>16240</v>
      </c>
      <c r="R2259" s="17" t="str">
        <f>VLOOKUP(Q2259,'[5]Numerical Index (LOOKUP)'!$A$2:$B$731, 2,FALSE)</f>
        <v>Manufacture of wooden containers</v>
      </c>
      <c r="S2259" s="17">
        <v>16</v>
      </c>
      <c r="T2259" s="47" t="str">
        <f>VLOOKUP(S2259,'[5]2 Digit SIC 2007'!$A$2:$B$89,2,FALSE)</f>
        <v>Manufacture of wood and of products of wood and cork, except furniture; manufacture of articles of straw and plaiting materials</v>
      </c>
      <c r="U2259" s="17" t="str">
        <f>VLOOKUP(T2259,'[5]2 Digit SIC 2007'!$B$2:$D$89, 2,FALSE)</f>
        <v xml:space="preserve"> C</v>
      </c>
      <c r="V2259" s="26" t="s">
        <v>486</v>
      </c>
      <c r="W2259" s="26" t="s">
        <v>487</v>
      </c>
      <c r="X2259" s="28">
        <v>632</v>
      </c>
      <c r="Y2259" s="26" t="s">
        <v>492</v>
      </c>
      <c r="Z2259" s="17" t="s">
        <v>486</v>
      </c>
      <c r="AA2259" s="26" t="s">
        <v>487</v>
      </c>
      <c r="AB2259" s="26">
        <v>47</v>
      </c>
      <c r="AE2259" s="2" t="s">
        <v>487</v>
      </c>
    </row>
    <row r="2260" spans="1:31" s="2" customFormat="1" x14ac:dyDescent="0.3">
      <c r="A2260" s="26" t="s">
        <v>102</v>
      </c>
      <c r="B2260" s="26" t="s">
        <v>7225</v>
      </c>
      <c r="C2260" s="26" t="s">
        <v>7226</v>
      </c>
      <c r="D2260" s="26" t="s">
        <v>7227</v>
      </c>
      <c r="E2260" s="14" t="e">
        <f>VLOOKUP(B2260,#REF!,2,FALSE)</f>
        <v>#REF!</v>
      </c>
      <c r="F2260" s="17" t="e">
        <f>VLOOKUP(E2260,[4]Combined!$C$2:$D$375,2,FALSE)</f>
        <v>#REF!</v>
      </c>
      <c r="G2260" s="27">
        <v>44272</v>
      </c>
      <c r="H2260" s="27"/>
      <c r="I2260" s="27">
        <v>44055</v>
      </c>
      <c r="J2260" s="28">
        <v>0</v>
      </c>
      <c r="K2260" s="29" t="s">
        <v>487</v>
      </c>
      <c r="L2260" s="28">
        <v>0</v>
      </c>
      <c r="M2260" s="28">
        <v>0</v>
      </c>
      <c r="N2260" s="26">
        <v>0</v>
      </c>
      <c r="O2260" s="26">
        <v>0</v>
      </c>
      <c r="P2260" s="26">
        <v>0</v>
      </c>
      <c r="Q2260" s="26">
        <v>81299</v>
      </c>
      <c r="R2260" s="17" t="str">
        <f>VLOOKUP(Q2260,'[5]Numerical Index (LOOKUP)'!$A$2:$B$731, 2,FALSE)</f>
        <v>Cleaning services (other than disinfecting and extermination services) n.e.c.</v>
      </c>
      <c r="S2260" s="17">
        <v>81</v>
      </c>
      <c r="T2260" s="47" t="str">
        <f>VLOOKUP(S2260,'[5]2 Digit SIC 2007'!$A$2:$B$89,2,FALSE)</f>
        <v>Services to buildings and landscape activities</v>
      </c>
      <c r="U2260" s="17" t="str">
        <f>VLOOKUP(T2260,'[5]2 Digit SIC 2007'!$B$2:$D$89, 2,FALSE)</f>
        <v xml:space="preserve"> N</v>
      </c>
      <c r="V2260" s="26" t="s">
        <v>486</v>
      </c>
      <c r="W2260" s="26" t="s">
        <v>487</v>
      </c>
      <c r="X2260" s="28">
        <v>0</v>
      </c>
      <c r="Y2260" s="26" t="s">
        <v>502</v>
      </c>
      <c r="Z2260" s="17" t="s">
        <v>487</v>
      </c>
      <c r="AA2260" s="26" t="s">
        <v>487</v>
      </c>
      <c r="AB2260" s="26">
        <v>22</v>
      </c>
      <c r="AE2260" s="2" t="s">
        <v>487</v>
      </c>
    </row>
    <row r="2261" spans="1:31" s="2" customFormat="1" x14ac:dyDescent="0.3">
      <c r="A2261" s="26" t="s">
        <v>102</v>
      </c>
      <c r="B2261" s="26" t="s">
        <v>7228</v>
      </c>
      <c r="C2261" s="26" t="s">
        <v>7229</v>
      </c>
      <c r="D2261" s="26" t="s">
        <v>7230</v>
      </c>
      <c r="E2261" s="14" t="e">
        <f>VLOOKUP(B2261,#REF!,2,FALSE)</f>
        <v>#REF!</v>
      </c>
      <c r="F2261" s="17" t="e">
        <f>VLOOKUP(E2261,[4]Combined!$C$2:$D$375,2,FALSE)</f>
        <v>#REF!</v>
      </c>
      <c r="G2261" s="27">
        <v>44274</v>
      </c>
      <c r="H2261" s="27"/>
      <c r="I2261" s="27">
        <v>44021</v>
      </c>
      <c r="J2261" s="28">
        <v>0</v>
      </c>
      <c r="K2261" s="29" t="s">
        <v>487</v>
      </c>
      <c r="L2261" s="28">
        <v>0</v>
      </c>
      <c r="M2261" s="28">
        <v>0</v>
      </c>
      <c r="N2261" s="26">
        <v>0</v>
      </c>
      <c r="O2261" s="26">
        <v>0</v>
      </c>
      <c r="P2261" s="26">
        <v>0</v>
      </c>
      <c r="Q2261" s="26">
        <v>13200</v>
      </c>
      <c r="R2261" s="17" t="e">
        <f>VLOOKUP(Q2261,'[5]Numerical Index (LOOKUP)'!$A$2:$B$731, 2,FALSE)</f>
        <v>#N/A</v>
      </c>
      <c r="S2261" s="17">
        <v>13</v>
      </c>
      <c r="T2261" s="47" t="str">
        <f>VLOOKUP(S2261,'[5]2 Digit SIC 2007'!$A$2:$B$89,2,FALSE)</f>
        <v>Manufacture of textiles</v>
      </c>
      <c r="U2261" s="17" t="str">
        <f>VLOOKUP(T2261,'[5]2 Digit SIC 2007'!$B$2:$D$89, 2,FALSE)</f>
        <v xml:space="preserve"> C</v>
      </c>
      <c r="V2261" s="26" t="s">
        <v>486</v>
      </c>
      <c r="W2261" s="26" t="s">
        <v>487</v>
      </c>
      <c r="X2261" s="28">
        <v>0</v>
      </c>
      <c r="Y2261" s="26" t="s">
        <v>502</v>
      </c>
      <c r="Z2261" s="17" t="s">
        <v>487</v>
      </c>
      <c r="AA2261" s="26" t="s">
        <v>487</v>
      </c>
      <c r="AB2261" s="26">
        <v>43</v>
      </c>
      <c r="AE2261" s="2" t="s">
        <v>487</v>
      </c>
    </row>
    <row r="2262" spans="1:31" s="2" customFormat="1" x14ac:dyDescent="0.3">
      <c r="A2262" s="26" t="s">
        <v>102</v>
      </c>
      <c r="B2262" s="26" t="s">
        <v>7231</v>
      </c>
      <c r="C2262" s="26" t="s">
        <v>7232</v>
      </c>
      <c r="D2262" s="26" t="s">
        <v>7233</v>
      </c>
      <c r="E2262" s="14" t="e">
        <f>VLOOKUP(B2262,#REF!,2,FALSE)</f>
        <v>#REF!</v>
      </c>
      <c r="F2262" s="17" t="e">
        <f>VLOOKUP(E2262,[4]Combined!$C$2:$D$375,2,FALSE)</f>
        <v>#REF!</v>
      </c>
      <c r="G2262" s="27">
        <v>44270</v>
      </c>
      <c r="H2262" s="27"/>
      <c r="I2262" s="27">
        <v>44034</v>
      </c>
      <c r="J2262" s="28">
        <v>424</v>
      </c>
      <c r="K2262" s="29" t="s">
        <v>486</v>
      </c>
      <c r="L2262" s="28">
        <v>63</v>
      </c>
      <c r="M2262" s="28">
        <v>361</v>
      </c>
      <c r="N2262" s="26">
        <v>6</v>
      </c>
      <c r="O2262" s="26">
        <v>1</v>
      </c>
      <c r="P2262" s="26">
        <v>5</v>
      </c>
      <c r="Q2262" s="26">
        <v>81210</v>
      </c>
      <c r="R2262" s="17" t="str">
        <f>VLOOKUP(Q2262,'[5]Numerical Index (LOOKUP)'!$A$2:$B$731, 2,FALSE)</f>
        <v>General cleaning of buildings</v>
      </c>
      <c r="S2262" s="17">
        <v>81</v>
      </c>
      <c r="T2262" s="47" t="str">
        <f>VLOOKUP(S2262,'[5]2 Digit SIC 2007'!$A$2:$B$89,2,FALSE)</f>
        <v>Services to buildings and landscape activities</v>
      </c>
      <c r="U2262" s="17" t="str">
        <f>VLOOKUP(T2262,'[5]2 Digit SIC 2007'!$B$2:$D$89, 2,FALSE)</f>
        <v xml:space="preserve"> N</v>
      </c>
      <c r="V2262" s="26" t="s">
        <v>486</v>
      </c>
      <c r="W2262" s="26" t="s">
        <v>487</v>
      </c>
      <c r="X2262" s="28">
        <v>816</v>
      </c>
      <c r="Y2262" s="26" t="s">
        <v>492</v>
      </c>
      <c r="Z2262" s="17" t="s">
        <v>486</v>
      </c>
      <c r="AA2262" s="26" t="s">
        <v>487</v>
      </c>
      <c r="AB2262" s="26">
        <v>7</v>
      </c>
      <c r="AE2262" s="2" t="s">
        <v>487</v>
      </c>
    </row>
    <row r="2263" spans="1:31" s="2" customFormat="1" x14ac:dyDescent="0.3">
      <c r="A2263" s="26" t="s">
        <v>102</v>
      </c>
      <c r="B2263" s="26" t="s">
        <v>7234</v>
      </c>
      <c r="C2263" s="26" t="s">
        <v>7235</v>
      </c>
      <c r="D2263" s="26" t="s">
        <v>7236</v>
      </c>
      <c r="E2263" s="14" t="e">
        <f>VLOOKUP(B2263,#REF!,2,FALSE)</f>
        <v>#REF!</v>
      </c>
      <c r="F2263" s="17" t="e">
        <f>VLOOKUP(E2263,[4]Combined!$C$2:$D$375,2,FALSE)</f>
        <v>#REF!</v>
      </c>
      <c r="G2263" s="27">
        <v>44270</v>
      </c>
      <c r="H2263" s="27"/>
      <c r="I2263" s="27">
        <v>44028</v>
      </c>
      <c r="J2263" s="28">
        <v>9</v>
      </c>
      <c r="K2263" s="29" t="s">
        <v>486</v>
      </c>
      <c r="L2263" s="28">
        <v>9</v>
      </c>
      <c r="M2263" s="28">
        <v>0</v>
      </c>
      <c r="N2263" s="26">
        <v>2</v>
      </c>
      <c r="O2263" s="26">
        <v>2</v>
      </c>
      <c r="P2263" s="26">
        <v>0</v>
      </c>
      <c r="Q2263" s="26">
        <v>81210</v>
      </c>
      <c r="R2263" s="17" t="str">
        <f>VLOOKUP(Q2263,'[5]Numerical Index (LOOKUP)'!$A$2:$B$731, 2,FALSE)</f>
        <v>General cleaning of buildings</v>
      </c>
      <c r="S2263" s="17">
        <v>81</v>
      </c>
      <c r="T2263" s="47" t="str">
        <f>VLOOKUP(S2263,'[5]2 Digit SIC 2007'!$A$2:$B$89,2,FALSE)</f>
        <v>Services to buildings and landscape activities</v>
      </c>
      <c r="U2263" s="17" t="str">
        <f>VLOOKUP(T2263,'[5]2 Digit SIC 2007'!$B$2:$D$89, 2,FALSE)</f>
        <v xml:space="preserve"> N</v>
      </c>
      <c r="V2263" s="26" t="s">
        <v>486</v>
      </c>
      <c r="W2263" s="26" t="s">
        <v>487</v>
      </c>
      <c r="X2263" s="28">
        <v>0</v>
      </c>
      <c r="Y2263" s="26" t="s">
        <v>677</v>
      </c>
      <c r="Z2263" s="17" t="s">
        <v>487</v>
      </c>
      <c r="AA2263" s="26" t="s">
        <v>487</v>
      </c>
      <c r="AB2263" s="26">
        <v>34</v>
      </c>
      <c r="AE2263" s="2" t="s">
        <v>487</v>
      </c>
    </row>
    <row r="2264" spans="1:31" s="2" customFormat="1" x14ac:dyDescent="0.3">
      <c r="A2264" s="26" t="s">
        <v>102</v>
      </c>
      <c r="B2264" s="26" t="s">
        <v>7237</v>
      </c>
      <c r="C2264" s="26" t="s">
        <v>7238</v>
      </c>
      <c r="D2264" s="26" t="s">
        <v>7239</v>
      </c>
      <c r="E2264" s="14" t="e">
        <f>VLOOKUP(B2264,#REF!,2,FALSE)</f>
        <v>#REF!</v>
      </c>
      <c r="F2264" s="17" t="e">
        <f>VLOOKUP(E2264,[4]Combined!$C$2:$D$375,2,FALSE)</f>
        <v>#REF!</v>
      </c>
      <c r="G2264" s="27">
        <v>44270</v>
      </c>
      <c r="H2264" s="27"/>
      <c r="I2264" s="27">
        <v>44015</v>
      </c>
      <c r="J2264" s="28">
        <v>219</v>
      </c>
      <c r="K2264" s="29" t="s">
        <v>486</v>
      </c>
      <c r="L2264" s="28">
        <v>0</v>
      </c>
      <c r="M2264" s="28">
        <v>219</v>
      </c>
      <c r="N2264" s="26">
        <v>4</v>
      </c>
      <c r="O2264" s="26">
        <v>0</v>
      </c>
      <c r="P2264" s="26">
        <v>4</v>
      </c>
      <c r="Q2264" s="26">
        <v>78200</v>
      </c>
      <c r="R2264" s="17" t="str">
        <f>VLOOKUP(Q2264,'[5]Numerical Index (LOOKUP)'!$A$2:$B$731, 2,FALSE)</f>
        <v>Temporary employment agency activities</v>
      </c>
      <c r="S2264" s="17">
        <v>78</v>
      </c>
      <c r="T2264" s="47" t="str">
        <f>VLOOKUP(S2264,'[5]2 Digit SIC 2007'!$A$2:$B$89,2,FALSE)</f>
        <v>Employment activities</v>
      </c>
      <c r="U2264" s="17" t="str">
        <f>VLOOKUP(T2264,'[5]2 Digit SIC 2007'!$B$2:$D$89, 2,FALSE)</f>
        <v xml:space="preserve"> N</v>
      </c>
      <c r="V2264" s="26" t="s">
        <v>487</v>
      </c>
      <c r="W2264" s="26" t="s">
        <v>486</v>
      </c>
      <c r="X2264" s="28">
        <v>425</v>
      </c>
      <c r="Y2264" s="26" t="s">
        <v>492</v>
      </c>
      <c r="Z2264" s="17" t="s">
        <v>486</v>
      </c>
      <c r="AA2264" s="26" t="s">
        <v>487</v>
      </c>
      <c r="AB2264" s="26">
        <v>8</v>
      </c>
      <c r="AE2264" s="2" t="s">
        <v>487</v>
      </c>
    </row>
    <row r="2265" spans="1:31" s="2" customFormat="1" x14ac:dyDescent="0.3">
      <c r="A2265" s="26" t="s">
        <v>102</v>
      </c>
      <c r="B2265" s="26" t="s">
        <v>7240</v>
      </c>
      <c r="C2265" s="26" t="s">
        <v>7241</v>
      </c>
      <c r="D2265" s="26" t="s">
        <v>7242</v>
      </c>
      <c r="E2265" s="14" t="e">
        <f>VLOOKUP(B2265,#REF!,2,FALSE)</f>
        <v>#REF!</v>
      </c>
      <c r="F2265" s="17" t="e">
        <f>VLOOKUP(E2265,[4]Combined!$C$2:$D$375,2,FALSE)</f>
        <v>#REF!</v>
      </c>
      <c r="G2265" s="27">
        <v>44270</v>
      </c>
      <c r="H2265" s="27"/>
      <c r="I2265" s="27">
        <v>44022</v>
      </c>
      <c r="J2265" s="28">
        <v>511</v>
      </c>
      <c r="K2265" s="29" t="s">
        <v>486</v>
      </c>
      <c r="L2265" s="28">
        <v>0</v>
      </c>
      <c r="M2265" s="28">
        <v>511</v>
      </c>
      <c r="N2265" s="26">
        <v>1</v>
      </c>
      <c r="O2265" s="26">
        <v>0</v>
      </c>
      <c r="P2265" s="26">
        <v>1</v>
      </c>
      <c r="Q2265" s="26">
        <v>45200</v>
      </c>
      <c r="R2265" s="17" t="str">
        <f>VLOOKUP(Q2265,'[5]Numerical Index (LOOKUP)'!$A$2:$B$731, 2,FALSE)</f>
        <v>Maintenance and repair of motor vehicles</v>
      </c>
      <c r="S2265" s="17">
        <v>45</v>
      </c>
      <c r="T2265" s="47" t="str">
        <f>VLOOKUP(S2265,'[5]2 Digit SIC 2007'!$A$2:$B$89,2,FALSE)</f>
        <v>Wholesale and retail trade and repair of motor vehicles and motorcycles</v>
      </c>
      <c r="U2265" s="17" t="str">
        <f>VLOOKUP(T2265,'[5]2 Digit SIC 2007'!$B$2:$D$89, 2,FALSE)</f>
        <v xml:space="preserve"> G</v>
      </c>
      <c r="V2265" s="26" t="s">
        <v>487</v>
      </c>
      <c r="W2265" s="26" t="s">
        <v>486</v>
      </c>
      <c r="X2265" s="28">
        <v>1017</v>
      </c>
      <c r="Y2265" s="26" t="s">
        <v>492</v>
      </c>
      <c r="Z2265" s="17" t="s">
        <v>486</v>
      </c>
      <c r="AA2265" s="26" t="s">
        <v>487</v>
      </c>
      <c r="AB2265" s="26">
        <v>4</v>
      </c>
      <c r="AE2265" s="2" t="s">
        <v>487</v>
      </c>
    </row>
    <row r="2266" spans="1:31" s="2" customFormat="1" x14ac:dyDescent="0.3">
      <c r="A2266" s="26" t="s">
        <v>102</v>
      </c>
      <c r="B2266" s="26" t="s">
        <v>7243</v>
      </c>
      <c r="C2266" s="26" t="s">
        <v>7244</v>
      </c>
      <c r="D2266" s="26" t="s">
        <v>7245</v>
      </c>
      <c r="E2266" s="14" t="e">
        <f>VLOOKUP(B2266,#REF!,2,FALSE)</f>
        <v>#REF!</v>
      </c>
      <c r="F2266" s="17" t="e">
        <f>VLOOKUP(E2266,[4]Combined!$C$2:$D$375,2,FALSE)</f>
        <v>#REF!</v>
      </c>
      <c r="G2266" s="27">
        <v>44270</v>
      </c>
      <c r="H2266" s="27"/>
      <c r="I2266" s="27">
        <v>44025</v>
      </c>
      <c r="J2266" s="28">
        <v>0</v>
      </c>
      <c r="K2266" s="29" t="s">
        <v>487</v>
      </c>
      <c r="L2266" s="28">
        <v>0</v>
      </c>
      <c r="M2266" s="28">
        <v>0</v>
      </c>
      <c r="N2266" s="26">
        <v>0</v>
      </c>
      <c r="O2266" s="26">
        <v>0</v>
      </c>
      <c r="P2266" s="26">
        <v>0</v>
      </c>
      <c r="Q2266" s="26">
        <v>96020</v>
      </c>
      <c r="R2266" s="17" t="str">
        <f>VLOOKUP(Q2266,'[5]Numerical Index (LOOKUP)'!$A$2:$B$731, 2,FALSE)</f>
        <v>Hairdressing and other beauty treatment</v>
      </c>
      <c r="S2266" s="17">
        <v>96</v>
      </c>
      <c r="T2266" s="47" t="str">
        <f>VLOOKUP(S2266,'[5]2 Digit SIC 2007'!$A$2:$B$89,2,FALSE)</f>
        <v>Other personal service activities</v>
      </c>
      <c r="U2266" s="17" t="str">
        <f>VLOOKUP(T2266,'[5]2 Digit SIC 2007'!$B$2:$D$89, 2,FALSE)</f>
        <v xml:space="preserve"> S</v>
      </c>
      <c r="V2266" s="26" t="s">
        <v>487</v>
      </c>
      <c r="W2266" s="26" t="s">
        <v>486</v>
      </c>
      <c r="X2266" s="28">
        <v>0</v>
      </c>
      <c r="Y2266" s="26" t="s">
        <v>502</v>
      </c>
      <c r="Z2266" s="17" t="s">
        <v>487</v>
      </c>
      <c r="AA2266" s="26" t="s">
        <v>487</v>
      </c>
      <c r="AB2266" s="26">
        <v>3</v>
      </c>
      <c r="AE2266" s="2" t="s">
        <v>487</v>
      </c>
    </row>
    <row r="2267" spans="1:31" s="2" customFormat="1" x14ac:dyDescent="0.3">
      <c r="A2267" s="26" t="s">
        <v>102</v>
      </c>
      <c r="B2267" s="26" t="s">
        <v>7246</v>
      </c>
      <c r="C2267" s="26" t="s">
        <v>7247</v>
      </c>
      <c r="D2267" s="26" t="s">
        <v>7248</v>
      </c>
      <c r="E2267" s="14" t="e">
        <f>VLOOKUP(B2267,#REF!,2,FALSE)</f>
        <v>#REF!</v>
      </c>
      <c r="F2267" s="17" t="e">
        <f>VLOOKUP(E2267,[4]Combined!$C$2:$D$375,2,FALSE)</f>
        <v>#REF!</v>
      </c>
      <c r="G2267" s="27">
        <v>44271</v>
      </c>
      <c r="H2267" s="27"/>
      <c r="I2267" s="27">
        <v>44075</v>
      </c>
      <c r="J2267" s="28">
        <v>0</v>
      </c>
      <c r="K2267" s="29" t="s">
        <v>487</v>
      </c>
      <c r="L2267" s="28">
        <v>0</v>
      </c>
      <c r="M2267" s="28">
        <v>0</v>
      </c>
      <c r="N2267" s="26">
        <v>0</v>
      </c>
      <c r="O2267" s="26">
        <v>0</v>
      </c>
      <c r="P2267" s="26">
        <v>0</v>
      </c>
      <c r="Q2267" s="26">
        <v>56290</v>
      </c>
      <c r="R2267" s="17" t="str">
        <f>VLOOKUP(Q2267,'[5]Numerical Index (LOOKUP)'!$A$2:$B$731, 2,FALSE)</f>
        <v>Other food service activities</v>
      </c>
      <c r="S2267" s="17">
        <v>56</v>
      </c>
      <c r="T2267" s="47" t="str">
        <f>VLOOKUP(S2267,'[5]2 Digit SIC 2007'!$A$2:$B$89,2,FALSE)</f>
        <v>Food and beverage service activities</v>
      </c>
      <c r="U2267" s="17" t="str">
        <f>VLOOKUP(T2267,'[5]2 Digit SIC 2007'!$B$2:$D$89, 2,FALSE)</f>
        <v xml:space="preserve"> I</v>
      </c>
      <c r="V2267" s="26" t="s">
        <v>486</v>
      </c>
      <c r="W2267" s="26" t="s">
        <v>487</v>
      </c>
      <c r="X2267" s="28">
        <v>0</v>
      </c>
      <c r="Y2267" s="26" t="s">
        <v>502</v>
      </c>
      <c r="Z2267" s="17" t="s">
        <v>487</v>
      </c>
      <c r="AA2267" s="26" t="s">
        <v>487</v>
      </c>
      <c r="AB2267" s="26">
        <v>6</v>
      </c>
      <c r="AE2267" s="2" t="s">
        <v>487</v>
      </c>
    </row>
    <row r="2268" spans="1:31" s="2" customFormat="1" x14ac:dyDescent="0.3">
      <c r="A2268" s="26" t="s">
        <v>102</v>
      </c>
      <c r="B2268" s="26" t="s">
        <v>7249</v>
      </c>
      <c r="C2268" s="26" t="s">
        <v>7250</v>
      </c>
      <c r="D2268" s="26" t="s">
        <v>7251</v>
      </c>
      <c r="E2268" s="14" t="e">
        <f>VLOOKUP(B2268,#REF!,2,FALSE)</f>
        <v>#REF!</v>
      </c>
      <c r="F2268" s="17" t="e">
        <f>VLOOKUP(E2268,[4]Combined!$C$2:$D$375,2,FALSE)</f>
        <v>#REF!</v>
      </c>
      <c r="G2268" s="27">
        <v>44272</v>
      </c>
      <c r="H2268" s="27"/>
      <c r="I2268" s="27">
        <v>44063</v>
      </c>
      <c r="J2268" s="28">
        <v>9317</v>
      </c>
      <c r="K2268" s="29" t="s">
        <v>486</v>
      </c>
      <c r="L2268" s="28">
        <v>0</v>
      </c>
      <c r="M2268" s="28">
        <v>9317</v>
      </c>
      <c r="N2268" s="26">
        <v>11</v>
      </c>
      <c r="O2268" s="26">
        <v>0</v>
      </c>
      <c r="P2268" s="26">
        <v>11</v>
      </c>
      <c r="Q2268" s="26">
        <v>43341</v>
      </c>
      <c r="R2268" s="17" t="str">
        <f>VLOOKUP(Q2268,'[5]Numerical Index (LOOKUP)'!$A$2:$B$731, 2,FALSE)</f>
        <v>Painting</v>
      </c>
      <c r="S2268" s="17">
        <v>43</v>
      </c>
      <c r="T2268" s="47" t="str">
        <f>VLOOKUP(S2268,'[5]2 Digit SIC 2007'!$A$2:$B$89,2,FALSE)</f>
        <v>Specialised construction activities</v>
      </c>
      <c r="U2268" s="17" t="str">
        <f>VLOOKUP(T2268,'[5]2 Digit SIC 2007'!$B$2:$D$89, 2,FALSE)</f>
        <v xml:space="preserve"> F</v>
      </c>
      <c r="V2268" s="26" t="s">
        <v>486</v>
      </c>
      <c r="W2268" s="26" t="s">
        <v>487</v>
      </c>
      <c r="X2268" s="28">
        <v>17480</v>
      </c>
      <c r="Y2268" s="26" t="s">
        <v>492</v>
      </c>
      <c r="Z2268" s="17" t="s">
        <v>486</v>
      </c>
      <c r="AA2268" s="26" t="s">
        <v>487</v>
      </c>
      <c r="AB2268" s="26">
        <v>11</v>
      </c>
      <c r="AE2268" s="2" t="s">
        <v>487</v>
      </c>
    </row>
    <row r="2269" spans="1:31" s="2" customFormat="1" x14ac:dyDescent="0.3">
      <c r="A2269" s="26" t="s">
        <v>102</v>
      </c>
      <c r="B2269" s="26" t="s">
        <v>7252</v>
      </c>
      <c r="C2269" s="26" t="s">
        <v>7253</v>
      </c>
      <c r="D2269" s="26" t="s">
        <v>7254</v>
      </c>
      <c r="E2269" s="14" t="e">
        <f>VLOOKUP(B2269,#REF!,2,FALSE)</f>
        <v>#REF!</v>
      </c>
      <c r="F2269" s="17" t="e">
        <f>VLOOKUP(E2269,[4]Combined!$C$2:$D$375,2,FALSE)</f>
        <v>#REF!</v>
      </c>
      <c r="G2269" s="27">
        <v>44271</v>
      </c>
      <c r="H2269" s="27"/>
      <c r="I2269" s="27">
        <v>44151</v>
      </c>
      <c r="J2269" s="28">
        <v>0</v>
      </c>
      <c r="K2269" s="29" t="s">
        <v>487</v>
      </c>
      <c r="L2269" s="28">
        <v>0</v>
      </c>
      <c r="M2269" s="28">
        <v>0</v>
      </c>
      <c r="N2269" s="26">
        <v>0</v>
      </c>
      <c r="O2269" s="26">
        <v>0</v>
      </c>
      <c r="P2269" s="26">
        <v>0</v>
      </c>
      <c r="Q2269" s="26">
        <v>16230</v>
      </c>
      <c r="R2269" s="17" t="str">
        <f>VLOOKUP(Q2269,'[5]Numerical Index (LOOKUP)'!$A$2:$B$731, 2,FALSE)</f>
        <v>Manufacture of other builders' carpentry and joinery</v>
      </c>
      <c r="S2269" s="17">
        <v>16</v>
      </c>
      <c r="T2269" s="47" t="str">
        <f>VLOOKUP(S2269,'[5]2 Digit SIC 2007'!$A$2:$B$89,2,FALSE)</f>
        <v>Manufacture of wood and of products of wood and cork, except furniture; manufacture of articles of straw and plaiting materials</v>
      </c>
      <c r="U2269" s="17" t="str">
        <f>VLOOKUP(T2269,'[5]2 Digit SIC 2007'!$B$2:$D$89, 2,FALSE)</f>
        <v xml:space="preserve"> C</v>
      </c>
      <c r="V2269" s="26" t="s">
        <v>486</v>
      </c>
      <c r="W2269" s="26" t="s">
        <v>487</v>
      </c>
      <c r="X2269" s="28">
        <v>0</v>
      </c>
      <c r="Y2269" s="26" t="s">
        <v>502</v>
      </c>
      <c r="Z2269" s="17" t="s">
        <v>487</v>
      </c>
      <c r="AA2269" s="26" t="s">
        <v>487</v>
      </c>
      <c r="AB2269" s="26">
        <v>15</v>
      </c>
      <c r="AE2269" s="2" t="s">
        <v>487</v>
      </c>
    </row>
    <row r="2270" spans="1:31" s="2" customFormat="1" x14ac:dyDescent="0.3">
      <c r="A2270" s="26" t="s">
        <v>102</v>
      </c>
      <c r="B2270" s="26" t="s">
        <v>7255</v>
      </c>
      <c r="C2270" s="26" t="s">
        <v>7256</v>
      </c>
      <c r="D2270" s="26" t="s">
        <v>7257</v>
      </c>
      <c r="E2270" s="14" t="e">
        <f>VLOOKUP(B2270,#REF!,2,FALSE)</f>
        <v>#REF!</v>
      </c>
      <c r="F2270" s="17" t="e">
        <f>VLOOKUP(E2270,[4]Combined!$C$2:$D$375,2,FALSE)</f>
        <v>#REF!</v>
      </c>
      <c r="G2270" s="27">
        <v>44270</v>
      </c>
      <c r="H2270" s="27"/>
      <c r="I2270" s="27">
        <v>44104</v>
      </c>
      <c r="J2270" s="28">
        <v>1938</v>
      </c>
      <c r="K2270" s="29" t="s">
        <v>486</v>
      </c>
      <c r="L2270" s="28">
        <v>0</v>
      </c>
      <c r="M2270" s="28">
        <v>1938</v>
      </c>
      <c r="N2270" s="26">
        <v>4</v>
      </c>
      <c r="O2270" s="26">
        <v>0</v>
      </c>
      <c r="P2270" s="26">
        <v>4</v>
      </c>
      <c r="Q2270" s="26">
        <v>43210</v>
      </c>
      <c r="R2270" s="17" t="str">
        <f>VLOOKUP(Q2270,'[5]Numerical Index (LOOKUP)'!$A$2:$B$731, 2,FALSE)</f>
        <v>Electrical installation</v>
      </c>
      <c r="S2270" s="17">
        <v>43</v>
      </c>
      <c r="T2270" s="47" t="str">
        <f>VLOOKUP(S2270,'[5]2 Digit SIC 2007'!$A$2:$B$89,2,FALSE)</f>
        <v>Specialised construction activities</v>
      </c>
      <c r="U2270" s="17" t="str">
        <f>VLOOKUP(T2270,'[5]2 Digit SIC 2007'!$B$2:$D$89, 2,FALSE)</f>
        <v xml:space="preserve"> F</v>
      </c>
      <c r="V2270" s="26" t="s">
        <v>486</v>
      </c>
      <c r="W2270" s="26" t="s">
        <v>487</v>
      </c>
      <c r="X2270" s="28">
        <v>3611</v>
      </c>
      <c r="Y2270" s="26" t="s">
        <v>492</v>
      </c>
      <c r="Z2270" s="17" t="s">
        <v>486</v>
      </c>
      <c r="AA2270" s="26" t="s">
        <v>487</v>
      </c>
      <c r="AB2270" s="26">
        <v>8</v>
      </c>
      <c r="AE2270" s="2" t="s">
        <v>487</v>
      </c>
    </row>
    <row r="2271" spans="1:31" s="2" customFormat="1" x14ac:dyDescent="0.3">
      <c r="A2271" s="26" t="s">
        <v>102</v>
      </c>
      <c r="B2271" s="26" t="s">
        <v>7258</v>
      </c>
      <c r="C2271" s="26" t="s">
        <v>7259</v>
      </c>
      <c r="D2271" s="26" t="s">
        <v>6611</v>
      </c>
      <c r="E2271" s="14" t="e">
        <f>VLOOKUP(B2271,#REF!,2,FALSE)</f>
        <v>#REF!</v>
      </c>
      <c r="F2271" s="17" t="e">
        <f>VLOOKUP(E2271,[4]Combined!$C$2:$D$375,2,FALSE)</f>
        <v>#REF!</v>
      </c>
      <c r="G2271" s="27">
        <v>44271</v>
      </c>
      <c r="H2271" s="27"/>
      <c r="I2271" s="27">
        <v>44118</v>
      </c>
      <c r="J2271" s="28">
        <v>0</v>
      </c>
      <c r="K2271" s="29" t="s">
        <v>487</v>
      </c>
      <c r="L2271" s="28">
        <v>0</v>
      </c>
      <c r="M2271" s="28">
        <v>0</v>
      </c>
      <c r="N2271" s="26">
        <v>0</v>
      </c>
      <c r="O2271" s="26">
        <v>0</v>
      </c>
      <c r="P2271" s="26">
        <v>0</v>
      </c>
      <c r="Q2271" s="26">
        <v>43210</v>
      </c>
      <c r="R2271" s="17" t="str">
        <f>VLOOKUP(Q2271,'[5]Numerical Index (LOOKUP)'!$A$2:$B$731, 2,FALSE)</f>
        <v>Electrical installation</v>
      </c>
      <c r="S2271" s="17">
        <v>43</v>
      </c>
      <c r="T2271" s="47" t="str">
        <f>VLOOKUP(S2271,'[5]2 Digit SIC 2007'!$A$2:$B$89,2,FALSE)</f>
        <v>Specialised construction activities</v>
      </c>
      <c r="U2271" s="17" t="str">
        <f>VLOOKUP(T2271,'[5]2 Digit SIC 2007'!$B$2:$D$89, 2,FALSE)</f>
        <v xml:space="preserve"> F</v>
      </c>
      <c r="V2271" s="26" t="s">
        <v>486</v>
      </c>
      <c r="W2271" s="26" t="s">
        <v>487</v>
      </c>
      <c r="X2271" s="28">
        <v>0</v>
      </c>
      <c r="Y2271" s="26" t="s">
        <v>502</v>
      </c>
      <c r="Z2271" s="17" t="s">
        <v>487</v>
      </c>
      <c r="AA2271" s="26" t="s">
        <v>487</v>
      </c>
      <c r="AB2271" s="26">
        <v>11</v>
      </c>
      <c r="AE2271" s="2" t="s">
        <v>487</v>
      </c>
    </row>
    <row r="2272" spans="1:31" s="2" customFormat="1" x14ac:dyDescent="0.3">
      <c r="A2272" s="26" t="s">
        <v>102</v>
      </c>
      <c r="B2272" s="26" t="s">
        <v>7260</v>
      </c>
      <c r="C2272" s="26" t="s">
        <v>7261</v>
      </c>
      <c r="D2272" s="26" t="s">
        <v>7262</v>
      </c>
      <c r="E2272" s="14" t="e">
        <f>VLOOKUP(B2272,#REF!,2,FALSE)</f>
        <v>#REF!</v>
      </c>
      <c r="F2272" s="17" t="e">
        <f>VLOOKUP(E2272,[4]Combined!$C$2:$D$375,2,FALSE)</f>
        <v>#REF!</v>
      </c>
      <c r="G2272" s="27">
        <v>44271</v>
      </c>
      <c r="H2272" s="27"/>
      <c r="I2272" s="27">
        <v>44123</v>
      </c>
      <c r="J2272" s="28">
        <v>81</v>
      </c>
      <c r="K2272" s="29" t="s">
        <v>486</v>
      </c>
      <c r="L2272" s="28">
        <v>0</v>
      </c>
      <c r="M2272" s="28">
        <v>81</v>
      </c>
      <c r="N2272" s="26">
        <v>2</v>
      </c>
      <c r="O2272" s="26">
        <v>0</v>
      </c>
      <c r="P2272" s="26">
        <v>2</v>
      </c>
      <c r="Q2272" s="26">
        <v>33190</v>
      </c>
      <c r="R2272" s="17" t="str">
        <f>VLOOKUP(Q2272,'[5]Numerical Index (LOOKUP)'!$A$2:$B$731, 2,FALSE)</f>
        <v>Repair of other equipment</v>
      </c>
      <c r="S2272" s="17">
        <v>33</v>
      </c>
      <c r="T2272" s="47" t="str">
        <f>VLOOKUP(S2272,'[5]2 Digit SIC 2007'!$A$2:$B$89,2,FALSE)</f>
        <v>Repair and installation of machinery and equipment</v>
      </c>
      <c r="U2272" s="17" t="str">
        <f>VLOOKUP(T2272,'[5]2 Digit SIC 2007'!$B$2:$D$89, 2,FALSE)</f>
        <v xml:space="preserve"> C</v>
      </c>
      <c r="V2272" s="26" t="s">
        <v>486</v>
      </c>
      <c r="W2272" s="26" t="s">
        <v>487</v>
      </c>
      <c r="X2272" s="28">
        <v>163</v>
      </c>
      <c r="Y2272" s="26" t="s">
        <v>492</v>
      </c>
      <c r="Z2272" s="17" t="s">
        <v>486</v>
      </c>
      <c r="AA2272" s="26" t="s">
        <v>487</v>
      </c>
      <c r="AB2272" s="26">
        <v>8</v>
      </c>
      <c r="AE2272" s="2" t="s">
        <v>487</v>
      </c>
    </row>
    <row r="2273" spans="1:31" s="2" customFormat="1" x14ac:dyDescent="0.3">
      <c r="A2273" s="26" t="s">
        <v>102</v>
      </c>
      <c r="B2273" s="26" t="s">
        <v>7263</v>
      </c>
      <c r="C2273" s="26" t="s">
        <v>7264</v>
      </c>
      <c r="D2273" s="26" t="s">
        <v>7265</v>
      </c>
      <c r="E2273" s="14" t="e">
        <f>VLOOKUP(B2273,#REF!,2,FALSE)</f>
        <v>#REF!</v>
      </c>
      <c r="F2273" s="17" t="e">
        <f>VLOOKUP(E2273,[4]Combined!$C$2:$D$375,2,FALSE)</f>
        <v>#REF!</v>
      </c>
      <c r="G2273" s="27">
        <v>44271</v>
      </c>
      <c r="H2273" s="27"/>
      <c r="I2273" s="27">
        <v>44054</v>
      </c>
      <c r="J2273" s="28">
        <v>0</v>
      </c>
      <c r="K2273" s="29" t="s">
        <v>487</v>
      </c>
      <c r="L2273" s="28">
        <v>0</v>
      </c>
      <c r="M2273" s="28">
        <v>0</v>
      </c>
      <c r="N2273" s="26">
        <v>0</v>
      </c>
      <c r="O2273" s="26">
        <v>0</v>
      </c>
      <c r="P2273" s="26">
        <v>0</v>
      </c>
      <c r="Q2273" s="26">
        <v>88990</v>
      </c>
      <c r="R2273" s="17" t="str">
        <f>VLOOKUP(Q2273,'[5]Numerical Index (LOOKUP)'!$A$2:$B$731, 2,FALSE)</f>
        <v>Other social work activities without accommodation n.e.c.</v>
      </c>
      <c r="S2273" s="17">
        <v>88</v>
      </c>
      <c r="T2273" s="47" t="str">
        <f>VLOOKUP(S2273,'[5]2 Digit SIC 2007'!$A$2:$B$89,2,FALSE)</f>
        <v>Social work activities without accommodation</v>
      </c>
      <c r="U2273" s="17" t="str">
        <f>VLOOKUP(T2273,'[5]2 Digit SIC 2007'!$B$2:$D$89, 2,FALSE)</f>
        <v xml:space="preserve"> Q</v>
      </c>
      <c r="V2273" s="26" t="s">
        <v>487</v>
      </c>
      <c r="W2273" s="26" t="s">
        <v>486</v>
      </c>
      <c r="X2273" s="28">
        <v>0</v>
      </c>
      <c r="Y2273" s="26" t="s">
        <v>502</v>
      </c>
      <c r="Z2273" s="17" t="s">
        <v>487</v>
      </c>
      <c r="AA2273" s="26" t="s">
        <v>487</v>
      </c>
      <c r="AB2273" s="26">
        <v>1</v>
      </c>
      <c r="AE2273" s="2" t="s">
        <v>487</v>
      </c>
    </row>
    <row r="2274" spans="1:31" s="2" customFormat="1" x14ac:dyDescent="0.3">
      <c r="A2274" s="26" t="s">
        <v>102</v>
      </c>
      <c r="B2274" s="26" t="s">
        <v>7266</v>
      </c>
      <c r="C2274" s="26" t="s">
        <v>7267</v>
      </c>
      <c r="D2274" s="26" t="s">
        <v>7268</v>
      </c>
      <c r="E2274" s="14" t="e">
        <f>VLOOKUP(B2274,#REF!,2,FALSE)</f>
        <v>#REF!</v>
      </c>
      <c r="F2274" s="17" t="e">
        <f>VLOOKUP(E2274,[4]Combined!$C$2:$D$375,2,FALSE)</f>
        <v>#REF!</v>
      </c>
      <c r="G2274" s="27">
        <v>44272</v>
      </c>
      <c r="H2274" s="27"/>
      <c r="I2274" s="27">
        <v>44119</v>
      </c>
      <c r="J2274" s="28">
        <v>391</v>
      </c>
      <c r="K2274" s="29" t="s">
        <v>486</v>
      </c>
      <c r="L2274" s="28">
        <v>0</v>
      </c>
      <c r="M2274" s="28">
        <v>391</v>
      </c>
      <c r="N2274" s="26">
        <v>6</v>
      </c>
      <c r="O2274" s="26">
        <v>0</v>
      </c>
      <c r="P2274" s="26">
        <v>6</v>
      </c>
      <c r="Q2274" s="26">
        <v>43210</v>
      </c>
      <c r="R2274" s="17" t="str">
        <f>VLOOKUP(Q2274,'[5]Numerical Index (LOOKUP)'!$A$2:$B$731, 2,FALSE)</f>
        <v>Electrical installation</v>
      </c>
      <c r="S2274" s="17">
        <v>43</v>
      </c>
      <c r="T2274" s="47" t="str">
        <f>VLOOKUP(S2274,'[5]2 Digit SIC 2007'!$A$2:$B$89,2,FALSE)</f>
        <v>Specialised construction activities</v>
      </c>
      <c r="U2274" s="17" t="str">
        <f>VLOOKUP(T2274,'[5]2 Digit SIC 2007'!$B$2:$D$89, 2,FALSE)</f>
        <v xml:space="preserve"> F</v>
      </c>
      <c r="V2274" s="26" t="s">
        <v>486</v>
      </c>
      <c r="W2274" s="26" t="s">
        <v>487</v>
      </c>
      <c r="X2274" s="28">
        <v>695</v>
      </c>
      <c r="Y2274" s="26" t="s">
        <v>492</v>
      </c>
      <c r="Z2274" s="17" t="s">
        <v>486</v>
      </c>
      <c r="AA2274" s="26" t="s">
        <v>487</v>
      </c>
      <c r="AB2274" s="26">
        <v>17</v>
      </c>
      <c r="AE2274" s="2" t="s">
        <v>487</v>
      </c>
    </row>
    <row r="2275" spans="1:31" s="2" customFormat="1" x14ac:dyDescent="0.3">
      <c r="A2275" s="26" t="s">
        <v>102</v>
      </c>
      <c r="B2275" s="26" t="s">
        <v>7269</v>
      </c>
      <c r="C2275" s="26" t="s">
        <v>7270</v>
      </c>
      <c r="D2275" s="26" t="s">
        <v>7271</v>
      </c>
      <c r="E2275" s="14" t="e">
        <f>VLOOKUP(B2275,#REF!,2,FALSE)</f>
        <v>#REF!</v>
      </c>
      <c r="F2275" s="17" t="e">
        <f>VLOOKUP(E2275,[4]Combined!$C$2:$D$375,2,FALSE)</f>
        <v>#REF!</v>
      </c>
      <c r="G2275" s="27">
        <v>44272</v>
      </c>
      <c r="H2275" s="27"/>
      <c r="I2275" s="27">
        <v>44130</v>
      </c>
      <c r="J2275" s="28">
        <v>0</v>
      </c>
      <c r="K2275" s="29" t="s">
        <v>487</v>
      </c>
      <c r="L2275" s="28">
        <v>0</v>
      </c>
      <c r="M2275" s="28">
        <v>0</v>
      </c>
      <c r="N2275" s="26">
        <v>0</v>
      </c>
      <c r="O2275" s="26">
        <v>0</v>
      </c>
      <c r="P2275" s="26">
        <v>0</v>
      </c>
      <c r="Q2275" s="26">
        <v>41201</v>
      </c>
      <c r="R2275" s="17" t="str">
        <f>VLOOKUP(Q2275,'[5]Numerical Index (LOOKUP)'!$A$2:$B$731, 2,FALSE)</f>
        <v>Construction of commercial buildings</v>
      </c>
      <c r="S2275" s="17">
        <v>41</v>
      </c>
      <c r="T2275" s="47" t="str">
        <f>VLOOKUP(S2275,'[5]2 Digit SIC 2007'!$A$2:$B$89,2,FALSE)</f>
        <v>Construction of buildings</v>
      </c>
      <c r="U2275" s="17" t="str">
        <f>VLOOKUP(T2275,'[5]2 Digit SIC 2007'!$B$2:$D$89, 2,FALSE)</f>
        <v xml:space="preserve"> F</v>
      </c>
      <c r="V2275" s="26" t="s">
        <v>486</v>
      </c>
      <c r="W2275" s="26" t="s">
        <v>487</v>
      </c>
      <c r="X2275" s="28">
        <v>0</v>
      </c>
      <c r="Y2275" s="26" t="s">
        <v>502</v>
      </c>
      <c r="Z2275" s="17" t="s">
        <v>487</v>
      </c>
      <c r="AA2275" s="26" t="s">
        <v>487</v>
      </c>
      <c r="AB2275" s="26">
        <v>19</v>
      </c>
      <c r="AE2275" s="2" t="s">
        <v>487</v>
      </c>
    </row>
    <row r="2276" spans="1:31" s="2" customFormat="1" x14ac:dyDescent="0.3">
      <c r="A2276" s="26" t="s">
        <v>102</v>
      </c>
      <c r="B2276" s="26" t="s">
        <v>7272</v>
      </c>
      <c r="C2276" s="26" t="s">
        <v>7273</v>
      </c>
      <c r="D2276" s="26" t="s">
        <v>7274</v>
      </c>
      <c r="E2276" s="14" t="e">
        <f>VLOOKUP(B2276,#REF!,2,FALSE)</f>
        <v>#REF!</v>
      </c>
      <c r="F2276" s="17" t="e">
        <f>VLOOKUP(E2276,[4]Combined!$C$2:$D$375,2,FALSE)</f>
        <v>#REF!</v>
      </c>
      <c r="G2276" s="27">
        <v>44273</v>
      </c>
      <c r="H2276" s="27"/>
      <c r="I2276" s="27">
        <v>44082</v>
      </c>
      <c r="J2276" s="28">
        <v>0</v>
      </c>
      <c r="K2276" s="29" t="s">
        <v>487</v>
      </c>
      <c r="L2276" s="28">
        <v>0</v>
      </c>
      <c r="M2276" s="28">
        <v>0</v>
      </c>
      <c r="N2276" s="26">
        <v>0</v>
      </c>
      <c r="O2276" s="26">
        <v>0</v>
      </c>
      <c r="P2276" s="26">
        <v>0</v>
      </c>
      <c r="Q2276" s="26">
        <v>87200</v>
      </c>
      <c r="R2276" s="17" t="str">
        <f>VLOOKUP(Q2276,'[5]Numerical Index (LOOKUP)'!$A$2:$B$731, 2,FALSE)</f>
        <v>Residential care activities for learning disabilities, mental health and substance abuse</v>
      </c>
      <c r="S2276" s="17">
        <v>87</v>
      </c>
      <c r="T2276" s="47" t="str">
        <f>VLOOKUP(S2276,'[5]2 Digit SIC 2007'!$A$2:$B$89,2,FALSE)</f>
        <v>Residential care activities</v>
      </c>
      <c r="U2276" s="17" t="str">
        <f>VLOOKUP(T2276,'[5]2 Digit SIC 2007'!$B$2:$D$89, 2,FALSE)</f>
        <v xml:space="preserve"> Q</v>
      </c>
      <c r="V2276" s="26" t="s">
        <v>487</v>
      </c>
      <c r="W2276" s="26" t="s">
        <v>486</v>
      </c>
      <c r="X2276" s="28">
        <v>0</v>
      </c>
      <c r="Y2276" s="26" t="s">
        <v>502</v>
      </c>
      <c r="Z2276" s="17" t="s">
        <v>487</v>
      </c>
      <c r="AA2276" s="26" t="s">
        <v>487</v>
      </c>
      <c r="AB2276" s="26">
        <v>23</v>
      </c>
      <c r="AE2276" s="2" t="s">
        <v>487</v>
      </c>
    </row>
    <row r="2277" spans="1:31" s="2" customFormat="1" x14ac:dyDescent="0.3">
      <c r="A2277" s="26" t="s">
        <v>102</v>
      </c>
      <c r="B2277" s="26" t="s">
        <v>7275</v>
      </c>
      <c r="C2277" s="26" t="s">
        <v>7276</v>
      </c>
      <c r="D2277" s="26" t="s">
        <v>7277</v>
      </c>
      <c r="E2277" s="14" t="e">
        <f>VLOOKUP(B2277,#REF!,2,FALSE)</f>
        <v>#REF!</v>
      </c>
      <c r="F2277" s="17" t="e">
        <f>VLOOKUP(E2277,[4]Combined!$C$2:$D$375,2,FALSE)</f>
        <v>#REF!</v>
      </c>
      <c r="G2277" s="27">
        <v>44273</v>
      </c>
      <c r="H2277" s="27"/>
      <c r="I2277" s="27">
        <v>44127</v>
      </c>
      <c r="J2277" s="28">
        <v>402</v>
      </c>
      <c r="K2277" s="29" t="s">
        <v>486</v>
      </c>
      <c r="L2277" s="28">
        <v>0</v>
      </c>
      <c r="M2277" s="28">
        <v>402</v>
      </c>
      <c r="N2277" s="26">
        <v>5</v>
      </c>
      <c r="O2277" s="26">
        <v>0</v>
      </c>
      <c r="P2277" s="26">
        <v>5</v>
      </c>
      <c r="Q2277" s="26">
        <v>43220</v>
      </c>
      <c r="R2277" s="17" t="str">
        <f>VLOOKUP(Q2277,'[5]Numerical Index (LOOKUP)'!$A$2:$B$731, 2,FALSE)</f>
        <v>Plumbing, heat and air-conditioning installation</v>
      </c>
      <c r="S2277" s="17">
        <v>43</v>
      </c>
      <c r="T2277" s="47" t="str">
        <f>VLOOKUP(S2277,'[5]2 Digit SIC 2007'!$A$2:$B$89,2,FALSE)</f>
        <v>Specialised construction activities</v>
      </c>
      <c r="U2277" s="17" t="str">
        <f>VLOOKUP(T2277,'[5]2 Digit SIC 2007'!$B$2:$D$89, 2,FALSE)</f>
        <v xml:space="preserve"> F</v>
      </c>
      <c r="V2277" s="26" t="s">
        <v>486</v>
      </c>
      <c r="W2277" s="26" t="s">
        <v>487</v>
      </c>
      <c r="X2277" s="28">
        <v>787</v>
      </c>
      <c r="Y2277" s="26" t="s">
        <v>492</v>
      </c>
      <c r="Z2277" s="17" t="s">
        <v>486</v>
      </c>
      <c r="AA2277" s="26" t="s">
        <v>487</v>
      </c>
      <c r="AB2277" s="26">
        <v>16</v>
      </c>
      <c r="AE2277" s="2" t="s">
        <v>487</v>
      </c>
    </row>
    <row r="2278" spans="1:31" s="2" customFormat="1" x14ac:dyDescent="0.3">
      <c r="A2278" s="26" t="s">
        <v>102</v>
      </c>
      <c r="B2278" s="26" t="s">
        <v>7278</v>
      </c>
      <c r="C2278" s="26" t="s">
        <v>7279</v>
      </c>
      <c r="D2278" s="26" t="s">
        <v>7280</v>
      </c>
      <c r="E2278" s="14" t="e">
        <f>VLOOKUP(B2278,#REF!,2,FALSE)</f>
        <v>#REF!</v>
      </c>
      <c r="F2278" s="17" t="e">
        <f>VLOOKUP(E2278,[4]Combined!$C$2:$D$375,2,FALSE)</f>
        <v>#REF!</v>
      </c>
      <c r="G2278" s="27">
        <v>44274</v>
      </c>
      <c r="H2278" s="27"/>
      <c r="I2278" s="27">
        <v>44088.355810185189</v>
      </c>
      <c r="J2278" s="28">
        <v>0</v>
      </c>
      <c r="K2278" s="29" t="s">
        <v>487</v>
      </c>
      <c r="L2278" s="28">
        <v>0</v>
      </c>
      <c r="M2278" s="28">
        <v>0</v>
      </c>
      <c r="N2278" s="26">
        <v>0</v>
      </c>
      <c r="O2278" s="26">
        <v>0</v>
      </c>
      <c r="P2278" s="26">
        <v>0</v>
      </c>
      <c r="Q2278" s="26">
        <v>56103</v>
      </c>
      <c r="R2278" s="17" t="str">
        <f>VLOOKUP(Q2278,'[5]Numerical Index (LOOKUP)'!$A$2:$B$731, 2,FALSE)</f>
        <v>Take away food shops and mobile food stands</v>
      </c>
      <c r="S2278" s="17">
        <v>56</v>
      </c>
      <c r="T2278" s="47" t="str">
        <f>VLOOKUP(S2278,'[5]2 Digit SIC 2007'!$A$2:$B$89,2,FALSE)</f>
        <v>Food and beverage service activities</v>
      </c>
      <c r="U2278" s="17" t="str">
        <f>VLOOKUP(T2278,'[5]2 Digit SIC 2007'!$B$2:$D$89, 2,FALSE)</f>
        <v xml:space="preserve"> I</v>
      </c>
      <c r="V2278" s="26" t="s">
        <v>487</v>
      </c>
      <c r="W2278" s="26" t="s">
        <v>486</v>
      </c>
      <c r="X2278" s="28">
        <v>0</v>
      </c>
      <c r="Y2278" s="26" t="s">
        <v>502</v>
      </c>
      <c r="Z2278" s="17" t="s">
        <v>487</v>
      </c>
      <c r="AA2278" s="26" t="s">
        <v>487</v>
      </c>
      <c r="AB2278" s="26">
        <v>13</v>
      </c>
      <c r="AE2278" s="2" t="s">
        <v>487</v>
      </c>
    </row>
    <row r="2279" spans="1:31" s="2" customFormat="1" x14ac:dyDescent="0.3">
      <c r="A2279" s="26" t="s">
        <v>102</v>
      </c>
      <c r="B2279" s="26" t="s">
        <v>7281</v>
      </c>
      <c r="C2279" s="26" t="s">
        <v>7282</v>
      </c>
      <c r="D2279" s="26" t="s">
        <v>7283</v>
      </c>
      <c r="E2279" s="14" t="e">
        <f>VLOOKUP(B2279,#REF!,2,FALSE)</f>
        <v>#REF!</v>
      </c>
      <c r="F2279" s="17" t="e">
        <f>VLOOKUP(E2279,[4]Combined!$C$2:$D$375,2,FALSE)</f>
        <v>#REF!</v>
      </c>
      <c r="G2279" s="27">
        <v>44272</v>
      </c>
      <c r="H2279" s="27"/>
      <c r="I2279" s="27">
        <v>44133</v>
      </c>
      <c r="J2279" s="28">
        <v>1415</v>
      </c>
      <c r="K2279" s="29" t="s">
        <v>486</v>
      </c>
      <c r="L2279" s="28">
        <v>0</v>
      </c>
      <c r="M2279" s="28">
        <v>1415</v>
      </c>
      <c r="N2279" s="26">
        <v>2</v>
      </c>
      <c r="O2279" s="26">
        <v>0</v>
      </c>
      <c r="P2279" s="26">
        <v>2</v>
      </c>
      <c r="Q2279" s="26">
        <v>43341</v>
      </c>
      <c r="R2279" s="17" t="str">
        <f>VLOOKUP(Q2279,'[5]Numerical Index (LOOKUP)'!$A$2:$B$731, 2,FALSE)</f>
        <v>Painting</v>
      </c>
      <c r="S2279" s="17">
        <v>43</v>
      </c>
      <c r="T2279" s="47" t="str">
        <f>VLOOKUP(S2279,'[5]2 Digit SIC 2007'!$A$2:$B$89,2,FALSE)</f>
        <v>Specialised construction activities</v>
      </c>
      <c r="U2279" s="17" t="str">
        <f>VLOOKUP(T2279,'[5]2 Digit SIC 2007'!$B$2:$D$89, 2,FALSE)</f>
        <v xml:space="preserve"> F</v>
      </c>
      <c r="V2279" s="26" t="s">
        <v>486</v>
      </c>
      <c r="W2279" s="26" t="s">
        <v>487</v>
      </c>
      <c r="X2279" s="28">
        <v>2696</v>
      </c>
      <c r="Y2279" s="26" t="s">
        <v>492</v>
      </c>
      <c r="Z2279" s="17" t="s">
        <v>486</v>
      </c>
      <c r="AA2279" s="26" t="s">
        <v>487</v>
      </c>
      <c r="AB2279" s="26">
        <v>13</v>
      </c>
      <c r="AE2279" s="2" t="s">
        <v>487</v>
      </c>
    </row>
    <row r="2280" spans="1:31" s="2" customFormat="1" x14ac:dyDescent="0.3">
      <c r="A2280" s="26" t="s">
        <v>102</v>
      </c>
      <c r="B2280" s="26" t="s">
        <v>7284</v>
      </c>
      <c r="C2280" s="26" t="s">
        <v>7285</v>
      </c>
      <c r="D2280" s="26" t="s">
        <v>6810</v>
      </c>
      <c r="E2280" s="14" t="e">
        <f>VLOOKUP(B2280,#REF!,2,FALSE)</f>
        <v>#REF!</v>
      </c>
      <c r="F2280" s="17" t="e">
        <f>VLOOKUP(E2280,[4]Combined!$C$2:$D$375,2,FALSE)</f>
        <v>#REF!</v>
      </c>
      <c r="G2280" s="27">
        <v>44270</v>
      </c>
      <c r="H2280" s="27"/>
      <c r="I2280" s="27">
        <v>44072.333680555559</v>
      </c>
      <c r="J2280" s="28">
        <v>793</v>
      </c>
      <c r="K2280" s="29" t="s">
        <v>486</v>
      </c>
      <c r="L2280" s="28">
        <v>0</v>
      </c>
      <c r="M2280" s="28">
        <v>793</v>
      </c>
      <c r="N2280" s="26">
        <v>7</v>
      </c>
      <c r="O2280" s="26">
        <v>0</v>
      </c>
      <c r="P2280" s="26">
        <v>7</v>
      </c>
      <c r="Q2280" s="26">
        <v>85200</v>
      </c>
      <c r="R2280" s="17" t="str">
        <f>VLOOKUP(Q2280,'[5]Numerical Index (LOOKUP)'!$A$2:$B$731, 2,FALSE)</f>
        <v>Primary education</v>
      </c>
      <c r="S2280" s="17">
        <v>85</v>
      </c>
      <c r="T2280" s="47" t="str">
        <f>VLOOKUP(S2280,'[5]2 Digit SIC 2007'!$A$2:$B$89,2,FALSE)</f>
        <v>Education</v>
      </c>
      <c r="U2280" s="17" t="str">
        <f>VLOOKUP(T2280,'[5]2 Digit SIC 2007'!$B$2:$D$89, 2,FALSE)</f>
        <v xml:space="preserve"> P</v>
      </c>
      <c r="V2280" s="26" t="s">
        <v>487</v>
      </c>
      <c r="W2280" s="26" t="s">
        <v>486</v>
      </c>
      <c r="X2280" s="28">
        <v>1546</v>
      </c>
      <c r="Y2280" s="26" t="s">
        <v>492</v>
      </c>
      <c r="Z2280" s="17" t="s">
        <v>486</v>
      </c>
      <c r="AA2280" s="26" t="s">
        <v>487</v>
      </c>
      <c r="AB2280" s="26">
        <v>14</v>
      </c>
      <c r="AE2280" s="2" t="s">
        <v>487</v>
      </c>
    </row>
    <row r="2281" spans="1:31" s="2" customFormat="1" x14ac:dyDescent="0.3">
      <c r="A2281" s="26" t="s">
        <v>102</v>
      </c>
      <c r="B2281" s="26" t="s">
        <v>7286</v>
      </c>
      <c r="C2281" s="26" t="s">
        <v>7287</v>
      </c>
      <c r="D2281" s="26" t="s">
        <v>7288</v>
      </c>
      <c r="E2281" s="14" t="e">
        <f>VLOOKUP(B2281,#REF!,2,FALSE)</f>
        <v>#REF!</v>
      </c>
      <c r="F2281" s="17" t="e">
        <f>VLOOKUP(E2281,[4]Combined!$C$2:$D$375,2,FALSE)</f>
        <v>#REF!</v>
      </c>
      <c r="G2281" s="27">
        <v>44271</v>
      </c>
      <c r="H2281" s="27"/>
      <c r="I2281" s="27">
        <v>44148</v>
      </c>
      <c r="J2281" s="28">
        <v>0</v>
      </c>
      <c r="K2281" s="29" t="s">
        <v>487</v>
      </c>
      <c r="L2281" s="28">
        <v>0</v>
      </c>
      <c r="M2281" s="28">
        <v>0</v>
      </c>
      <c r="N2281" s="26">
        <v>0</v>
      </c>
      <c r="O2281" s="26">
        <v>0</v>
      </c>
      <c r="P2281" s="26">
        <v>0</v>
      </c>
      <c r="Q2281" s="26">
        <v>47290</v>
      </c>
      <c r="R2281" s="17" t="str">
        <f>VLOOKUP(Q2281,'[5]Numerical Index (LOOKUP)'!$A$2:$B$731, 2,FALSE)</f>
        <v>Other retail sale of food in specialised stores</v>
      </c>
      <c r="S2281" s="17">
        <v>47</v>
      </c>
      <c r="T2281" s="47" t="str">
        <f>VLOOKUP(S2281,'[5]2 Digit SIC 2007'!$A$2:$B$89,2,FALSE)</f>
        <v>Retail trade, except of motor vehicles and motorcycles</v>
      </c>
      <c r="U2281" s="17" t="str">
        <f>VLOOKUP(T2281,'[5]2 Digit SIC 2007'!$B$2:$D$89, 2,FALSE)</f>
        <v xml:space="preserve"> G</v>
      </c>
      <c r="V2281" s="26" t="s">
        <v>486</v>
      </c>
      <c r="W2281" s="26" t="s">
        <v>487</v>
      </c>
      <c r="X2281" s="28">
        <v>0</v>
      </c>
      <c r="Y2281" s="26" t="s">
        <v>502</v>
      </c>
      <c r="Z2281" s="17" t="s">
        <v>487</v>
      </c>
      <c r="AA2281" s="26" t="s">
        <v>487</v>
      </c>
      <c r="AB2281" s="26">
        <v>16</v>
      </c>
      <c r="AE2281" s="2" t="s">
        <v>487</v>
      </c>
    </row>
    <row r="2282" spans="1:31" s="2" customFormat="1" x14ac:dyDescent="0.3">
      <c r="A2282" s="26" t="s">
        <v>102</v>
      </c>
      <c r="B2282" s="26" t="s">
        <v>7289</v>
      </c>
      <c r="C2282" s="26" t="s">
        <v>7290</v>
      </c>
      <c r="D2282" s="26" t="s">
        <v>7291</v>
      </c>
      <c r="E2282" s="14" t="e">
        <f>VLOOKUP(B2282,#REF!,2,FALSE)</f>
        <v>#REF!</v>
      </c>
      <c r="F2282" s="17" t="e">
        <f>VLOOKUP(E2282,[4]Combined!$C$2:$D$375,2,FALSE)</f>
        <v>#REF!</v>
      </c>
      <c r="G2282" s="27">
        <v>44271</v>
      </c>
      <c r="H2282" s="27"/>
      <c r="I2282" s="27">
        <v>44147</v>
      </c>
      <c r="J2282" s="28">
        <v>0</v>
      </c>
      <c r="K2282" s="29" t="s">
        <v>487</v>
      </c>
      <c r="L2282" s="28">
        <v>0</v>
      </c>
      <c r="M2282" s="28">
        <v>0</v>
      </c>
      <c r="N2282" s="26">
        <v>0</v>
      </c>
      <c r="O2282" s="26">
        <v>0</v>
      </c>
      <c r="P2282" s="26">
        <v>0</v>
      </c>
      <c r="Q2282" s="26">
        <v>53100</v>
      </c>
      <c r="R2282" s="17" t="str">
        <f>VLOOKUP(Q2282,'[5]Numerical Index (LOOKUP)'!$A$2:$B$731, 2,FALSE)</f>
        <v>Postal activities under universal service obligation</v>
      </c>
      <c r="S2282" s="17">
        <v>53</v>
      </c>
      <c r="T2282" s="47" t="str">
        <f>VLOOKUP(S2282,'[5]2 Digit SIC 2007'!$A$2:$B$89,2,FALSE)</f>
        <v>Postal and courier activities</v>
      </c>
      <c r="U2282" s="17" t="str">
        <f>VLOOKUP(T2282,'[5]2 Digit SIC 2007'!$B$2:$D$89, 2,FALSE)</f>
        <v xml:space="preserve"> H</v>
      </c>
      <c r="V2282" s="26" t="s">
        <v>486</v>
      </c>
      <c r="W2282" s="26" t="s">
        <v>487</v>
      </c>
      <c r="X2282" s="28">
        <v>0</v>
      </c>
      <c r="Y2282" s="26" t="s">
        <v>502</v>
      </c>
      <c r="Z2282" s="17" t="s">
        <v>487</v>
      </c>
      <c r="AA2282" s="26" t="s">
        <v>487</v>
      </c>
      <c r="AB2282" s="26">
        <v>12</v>
      </c>
      <c r="AE2282" s="2" t="s">
        <v>487</v>
      </c>
    </row>
    <row r="2283" spans="1:31" s="2" customFormat="1" x14ac:dyDescent="0.3">
      <c r="A2283" s="26" t="s">
        <v>102</v>
      </c>
      <c r="B2283" s="26" t="s">
        <v>7292</v>
      </c>
      <c r="C2283" s="26" t="s">
        <v>7293</v>
      </c>
      <c r="D2283" s="26" t="s">
        <v>7294</v>
      </c>
      <c r="E2283" s="14" t="e">
        <f>VLOOKUP(B2283,#REF!,2,FALSE)</f>
        <v>#REF!</v>
      </c>
      <c r="F2283" s="17" t="e">
        <f>VLOOKUP(E2283,[4]Combined!$C$2:$D$375,2,FALSE)</f>
        <v>#REF!</v>
      </c>
      <c r="G2283" s="27">
        <v>44270</v>
      </c>
      <c r="H2283" s="27"/>
      <c r="I2283" s="27">
        <v>44124.705011574071</v>
      </c>
      <c r="J2283" s="28">
        <v>0</v>
      </c>
      <c r="K2283" s="29" t="s">
        <v>487</v>
      </c>
      <c r="L2283" s="28">
        <v>0</v>
      </c>
      <c r="M2283" s="28">
        <v>0</v>
      </c>
      <c r="N2283" s="26">
        <v>0</v>
      </c>
      <c r="O2283" s="26">
        <v>0</v>
      </c>
      <c r="P2283" s="26">
        <v>0</v>
      </c>
      <c r="Q2283" s="26">
        <v>78200</v>
      </c>
      <c r="R2283" s="17" t="str">
        <f>VLOOKUP(Q2283,'[5]Numerical Index (LOOKUP)'!$A$2:$B$731, 2,FALSE)</f>
        <v>Temporary employment agency activities</v>
      </c>
      <c r="S2283" s="17">
        <v>78</v>
      </c>
      <c r="T2283" s="47" t="str">
        <f>VLOOKUP(S2283,'[5]2 Digit SIC 2007'!$A$2:$B$89,2,FALSE)</f>
        <v>Employment activities</v>
      </c>
      <c r="U2283" s="17" t="str">
        <f>VLOOKUP(T2283,'[5]2 Digit SIC 2007'!$B$2:$D$89, 2,FALSE)</f>
        <v xml:space="preserve"> N</v>
      </c>
      <c r="V2283" s="26" t="s">
        <v>487</v>
      </c>
      <c r="W2283" s="26" t="s">
        <v>486</v>
      </c>
      <c r="X2283" s="28">
        <v>0</v>
      </c>
      <c r="Y2283" s="26" t="s">
        <v>502</v>
      </c>
      <c r="Z2283" s="17" t="s">
        <v>487</v>
      </c>
      <c r="AA2283" s="26" t="s">
        <v>487</v>
      </c>
      <c r="AB2283" s="26">
        <v>42</v>
      </c>
      <c r="AE2283" s="2" t="s">
        <v>487</v>
      </c>
    </row>
    <row r="2284" spans="1:31" s="2" customFormat="1" x14ac:dyDescent="0.3">
      <c r="A2284" s="26" t="s">
        <v>102</v>
      </c>
      <c r="B2284" s="26" t="s">
        <v>7295</v>
      </c>
      <c r="C2284" s="26" t="s">
        <v>7296</v>
      </c>
      <c r="D2284" s="26" t="s">
        <v>7297</v>
      </c>
      <c r="E2284" s="14" t="e">
        <f>VLOOKUP(B2284,#REF!,2,FALSE)</f>
        <v>#REF!</v>
      </c>
      <c r="F2284" s="17" t="e">
        <f>VLOOKUP(E2284,[4]Combined!$C$2:$D$375,2,FALSE)</f>
        <v>#REF!</v>
      </c>
      <c r="G2284" s="27">
        <v>44273</v>
      </c>
      <c r="H2284" s="27"/>
      <c r="I2284" s="27">
        <v>44119.441238425927</v>
      </c>
      <c r="J2284" s="28">
        <v>197</v>
      </c>
      <c r="K2284" s="29" t="s">
        <v>486</v>
      </c>
      <c r="L2284" s="28">
        <v>0</v>
      </c>
      <c r="M2284" s="28">
        <v>197</v>
      </c>
      <c r="N2284" s="26">
        <v>1</v>
      </c>
      <c r="O2284" s="26">
        <v>0</v>
      </c>
      <c r="P2284" s="26">
        <v>1</v>
      </c>
      <c r="Q2284" s="26">
        <v>1470</v>
      </c>
      <c r="R2284" s="17" t="e">
        <f>VLOOKUP(Q2284,'[5]Numerical Index (LOOKUP)'!$A$2:$B$731, 2,FALSE)</f>
        <v>#N/A</v>
      </c>
      <c r="S2284" s="17">
        <v>1</v>
      </c>
      <c r="T2284" s="47" t="str">
        <f>VLOOKUP(S2284,'[5]2 Digit SIC 2007'!$A$2:$B$89,2,FALSE)</f>
        <v>Crop and animal production, hunting and related service activities</v>
      </c>
      <c r="U2284" s="17" t="str">
        <f>VLOOKUP(T2284,'[5]2 Digit SIC 2007'!$B$2:$D$89, 2,FALSE)</f>
        <v xml:space="preserve"> A</v>
      </c>
      <c r="V2284" s="26" t="s">
        <v>487</v>
      </c>
      <c r="W2284" s="26" t="s">
        <v>486</v>
      </c>
      <c r="X2284" s="28">
        <v>395</v>
      </c>
      <c r="Y2284" s="26" t="s">
        <v>492</v>
      </c>
      <c r="Z2284" s="17" t="s">
        <v>486</v>
      </c>
      <c r="AA2284" s="26" t="s">
        <v>487</v>
      </c>
      <c r="AB2284" s="26">
        <v>2</v>
      </c>
      <c r="AE2284" s="2" t="s">
        <v>487</v>
      </c>
    </row>
    <row r="2285" spans="1:31" s="2" customFormat="1" x14ac:dyDescent="0.3">
      <c r="A2285" s="26" t="s">
        <v>102</v>
      </c>
      <c r="B2285" s="26" t="s">
        <v>7298</v>
      </c>
      <c r="C2285" s="26" t="s">
        <v>7299</v>
      </c>
      <c r="D2285" s="26" t="s">
        <v>7300</v>
      </c>
      <c r="E2285" s="14" t="e">
        <f>VLOOKUP(B2285,#REF!,2,FALSE)</f>
        <v>#REF!</v>
      </c>
      <c r="F2285" s="17" t="e">
        <f>VLOOKUP(E2285,[4]Combined!$C$2:$D$375,2,FALSE)</f>
        <v>#REF!</v>
      </c>
      <c r="G2285" s="27">
        <v>44272</v>
      </c>
      <c r="H2285" s="27"/>
      <c r="I2285" s="27">
        <v>44175</v>
      </c>
      <c r="J2285" s="28">
        <v>0</v>
      </c>
      <c r="K2285" s="29" t="s">
        <v>487</v>
      </c>
      <c r="L2285" s="28">
        <v>0</v>
      </c>
      <c r="M2285" s="28">
        <v>0</v>
      </c>
      <c r="N2285" s="26">
        <v>0</v>
      </c>
      <c r="O2285" s="26">
        <v>0</v>
      </c>
      <c r="P2285" s="26">
        <v>0</v>
      </c>
      <c r="Q2285" s="26">
        <v>47110</v>
      </c>
      <c r="R2285" s="17" t="str">
        <f>VLOOKUP(Q2285,'[5]Numerical Index (LOOKUP)'!$A$2:$B$731, 2,FALSE)</f>
        <v>Retail sale in non-specialised stores with food, beverages or tobacco predominating</v>
      </c>
      <c r="S2285" s="17">
        <v>47</v>
      </c>
      <c r="T2285" s="47" t="str">
        <f>VLOOKUP(S2285,'[5]2 Digit SIC 2007'!$A$2:$B$89,2,FALSE)</f>
        <v>Retail trade, except of motor vehicles and motorcycles</v>
      </c>
      <c r="U2285" s="17" t="str">
        <f>VLOOKUP(T2285,'[5]2 Digit SIC 2007'!$B$2:$D$89, 2,FALSE)</f>
        <v xml:space="preserve"> G</v>
      </c>
      <c r="V2285" s="26" t="s">
        <v>486</v>
      </c>
      <c r="W2285" s="26" t="s">
        <v>487</v>
      </c>
      <c r="X2285" s="28">
        <v>0</v>
      </c>
      <c r="Y2285" s="26" t="s">
        <v>502</v>
      </c>
      <c r="Z2285" s="17" t="s">
        <v>487</v>
      </c>
      <c r="AA2285" s="26" t="s">
        <v>487</v>
      </c>
      <c r="AB2285" s="26">
        <v>9</v>
      </c>
      <c r="AE2285" s="2" t="s">
        <v>487</v>
      </c>
    </row>
    <row r="2286" spans="1:31" s="2" customFormat="1" x14ac:dyDescent="0.3">
      <c r="A2286" s="26" t="s">
        <v>102</v>
      </c>
      <c r="B2286" s="26" t="s">
        <v>7301</v>
      </c>
      <c r="C2286" s="26" t="s">
        <v>7302</v>
      </c>
      <c r="D2286" s="26" t="s">
        <v>7303</v>
      </c>
      <c r="E2286" s="14" t="e">
        <f>VLOOKUP(B2286,#REF!,2,FALSE)</f>
        <v>#REF!</v>
      </c>
      <c r="F2286" s="17" t="e">
        <f>VLOOKUP(E2286,[4]Combined!$C$2:$D$375,2,FALSE)</f>
        <v>#REF!</v>
      </c>
      <c r="G2286" s="27">
        <v>44273</v>
      </c>
      <c r="H2286" s="27"/>
      <c r="I2286" s="27">
        <v>44145</v>
      </c>
      <c r="J2286" s="28">
        <v>1270</v>
      </c>
      <c r="K2286" s="29" t="s">
        <v>486</v>
      </c>
      <c r="L2286" s="28">
        <v>0</v>
      </c>
      <c r="M2286" s="28">
        <v>1270</v>
      </c>
      <c r="N2286" s="26">
        <v>10</v>
      </c>
      <c r="O2286" s="26">
        <v>0</v>
      </c>
      <c r="P2286" s="26">
        <v>10</v>
      </c>
      <c r="Q2286" s="26">
        <v>56102</v>
      </c>
      <c r="R2286" s="17" t="str">
        <f>VLOOKUP(Q2286,'[5]Numerical Index (LOOKUP)'!$A$2:$B$731, 2,FALSE)</f>
        <v>Unlicensed restaurants and cafes</v>
      </c>
      <c r="S2286" s="17">
        <v>56</v>
      </c>
      <c r="T2286" s="47" t="str">
        <f>VLOOKUP(S2286,'[5]2 Digit SIC 2007'!$A$2:$B$89,2,FALSE)</f>
        <v>Food and beverage service activities</v>
      </c>
      <c r="U2286" s="17" t="str">
        <f>VLOOKUP(T2286,'[5]2 Digit SIC 2007'!$B$2:$D$89, 2,FALSE)</f>
        <v xml:space="preserve"> I</v>
      </c>
      <c r="V2286" s="26" t="s">
        <v>486</v>
      </c>
      <c r="W2286" s="26" t="s">
        <v>487</v>
      </c>
      <c r="X2286" s="28">
        <v>2438</v>
      </c>
      <c r="Y2286" s="26" t="s">
        <v>492</v>
      </c>
      <c r="Z2286" s="17" t="s">
        <v>486</v>
      </c>
      <c r="AA2286" s="26" t="s">
        <v>487</v>
      </c>
      <c r="AB2286" s="26">
        <v>1</v>
      </c>
      <c r="AE2286" s="2" t="s">
        <v>487</v>
      </c>
    </row>
    <row r="2287" spans="1:31" s="2" customFormat="1" x14ac:dyDescent="0.3">
      <c r="A2287" s="26" t="s">
        <v>102</v>
      </c>
      <c r="B2287" s="26" t="s">
        <v>7304</v>
      </c>
      <c r="C2287" s="26" t="s">
        <v>7305</v>
      </c>
      <c r="D2287" s="26" t="s">
        <v>7306</v>
      </c>
      <c r="E2287" s="14" t="e">
        <f>VLOOKUP(B2287,#REF!,2,FALSE)</f>
        <v>#REF!</v>
      </c>
      <c r="F2287" s="17" t="e">
        <f>VLOOKUP(E2287,[4]Combined!$C$2:$D$375,2,FALSE)</f>
        <v>#REF!</v>
      </c>
      <c r="G2287" s="27">
        <v>44271</v>
      </c>
      <c r="H2287" s="27"/>
      <c r="I2287" s="27">
        <v>44126.650891203702</v>
      </c>
      <c r="J2287" s="28">
        <v>4978</v>
      </c>
      <c r="K2287" s="29" t="s">
        <v>486</v>
      </c>
      <c r="L2287" s="28">
        <v>0</v>
      </c>
      <c r="M2287" s="28">
        <v>4978</v>
      </c>
      <c r="N2287" s="26">
        <v>1</v>
      </c>
      <c r="O2287" s="26">
        <v>0</v>
      </c>
      <c r="P2287" s="26">
        <v>1</v>
      </c>
      <c r="Q2287" s="26">
        <v>45200</v>
      </c>
      <c r="R2287" s="17" t="str">
        <f>VLOOKUP(Q2287,'[5]Numerical Index (LOOKUP)'!$A$2:$B$731, 2,FALSE)</f>
        <v>Maintenance and repair of motor vehicles</v>
      </c>
      <c r="S2287" s="17">
        <v>45</v>
      </c>
      <c r="T2287" s="47" t="str">
        <f>VLOOKUP(S2287,'[5]2 Digit SIC 2007'!$A$2:$B$89,2,FALSE)</f>
        <v>Wholesale and retail trade and repair of motor vehicles and motorcycles</v>
      </c>
      <c r="U2287" s="17" t="str">
        <f>VLOOKUP(T2287,'[5]2 Digit SIC 2007'!$B$2:$D$89, 2,FALSE)</f>
        <v xml:space="preserve"> G</v>
      </c>
      <c r="V2287" s="26" t="s">
        <v>487</v>
      </c>
      <c r="W2287" s="26" t="s">
        <v>486</v>
      </c>
      <c r="X2287" s="28">
        <v>9284</v>
      </c>
      <c r="Y2287" s="26" t="s">
        <v>492</v>
      </c>
      <c r="Z2287" s="17" t="s">
        <v>486</v>
      </c>
      <c r="AA2287" s="26" t="s">
        <v>487</v>
      </c>
      <c r="AB2287" s="26">
        <v>1</v>
      </c>
      <c r="AE2287" s="2" t="s">
        <v>487</v>
      </c>
    </row>
    <row r="2288" spans="1:31" s="2" customFormat="1" x14ac:dyDescent="0.3">
      <c r="A2288" s="26" t="s">
        <v>102</v>
      </c>
      <c r="B2288" s="26" t="s">
        <v>7307</v>
      </c>
      <c r="C2288" s="26" t="s">
        <v>7308</v>
      </c>
      <c r="D2288" s="26" t="s">
        <v>7309</v>
      </c>
      <c r="E2288" s="14" t="e">
        <f>VLOOKUP(B2288,#REF!,2,FALSE)</f>
        <v>#REF!</v>
      </c>
      <c r="F2288" s="17" t="e">
        <f>VLOOKUP(E2288,[4]Combined!$C$2:$D$375,2,FALSE)</f>
        <v>#REF!</v>
      </c>
      <c r="G2288" s="27">
        <v>44273</v>
      </c>
      <c r="H2288" s="27"/>
      <c r="I2288" s="27">
        <v>44173</v>
      </c>
      <c r="J2288" s="28">
        <v>0</v>
      </c>
      <c r="K2288" s="29" t="s">
        <v>487</v>
      </c>
      <c r="L2288" s="28">
        <v>0</v>
      </c>
      <c r="M2288" s="28">
        <v>0</v>
      </c>
      <c r="N2288" s="26">
        <v>0</v>
      </c>
      <c r="O2288" s="26">
        <v>0</v>
      </c>
      <c r="P2288" s="26">
        <v>0</v>
      </c>
      <c r="Q2288" s="26">
        <v>85100</v>
      </c>
      <c r="R2288" s="17" t="str">
        <f>VLOOKUP(Q2288,'[5]Numerical Index (LOOKUP)'!$A$2:$B$731, 2,FALSE)</f>
        <v>Pre-primary education</v>
      </c>
      <c r="S2288" s="17">
        <v>85</v>
      </c>
      <c r="T2288" s="47" t="str">
        <f>VLOOKUP(S2288,'[5]2 Digit SIC 2007'!$A$2:$B$89,2,FALSE)</f>
        <v>Education</v>
      </c>
      <c r="U2288" s="17" t="str">
        <f>VLOOKUP(T2288,'[5]2 Digit SIC 2007'!$B$2:$D$89, 2,FALSE)</f>
        <v xml:space="preserve"> P</v>
      </c>
      <c r="V2288" s="26" t="s">
        <v>486</v>
      </c>
      <c r="W2288" s="26" t="s">
        <v>487</v>
      </c>
      <c r="X2288" s="28">
        <v>0</v>
      </c>
      <c r="Y2288" s="26" t="s">
        <v>502</v>
      </c>
      <c r="Z2288" s="17" t="s">
        <v>487</v>
      </c>
      <c r="AA2288" s="26" t="s">
        <v>487</v>
      </c>
      <c r="AB2288" s="26">
        <v>10</v>
      </c>
      <c r="AE2288" s="2" t="s">
        <v>487</v>
      </c>
    </row>
    <row r="2289" spans="1:31" s="2" customFormat="1" x14ac:dyDescent="0.3">
      <c r="A2289" s="26" t="s">
        <v>102</v>
      </c>
      <c r="B2289" s="26" t="s">
        <v>7310</v>
      </c>
      <c r="C2289" s="26" t="s">
        <v>7311</v>
      </c>
      <c r="D2289" s="26" t="s">
        <v>7312</v>
      </c>
      <c r="E2289" s="14" t="e">
        <f>VLOOKUP(B2289,#REF!,2,FALSE)</f>
        <v>#REF!</v>
      </c>
      <c r="F2289" s="17" t="e">
        <f>VLOOKUP(E2289,[4]Combined!$C$2:$D$375,2,FALSE)</f>
        <v>#REF!</v>
      </c>
      <c r="G2289" s="27">
        <v>44270</v>
      </c>
      <c r="H2289" s="27"/>
      <c r="I2289" s="27">
        <v>44172</v>
      </c>
      <c r="J2289" s="28">
        <v>2713</v>
      </c>
      <c r="K2289" s="29" t="s">
        <v>486</v>
      </c>
      <c r="L2289" s="28">
        <v>0</v>
      </c>
      <c r="M2289" s="28">
        <v>2713</v>
      </c>
      <c r="N2289" s="26">
        <v>4</v>
      </c>
      <c r="O2289" s="26">
        <v>0</v>
      </c>
      <c r="P2289" s="26">
        <v>4</v>
      </c>
      <c r="Q2289" s="26">
        <v>88910</v>
      </c>
      <c r="R2289" s="17" t="str">
        <f>VLOOKUP(Q2289,'[5]Numerical Index (LOOKUP)'!$A$2:$B$731, 2,FALSE)</f>
        <v>Child day-care activities</v>
      </c>
      <c r="S2289" s="17">
        <v>88</v>
      </c>
      <c r="T2289" s="47" t="str">
        <f>VLOOKUP(S2289,'[5]2 Digit SIC 2007'!$A$2:$B$89,2,FALSE)</f>
        <v>Social work activities without accommodation</v>
      </c>
      <c r="U2289" s="17" t="str">
        <f>VLOOKUP(T2289,'[5]2 Digit SIC 2007'!$B$2:$D$89, 2,FALSE)</f>
        <v xml:space="preserve"> Q</v>
      </c>
      <c r="V2289" s="26" t="s">
        <v>486</v>
      </c>
      <c r="W2289" s="26" t="s">
        <v>487</v>
      </c>
      <c r="X2289" s="28">
        <v>5341</v>
      </c>
      <c r="Y2289" s="26" t="s">
        <v>492</v>
      </c>
      <c r="Z2289" s="17" t="s">
        <v>486</v>
      </c>
      <c r="AA2289" s="26" t="s">
        <v>487</v>
      </c>
      <c r="AB2289" s="26">
        <v>24</v>
      </c>
      <c r="AE2289" s="2" t="s">
        <v>487</v>
      </c>
    </row>
    <row r="2290" spans="1:31" s="2" customFormat="1" x14ac:dyDescent="0.3">
      <c r="A2290" s="26" t="s">
        <v>102</v>
      </c>
      <c r="B2290" s="26" t="s">
        <v>7313</v>
      </c>
      <c r="C2290" s="26" t="s">
        <v>7314</v>
      </c>
      <c r="D2290" s="26" t="s">
        <v>7315</v>
      </c>
      <c r="E2290" s="14" t="e">
        <f>VLOOKUP(B2290,#REF!,2,FALSE)</f>
        <v>#REF!</v>
      </c>
      <c r="F2290" s="17" t="e">
        <f>VLOOKUP(E2290,[4]Combined!$C$2:$D$375,2,FALSE)</f>
        <v>#REF!</v>
      </c>
      <c r="G2290" s="27">
        <v>44271</v>
      </c>
      <c r="H2290" s="27"/>
      <c r="I2290" s="27">
        <v>44169</v>
      </c>
      <c r="J2290" s="28">
        <v>0</v>
      </c>
      <c r="K2290" s="29" t="s">
        <v>487</v>
      </c>
      <c r="L2290" s="28">
        <v>0</v>
      </c>
      <c r="M2290" s="28">
        <v>0</v>
      </c>
      <c r="N2290" s="26">
        <v>0</v>
      </c>
      <c r="O2290" s="26">
        <v>0</v>
      </c>
      <c r="P2290" s="26">
        <v>0</v>
      </c>
      <c r="Q2290" s="26">
        <v>85100</v>
      </c>
      <c r="R2290" s="17" t="str">
        <f>VLOOKUP(Q2290,'[5]Numerical Index (LOOKUP)'!$A$2:$B$731, 2,FALSE)</f>
        <v>Pre-primary education</v>
      </c>
      <c r="S2290" s="17">
        <v>85</v>
      </c>
      <c r="T2290" s="47" t="str">
        <f>VLOOKUP(S2290,'[5]2 Digit SIC 2007'!$A$2:$B$89,2,FALSE)</f>
        <v>Education</v>
      </c>
      <c r="U2290" s="17" t="str">
        <f>VLOOKUP(T2290,'[5]2 Digit SIC 2007'!$B$2:$D$89, 2,FALSE)</f>
        <v xml:space="preserve"> P</v>
      </c>
      <c r="V2290" s="26" t="s">
        <v>486</v>
      </c>
      <c r="W2290" s="26" t="s">
        <v>487</v>
      </c>
      <c r="X2290" s="28">
        <v>0</v>
      </c>
      <c r="Y2290" s="26" t="s">
        <v>502</v>
      </c>
      <c r="Z2290" s="17" t="s">
        <v>487</v>
      </c>
      <c r="AA2290" s="26" t="s">
        <v>487</v>
      </c>
      <c r="AB2290" s="26">
        <v>12</v>
      </c>
      <c r="AE2290" s="2" t="s">
        <v>487</v>
      </c>
    </row>
    <row r="2291" spans="1:31" s="2" customFormat="1" x14ac:dyDescent="0.3">
      <c r="A2291" s="26" t="s">
        <v>102</v>
      </c>
      <c r="B2291" s="26" t="s">
        <v>7316</v>
      </c>
      <c r="C2291" s="26" t="s">
        <v>7317</v>
      </c>
      <c r="D2291" s="26" t="s">
        <v>7318</v>
      </c>
      <c r="E2291" s="14" t="e">
        <f>VLOOKUP(B2291,#REF!,2,FALSE)</f>
        <v>#REF!</v>
      </c>
      <c r="F2291" s="17" t="e">
        <f>VLOOKUP(E2291,[4]Combined!$C$2:$D$375,2,FALSE)</f>
        <v>#REF!</v>
      </c>
      <c r="G2291" s="27">
        <v>44274</v>
      </c>
      <c r="H2291" s="27"/>
      <c r="I2291" s="27">
        <v>44162.499050925922</v>
      </c>
      <c r="J2291" s="28">
        <v>0</v>
      </c>
      <c r="K2291" s="29" t="s">
        <v>487</v>
      </c>
      <c r="L2291" s="28">
        <v>0</v>
      </c>
      <c r="M2291" s="28">
        <v>0</v>
      </c>
      <c r="N2291" s="26">
        <v>0</v>
      </c>
      <c r="O2291" s="26">
        <v>0</v>
      </c>
      <c r="P2291" s="26">
        <v>0</v>
      </c>
      <c r="Q2291" s="26">
        <v>90040</v>
      </c>
      <c r="R2291" s="17" t="str">
        <f>VLOOKUP(Q2291,'[5]Numerical Index (LOOKUP)'!$A$2:$B$731, 2,FALSE)</f>
        <v>Operation of arts facilities</v>
      </c>
      <c r="S2291" s="17">
        <v>90</v>
      </c>
      <c r="T2291" s="47" t="str">
        <f>VLOOKUP(S2291,'[5]2 Digit SIC 2007'!$A$2:$B$89,2,FALSE)</f>
        <v>Creative, arts and entertainment activities</v>
      </c>
      <c r="U2291" s="17" t="str">
        <f>VLOOKUP(T2291,'[5]2 Digit SIC 2007'!$B$2:$D$89, 2,FALSE)</f>
        <v xml:space="preserve"> R</v>
      </c>
      <c r="V2291" s="26" t="s">
        <v>487</v>
      </c>
      <c r="W2291" s="26" t="s">
        <v>486</v>
      </c>
      <c r="X2291" s="28">
        <v>0</v>
      </c>
      <c r="Y2291" s="26" t="s">
        <v>502</v>
      </c>
      <c r="Z2291" s="17" t="s">
        <v>487</v>
      </c>
      <c r="AA2291" s="26" t="s">
        <v>487</v>
      </c>
      <c r="AB2291" s="26" t="s">
        <v>492</v>
      </c>
      <c r="AE2291" s="2" t="s">
        <v>487</v>
      </c>
    </row>
    <row r="2292" spans="1:31" s="2" customFormat="1" x14ac:dyDescent="0.3">
      <c r="A2292" s="26" t="s">
        <v>102</v>
      </c>
      <c r="B2292" s="26" t="s">
        <v>7319</v>
      </c>
      <c r="C2292" s="26" t="s">
        <v>7320</v>
      </c>
      <c r="D2292" s="26" t="s">
        <v>7321</v>
      </c>
      <c r="E2292" s="14" t="e">
        <f>VLOOKUP(B2292,#REF!,2,FALSE)</f>
        <v>#REF!</v>
      </c>
      <c r="F2292" s="17" t="e">
        <f>VLOOKUP(E2292,[4]Combined!$C$2:$D$375,2,FALSE)</f>
        <v>#REF!</v>
      </c>
      <c r="G2292" s="27">
        <v>44274</v>
      </c>
      <c r="H2292" s="27"/>
      <c r="I2292" s="27">
        <v>44182</v>
      </c>
      <c r="J2292" s="28">
        <v>0</v>
      </c>
      <c r="K2292" s="29" t="s">
        <v>487</v>
      </c>
      <c r="L2292" s="28">
        <v>0</v>
      </c>
      <c r="M2292" s="28">
        <v>0</v>
      </c>
      <c r="N2292" s="26">
        <v>0</v>
      </c>
      <c r="O2292" s="26">
        <v>0</v>
      </c>
      <c r="P2292" s="26">
        <v>0</v>
      </c>
      <c r="Q2292" s="26">
        <v>88910</v>
      </c>
      <c r="R2292" s="17" t="str">
        <f>VLOOKUP(Q2292,'[5]Numerical Index (LOOKUP)'!$A$2:$B$731, 2,FALSE)</f>
        <v>Child day-care activities</v>
      </c>
      <c r="S2292" s="17">
        <v>88</v>
      </c>
      <c r="T2292" s="47" t="str">
        <f>VLOOKUP(S2292,'[5]2 Digit SIC 2007'!$A$2:$B$89,2,FALSE)</f>
        <v>Social work activities without accommodation</v>
      </c>
      <c r="U2292" s="17" t="str">
        <f>VLOOKUP(T2292,'[5]2 Digit SIC 2007'!$B$2:$D$89, 2,FALSE)</f>
        <v xml:space="preserve"> Q</v>
      </c>
      <c r="V2292" s="26" t="s">
        <v>486</v>
      </c>
      <c r="W2292" s="26" t="s">
        <v>487</v>
      </c>
      <c r="X2292" s="28">
        <v>0</v>
      </c>
      <c r="Y2292" s="26" t="s">
        <v>502</v>
      </c>
      <c r="Z2292" s="17" t="s">
        <v>487</v>
      </c>
      <c r="AA2292" s="26" t="s">
        <v>487</v>
      </c>
      <c r="AB2292" s="26">
        <v>36</v>
      </c>
      <c r="AE2292" s="2" t="s">
        <v>487</v>
      </c>
    </row>
    <row r="2293" spans="1:31" s="2" customFormat="1" x14ac:dyDescent="0.3">
      <c r="A2293" s="26" t="s">
        <v>102</v>
      </c>
      <c r="B2293" s="26" t="s">
        <v>7322</v>
      </c>
      <c r="C2293" s="26" t="s">
        <v>7323</v>
      </c>
      <c r="D2293" s="26" t="s">
        <v>7324</v>
      </c>
      <c r="E2293" s="14" t="e">
        <f>VLOOKUP(B2293,#REF!,2,FALSE)</f>
        <v>#REF!</v>
      </c>
      <c r="F2293" s="17" t="e">
        <f>VLOOKUP(E2293,[4]Combined!$C$2:$D$375,2,FALSE)</f>
        <v>#REF!</v>
      </c>
      <c r="G2293" s="27">
        <v>44273</v>
      </c>
      <c r="H2293" s="27"/>
      <c r="I2293" s="27">
        <v>44204</v>
      </c>
      <c r="J2293" s="28">
        <v>0</v>
      </c>
      <c r="K2293" s="29" t="s">
        <v>487</v>
      </c>
      <c r="L2293" s="28">
        <v>0</v>
      </c>
      <c r="M2293" s="28">
        <v>0</v>
      </c>
      <c r="N2293" s="26">
        <v>0</v>
      </c>
      <c r="O2293" s="26">
        <v>0</v>
      </c>
      <c r="P2293" s="26">
        <v>0</v>
      </c>
      <c r="Q2293" s="26">
        <v>88910</v>
      </c>
      <c r="R2293" s="17" t="str">
        <f>VLOOKUP(Q2293,'[5]Numerical Index (LOOKUP)'!$A$2:$B$731, 2,FALSE)</f>
        <v>Child day-care activities</v>
      </c>
      <c r="S2293" s="17">
        <v>88</v>
      </c>
      <c r="T2293" s="47" t="str">
        <f>VLOOKUP(S2293,'[5]2 Digit SIC 2007'!$A$2:$B$89,2,FALSE)</f>
        <v>Social work activities without accommodation</v>
      </c>
      <c r="U2293" s="17" t="str">
        <f>VLOOKUP(T2293,'[5]2 Digit SIC 2007'!$B$2:$D$89, 2,FALSE)</f>
        <v xml:space="preserve"> Q</v>
      </c>
      <c r="V2293" s="26" t="s">
        <v>486</v>
      </c>
      <c r="W2293" s="26" t="s">
        <v>487</v>
      </c>
      <c r="X2293" s="28">
        <v>0</v>
      </c>
      <c r="Y2293" s="26" t="s">
        <v>502</v>
      </c>
      <c r="Z2293" s="17" t="s">
        <v>487</v>
      </c>
      <c r="AA2293" s="26" t="s">
        <v>487</v>
      </c>
      <c r="AB2293" s="26">
        <v>19</v>
      </c>
      <c r="AE2293" s="2" t="s">
        <v>487</v>
      </c>
    </row>
    <row r="2294" spans="1:31" s="2" customFormat="1" x14ac:dyDescent="0.3">
      <c r="A2294" s="26" t="s">
        <v>102</v>
      </c>
      <c r="B2294" s="26" t="s">
        <v>7325</v>
      </c>
      <c r="C2294" s="26" t="s">
        <v>7326</v>
      </c>
      <c r="D2294" s="26" t="s">
        <v>7327</v>
      </c>
      <c r="E2294" s="14" t="e">
        <f>VLOOKUP(B2294,#REF!,2,FALSE)</f>
        <v>#REF!</v>
      </c>
      <c r="F2294" s="17" t="e">
        <f>VLOOKUP(E2294,[4]Combined!$C$2:$D$375,2,FALSE)</f>
        <v>#REF!</v>
      </c>
      <c r="G2294" s="27">
        <v>44270</v>
      </c>
      <c r="H2294" s="27"/>
      <c r="I2294" s="27">
        <v>44188</v>
      </c>
      <c r="J2294" s="28">
        <v>0</v>
      </c>
      <c r="K2294" s="29" t="s">
        <v>487</v>
      </c>
      <c r="L2294" s="28">
        <v>0</v>
      </c>
      <c r="M2294" s="28">
        <v>0</v>
      </c>
      <c r="N2294" s="26">
        <v>0</v>
      </c>
      <c r="O2294" s="26">
        <v>0</v>
      </c>
      <c r="P2294" s="26">
        <v>0</v>
      </c>
      <c r="Q2294" s="26">
        <v>10890</v>
      </c>
      <c r="R2294" s="17" t="e">
        <f>VLOOKUP(Q2294,'[5]Numerical Index (LOOKUP)'!$A$2:$B$731, 2,FALSE)</f>
        <v>#N/A</v>
      </c>
      <c r="S2294" s="17">
        <v>10</v>
      </c>
      <c r="T2294" s="47" t="str">
        <f>VLOOKUP(S2294,'[5]2 Digit SIC 2007'!$A$2:$B$89,2,FALSE)</f>
        <v>Manufacture of food products</v>
      </c>
      <c r="U2294" s="17" t="str">
        <f>VLOOKUP(T2294,'[5]2 Digit SIC 2007'!$B$2:$D$89, 2,FALSE)</f>
        <v xml:space="preserve"> C</v>
      </c>
      <c r="V2294" s="26" t="s">
        <v>486</v>
      </c>
      <c r="W2294" s="26" t="s">
        <v>487</v>
      </c>
      <c r="X2294" s="28">
        <v>0</v>
      </c>
      <c r="Y2294" s="26" t="s">
        <v>502</v>
      </c>
      <c r="Z2294" s="17" t="s">
        <v>487</v>
      </c>
      <c r="AA2294" s="26" t="s">
        <v>487</v>
      </c>
      <c r="AB2294" s="26">
        <v>9</v>
      </c>
      <c r="AE2294" s="2" t="s">
        <v>487</v>
      </c>
    </row>
    <row r="2295" spans="1:31" s="2" customFormat="1" x14ac:dyDescent="0.3">
      <c r="A2295" s="26" t="s">
        <v>102</v>
      </c>
      <c r="B2295" s="26" t="s">
        <v>7328</v>
      </c>
      <c r="C2295" s="26" t="s">
        <v>7329</v>
      </c>
      <c r="D2295" s="26" t="s">
        <v>7330</v>
      </c>
      <c r="E2295" s="14" t="e">
        <f>VLOOKUP(B2295,#REF!,2,FALSE)</f>
        <v>#REF!</v>
      </c>
      <c r="F2295" s="17" t="e">
        <f>VLOOKUP(E2295,[4]Combined!$C$2:$D$375,2,FALSE)</f>
        <v>#REF!</v>
      </c>
      <c r="G2295" s="27">
        <v>44274</v>
      </c>
      <c r="H2295" s="27"/>
      <c r="I2295" s="27">
        <v>44188</v>
      </c>
      <c r="J2295" s="28">
        <v>0</v>
      </c>
      <c r="K2295" s="29" t="s">
        <v>487</v>
      </c>
      <c r="L2295" s="28">
        <v>0</v>
      </c>
      <c r="M2295" s="28">
        <v>0</v>
      </c>
      <c r="N2295" s="26">
        <v>0</v>
      </c>
      <c r="O2295" s="26">
        <v>0</v>
      </c>
      <c r="P2295" s="26">
        <v>0</v>
      </c>
      <c r="Q2295" s="26">
        <v>43210</v>
      </c>
      <c r="R2295" s="17" t="str">
        <f>VLOOKUP(Q2295,'[5]Numerical Index (LOOKUP)'!$A$2:$B$731, 2,FALSE)</f>
        <v>Electrical installation</v>
      </c>
      <c r="S2295" s="17">
        <v>43</v>
      </c>
      <c r="T2295" s="47" t="str">
        <f>VLOOKUP(S2295,'[5]2 Digit SIC 2007'!$A$2:$B$89,2,FALSE)</f>
        <v>Specialised construction activities</v>
      </c>
      <c r="U2295" s="17" t="str">
        <f>VLOOKUP(T2295,'[5]2 Digit SIC 2007'!$B$2:$D$89, 2,FALSE)</f>
        <v xml:space="preserve"> F</v>
      </c>
      <c r="V2295" s="26" t="s">
        <v>486</v>
      </c>
      <c r="W2295" s="26" t="s">
        <v>487</v>
      </c>
      <c r="X2295" s="28">
        <v>0</v>
      </c>
      <c r="Y2295" s="26" t="s">
        <v>502</v>
      </c>
      <c r="Z2295" s="17" t="s">
        <v>487</v>
      </c>
      <c r="AA2295" s="26" t="s">
        <v>487</v>
      </c>
      <c r="AB2295" s="26">
        <v>11</v>
      </c>
      <c r="AE2295" s="2" t="s">
        <v>487</v>
      </c>
    </row>
    <row r="2296" spans="1:31" s="2" customFormat="1" x14ac:dyDescent="0.3">
      <c r="A2296" s="26" t="s">
        <v>102</v>
      </c>
      <c r="B2296" s="26" t="s">
        <v>7331</v>
      </c>
      <c r="C2296" s="26" t="s">
        <v>7332</v>
      </c>
      <c r="D2296" s="26" t="s">
        <v>7333</v>
      </c>
      <c r="E2296" s="14" t="e">
        <f>VLOOKUP(B2296,#REF!,2,FALSE)</f>
        <v>#REF!</v>
      </c>
      <c r="F2296" s="17" t="e">
        <f>VLOOKUP(E2296,[4]Combined!$C$2:$D$375,2,FALSE)</f>
        <v>#REF!</v>
      </c>
      <c r="G2296" s="27">
        <v>44271</v>
      </c>
      <c r="H2296" s="27"/>
      <c r="I2296" s="27">
        <v>44187</v>
      </c>
      <c r="J2296" s="28">
        <v>41</v>
      </c>
      <c r="K2296" s="29" t="s">
        <v>486</v>
      </c>
      <c r="L2296" s="28">
        <v>41</v>
      </c>
      <c r="M2296" s="28">
        <v>0</v>
      </c>
      <c r="N2296" s="26">
        <v>1</v>
      </c>
      <c r="O2296" s="26">
        <v>1</v>
      </c>
      <c r="P2296" s="26">
        <v>0</v>
      </c>
      <c r="Q2296" s="26">
        <v>31090</v>
      </c>
      <c r="R2296" s="17" t="str">
        <f>VLOOKUP(Q2296,'[5]Numerical Index (LOOKUP)'!$A$2:$B$731, 2,FALSE)</f>
        <v>Manufacture of other furniture</v>
      </c>
      <c r="S2296" s="17">
        <v>31</v>
      </c>
      <c r="T2296" s="47" t="str">
        <f>VLOOKUP(S2296,'[5]2 Digit SIC 2007'!$A$2:$B$89,2,FALSE)</f>
        <v>Manufacture of furniture</v>
      </c>
      <c r="U2296" s="17" t="str">
        <f>VLOOKUP(T2296,'[5]2 Digit SIC 2007'!$B$2:$D$89, 2,FALSE)</f>
        <v xml:space="preserve"> C</v>
      </c>
      <c r="V2296" s="26" t="s">
        <v>486</v>
      </c>
      <c r="W2296" s="26" t="s">
        <v>487</v>
      </c>
      <c r="X2296" s="28">
        <v>0</v>
      </c>
      <c r="Y2296" s="26" t="s">
        <v>677</v>
      </c>
      <c r="Z2296" s="17" t="s">
        <v>487</v>
      </c>
      <c r="AA2296" s="26" t="s">
        <v>487</v>
      </c>
      <c r="AB2296" s="26">
        <v>34</v>
      </c>
      <c r="AE2296" s="2" t="s">
        <v>487</v>
      </c>
    </row>
    <row r="2297" spans="1:31" s="2" customFormat="1" x14ac:dyDescent="0.3">
      <c r="A2297" s="26" t="s">
        <v>102</v>
      </c>
      <c r="B2297" s="26" t="s">
        <v>7334</v>
      </c>
      <c r="C2297" s="26" t="s">
        <v>7335</v>
      </c>
      <c r="D2297" s="26" t="s">
        <v>7336</v>
      </c>
      <c r="E2297" s="14" t="e">
        <f>VLOOKUP(B2297,#REF!,2,FALSE)</f>
        <v>#REF!</v>
      </c>
      <c r="F2297" s="17" t="e">
        <f>VLOOKUP(E2297,[4]Combined!$C$2:$D$375,2,FALSE)</f>
        <v>#REF!</v>
      </c>
      <c r="G2297" s="27">
        <v>44270</v>
      </c>
      <c r="H2297" s="27"/>
      <c r="I2297" s="27">
        <v>44201</v>
      </c>
      <c r="J2297" s="28">
        <v>0</v>
      </c>
      <c r="K2297" s="29" t="s">
        <v>487</v>
      </c>
      <c r="L2297" s="28">
        <v>0</v>
      </c>
      <c r="M2297" s="28">
        <v>0</v>
      </c>
      <c r="N2297" s="26">
        <v>0</v>
      </c>
      <c r="O2297" s="26">
        <v>0</v>
      </c>
      <c r="P2297" s="26">
        <v>0</v>
      </c>
      <c r="Q2297" s="26">
        <v>47760</v>
      </c>
      <c r="R2297" s="17" t="str">
        <f>VLOOKUP(Q2297,'[5]Numerical Index (LOOKUP)'!$A$2:$B$731, 2,FALSE)</f>
        <v>Retail sale of flowers, plants, seeds, fertilisers, pet animals and pet food in specialised stores</v>
      </c>
      <c r="S2297" s="17">
        <v>47</v>
      </c>
      <c r="T2297" s="47" t="str">
        <f>VLOOKUP(S2297,'[5]2 Digit SIC 2007'!$A$2:$B$89,2,FALSE)</f>
        <v>Retail trade, except of motor vehicles and motorcycles</v>
      </c>
      <c r="U2297" s="17" t="str">
        <f>VLOOKUP(T2297,'[5]2 Digit SIC 2007'!$B$2:$D$89, 2,FALSE)</f>
        <v xml:space="preserve"> G</v>
      </c>
      <c r="V2297" s="26" t="s">
        <v>486</v>
      </c>
      <c r="W2297" s="26" t="s">
        <v>487</v>
      </c>
      <c r="X2297" s="28">
        <v>0</v>
      </c>
      <c r="Y2297" s="26" t="s">
        <v>502</v>
      </c>
      <c r="Z2297" s="17" t="s">
        <v>487</v>
      </c>
      <c r="AA2297" s="26" t="s">
        <v>487</v>
      </c>
      <c r="AB2297" s="26">
        <v>13</v>
      </c>
      <c r="AE2297" s="2" t="s">
        <v>487</v>
      </c>
    </row>
    <row r="2298" spans="1:31" s="2" customFormat="1" x14ac:dyDescent="0.3">
      <c r="A2298" s="26" t="s">
        <v>102</v>
      </c>
      <c r="B2298" s="26" t="s">
        <v>7337</v>
      </c>
      <c r="C2298" s="26" t="s">
        <v>7338</v>
      </c>
      <c r="D2298" s="26" t="s">
        <v>7339</v>
      </c>
      <c r="E2298" s="14" t="e">
        <f>VLOOKUP(B2298,#REF!,2,FALSE)</f>
        <v>#REF!</v>
      </c>
      <c r="F2298" s="17" t="e">
        <f>VLOOKUP(E2298,[4]Combined!$C$2:$D$375,2,FALSE)</f>
        <v>#REF!</v>
      </c>
      <c r="G2298" s="27">
        <v>44270</v>
      </c>
      <c r="H2298" s="27"/>
      <c r="I2298" s="27">
        <v>44181.437754629631</v>
      </c>
      <c r="J2298" s="28">
        <v>0</v>
      </c>
      <c r="K2298" s="29" t="s">
        <v>487</v>
      </c>
      <c r="L2298" s="28">
        <v>0</v>
      </c>
      <c r="M2298" s="28">
        <v>0</v>
      </c>
      <c r="N2298" s="26">
        <v>0</v>
      </c>
      <c r="O2298" s="26">
        <v>0</v>
      </c>
      <c r="P2298" s="26">
        <v>0</v>
      </c>
      <c r="Q2298" s="26">
        <v>47530</v>
      </c>
      <c r="R2298" s="17" t="str">
        <f>VLOOKUP(Q2298,'[5]Numerical Index (LOOKUP)'!$A$2:$B$731, 2,FALSE)</f>
        <v>Retail sale of carpets, rugs, wall and floor coverings in specialised stores</v>
      </c>
      <c r="S2298" s="17">
        <v>47</v>
      </c>
      <c r="T2298" s="47" t="str">
        <f>VLOOKUP(S2298,'[5]2 Digit SIC 2007'!$A$2:$B$89,2,FALSE)</f>
        <v>Retail trade, except of motor vehicles and motorcycles</v>
      </c>
      <c r="U2298" s="17" t="str">
        <f>VLOOKUP(T2298,'[5]2 Digit SIC 2007'!$B$2:$D$89, 2,FALSE)</f>
        <v xml:space="preserve"> G</v>
      </c>
      <c r="V2298" s="26" t="s">
        <v>487</v>
      </c>
      <c r="W2298" s="26" t="s">
        <v>486</v>
      </c>
      <c r="X2298" s="28">
        <v>0</v>
      </c>
      <c r="Y2298" s="26" t="s">
        <v>502</v>
      </c>
      <c r="Z2298" s="17" t="s">
        <v>487</v>
      </c>
      <c r="AA2298" s="26" t="s">
        <v>487</v>
      </c>
      <c r="AB2298" s="26">
        <v>0</v>
      </c>
      <c r="AE2298" s="2" t="s">
        <v>487</v>
      </c>
    </row>
    <row r="2299" spans="1:31" s="2" customFormat="1" x14ac:dyDescent="0.3">
      <c r="A2299" s="26" t="s">
        <v>102</v>
      </c>
      <c r="B2299" s="26" t="s">
        <v>7340</v>
      </c>
      <c r="C2299" s="26" t="s">
        <v>7341</v>
      </c>
      <c r="D2299" s="26" t="s">
        <v>1743</v>
      </c>
      <c r="E2299" s="14" t="e">
        <f>VLOOKUP(B2299,#REF!,2,FALSE)</f>
        <v>#REF!</v>
      </c>
      <c r="F2299" s="17" t="e">
        <f>VLOOKUP(E2299,[4]Combined!$C$2:$D$375,2,FALSE)</f>
        <v>#REF!</v>
      </c>
      <c r="G2299" s="27">
        <v>44271</v>
      </c>
      <c r="H2299" s="27"/>
      <c r="I2299" s="27">
        <v>44201</v>
      </c>
      <c r="J2299" s="28">
        <v>0</v>
      </c>
      <c r="K2299" s="29" t="s">
        <v>487</v>
      </c>
      <c r="L2299" s="28">
        <v>0</v>
      </c>
      <c r="M2299" s="28">
        <v>0</v>
      </c>
      <c r="N2299" s="26">
        <v>0</v>
      </c>
      <c r="O2299" s="26">
        <v>0</v>
      </c>
      <c r="P2299" s="26">
        <v>0</v>
      </c>
      <c r="Q2299" s="26">
        <v>96090</v>
      </c>
      <c r="R2299" s="17" t="str">
        <f>VLOOKUP(Q2299,'[5]Numerical Index (LOOKUP)'!$A$2:$B$731, 2,FALSE)</f>
        <v>Other personal service activities n.e.c.</v>
      </c>
      <c r="S2299" s="17">
        <v>96</v>
      </c>
      <c r="T2299" s="47" t="str">
        <f>VLOOKUP(S2299,'[5]2 Digit SIC 2007'!$A$2:$B$89,2,FALSE)</f>
        <v>Other personal service activities</v>
      </c>
      <c r="U2299" s="17" t="str">
        <f>VLOOKUP(T2299,'[5]2 Digit SIC 2007'!$B$2:$D$89, 2,FALSE)</f>
        <v xml:space="preserve"> S</v>
      </c>
      <c r="V2299" s="26" t="s">
        <v>486</v>
      </c>
      <c r="W2299" s="26" t="s">
        <v>487</v>
      </c>
      <c r="X2299" s="28">
        <v>0</v>
      </c>
      <c r="Y2299" s="26" t="s">
        <v>502</v>
      </c>
      <c r="Z2299" s="17" t="s">
        <v>487</v>
      </c>
      <c r="AA2299" s="26" t="s">
        <v>487</v>
      </c>
      <c r="AB2299" s="26">
        <v>199</v>
      </c>
      <c r="AE2299" s="2" t="s">
        <v>487</v>
      </c>
    </row>
    <row r="2300" spans="1:31" s="2" customFormat="1" x14ac:dyDescent="0.3">
      <c r="A2300" s="26" t="s">
        <v>102</v>
      </c>
      <c r="B2300" s="26" t="s">
        <v>7342</v>
      </c>
      <c r="C2300" s="26" t="s">
        <v>7343</v>
      </c>
      <c r="D2300" s="26" t="s">
        <v>7344</v>
      </c>
      <c r="E2300" s="14" t="e">
        <f>VLOOKUP(B2300,#REF!,2,FALSE)</f>
        <v>#REF!</v>
      </c>
      <c r="F2300" s="17" t="e">
        <f>VLOOKUP(E2300,[4]Combined!$C$2:$D$375,2,FALSE)</f>
        <v>#REF!</v>
      </c>
      <c r="G2300" s="27">
        <v>44271</v>
      </c>
      <c r="H2300" s="27"/>
      <c r="I2300" s="27">
        <v>44210</v>
      </c>
      <c r="J2300" s="28">
        <v>0</v>
      </c>
      <c r="K2300" s="29" t="s">
        <v>487</v>
      </c>
      <c r="L2300" s="28">
        <v>0</v>
      </c>
      <c r="M2300" s="28">
        <v>0</v>
      </c>
      <c r="N2300" s="26">
        <v>0</v>
      </c>
      <c r="O2300" s="26">
        <v>0</v>
      </c>
      <c r="P2300" s="26">
        <v>0</v>
      </c>
      <c r="Q2300" s="26">
        <v>82990</v>
      </c>
      <c r="R2300" s="17" t="str">
        <f>VLOOKUP(Q2300,'[5]Numerical Index (LOOKUP)'!$A$2:$B$731, 2,FALSE)</f>
        <v>Other business support service activities n.e.c.</v>
      </c>
      <c r="S2300" s="17">
        <v>82</v>
      </c>
      <c r="T2300" s="47" t="str">
        <f>VLOOKUP(S2300,'[5]2 Digit SIC 2007'!$A$2:$B$89,2,FALSE)</f>
        <v>Office administrative, office support and other business support activities</v>
      </c>
      <c r="U2300" s="17" t="str">
        <f>VLOOKUP(T2300,'[5]2 Digit SIC 2007'!$B$2:$D$89, 2,FALSE)</f>
        <v xml:space="preserve"> N</v>
      </c>
      <c r="V2300" s="26" t="s">
        <v>486</v>
      </c>
      <c r="W2300" s="26" t="s">
        <v>487</v>
      </c>
      <c r="X2300" s="28">
        <v>0</v>
      </c>
      <c r="Y2300" s="26" t="s">
        <v>502</v>
      </c>
      <c r="Z2300" s="17" t="s">
        <v>487</v>
      </c>
      <c r="AA2300" s="26" t="s">
        <v>487</v>
      </c>
      <c r="AB2300" s="26">
        <v>21</v>
      </c>
      <c r="AE2300" s="2" t="s">
        <v>487</v>
      </c>
    </row>
    <row r="2301" spans="1:31" s="2" customFormat="1" x14ac:dyDescent="0.3">
      <c r="A2301" s="26" t="s">
        <v>102</v>
      </c>
      <c r="B2301" s="26" t="s">
        <v>7345</v>
      </c>
      <c r="C2301" s="26" t="s">
        <v>7346</v>
      </c>
      <c r="D2301" s="26" t="s">
        <v>7347</v>
      </c>
      <c r="E2301" s="14" t="e">
        <f>VLOOKUP(B2301,#REF!,2,FALSE)</f>
        <v>#REF!</v>
      </c>
      <c r="F2301" s="17" t="e">
        <f>VLOOKUP(E2301,[4]Combined!$C$2:$D$375,2,FALSE)</f>
        <v>#REF!</v>
      </c>
      <c r="G2301" s="27">
        <v>44274</v>
      </c>
      <c r="H2301" s="27"/>
      <c r="I2301" s="27">
        <v>44186.380682870367</v>
      </c>
      <c r="J2301" s="28">
        <v>0</v>
      </c>
      <c r="K2301" s="29" t="s">
        <v>487</v>
      </c>
      <c r="L2301" s="28">
        <v>0</v>
      </c>
      <c r="M2301" s="28">
        <v>0</v>
      </c>
      <c r="N2301" s="26">
        <v>0</v>
      </c>
      <c r="O2301" s="26">
        <v>0</v>
      </c>
      <c r="P2301" s="26">
        <v>0</v>
      </c>
      <c r="Q2301" s="26">
        <v>41201</v>
      </c>
      <c r="R2301" s="17" t="str">
        <f>VLOOKUP(Q2301,'[5]Numerical Index (LOOKUP)'!$A$2:$B$731, 2,FALSE)</f>
        <v>Construction of commercial buildings</v>
      </c>
      <c r="S2301" s="17">
        <v>41</v>
      </c>
      <c r="T2301" s="47" t="str">
        <f>VLOOKUP(S2301,'[5]2 Digit SIC 2007'!$A$2:$B$89,2,FALSE)</f>
        <v>Construction of buildings</v>
      </c>
      <c r="U2301" s="17" t="str">
        <f>VLOOKUP(T2301,'[5]2 Digit SIC 2007'!$B$2:$D$89, 2,FALSE)</f>
        <v xml:space="preserve"> F</v>
      </c>
      <c r="V2301" s="26" t="s">
        <v>487</v>
      </c>
      <c r="W2301" s="26" t="s">
        <v>486</v>
      </c>
      <c r="X2301" s="28">
        <v>0</v>
      </c>
      <c r="Y2301" s="26" t="s">
        <v>502</v>
      </c>
      <c r="Z2301" s="17" t="s">
        <v>487</v>
      </c>
      <c r="AA2301" s="26" t="s">
        <v>487</v>
      </c>
      <c r="AB2301" s="26">
        <v>5</v>
      </c>
      <c r="AE2301" s="2" t="s">
        <v>487</v>
      </c>
    </row>
    <row r="2302" spans="1:31" s="2" customFormat="1" x14ac:dyDescent="0.3">
      <c r="A2302" s="26" t="s">
        <v>102</v>
      </c>
      <c r="B2302" s="26" t="s">
        <v>7348</v>
      </c>
      <c r="C2302" s="26" t="s">
        <v>7349</v>
      </c>
      <c r="D2302" s="26" t="s">
        <v>7350</v>
      </c>
      <c r="E2302" s="14" t="e">
        <f>VLOOKUP(B2302,#REF!,2,FALSE)</f>
        <v>#REF!</v>
      </c>
      <c r="F2302" s="17" t="e">
        <f>VLOOKUP(E2302,[4]Combined!$C$2:$D$375,2,FALSE)</f>
        <v>#REF!</v>
      </c>
      <c r="G2302" s="27">
        <v>44272</v>
      </c>
      <c r="H2302" s="27"/>
      <c r="I2302" s="27">
        <v>43559</v>
      </c>
      <c r="J2302" s="28">
        <v>220</v>
      </c>
      <c r="K2302" s="29" t="s">
        <v>486</v>
      </c>
      <c r="L2302" s="28">
        <v>220</v>
      </c>
      <c r="M2302" s="28">
        <v>0</v>
      </c>
      <c r="N2302" s="26">
        <v>11</v>
      </c>
      <c r="O2302" s="26">
        <v>11</v>
      </c>
      <c r="P2302" s="26">
        <v>0</v>
      </c>
      <c r="Q2302" s="26">
        <v>56101</v>
      </c>
      <c r="R2302" s="17" t="str">
        <f>VLOOKUP(Q2302,'[5]Numerical Index (LOOKUP)'!$A$2:$B$731, 2,FALSE)</f>
        <v>Licensed restaurants</v>
      </c>
      <c r="S2302" s="17">
        <v>56</v>
      </c>
      <c r="T2302" s="47" t="str">
        <f>VLOOKUP(S2302,'[5]2 Digit SIC 2007'!$A$2:$B$89,2,FALSE)</f>
        <v>Food and beverage service activities</v>
      </c>
      <c r="U2302" s="17" t="str">
        <f>VLOOKUP(T2302,'[5]2 Digit SIC 2007'!$B$2:$D$89, 2,FALSE)</f>
        <v xml:space="preserve"> I</v>
      </c>
      <c r="V2302" s="26" t="s">
        <v>486</v>
      </c>
      <c r="W2302" s="26" t="s">
        <v>487</v>
      </c>
      <c r="X2302" s="28">
        <v>0</v>
      </c>
      <c r="Y2302" s="26" t="s">
        <v>677</v>
      </c>
      <c r="Z2302" s="17" t="s">
        <v>487</v>
      </c>
      <c r="AA2302" s="26" t="s">
        <v>487</v>
      </c>
      <c r="AB2302" s="26" t="s">
        <v>492</v>
      </c>
      <c r="AE2302" s="2" t="s">
        <v>487</v>
      </c>
    </row>
    <row r="2303" spans="1:31" s="2" customFormat="1" x14ac:dyDescent="0.3">
      <c r="A2303" s="26" t="s">
        <v>102</v>
      </c>
      <c r="B2303" s="26" t="s">
        <v>7351</v>
      </c>
      <c r="C2303" s="26" t="s">
        <v>7352</v>
      </c>
      <c r="D2303" s="26" t="s">
        <v>7353</v>
      </c>
      <c r="E2303" s="14" t="e">
        <f>VLOOKUP(B2303,#REF!,2,FALSE)</f>
        <v>#REF!</v>
      </c>
      <c r="F2303" s="17" t="e">
        <f>VLOOKUP(E2303,[4]Combined!$C$2:$D$375,2,FALSE)</f>
        <v>#REF!</v>
      </c>
      <c r="G2303" s="27">
        <v>44272</v>
      </c>
      <c r="H2303" s="27"/>
      <c r="I2303" s="27">
        <v>43559</v>
      </c>
      <c r="J2303" s="28">
        <v>240</v>
      </c>
      <c r="K2303" s="29" t="s">
        <v>486</v>
      </c>
      <c r="L2303" s="28">
        <v>240</v>
      </c>
      <c r="M2303" s="28">
        <v>0</v>
      </c>
      <c r="N2303" s="26">
        <v>12</v>
      </c>
      <c r="O2303" s="26">
        <v>12</v>
      </c>
      <c r="P2303" s="26">
        <v>0</v>
      </c>
      <c r="Q2303" s="26">
        <v>56101</v>
      </c>
      <c r="R2303" s="17" t="str">
        <f>VLOOKUP(Q2303,'[5]Numerical Index (LOOKUP)'!$A$2:$B$731, 2,FALSE)</f>
        <v>Licensed restaurants</v>
      </c>
      <c r="S2303" s="17">
        <v>56</v>
      </c>
      <c r="T2303" s="47" t="str">
        <f>VLOOKUP(S2303,'[5]2 Digit SIC 2007'!$A$2:$B$89,2,FALSE)</f>
        <v>Food and beverage service activities</v>
      </c>
      <c r="U2303" s="17" t="str">
        <f>VLOOKUP(T2303,'[5]2 Digit SIC 2007'!$B$2:$D$89, 2,FALSE)</f>
        <v xml:space="preserve"> I</v>
      </c>
      <c r="V2303" s="26" t="s">
        <v>486</v>
      </c>
      <c r="W2303" s="26" t="s">
        <v>487</v>
      </c>
      <c r="X2303" s="28">
        <v>0</v>
      </c>
      <c r="Y2303" s="26" t="s">
        <v>677</v>
      </c>
      <c r="Z2303" s="17" t="s">
        <v>487</v>
      </c>
      <c r="AA2303" s="26" t="s">
        <v>487</v>
      </c>
      <c r="AB2303" s="26" t="s">
        <v>492</v>
      </c>
      <c r="AE2303" s="2" t="s">
        <v>487</v>
      </c>
    </row>
    <row r="2304" spans="1:31" s="2" customFormat="1" x14ac:dyDescent="0.3">
      <c r="A2304" s="26" t="s">
        <v>102</v>
      </c>
      <c r="B2304" s="26" t="s">
        <v>7354</v>
      </c>
      <c r="C2304" s="26" t="s">
        <v>7355</v>
      </c>
      <c r="D2304" s="26" t="s">
        <v>7356</v>
      </c>
      <c r="E2304" s="14" t="e">
        <f>VLOOKUP(B2304,#REF!,2,FALSE)</f>
        <v>#REF!</v>
      </c>
      <c r="F2304" s="17" t="e">
        <f>VLOOKUP(E2304,[4]Combined!$C$2:$D$375,2,FALSE)</f>
        <v>#REF!</v>
      </c>
      <c r="G2304" s="27">
        <v>44274</v>
      </c>
      <c r="H2304" s="27"/>
      <c r="I2304" s="27">
        <v>44216</v>
      </c>
      <c r="J2304" s="28">
        <v>0</v>
      </c>
      <c r="K2304" s="29" t="s">
        <v>487</v>
      </c>
      <c r="L2304" s="28">
        <v>0</v>
      </c>
      <c r="M2304" s="28">
        <v>0</v>
      </c>
      <c r="N2304" s="26">
        <v>0</v>
      </c>
      <c r="O2304" s="26">
        <v>0</v>
      </c>
      <c r="P2304" s="26">
        <v>0</v>
      </c>
      <c r="Q2304" s="26">
        <v>1190</v>
      </c>
      <c r="R2304" s="17" t="e">
        <f>VLOOKUP(Q2304,'[5]Numerical Index (LOOKUP)'!$A$2:$B$731, 2,FALSE)</f>
        <v>#N/A</v>
      </c>
      <c r="S2304" s="17">
        <v>1</v>
      </c>
      <c r="T2304" s="47" t="str">
        <f>VLOOKUP(S2304,'[5]2 Digit SIC 2007'!$A$2:$B$89,2,FALSE)</f>
        <v>Crop and animal production, hunting and related service activities</v>
      </c>
      <c r="U2304" s="17" t="str">
        <f>VLOOKUP(T2304,'[5]2 Digit SIC 2007'!$B$2:$D$89, 2,FALSE)</f>
        <v xml:space="preserve"> A</v>
      </c>
      <c r="V2304" s="26" t="s">
        <v>486</v>
      </c>
      <c r="W2304" s="26" t="s">
        <v>487</v>
      </c>
      <c r="X2304" s="28">
        <v>0</v>
      </c>
      <c r="Y2304" s="26" t="s">
        <v>502</v>
      </c>
      <c r="Z2304" s="17" t="s">
        <v>487</v>
      </c>
      <c r="AA2304" s="26" t="s">
        <v>487</v>
      </c>
      <c r="AB2304" s="26">
        <v>43</v>
      </c>
      <c r="AE2304" s="2" t="s">
        <v>487</v>
      </c>
    </row>
    <row r="2305" spans="1:31" s="2" customFormat="1" x14ac:dyDescent="0.3">
      <c r="A2305" s="26" t="s">
        <v>102</v>
      </c>
      <c r="B2305" s="26" t="s">
        <v>7357</v>
      </c>
      <c r="C2305" s="26" t="s">
        <v>7358</v>
      </c>
      <c r="D2305" s="26" t="s">
        <v>7359</v>
      </c>
      <c r="E2305" s="14" t="e">
        <f>VLOOKUP(B2305,#REF!,2,FALSE)</f>
        <v>#REF!</v>
      </c>
      <c r="F2305" s="17" t="e">
        <f>VLOOKUP(E2305,[4]Combined!$C$2:$D$375,2,FALSE)</f>
        <v>#REF!</v>
      </c>
      <c r="G2305" s="27">
        <v>44273</v>
      </c>
      <c r="H2305" s="27"/>
      <c r="I2305" s="27">
        <v>44218</v>
      </c>
      <c r="J2305" s="28">
        <v>0</v>
      </c>
      <c r="K2305" s="29" t="s">
        <v>487</v>
      </c>
      <c r="L2305" s="28">
        <v>0</v>
      </c>
      <c r="M2305" s="28">
        <v>0</v>
      </c>
      <c r="N2305" s="26">
        <v>0</v>
      </c>
      <c r="O2305" s="26">
        <v>0</v>
      </c>
      <c r="P2305" s="26">
        <v>0</v>
      </c>
      <c r="Q2305" s="26">
        <v>81210</v>
      </c>
      <c r="R2305" s="17" t="str">
        <f>VLOOKUP(Q2305,'[5]Numerical Index (LOOKUP)'!$A$2:$B$731, 2,FALSE)</f>
        <v>General cleaning of buildings</v>
      </c>
      <c r="S2305" s="17">
        <v>81</v>
      </c>
      <c r="T2305" s="47" t="str">
        <f>VLOOKUP(S2305,'[5]2 Digit SIC 2007'!$A$2:$B$89,2,FALSE)</f>
        <v>Services to buildings and landscape activities</v>
      </c>
      <c r="U2305" s="17" t="str">
        <f>VLOOKUP(T2305,'[5]2 Digit SIC 2007'!$B$2:$D$89, 2,FALSE)</f>
        <v xml:space="preserve"> N</v>
      </c>
      <c r="V2305" s="26" t="s">
        <v>486</v>
      </c>
      <c r="W2305" s="26" t="s">
        <v>487</v>
      </c>
      <c r="X2305" s="28">
        <v>0</v>
      </c>
      <c r="Y2305" s="26" t="s">
        <v>502</v>
      </c>
      <c r="Z2305" s="17" t="s">
        <v>487</v>
      </c>
      <c r="AA2305" s="26" t="s">
        <v>487</v>
      </c>
      <c r="AB2305" s="26">
        <v>21</v>
      </c>
      <c r="AE2305" s="2" t="s">
        <v>487</v>
      </c>
    </row>
    <row r="2306" spans="1:31" s="2" customFormat="1" x14ac:dyDescent="0.3">
      <c r="A2306" s="26" t="s">
        <v>102</v>
      </c>
      <c r="B2306" s="26" t="s">
        <v>7360</v>
      </c>
      <c r="C2306" s="26" t="s">
        <v>7361</v>
      </c>
      <c r="D2306" s="26" t="s">
        <v>7362</v>
      </c>
      <c r="E2306" s="14" t="e">
        <f>VLOOKUP(B2306,#REF!,2,FALSE)</f>
        <v>#REF!</v>
      </c>
      <c r="F2306" s="17" t="e">
        <f>VLOOKUP(E2306,[4]Combined!$C$2:$D$375,2,FALSE)</f>
        <v>#REF!</v>
      </c>
      <c r="G2306" s="27">
        <v>44271</v>
      </c>
      <c r="H2306" s="27"/>
      <c r="I2306" s="27">
        <v>44236</v>
      </c>
      <c r="J2306" s="28">
        <v>0</v>
      </c>
      <c r="K2306" s="29" t="s">
        <v>487</v>
      </c>
      <c r="L2306" s="28">
        <v>0</v>
      </c>
      <c r="M2306" s="28">
        <v>0</v>
      </c>
      <c r="N2306" s="26">
        <v>0</v>
      </c>
      <c r="O2306" s="26">
        <v>0</v>
      </c>
      <c r="P2306" s="26">
        <v>0</v>
      </c>
      <c r="Q2306" s="26">
        <v>49320</v>
      </c>
      <c r="R2306" s="17" t="str">
        <f>VLOOKUP(Q2306,'[5]Numerical Index (LOOKUP)'!$A$2:$B$731, 2,FALSE)</f>
        <v>Taxi operation</v>
      </c>
      <c r="S2306" s="17">
        <v>49</v>
      </c>
      <c r="T2306" s="47" t="str">
        <f>VLOOKUP(S2306,'[5]2 Digit SIC 2007'!$A$2:$B$89,2,FALSE)</f>
        <v>Land transport and transport via pipelines</v>
      </c>
      <c r="U2306" s="17" t="str">
        <f>VLOOKUP(T2306,'[5]2 Digit SIC 2007'!$B$2:$D$89, 2,FALSE)</f>
        <v xml:space="preserve"> H</v>
      </c>
      <c r="V2306" s="26" t="s">
        <v>486</v>
      </c>
      <c r="W2306" s="26" t="s">
        <v>487</v>
      </c>
      <c r="X2306" s="28">
        <v>0</v>
      </c>
      <c r="Y2306" s="26" t="s">
        <v>502</v>
      </c>
      <c r="Z2306" s="17" t="s">
        <v>487</v>
      </c>
      <c r="AA2306" s="26" t="s">
        <v>487</v>
      </c>
      <c r="AB2306" s="26">
        <v>25</v>
      </c>
      <c r="AE2306" s="2" t="s">
        <v>487</v>
      </c>
    </row>
    <row r="2307" spans="1:31" s="2" customFormat="1" x14ac:dyDescent="0.3">
      <c r="A2307" s="26" t="s">
        <v>102</v>
      </c>
      <c r="B2307" s="26" t="s">
        <v>7363</v>
      </c>
      <c r="C2307" s="26" t="s">
        <v>7364</v>
      </c>
      <c r="D2307" s="26" t="s">
        <v>7365</v>
      </c>
      <c r="E2307" s="14" t="e">
        <f>VLOOKUP(B2307,#REF!,2,FALSE)</f>
        <v>#REF!</v>
      </c>
      <c r="F2307" s="17" t="e">
        <f>VLOOKUP(E2307,[4]Combined!$C$2:$D$375,2,FALSE)</f>
        <v>#REF!</v>
      </c>
      <c r="G2307" s="27">
        <v>44274</v>
      </c>
      <c r="H2307" s="27"/>
      <c r="I2307" s="27">
        <v>44208.507476851853</v>
      </c>
      <c r="J2307" s="28">
        <v>11922</v>
      </c>
      <c r="K2307" s="29" t="s">
        <v>486</v>
      </c>
      <c r="L2307" s="28">
        <v>0</v>
      </c>
      <c r="M2307" s="28">
        <v>11922</v>
      </c>
      <c r="N2307" s="26">
        <v>6</v>
      </c>
      <c r="O2307" s="26">
        <v>0</v>
      </c>
      <c r="P2307" s="26">
        <v>6</v>
      </c>
      <c r="Q2307" s="26">
        <v>45320</v>
      </c>
      <c r="R2307" s="17" t="str">
        <f>VLOOKUP(Q2307,'[5]Numerical Index (LOOKUP)'!$A$2:$B$731, 2,FALSE)</f>
        <v>Retail trade of motor vehicle parts and accessories</v>
      </c>
      <c r="S2307" s="17">
        <v>45</v>
      </c>
      <c r="T2307" s="47" t="str">
        <f>VLOOKUP(S2307,'[5]2 Digit SIC 2007'!$A$2:$B$89,2,FALSE)</f>
        <v>Wholesale and retail trade and repair of motor vehicles and motorcycles</v>
      </c>
      <c r="U2307" s="17" t="str">
        <f>VLOOKUP(T2307,'[5]2 Digit SIC 2007'!$B$2:$D$89, 2,FALSE)</f>
        <v xml:space="preserve"> G</v>
      </c>
      <c r="V2307" s="26" t="s">
        <v>487</v>
      </c>
      <c r="W2307" s="26" t="s">
        <v>486</v>
      </c>
      <c r="X2307" s="28">
        <v>23269</v>
      </c>
      <c r="Y2307" s="26" t="s">
        <v>492</v>
      </c>
      <c r="Z2307" s="17" t="s">
        <v>486</v>
      </c>
      <c r="AA2307" s="26" t="s">
        <v>487</v>
      </c>
      <c r="AB2307" s="26">
        <v>104</v>
      </c>
      <c r="AE2307" s="2" t="s">
        <v>487</v>
      </c>
    </row>
    <row r="2308" spans="1:31" s="2" customFormat="1" x14ac:dyDescent="0.3">
      <c r="A2308" s="26" t="s">
        <v>102</v>
      </c>
      <c r="B2308" s="26" t="s">
        <v>7366</v>
      </c>
      <c r="C2308" s="26" t="s">
        <v>7367</v>
      </c>
      <c r="D2308" s="26" t="s">
        <v>7368</v>
      </c>
      <c r="E2308" s="14" t="e">
        <f>VLOOKUP(B2308,#REF!,2,FALSE)</f>
        <v>#REF!</v>
      </c>
      <c r="F2308" s="17" t="e">
        <f>VLOOKUP(E2308,[4]Combined!$C$2:$D$375,2,FALSE)</f>
        <v>#REF!</v>
      </c>
      <c r="G2308" s="27">
        <v>44274</v>
      </c>
      <c r="H2308" s="27"/>
      <c r="I2308" s="27">
        <v>44221.492013888892</v>
      </c>
      <c r="J2308" s="28">
        <v>0</v>
      </c>
      <c r="K2308" s="29" t="s">
        <v>487</v>
      </c>
      <c r="L2308" s="28">
        <v>0</v>
      </c>
      <c r="M2308" s="28">
        <v>0</v>
      </c>
      <c r="N2308" s="26">
        <v>0</v>
      </c>
      <c r="O2308" s="26">
        <v>0</v>
      </c>
      <c r="P2308" s="26">
        <v>0</v>
      </c>
      <c r="Q2308" s="26">
        <v>47230</v>
      </c>
      <c r="R2308" s="17" t="str">
        <f>VLOOKUP(Q2308,'[5]Numerical Index (LOOKUP)'!$A$2:$B$731, 2,FALSE)</f>
        <v>Retail sale of fish, crustaceans and molluscs in specialised stores</v>
      </c>
      <c r="S2308" s="17">
        <v>47</v>
      </c>
      <c r="T2308" s="47" t="str">
        <f>VLOOKUP(S2308,'[5]2 Digit SIC 2007'!$A$2:$B$89,2,FALSE)</f>
        <v>Retail trade, except of motor vehicles and motorcycles</v>
      </c>
      <c r="U2308" s="17" t="str">
        <f>VLOOKUP(T2308,'[5]2 Digit SIC 2007'!$B$2:$D$89, 2,FALSE)</f>
        <v xml:space="preserve"> G</v>
      </c>
      <c r="V2308" s="26" t="s">
        <v>487</v>
      </c>
      <c r="W2308" s="26" t="s">
        <v>486</v>
      </c>
      <c r="X2308" s="28">
        <v>0</v>
      </c>
      <c r="Y2308" s="26" t="s">
        <v>502</v>
      </c>
      <c r="Z2308" s="17" t="s">
        <v>487</v>
      </c>
      <c r="AA2308" s="26" t="s">
        <v>487</v>
      </c>
      <c r="AB2308" s="26">
        <v>3</v>
      </c>
      <c r="AE2308" s="2" t="s">
        <v>487</v>
      </c>
    </row>
    <row r="2309" spans="1:31" s="2" customFormat="1" x14ac:dyDescent="0.3">
      <c r="A2309" s="26" t="s">
        <v>102</v>
      </c>
      <c r="B2309" s="26" t="s">
        <v>7369</v>
      </c>
      <c r="C2309" s="26" t="s">
        <v>7370</v>
      </c>
      <c r="D2309" s="26" t="s">
        <v>7371</v>
      </c>
      <c r="E2309" s="14" t="e">
        <f>VLOOKUP(B2309,#REF!,2,FALSE)</f>
        <v>#REF!</v>
      </c>
      <c r="F2309" s="17" t="e">
        <f>VLOOKUP(E2309,[4]Combined!$C$2:$D$375,2,FALSE)</f>
        <v>#REF!</v>
      </c>
      <c r="G2309" s="27">
        <v>44270</v>
      </c>
      <c r="H2309" s="27"/>
      <c r="I2309" s="27">
        <v>44232.633472222224</v>
      </c>
      <c r="J2309" s="28">
        <v>1200</v>
      </c>
      <c r="K2309" s="29" t="s">
        <v>486</v>
      </c>
      <c r="L2309" s="28">
        <v>1200</v>
      </c>
      <c r="M2309" s="28">
        <v>0</v>
      </c>
      <c r="N2309" s="26">
        <v>1</v>
      </c>
      <c r="O2309" s="26">
        <v>1</v>
      </c>
      <c r="P2309" s="26">
        <v>0</v>
      </c>
      <c r="Q2309" s="26">
        <v>43290</v>
      </c>
      <c r="R2309" s="17" t="str">
        <f>VLOOKUP(Q2309,'[5]Numerical Index (LOOKUP)'!$A$2:$B$731, 2,FALSE)</f>
        <v>Other construction installation</v>
      </c>
      <c r="S2309" s="17">
        <v>43</v>
      </c>
      <c r="T2309" s="47" t="str">
        <f>VLOOKUP(S2309,'[5]2 Digit SIC 2007'!$A$2:$B$89,2,FALSE)</f>
        <v>Specialised construction activities</v>
      </c>
      <c r="U2309" s="17" t="str">
        <f>VLOOKUP(T2309,'[5]2 Digit SIC 2007'!$B$2:$D$89, 2,FALSE)</f>
        <v xml:space="preserve"> F</v>
      </c>
      <c r="V2309" s="26" t="s">
        <v>487</v>
      </c>
      <c r="W2309" s="26" t="s">
        <v>486</v>
      </c>
      <c r="X2309" s="28">
        <v>0</v>
      </c>
      <c r="Y2309" s="26" t="s">
        <v>677</v>
      </c>
      <c r="Z2309" s="17" t="s">
        <v>487</v>
      </c>
      <c r="AA2309" s="26" t="s">
        <v>487</v>
      </c>
      <c r="AB2309" s="26">
        <v>0</v>
      </c>
      <c r="AE2309" s="2" t="s">
        <v>487</v>
      </c>
    </row>
    <row r="2310" spans="1:31" s="2" customFormat="1" x14ac:dyDescent="0.3">
      <c r="A2310" s="26" t="s">
        <v>102</v>
      </c>
      <c r="B2310" s="26" t="s">
        <v>7372</v>
      </c>
      <c r="C2310" s="26" t="s">
        <v>7373</v>
      </c>
      <c r="D2310" s="26" t="s">
        <v>7374</v>
      </c>
      <c r="E2310" s="14" t="e">
        <f>VLOOKUP(B2310,#REF!,2,FALSE)</f>
        <v>#REF!</v>
      </c>
      <c r="F2310" s="17" t="e">
        <f>VLOOKUP(E2310,[4]Combined!$C$2:$D$375,2,FALSE)</f>
        <v>#REF!</v>
      </c>
      <c r="G2310" s="27">
        <v>44272</v>
      </c>
      <c r="H2310" s="27"/>
      <c r="I2310" s="27">
        <v>44232.76666666667</v>
      </c>
      <c r="J2310" s="28">
        <v>108</v>
      </c>
      <c r="K2310" s="29" t="s">
        <v>486</v>
      </c>
      <c r="L2310" s="28">
        <v>108</v>
      </c>
      <c r="M2310" s="28">
        <v>0</v>
      </c>
      <c r="N2310" s="26">
        <v>1</v>
      </c>
      <c r="O2310" s="26">
        <v>1</v>
      </c>
      <c r="P2310" s="26">
        <v>0</v>
      </c>
      <c r="Q2310" s="26">
        <v>85590</v>
      </c>
      <c r="R2310" s="17" t="str">
        <f>VLOOKUP(Q2310,'[5]Numerical Index (LOOKUP)'!$A$2:$B$731, 2,FALSE)</f>
        <v>Other education n.e.c.</v>
      </c>
      <c r="S2310" s="17">
        <v>85</v>
      </c>
      <c r="T2310" s="47" t="str">
        <f>VLOOKUP(S2310,'[5]2 Digit SIC 2007'!$A$2:$B$89,2,FALSE)</f>
        <v>Education</v>
      </c>
      <c r="U2310" s="17" t="str">
        <f>VLOOKUP(T2310,'[5]2 Digit SIC 2007'!$B$2:$D$89, 2,FALSE)</f>
        <v xml:space="preserve"> P</v>
      </c>
      <c r="V2310" s="26" t="s">
        <v>487</v>
      </c>
      <c r="W2310" s="26" t="s">
        <v>486</v>
      </c>
      <c r="X2310" s="28">
        <v>0</v>
      </c>
      <c r="Y2310" s="26" t="s">
        <v>677</v>
      </c>
      <c r="Z2310" s="17" t="s">
        <v>487</v>
      </c>
      <c r="AA2310" s="26" t="s">
        <v>487</v>
      </c>
      <c r="AB2310" s="26">
        <v>34</v>
      </c>
      <c r="AE2310" s="2" t="s">
        <v>487</v>
      </c>
    </row>
    <row r="2311" spans="1:31" s="2" customFormat="1" x14ac:dyDescent="0.3">
      <c r="A2311" s="26" t="s">
        <v>102</v>
      </c>
      <c r="B2311" s="26" t="s">
        <v>7375</v>
      </c>
      <c r="C2311" s="26" t="s">
        <v>7376</v>
      </c>
      <c r="D2311" s="26" t="s">
        <v>7377</v>
      </c>
      <c r="E2311" s="14" t="e">
        <f>VLOOKUP(B2311,#REF!,2,FALSE)</f>
        <v>#REF!</v>
      </c>
      <c r="F2311" s="17" t="e">
        <f>VLOOKUP(E2311,[4]Combined!$C$2:$D$375,2,FALSE)</f>
        <v>#REF!</v>
      </c>
      <c r="G2311" s="27">
        <v>44271</v>
      </c>
      <c r="H2311" s="27"/>
      <c r="I2311" s="27">
        <v>44251</v>
      </c>
      <c r="J2311" s="28">
        <v>6666</v>
      </c>
      <c r="K2311" s="29" t="s">
        <v>486</v>
      </c>
      <c r="L2311" s="28">
        <v>6666</v>
      </c>
      <c r="M2311" s="28">
        <v>0</v>
      </c>
      <c r="N2311" s="26">
        <v>11</v>
      </c>
      <c r="O2311" s="26">
        <v>11</v>
      </c>
      <c r="P2311" s="26">
        <v>0</v>
      </c>
      <c r="Q2311" s="26">
        <v>55100</v>
      </c>
      <c r="R2311" s="17" t="str">
        <f>VLOOKUP(Q2311,'[5]Numerical Index (LOOKUP)'!$A$2:$B$731, 2,FALSE)</f>
        <v>Hotels and similar accommodation</v>
      </c>
      <c r="S2311" s="17">
        <v>55</v>
      </c>
      <c r="T2311" s="47" t="str">
        <f>VLOOKUP(S2311,'[5]2 Digit SIC 2007'!$A$2:$B$89,2,FALSE)</f>
        <v>Accommodation</v>
      </c>
      <c r="U2311" s="17" t="str">
        <f>VLOOKUP(T2311,'[5]2 Digit SIC 2007'!$B$2:$D$89, 2,FALSE)</f>
        <v xml:space="preserve"> I</v>
      </c>
      <c r="V2311" s="26" t="s">
        <v>486</v>
      </c>
      <c r="W2311" s="26" t="s">
        <v>487</v>
      </c>
      <c r="X2311" s="28">
        <v>0</v>
      </c>
      <c r="Y2311" s="26" t="s">
        <v>677</v>
      </c>
      <c r="Z2311" s="17" t="s">
        <v>487</v>
      </c>
      <c r="AA2311" s="26" t="s">
        <v>487</v>
      </c>
      <c r="AB2311" s="26">
        <v>0</v>
      </c>
      <c r="AE2311" s="2" t="s">
        <v>487</v>
      </c>
    </row>
    <row r="2312" spans="1:31" s="2" customFormat="1" x14ac:dyDescent="0.3">
      <c r="A2312" s="26" t="s">
        <v>102</v>
      </c>
      <c r="B2312" s="26" t="s">
        <v>7378</v>
      </c>
      <c r="C2312" s="26" t="s">
        <v>7379</v>
      </c>
      <c r="D2312" s="26" t="s">
        <v>7380</v>
      </c>
      <c r="E2312" s="14" t="e">
        <f>VLOOKUP(B2312,#REF!,2,FALSE)</f>
        <v>#REF!</v>
      </c>
      <c r="F2312" s="17" t="e">
        <f>VLOOKUP(E2312,[4]Combined!$C$2:$D$375,2,FALSE)</f>
        <v>#REF!</v>
      </c>
      <c r="G2312" s="27">
        <v>44280</v>
      </c>
      <c r="H2312" s="27"/>
      <c r="I2312" s="27">
        <v>43042</v>
      </c>
      <c r="J2312" s="28">
        <v>58117</v>
      </c>
      <c r="K2312" s="29" t="s">
        <v>486</v>
      </c>
      <c r="L2312" s="28">
        <v>17874</v>
      </c>
      <c r="M2312" s="28">
        <v>40243</v>
      </c>
      <c r="N2312" s="26">
        <v>880</v>
      </c>
      <c r="O2312" s="26">
        <v>200</v>
      </c>
      <c r="P2312" s="26">
        <v>680</v>
      </c>
      <c r="Q2312" s="26">
        <v>80100</v>
      </c>
      <c r="R2312" s="17" t="str">
        <f>VLOOKUP(Q2312,'[5]Numerical Index (LOOKUP)'!$A$2:$B$731, 2,FALSE)</f>
        <v>Private security activities</v>
      </c>
      <c r="S2312" s="17">
        <v>80</v>
      </c>
      <c r="T2312" s="47" t="str">
        <f>VLOOKUP(S2312,'[5]2 Digit SIC 2007'!$A$2:$B$89,2,FALSE)</f>
        <v>Security and investigation activities</v>
      </c>
      <c r="U2312" s="17" t="str">
        <f>VLOOKUP(T2312,'[5]2 Digit SIC 2007'!$B$2:$D$89, 2,FALSE)</f>
        <v xml:space="preserve"> N</v>
      </c>
      <c r="V2312" s="26" t="s">
        <v>486</v>
      </c>
      <c r="W2312" s="26" t="s">
        <v>487</v>
      </c>
      <c r="X2312" s="28">
        <v>69249</v>
      </c>
      <c r="Y2312" s="26" t="s">
        <v>492</v>
      </c>
      <c r="Z2312" s="17" t="s">
        <v>486</v>
      </c>
      <c r="AA2312" s="26" t="s">
        <v>487</v>
      </c>
      <c r="AB2312" s="26">
        <v>3788</v>
      </c>
      <c r="AE2312" s="2" t="s">
        <v>487</v>
      </c>
    </row>
    <row r="2313" spans="1:31" s="2" customFormat="1" x14ac:dyDescent="0.3">
      <c r="A2313" s="26" t="s">
        <v>102</v>
      </c>
      <c r="B2313" s="26" t="s">
        <v>7381</v>
      </c>
      <c r="C2313" s="26" t="s">
        <v>7382</v>
      </c>
      <c r="D2313" s="26" t="s">
        <v>7383</v>
      </c>
      <c r="E2313" s="14" t="e">
        <f>VLOOKUP(B2313,#REF!,2,FALSE)</f>
        <v>#REF!</v>
      </c>
      <c r="F2313" s="17" t="e">
        <f>VLOOKUP(E2313,[4]Combined!$C$2:$D$375,2,FALSE)</f>
        <v>#REF!</v>
      </c>
      <c r="G2313" s="27">
        <v>44281</v>
      </c>
      <c r="H2313" s="27"/>
      <c r="I2313" s="27">
        <v>43076</v>
      </c>
      <c r="J2313" s="28">
        <v>6387</v>
      </c>
      <c r="K2313" s="29" t="s">
        <v>486</v>
      </c>
      <c r="L2313" s="28">
        <v>0</v>
      </c>
      <c r="M2313" s="28">
        <v>6387</v>
      </c>
      <c r="N2313" s="26">
        <v>47</v>
      </c>
      <c r="O2313" s="26">
        <v>0</v>
      </c>
      <c r="P2313" s="26">
        <v>47</v>
      </c>
      <c r="Q2313" s="26">
        <v>38110</v>
      </c>
      <c r="R2313" s="17" t="str">
        <f>VLOOKUP(Q2313,'[5]Numerical Index (LOOKUP)'!$A$2:$B$731, 2,FALSE)</f>
        <v>Collection of non-hazardous waste</v>
      </c>
      <c r="S2313" s="17">
        <v>38</v>
      </c>
      <c r="T2313" s="47" t="str">
        <f>VLOOKUP(S2313,'[5]2 Digit SIC 2007'!$A$2:$B$89,2,FALSE)</f>
        <v>Waste collection, treatment and disposal activities; materials recovery</v>
      </c>
      <c r="U2313" s="17" t="str">
        <f>VLOOKUP(T2313,'[5]2 Digit SIC 2007'!$B$2:$D$89, 2,FALSE)</f>
        <v>E</v>
      </c>
      <c r="V2313" s="26" t="s">
        <v>486</v>
      </c>
      <c r="W2313" s="26" t="s">
        <v>487</v>
      </c>
      <c r="X2313" s="28">
        <v>10748</v>
      </c>
      <c r="Y2313" s="26" t="s">
        <v>492</v>
      </c>
      <c r="Z2313" s="17" t="s">
        <v>486</v>
      </c>
      <c r="AA2313" s="26" t="s">
        <v>487</v>
      </c>
      <c r="AB2313" s="26">
        <v>5541</v>
      </c>
      <c r="AE2313" s="2" t="s">
        <v>487</v>
      </c>
    </row>
    <row r="2314" spans="1:31" s="2" customFormat="1" x14ac:dyDescent="0.3">
      <c r="A2314" s="26" t="s">
        <v>102</v>
      </c>
      <c r="B2314" s="26" t="s">
        <v>7384</v>
      </c>
      <c r="C2314" s="26" t="s">
        <v>7385</v>
      </c>
      <c r="D2314" s="26" t="s">
        <v>7386</v>
      </c>
      <c r="E2314" s="14" t="e">
        <f>VLOOKUP(B2314,#REF!,2,FALSE)</f>
        <v>#REF!</v>
      </c>
      <c r="F2314" s="17" t="e">
        <f>VLOOKUP(E2314,[4]Combined!$C$2:$D$375,2,FALSE)</f>
        <v>#REF!</v>
      </c>
      <c r="G2314" s="27">
        <v>44279</v>
      </c>
      <c r="H2314" s="27"/>
      <c r="I2314" s="27">
        <v>43244</v>
      </c>
      <c r="J2314" s="28">
        <v>4039</v>
      </c>
      <c r="K2314" s="29" t="s">
        <v>486</v>
      </c>
      <c r="L2314" s="28">
        <v>1210</v>
      </c>
      <c r="M2314" s="28">
        <v>2829</v>
      </c>
      <c r="N2314" s="26">
        <v>266</v>
      </c>
      <c r="O2314" s="26">
        <v>99</v>
      </c>
      <c r="P2314" s="26">
        <v>167</v>
      </c>
      <c r="Q2314" s="26">
        <v>56210</v>
      </c>
      <c r="R2314" s="17" t="str">
        <f>VLOOKUP(Q2314,'[5]Numerical Index (LOOKUP)'!$A$2:$B$731, 2,FALSE)</f>
        <v>Event catering activities</v>
      </c>
      <c r="S2314" s="17">
        <v>56</v>
      </c>
      <c r="T2314" s="47" t="str">
        <f>VLOOKUP(S2314,'[5]2 Digit SIC 2007'!$A$2:$B$89,2,FALSE)</f>
        <v>Food and beverage service activities</v>
      </c>
      <c r="U2314" s="17" t="str">
        <f>VLOOKUP(T2314,'[5]2 Digit SIC 2007'!$B$2:$D$89, 2,FALSE)</f>
        <v xml:space="preserve"> I</v>
      </c>
      <c r="V2314" s="26" t="s">
        <v>486</v>
      </c>
      <c r="W2314" s="26" t="s">
        <v>487</v>
      </c>
      <c r="X2314" s="28">
        <v>4820</v>
      </c>
      <c r="Y2314" s="26" t="s">
        <v>492</v>
      </c>
      <c r="Z2314" s="17" t="s">
        <v>486</v>
      </c>
      <c r="AA2314" s="26" t="s">
        <v>487</v>
      </c>
      <c r="AB2314" s="26">
        <v>4719</v>
      </c>
      <c r="AE2314" s="2" t="s">
        <v>487</v>
      </c>
    </row>
    <row r="2315" spans="1:31" s="2" customFormat="1" x14ac:dyDescent="0.3">
      <c r="A2315" s="26" t="s">
        <v>102</v>
      </c>
      <c r="B2315" s="26" t="s">
        <v>7387</v>
      </c>
      <c r="C2315" s="26" t="s">
        <v>7388</v>
      </c>
      <c r="D2315" s="26" t="s">
        <v>7389</v>
      </c>
      <c r="E2315" s="14" t="e">
        <f>VLOOKUP(B2315,#REF!,2,FALSE)</f>
        <v>#REF!</v>
      </c>
      <c r="F2315" s="17" t="e">
        <f>VLOOKUP(E2315,[4]Combined!$C$2:$D$375,2,FALSE)</f>
        <v>#REF!</v>
      </c>
      <c r="G2315" s="27">
        <v>44281</v>
      </c>
      <c r="H2315" s="27"/>
      <c r="I2315" s="27">
        <v>43453</v>
      </c>
      <c r="J2315" s="28">
        <v>74704</v>
      </c>
      <c r="K2315" s="29" t="s">
        <v>486</v>
      </c>
      <c r="L2315" s="28">
        <v>0</v>
      </c>
      <c r="M2315" s="28">
        <v>74704</v>
      </c>
      <c r="N2315" s="26">
        <v>162</v>
      </c>
      <c r="O2315" s="26">
        <v>0</v>
      </c>
      <c r="P2315" s="26">
        <v>162</v>
      </c>
      <c r="Q2315" s="26">
        <v>27510</v>
      </c>
      <c r="R2315" s="17" t="str">
        <f>VLOOKUP(Q2315,'[5]Numerical Index (LOOKUP)'!$A$2:$B$731, 2,FALSE)</f>
        <v>Manufacture of electric domestic appliances</v>
      </c>
      <c r="S2315" s="17">
        <v>27</v>
      </c>
      <c r="T2315" s="47" t="str">
        <f>VLOOKUP(S2315,'[5]2 Digit SIC 2007'!$A$2:$B$89,2,FALSE)</f>
        <v>Manufacture of electrical equipment</v>
      </c>
      <c r="U2315" s="17" t="str">
        <f>VLOOKUP(T2315,'[5]2 Digit SIC 2007'!$B$2:$D$89, 2,FALSE)</f>
        <v xml:space="preserve"> C</v>
      </c>
      <c r="V2315" s="26" t="s">
        <v>486</v>
      </c>
      <c r="W2315" s="26" t="s">
        <v>487</v>
      </c>
      <c r="X2315" s="28">
        <v>0</v>
      </c>
      <c r="Y2315" s="26" t="s">
        <v>3390</v>
      </c>
      <c r="Z2315" s="17" t="s">
        <v>487</v>
      </c>
      <c r="AA2315" s="26" t="s">
        <v>487</v>
      </c>
      <c r="AB2315" s="26">
        <v>937</v>
      </c>
      <c r="AE2315" s="2" t="s">
        <v>487</v>
      </c>
    </row>
    <row r="2316" spans="1:31" s="2" customFormat="1" x14ac:dyDescent="0.3">
      <c r="A2316" s="26" t="s">
        <v>102</v>
      </c>
      <c r="B2316" s="26" t="s">
        <v>7390</v>
      </c>
      <c r="C2316" s="26" t="s">
        <v>7391</v>
      </c>
      <c r="D2316" s="26" t="s">
        <v>7392</v>
      </c>
      <c r="E2316" s="14" t="e">
        <f>VLOOKUP(B2316,#REF!,2,FALSE)</f>
        <v>#REF!</v>
      </c>
      <c r="F2316" s="17" t="e">
        <f>VLOOKUP(E2316,[4]Combined!$C$2:$D$375,2,FALSE)</f>
        <v>#REF!</v>
      </c>
      <c r="G2316" s="27">
        <v>44280</v>
      </c>
      <c r="H2316" s="27"/>
      <c r="I2316" s="27">
        <v>43719</v>
      </c>
      <c r="J2316" s="28">
        <v>139</v>
      </c>
      <c r="K2316" s="29" t="s">
        <v>486</v>
      </c>
      <c r="L2316" s="28">
        <v>0</v>
      </c>
      <c r="M2316" s="28">
        <v>139</v>
      </c>
      <c r="N2316" s="26">
        <v>13</v>
      </c>
      <c r="O2316" s="26">
        <v>0</v>
      </c>
      <c r="P2316" s="26">
        <v>13</v>
      </c>
      <c r="Q2316" s="26">
        <v>56101</v>
      </c>
      <c r="R2316" s="17" t="str">
        <f>VLOOKUP(Q2316,'[5]Numerical Index (LOOKUP)'!$A$2:$B$731, 2,FALSE)</f>
        <v>Licensed restaurants</v>
      </c>
      <c r="S2316" s="17">
        <v>56</v>
      </c>
      <c r="T2316" s="47" t="str">
        <f>VLOOKUP(S2316,'[5]2 Digit SIC 2007'!$A$2:$B$89,2,FALSE)</f>
        <v>Food and beverage service activities</v>
      </c>
      <c r="U2316" s="17" t="str">
        <f>VLOOKUP(T2316,'[5]2 Digit SIC 2007'!$B$2:$D$89, 2,FALSE)</f>
        <v xml:space="preserve"> I</v>
      </c>
      <c r="V2316" s="26" t="s">
        <v>486</v>
      </c>
      <c r="W2316" s="26" t="s">
        <v>487</v>
      </c>
      <c r="X2316" s="28">
        <v>259</v>
      </c>
      <c r="Y2316" s="26" t="s">
        <v>492</v>
      </c>
      <c r="Z2316" s="17" t="s">
        <v>486</v>
      </c>
      <c r="AA2316" s="26" t="s">
        <v>486</v>
      </c>
      <c r="AB2316" s="26" t="s">
        <v>492</v>
      </c>
      <c r="AE2316" s="2" t="s">
        <v>487</v>
      </c>
    </row>
    <row r="2317" spans="1:31" s="2" customFormat="1" x14ac:dyDescent="0.3">
      <c r="A2317" s="26" t="s">
        <v>102</v>
      </c>
      <c r="B2317" s="26" t="s">
        <v>7393</v>
      </c>
      <c r="C2317" s="26" t="s">
        <v>7394</v>
      </c>
      <c r="D2317" s="26" t="s">
        <v>5200</v>
      </c>
      <c r="E2317" s="14" t="e">
        <f>VLOOKUP(B2317,#REF!,2,FALSE)</f>
        <v>#REF!</v>
      </c>
      <c r="F2317" s="17" t="e">
        <f>VLOOKUP(E2317,[4]Combined!$C$2:$D$375,2,FALSE)</f>
        <v>#REF!</v>
      </c>
      <c r="G2317" s="27">
        <v>44279</v>
      </c>
      <c r="H2317" s="27"/>
      <c r="I2317" s="27">
        <v>43497</v>
      </c>
      <c r="J2317" s="28">
        <v>93628</v>
      </c>
      <c r="K2317" s="29" t="s">
        <v>486</v>
      </c>
      <c r="L2317" s="28">
        <v>30602</v>
      </c>
      <c r="M2317" s="28">
        <v>63026</v>
      </c>
      <c r="N2317" s="26">
        <v>1057</v>
      </c>
      <c r="O2317" s="26">
        <v>455</v>
      </c>
      <c r="P2317" s="26">
        <v>602</v>
      </c>
      <c r="Q2317" s="26">
        <v>47300</v>
      </c>
      <c r="R2317" s="17" t="str">
        <f>VLOOKUP(Q2317,'[5]Numerical Index (LOOKUP)'!$A$2:$B$731, 2,FALSE)</f>
        <v>Retail sale of automotive fuel in specialised stores</v>
      </c>
      <c r="S2317" s="17">
        <v>47</v>
      </c>
      <c r="T2317" s="47" t="str">
        <f>VLOOKUP(S2317,'[5]2 Digit SIC 2007'!$A$2:$B$89,2,FALSE)</f>
        <v>Retail trade, except of motor vehicles and motorcycles</v>
      </c>
      <c r="U2317" s="17" t="str">
        <f>VLOOKUP(T2317,'[5]2 Digit SIC 2007'!$B$2:$D$89, 2,FALSE)</f>
        <v xml:space="preserve"> G</v>
      </c>
      <c r="V2317" s="26" t="s">
        <v>487</v>
      </c>
      <c r="W2317" s="26" t="s">
        <v>486</v>
      </c>
      <c r="X2317" s="28">
        <v>111648</v>
      </c>
      <c r="Y2317" s="26" t="s">
        <v>492</v>
      </c>
      <c r="Z2317" s="17" t="s">
        <v>486</v>
      </c>
      <c r="AA2317" s="26" t="s">
        <v>487</v>
      </c>
      <c r="AB2317" s="26">
        <v>1324</v>
      </c>
      <c r="AE2317" s="2" t="s">
        <v>487</v>
      </c>
    </row>
    <row r="2318" spans="1:31" s="2" customFormat="1" x14ac:dyDescent="0.3">
      <c r="A2318" s="26" t="s">
        <v>102</v>
      </c>
      <c r="B2318" s="26" t="s">
        <v>7395</v>
      </c>
      <c r="C2318" s="26" t="s">
        <v>7396</v>
      </c>
      <c r="D2318" s="26" t="s">
        <v>7397</v>
      </c>
      <c r="E2318" s="14" t="e">
        <f>VLOOKUP(B2318,#REF!,2,FALSE)</f>
        <v>#REF!</v>
      </c>
      <c r="F2318" s="17" t="e">
        <f>VLOOKUP(E2318,[4]Combined!$C$2:$D$375,2,FALSE)</f>
        <v>#REF!</v>
      </c>
      <c r="G2318" s="27">
        <v>44281</v>
      </c>
      <c r="H2318" s="27"/>
      <c r="I2318" s="27">
        <v>43549</v>
      </c>
      <c r="J2318" s="28">
        <v>582</v>
      </c>
      <c r="K2318" s="29" t="s">
        <v>486</v>
      </c>
      <c r="L2318" s="28">
        <v>0</v>
      </c>
      <c r="M2318" s="28">
        <v>582</v>
      </c>
      <c r="N2318" s="26">
        <v>7</v>
      </c>
      <c r="O2318" s="26">
        <v>0</v>
      </c>
      <c r="P2318" s="26">
        <v>7</v>
      </c>
      <c r="Q2318" s="26">
        <v>47190</v>
      </c>
      <c r="R2318" s="17" t="str">
        <f>VLOOKUP(Q2318,'[5]Numerical Index (LOOKUP)'!$A$2:$B$731, 2,FALSE)</f>
        <v>Other retail sale in non-specialised stores</v>
      </c>
      <c r="S2318" s="17">
        <v>47</v>
      </c>
      <c r="T2318" s="47" t="str">
        <f>VLOOKUP(S2318,'[5]2 Digit SIC 2007'!$A$2:$B$89,2,FALSE)</f>
        <v>Retail trade, except of motor vehicles and motorcycles</v>
      </c>
      <c r="U2318" s="17" t="str">
        <f>VLOOKUP(T2318,'[5]2 Digit SIC 2007'!$B$2:$D$89, 2,FALSE)</f>
        <v xml:space="preserve"> G</v>
      </c>
      <c r="V2318" s="26" t="s">
        <v>487</v>
      </c>
      <c r="W2318" s="26" t="s">
        <v>486</v>
      </c>
      <c r="X2318" s="28">
        <v>706</v>
      </c>
      <c r="Y2318" s="26" t="s">
        <v>492</v>
      </c>
      <c r="Z2318" s="17" t="s">
        <v>486</v>
      </c>
      <c r="AA2318" s="26" t="s">
        <v>487</v>
      </c>
      <c r="AB2318" s="26">
        <v>83</v>
      </c>
      <c r="AE2318" s="2" t="s">
        <v>487</v>
      </c>
    </row>
    <row r="2319" spans="1:31" s="2" customFormat="1" x14ac:dyDescent="0.3">
      <c r="A2319" s="26" t="s">
        <v>102</v>
      </c>
      <c r="B2319" s="26" t="s">
        <v>7398</v>
      </c>
      <c r="C2319" s="26" t="s">
        <v>7399</v>
      </c>
      <c r="D2319" s="26" t="s">
        <v>7400</v>
      </c>
      <c r="E2319" s="14" t="e">
        <f>VLOOKUP(B2319,#REF!,2,FALSE)</f>
        <v>#REF!</v>
      </c>
      <c r="F2319" s="17" t="e">
        <f>VLOOKUP(E2319,[4]Combined!$C$2:$D$375,2,FALSE)</f>
        <v>#REF!</v>
      </c>
      <c r="G2319" s="27">
        <v>44278</v>
      </c>
      <c r="H2319" s="27"/>
      <c r="I2319" s="27">
        <v>43553</v>
      </c>
      <c r="J2319" s="28">
        <v>0</v>
      </c>
      <c r="K2319" s="29" t="s">
        <v>487</v>
      </c>
      <c r="L2319" s="28">
        <v>0</v>
      </c>
      <c r="M2319" s="28">
        <v>0</v>
      </c>
      <c r="N2319" s="26">
        <v>0</v>
      </c>
      <c r="O2319" s="26">
        <v>0</v>
      </c>
      <c r="P2319" s="26">
        <v>0</v>
      </c>
      <c r="Q2319" s="26">
        <v>96090</v>
      </c>
      <c r="R2319" s="17" t="str">
        <f>VLOOKUP(Q2319,'[5]Numerical Index (LOOKUP)'!$A$2:$B$731, 2,FALSE)</f>
        <v>Other personal service activities n.e.c.</v>
      </c>
      <c r="S2319" s="17">
        <v>96</v>
      </c>
      <c r="T2319" s="47" t="str">
        <f>VLOOKUP(S2319,'[5]2 Digit SIC 2007'!$A$2:$B$89,2,FALSE)</f>
        <v>Other personal service activities</v>
      </c>
      <c r="U2319" s="17" t="str">
        <f>VLOOKUP(T2319,'[5]2 Digit SIC 2007'!$B$2:$D$89, 2,FALSE)</f>
        <v xml:space="preserve"> S</v>
      </c>
      <c r="V2319" s="26" t="s">
        <v>487</v>
      </c>
      <c r="W2319" s="26" t="s">
        <v>486</v>
      </c>
      <c r="X2319" s="28">
        <v>0</v>
      </c>
      <c r="Y2319" s="26" t="s">
        <v>502</v>
      </c>
      <c r="Z2319" s="17" t="s">
        <v>487</v>
      </c>
      <c r="AA2319" s="26" t="s">
        <v>486</v>
      </c>
      <c r="AB2319" s="26">
        <v>5</v>
      </c>
      <c r="AE2319" s="2" t="s">
        <v>487</v>
      </c>
    </row>
    <row r="2320" spans="1:31" s="2" customFormat="1" x14ac:dyDescent="0.3">
      <c r="A2320" s="26" t="s">
        <v>102</v>
      </c>
      <c r="B2320" s="26" t="s">
        <v>7401</v>
      </c>
      <c r="C2320" s="26" t="s">
        <v>7402</v>
      </c>
      <c r="D2320" s="26" t="s">
        <v>7403</v>
      </c>
      <c r="E2320" s="14" t="e">
        <f>VLOOKUP(B2320,#REF!,2,FALSE)</f>
        <v>#REF!</v>
      </c>
      <c r="F2320" s="17" t="e">
        <f>VLOOKUP(E2320,[4]Combined!$C$2:$D$375,2,FALSE)</f>
        <v>#REF!</v>
      </c>
      <c r="G2320" s="27">
        <v>44281</v>
      </c>
      <c r="H2320" s="27"/>
      <c r="I2320" s="27">
        <v>43563</v>
      </c>
      <c r="J2320" s="28">
        <v>5423</v>
      </c>
      <c r="K2320" s="29" t="s">
        <v>486</v>
      </c>
      <c r="L2320" s="28">
        <v>0</v>
      </c>
      <c r="M2320" s="28">
        <v>5423</v>
      </c>
      <c r="N2320" s="26">
        <v>5</v>
      </c>
      <c r="O2320" s="26">
        <v>0</v>
      </c>
      <c r="P2320" s="26">
        <v>5</v>
      </c>
      <c r="Q2320" s="26">
        <v>81222</v>
      </c>
      <c r="R2320" s="17" t="str">
        <f>VLOOKUP(Q2320,'[5]Numerical Index (LOOKUP)'!$A$2:$B$731, 2,FALSE)</f>
        <v>Specialised cleaning services</v>
      </c>
      <c r="S2320" s="17">
        <v>81</v>
      </c>
      <c r="T2320" s="47" t="str">
        <f>VLOOKUP(S2320,'[5]2 Digit SIC 2007'!$A$2:$B$89,2,FALSE)</f>
        <v>Services to buildings and landscape activities</v>
      </c>
      <c r="U2320" s="17" t="str">
        <f>VLOOKUP(T2320,'[5]2 Digit SIC 2007'!$B$2:$D$89, 2,FALSE)</f>
        <v xml:space="preserve"> N</v>
      </c>
      <c r="V2320" s="26" t="s">
        <v>486</v>
      </c>
      <c r="W2320" s="26" t="s">
        <v>487</v>
      </c>
      <c r="X2320" s="28">
        <v>10217</v>
      </c>
      <c r="Y2320" s="26" t="s">
        <v>492</v>
      </c>
      <c r="Z2320" s="17" t="s">
        <v>486</v>
      </c>
      <c r="AA2320" s="26" t="s">
        <v>487</v>
      </c>
      <c r="AB2320" s="26">
        <v>4</v>
      </c>
      <c r="AE2320" s="2" t="s">
        <v>487</v>
      </c>
    </row>
    <row r="2321" spans="1:31" s="2" customFormat="1" x14ac:dyDescent="0.3">
      <c r="A2321" s="26" t="s">
        <v>102</v>
      </c>
      <c r="B2321" s="26" t="s">
        <v>7404</v>
      </c>
      <c r="C2321" s="26" t="s">
        <v>7405</v>
      </c>
      <c r="D2321" s="26" t="s">
        <v>7406</v>
      </c>
      <c r="E2321" s="14" t="e">
        <f>VLOOKUP(B2321,#REF!,2,FALSE)</f>
        <v>#REF!</v>
      </c>
      <c r="F2321" s="17" t="e">
        <f>VLOOKUP(E2321,[4]Combined!$C$2:$D$375,2,FALSE)</f>
        <v>#REF!</v>
      </c>
      <c r="G2321" s="27">
        <v>44279</v>
      </c>
      <c r="H2321" s="27"/>
      <c r="I2321" s="27">
        <v>43619</v>
      </c>
      <c r="J2321" s="28">
        <v>1</v>
      </c>
      <c r="K2321" s="29" t="s">
        <v>486</v>
      </c>
      <c r="L2321" s="28">
        <v>1</v>
      </c>
      <c r="M2321" s="28">
        <v>0</v>
      </c>
      <c r="N2321" s="26">
        <v>1</v>
      </c>
      <c r="O2321" s="26">
        <v>1</v>
      </c>
      <c r="P2321" s="26">
        <v>0</v>
      </c>
      <c r="Q2321" s="26">
        <v>14132</v>
      </c>
      <c r="R2321" s="17" t="str">
        <f>VLOOKUP(Q2321,'[5]Numerical Index (LOOKUP)'!$A$2:$B$731, 2,FALSE)</f>
        <v>Manufacture of women's outerwear, other than leather clothes and workwear</v>
      </c>
      <c r="S2321" s="17">
        <v>14</v>
      </c>
      <c r="T2321" s="47" t="str">
        <f>VLOOKUP(S2321,'[5]2 Digit SIC 2007'!$A$2:$B$89,2,FALSE)</f>
        <v>Manufacture of wearing apparel</v>
      </c>
      <c r="U2321" s="17" t="str">
        <f>VLOOKUP(T2321,'[5]2 Digit SIC 2007'!$B$2:$D$89, 2,FALSE)</f>
        <v xml:space="preserve"> C</v>
      </c>
      <c r="V2321" s="26" t="s">
        <v>487</v>
      </c>
      <c r="W2321" s="26" t="s">
        <v>486</v>
      </c>
      <c r="X2321" s="28">
        <v>0</v>
      </c>
      <c r="Y2321" s="26" t="s">
        <v>677</v>
      </c>
      <c r="Z2321" s="17" t="s">
        <v>487</v>
      </c>
      <c r="AA2321" s="26" t="s">
        <v>487</v>
      </c>
      <c r="AB2321" s="26">
        <v>799</v>
      </c>
      <c r="AE2321" s="2" t="s">
        <v>487</v>
      </c>
    </row>
    <row r="2322" spans="1:31" s="2" customFormat="1" x14ac:dyDescent="0.3">
      <c r="A2322" s="26" t="s">
        <v>102</v>
      </c>
      <c r="B2322" s="26" t="s">
        <v>7407</v>
      </c>
      <c r="C2322" s="26" t="s">
        <v>7408</v>
      </c>
      <c r="D2322" s="26" t="s">
        <v>7409</v>
      </c>
      <c r="E2322" s="14" t="e">
        <f>VLOOKUP(B2322,#REF!,2,FALSE)</f>
        <v>#REF!</v>
      </c>
      <c r="F2322" s="17" t="e">
        <f>VLOOKUP(E2322,[4]Combined!$C$2:$D$375,2,FALSE)</f>
        <v>#REF!</v>
      </c>
      <c r="G2322" s="27">
        <v>44280</v>
      </c>
      <c r="H2322" s="27"/>
      <c r="I2322" s="27">
        <v>43727</v>
      </c>
      <c r="J2322" s="28">
        <v>178</v>
      </c>
      <c r="K2322" s="29" t="s">
        <v>486</v>
      </c>
      <c r="L2322" s="28">
        <v>0</v>
      </c>
      <c r="M2322" s="28">
        <v>178</v>
      </c>
      <c r="N2322" s="26">
        <v>1</v>
      </c>
      <c r="O2322" s="26">
        <v>0</v>
      </c>
      <c r="P2322" s="26">
        <v>1</v>
      </c>
      <c r="Q2322" s="26">
        <v>81222</v>
      </c>
      <c r="R2322" s="17" t="str">
        <f>VLOOKUP(Q2322,'[5]Numerical Index (LOOKUP)'!$A$2:$B$731, 2,FALSE)</f>
        <v>Specialised cleaning services</v>
      </c>
      <c r="S2322" s="17">
        <v>81</v>
      </c>
      <c r="T2322" s="47" t="str">
        <f>VLOOKUP(S2322,'[5]2 Digit SIC 2007'!$A$2:$B$89,2,FALSE)</f>
        <v>Services to buildings and landscape activities</v>
      </c>
      <c r="U2322" s="17" t="str">
        <f>VLOOKUP(T2322,'[5]2 Digit SIC 2007'!$B$2:$D$89, 2,FALSE)</f>
        <v xml:space="preserve"> N</v>
      </c>
      <c r="V2322" s="26" t="s">
        <v>486</v>
      </c>
      <c r="W2322" s="26" t="s">
        <v>487</v>
      </c>
      <c r="X2322" s="28">
        <v>335</v>
      </c>
      <c r="Y2322" s="26" t="s">
        <v>492</v>
      </c>
      <c r="Z2322" s="17" t="s">
        <v>486</v>
      </c>
      <c r="AA2322" s="26" t="s">
        <v>487</v>
      </c>
      <c r="AB2322" s="26">
        <v>3</v>
      </c>
      <c r="AE2322" s="2" t="s">
        <v>487</v>
      </c>
    </row>
    <row r="2323" spans="1:31" s="2" customFormat="1" x14ac:dyDescent="0.3">
      <c r="A2323" s="26" t="s">
        <v>102</v>
      </c>
      <c r="B2323" s="26" t="s">
        <v>7410</v>
      </c>
      <c r="C2323" s="26" t="s">
        <v>7411</v>
      </c>
      <c r="D2323" s="26" t="s">
        <v>7412</v>
      </c>
      <c r="E2323" s="14" t="e">
        <f>VLOOKUP(B2323,#REF!,2,FALSE)</f>
        <v>#REF!</v>
      </c>
      <c r="F2323" s="17" t="e">
        <f>VLOOKUP(E2323,[4]Combined!$C$2:$D$375,2,FALSE)</f>
        <v>#REF!</v>
      </c>
      <c r="G2323" s="27">
        <v>44278</v>
      </c>
      <c r="H2323" s="27"/>
      <c r="I2323" s="27">
        <v>43714</v>
      </c>
      <c r="J2323" s="28">
        <v>22993</v>
      </c>
      <c r="K2323" s="29" t="s">
        <v>486</v>
      </c>
      <c r="L2323" s="28">
        <v>0</v>
      </c>
      <c r="M2323" s="28">
        <v>22993</v>
      </c>
      <c r="N2323" s="26">
        <v>66</v>
      </c>
      <c r="O2323" s="26">
        <v>0</v>
      </c>
      <c r="P2323" s="26">
        <v>66</v>
      </c>
      <c r="Q2323" s="26">
        <v>55100</v>
      </c>
      <c r="R2323" s="17" t="str">
        <f>VLOOKUP(Q2323,'[5]Numerical Index (LOOKUP)'!$A$2:$B$731, 2,FALSE)</f>
        <v>Hotels and similar accommodation</v>
      </c>
      <c r="S2323" s="17">
        <v>55</v>
      </c>
      <c r="T2323" s="47" t="str">
        <f>VLOOKUP(S2323,'[5]2 Digit SIC 2007'!$A$2:$B$89,2,FALSE)</f>
        <v>Accommodation</v>
      </c>
      <c r="U2323" s="17" t="str">
        <f>VLOOKUP(T2323,'[5]2 Digit SIC 2007'!$B$2:$D$89, 2,FALSE)</f>
        <v xml:space="preserve"> I</v>
      </c>
      <c r="V2323" s="26" t="s">
        <v>486</v>
      </c>
      <c r="W2323" s="26" t="s">
        <v>487</v>
      </c>
      <c r="X2323" s="28">
        <v>41187</v>
      </c>
      <c r="Y2323" s="26" t="s">
        <v>492</v>
      </c>
      <c r="Z2323" s="17" t="s">
        <v>486</v>
      </c>
      <c r="AA2323" s="26" t="s">
        <v>487</v>
      </c>
      <c r="AB2323" s="26">
        <v>106</v>
      </c>
      <c r="AE2323" s="2" t="s">
        <v>487</v>
      </c>
    </row>
    <row r="2324" spans="1:31" s="2" customFormat="1" x14ac:dyDescent="0.3">
      <c r="A2324" s="26" t="s">
        <v>102</v>
      </c>
      <c r="B2324" s="26" t="s">
        <v>7413</v>
      </c>
      <c r="C2324" s="26" t="s">
        <v>7414</v>
      </c>
      <c r="D2324" s="26" t="s">
        <v>7415</v>
      </c>
      <c r="E2324" s="14" t="e">
        <f>VLOOKUP(B2324,#REF!,2,FALSE)</f>
        <v>#REF!</v>
      </c>
      <c r="F2324" s="17" t="e">
        <f>VLOOKUP(E2324,[4]Combined!$C$2:$D$375,2,FALSE)</f>
        <v>#REF!</v>
      </c>
      <c r="G2324" s="27">
        <v>44279</v>
      </c>
      <c r="H2324" s="27"/>
      <c r="I2324" s="27">
        <v>43714</v>
      </c>
      <c r="J2324" s="28">
        <v>566</v>
      </c>
      <c r="K2324" s="29" t="s">
        <v>486</v>
      </c>
      <c r="L2324" s="28">
        <v>0</v>
      </c>
      <c r="M2324" s="28">
        <v>566</v>
      </c>
      <c r="N2324" s="26">
        <v>2</v>
      </c>
      <c r="O2324" s="26">
        <v>0</v>
      </c>
      <c r="P2324" s="26">
        <v>2</v>
      </c>
      <c r="Q2324" s="26">
        <v>55100</v>
      </c>
      <c r="R2324" s="17" t="str">
        <f>VLOOKUP(Q2324,'[5]Numerical Index (LOOKUP)'!$A$2:$B$731, 2,FALSE)</f>
        <v>Hotels and similar accommodation</v>
      </c>
      <c r="S2324" s="17">
        <v>55</v>
      </c>
      <c r="T2324" s="47" t="str">
        <f>VLOOKUP(S2324,'[5]2 Digit SIC 2007'!$A$2:$B$89,2,FALSE)</f>
        <v>Accommodation</v>
      </c>
      <c r="U2324" s="17" t="str">
        <f>VLOOKUP(T2324,'[5]2 Digit SIC 2007'!$B$2:$D$89, 2,FALSE)</f>
        <v xml:space="preserve"> I</v>
      </c>
      <c r="V2324" s="26" t="s">
        <v>486</v>
      </c>
      <c r="W2324" s="26" t="s">
        <v>487</v>
      </c>
      <c r="X2324" s="28">
        <v>1040</v>
      </c>
      <c r="Y2324" s="26" t="s">
        <v>492</v>
      </c>
      <c r="Z2324" s="17" t="s">
        <v>486</v>
      </c>
      <c r="AA2324" s="26" t="s">
        <v>487</v>
      </c>
      <c r="AB2324" s="26">
        <v>16</v>
      </c>
      <c r="AE2324" s="2" t="s">
        <v>487</v>
      </c>
    </row>
    <row r="2325" spans="1:31" s="2" customFormat="1" x14ac:dyDescent="0.3">
      <c r="A2325" s="26" t="s">
        <v>102</v>
      </c>
      <c r="B2325" s="26" t="s">
        <v>7416</v>
      </c>
      <c r="C2325" s="26" t="s">
        <v>7417</v>
      </c>
      <c r="D2325" s="26" t="s">
        <v>7418</v>
      </c>
      <c r="E2325" s="14" t="e">
        <f>VLOOKUP(B2325,#REF!,2,FALSE)</f>
        <v>#REF!</v>
      </c>
      <c r="F2325" s="17" t="e">
        <f>VLOOKUP(E2325,[4]Combined!$C$2:$D$375,2,FALSE)</f>
        <v>#REF!</v>
      </c>
      <c r="G2325" s="27">
        <v>44277</v>
      </c>
      <c r="H2325" s="27"/>
      <c r="I2325" s="27">
        <v>43727</v>
      </c>
      <c r="J2325" s="28">
        <v>0</v>
      </c>
      <c r="K2325" s="29" t="s">
        <v>487</v>
      </c>
      <c r="L2325" s="28">
        <v>0</v>
      </c>
      <c r="M2325" s="28">
        <v>0</v>
      </c>
      <c r="N2325" s="26">
        <v>0</v>
      </c>
      <c r="O2325" s="26">
        <v>0</v>
      </c>
      <c r="P2325" s="26">
        <v>0</v>
      </c>
      <c r="Q2325" s="26">
        <v>56101</v>
      </c>
      <c r="R2325" s="17" t="str">
        <f>VLOOKUP(Q2325,'[5]Numerical Index (LOOKUP)'!$A$2:$B$731, 2,FALSE)</f>
        <v>Licensed restaurants</v>
      </c>
      <c r="S2325" s="17">
        <v>56</v>
      </c>
      <c r="T2325" s="47" t="str">
        <f>VLOOKUP(S2325,'[5]2 Digit SIC 2007'!$A$2:$B$89,2,FALSE)</f>
        <v>Food and beverage service activities</v>
      </c>
      <c r="U2325" s="17" t="str">
        <f>VLOOKUP(T2325,'[5]2 Digit SIC 2007'!$B$2:$D$89, 2,FALSE)</f>
        <v xml:space="preserve"> I</v>
      </c>
      <c r="V2325" s="26" t="s">
        <v>486</v>
      </c>
      <c r="W2325" s="26" t="s">
        <v>487</v>
      </c>
      <c r="X2325" s="28">
        <v>0</v>
      </c>
      <c r="Y2325" s="26" t="s">
        <v>502</v>
      </c>
      <c r="Z2325" s="17" t="s">
        <v>487</v>
      </c>
      <c r="AA2325" s="26" t="s">
        <v>487</v>
      </c>
      <c r="AB2325" s="26">
        <v>3</v>
      </c>
      <c r="AE2325" s="2" t="s">
        <v>487</v>
      </c>
    </row>
    <row r="2326" spans="1:31" s="2" customFormat="1" x14ac:dyDescent="0.3">
      <c r="A2326" s="26" t="s">
        <v>102</v>
      </c>
      <c r="B2326" s="26" t="s">
        <v>7419</v>
      </c>
      <c r="C2326" s="26" t="s">
        <v>7420</v>
      </c>
      <c r="D2326" s="26" t="s">
        <v>7421</v>
      </c>
      <c r="E2326" s="14" t="e">
        <f>VLOOKUP(B2326,#REF!,2,FALSE)</f>
        <v>#REF!</v>
      </c>
      <c r="F2326" s="17" t="e">
        <f>VLOOKUP(E2326,[4]Combined!$C$2:$D$375,2,FALSE)</f>
        <v>#REF!</v>
      </c>
      <c r="G2326" s="27">
        <v>44281</v>
      </c>
      <c r="H2326" s="27"/>
      <c r="I2326" s="27">
        <v>43727</v>
      </c>
      <c r="J2326" s="28">
        <v>26816</v>
      </c>
      <c r="K2326" s="29" t="s">
        <v>486</v>
      </c>
      <c r="L2326" s="28">
        <v>7892</v>
      </c>
      <c r="M2326" s="28">
        <v>18924</v>
      </c>
      <c r="N2326" s="26">
        <v>32</v>
      </c>
      <c r="O2326" s="26">
        <v>12</v>
      </c>
      <c r="P2326" s="26">
        <v>20</v>
      </c>
      <c r="Q2326" s="26">
        <v>55100</v>
      </c>
      <c r="R2326" s="17" t="str">
        <f>VLOOKUP(Q2326,'[5]Numerical Index (LOOKUP)'!$A$2:$B$731, 2,FALSE)</f>
        <v>Hotels and similar accommodation</v>
      </c>
      <c r="S2326" s="17">
        <v>55</v>
      </c>
      <c r="T2326" s="47" t="str">
        <f>VLOOKUP(S2326,'[5]2 Digit SIC 2007'!$A$2:$B$89,2,FALSE)</f>
        <v>Accommodation</v>
      </c>
      <c r="U2326" s="17" t="str">
        <f>VLOOKUP(T2326,'[5]2 Digit SIC 2007'!$B$2:$D$89, 2,FALSE)</f>
        <v xml:space="preserve"> I</v>
      </c>
      <c r="V2326" s="26" t="s">
        <v>486</v>
      </c>
      <c r="W2326" s="26" t="s">
        <v>487</v>
      </c>
      <c r="X2326" s="28">
        <v>49180</v>
      </c>
      <c r="Y2326" s="26" t="s">
        <v>492</v>
      </c>
      <c r="Z2326" s="17" t="s">
        <v>486</v>
      </c>
      <c r="AA2326" s="26" t="s">
        <v>487</v>
      </c>
      <c r="AB2326" s="26">
        <v>5082</v>
      </c>
      <c r="AE2326" s="2" t="s">
        <v>487</v>
      </c>
    </row>
    <row r="2327" spans="1:31" s="2" customFormat="1" x14ac:dyDescent="0.3">
      <c r="A2327" s="26" t="s">
        <v>102</v>
      </c>
      <c r="B2327" s="26" t="s">
        <v>7422</v>
      </c>
      <c r="C2327" s="26" t="s">
        <v>7423</v>
      </c>
      <c r="D2327" s="26" t="s">
        <v>7424</v>
      </c>
      <c r="E2327" s="14" t="e">
        <f>VLOOKUP(B2327,#REF!,2,FALSE)</f>
        <v>#REF!</v>
      </c>
      <c r="F2327" s="17" t="e">
        <f>VLOOKUP(E2327,[4]Combined!$C$2:$D$375,2,FALSE)</f>
        <v>#REF!</v>
      </c>
      <c r="G2327" s="27">
        <v>44278</v>
      </c>
      <c r="H2327" s="27"/>
      <c r="I2327" s="27">
        <v>43732</v>
      </c>
      <c r="J2327" s="28">
        <v>430</v>
      </c>
      <c r="K2327" s="29" t="s">
        <v>486</v>
      </c>
      <c r="L2327" s="28">
        <v>0</v>
      </c>
      <c r="M2327" s="28">
        <v>430</v>
      </c>
      <c r="N2327" s="26">
        <v>5</v>
      </c>
      <c r="O2327" s="26">
        <v>0</v>
      </c>
      <c r="P2327" s="26">
        <v>5</v>
      </c>
      <c r="Q2327" s="26">
        <v>80100</v>
      </c>
      <c r="R2327" s="17" t="str">
        <f>VLOOKUP(Q2327,'[5]Numerical Index (LOOKUP)'!$A$2:$B$731, 2,FALSE)</f>
        <v>Private security activities</v>
      </c>
      <c r="S2327" s="17">
        <v>80</v>
      </c>
      <c r="T2327" s="47" t="str">
        <f>VLOOKUP(S2327,'[5]2 Digit SIC 2007'!$A$2:$B$89,2,FALSE)</f>
        <v>Security and investigation activities</v>
      </c>
      <c r="U2327" s="17" t="str">
        <f>VLOOKUP(T2327,'[5]2 Digit SIC 2007'!$B$2:$D$89, 2,FALSE)</f>
        <v xml:space="preserve"> N</v>
      </c>
      <c r="V2327" s="26" t="s">
        <v>487</v>
      </c>
      <c r="W2327" s="26" t="s">
        <v>486</v>
      </c>
      <c r="X2327" s="28">
        <v>850</v>
      </c>
      <c r="Y2327" s="26" t="s">
        <v>492</v>
      </c>
      <c r="Z2327" s="17" t="s">
        <v>486</v>
      </c>
      <c r="AA2327" s="26" t="s">
        <v>487</v>
      </c>
      <c r="AB2327" s="26">
        <v>7</v>
      </c>
      <c r="AE2327" s="2" t="s">
        <v>487</v>
      </c>
    </row>
    <row r="2328" spans="1:31" s="2" customFormat="1" x14ac:dyDescent="0.3">
      <c r="A2328" s="26" t="s">
        <v>102</v>
      </c>
      <c r="B2328" s="26" t="s">
        <v>7425</v>
      </c>
      <c r="C2328" s="26" t="s">
        <v>7426</v>
      </c>
      <c r="D2328" s="26" t="s">
        <v>7427</v>
      </c>
      <c r="E2328" s="14" t="e">
        <f>VLOOKUP(B2328,#REF!,2,FALSE)</f>
        <v>#REF!</v>
      </c>
      <c r="F2328" s="17" t="e">
        <f>VLOOKUP(E2328,[4]Combined!$C$2:$D$375,2,FALSE)</f>
        <v>#REF!</v>
      </c>
      <c r="G2328" s="27">
        <v>44277</v>
      </c>
      <c r="H2328" s="27"/>
      <c r="I2328" s="27">
        <v>43783</v>
      </c>
      <c r="J2328" s="28">
        <v>47096</v>
      </c>
      <c r="K2328" s="29" t="s">
        <v>486</v>
      </c>
      <c r="L2328" s="28">
        <v>47096</v>
      </c>
      <c r="M2328" s="28">
        <v>0</v>
      </c>
      <c r="N2328" s="26">
        <v>155</v>
      </c>
      <c r="O2328" s="26">
        <v>155</v>
      </c>
      <c r="P2328" s="26">
        <v>0</v>
      </c>
      <c r="Q2328" s="26">
        <v>10710</v>
      </c>
      <c r="R2328" s="17" t="e">
        <f>VLOOKUP(Q2328,'[5]Numerical Index (LOOKUP)'!$A$2:$B$731, 2,FALSE)</f>
        <v>#N/A</v>
      </c>
      <c r="S2328" s="17">
        <v>10</v>
      </c>
      <c r="T2328" s="47" t="str">
        <f>VLOOKUP(S2328,'[5]2 Digit SIC 2007'!$A$2:$B$89,2,FALSE)</f>
        <v>Manufacture of food products</v>
      </c>
      <c r="U2328" s="17" t="str">
        <f>VLOOKUP(T2328,'[5]2 Digit SIC 2007'!$B$2:$D$89, 2,FALSE)</f>
        <v xml:space="preserve"> C</v>
      </c>
      <c r="V2328" s="26" t="s">
        <v>486</v>
      </c>
      <c r="W2328" s="26" t="s">
        <v>487</v>
      </c>
      <c r="X2328" s="28">
        <v>0</v>
      </c>
      <c r="Y2328" s="26" t="s">
        <v>677</v>
      </c>
      <c r="Z2328" s="17" t="s">
        <v>487</v>
      </c>
      <c r="AA2328" s="26" t="s">
        <v>487</v>
      </c>
      <c r="AB2328" s="26">
        <v>579</v>
      </c>
      <c r="AE2328" s="2" t="s">
        <v>487</v>
      </c>
    </row>
    <row r="2329" spans="1:31" s="2" customFormat="1" x14ac:dyDescent="0.3">
      <c r="A2329" s="26" t="s">
        <v>102</v>
      </c>
      <c r="B2329" s="26" t="s">
        <v>7428</v>
      </c>
      <c r="C2329" s="26" t="s">
        <v>7429</v>
      </c>
      <c r="D2329" s="26" t="s">
        <v>7430</v>
      </c>
      <c r="E2329" s="14" t="e">
        <f>VLOOKUP(B2329,#REF!,2,FALSE)</f>
        <v>#REF!</v>
      </c>
      <c r="F2329" s="17" t="e">
        <f>VLOOKUP(E2329,[4]Combined!$C$2:$D$375,2,FALSE)</f>
        <v>#REF!</v>
      </c>
      <c r="G2329" s="27">
        <v>44277</v>
      </c>
      <c r="H2329" s="27"/>
      <c r="I2329" s="27">
        <v>43769</v>
      </c>
      <c r="J2329" s="28">
        <v>2568</v>
      </c>
      <c r="K2329" s="29" t="s">
        <v>486</v>
      </c>
      <c r="L2329" s="28">
        <v>0</v>
      </c>
      <c r="M2329" s="28">
        <v>2568</v>
      </c>
      <c r="N2329" s="26">
        <v>13</v>
      </c>
      <c r="O2329" s="26">
        <v>0</v>
      </c>
      <c r="P2329" s="26">
        <v>13</v>
      </c>
      <c r="Q2329" s="26">
        <v>55100</v>
      </c>
      <c r="R2329" s="17" t="str">
        <f>VLOOKUP(Q2329,'[5]Numerical Index (LOOKUP)'!$A$2:$B$731, 2,FALSE)</f>
        <v>Hotels and similar accommodation</v>
      </c>
      <c r="S2329" s="17">
        <v>55</v>
      </c>
      <c r="T2329" s="47" t="str">
        <f>VLOOKUP(S2329,'[5]2 Digit SIC 2007'!$A$2:$B$89,2,FALSE)</f>
        <v>Accommodation</v>
      </c>
      <c r="U2329" s="17" t="str">
        <f>VLOOKUP(T2329,'[5]2 Digit SIC 2007'!$B$2:$D$89, 2,FALSE)</f>
        <v xml:space="preserve"> I</v>
      </c>
      <c r="V2329" s="26" t="s">
        <v>487</v>
      </c>
      <c r="W2329" s="26" t="s">
        <v>486</v>
      </c>
      <c r="X2329" s="28">
        <v>4582</v>
      </c>
      <c r="Y2329" s="26" t="s">
        <v>492</v>
      </c>
      <c r="Z2329" s="17" t="s">
        <v>486</v>
      </c>
      <c r="AA2329" s="26" t="s">
        <v>487</v>
      </c>
      <c r="AB2329" s="26">
        <v>43</v>
      </c>
      <c r="AE2329" s="2" t="s">
        <v>487</v>
      </c>
    </row>
    <row r="2330" spans="1:31" s="2" customFormat="1" x14ac:dyDescent="0.3">
      <c r="A2330" s="26" t="s">
        <v>102</v>
      </c>
      <c r="B2330" s="26" t="s">
        <v>7431</v>
      </c>
      <c r="C2330" s="26" t="s">
        <v>7432</v>
      </c>
      <c r="D2330" s="26" t="s">
        <v>7433</v>
      </c>
      <c r="E2330" s="14" t="e">
        <f>VLOOKUP(B2330,#REF!,2,FALSE)</f>
        <v>#REF!</v>
      </c>
      <c r="F2330" s="17" t="e">
        <f>VLOOKUP(E2330,[4]Combined!$C$2:$D$375,2,FALSE)</f>
        <v>#REF!</v>
      </c>
      <c r="G2330" s="27">
        <v>44281</v>
      </c>
      <c r="H2330" s="27"/>
      <c r="I2330" s="27">
        <v>43783</v>
      </c>
      <c r="J2330" s="28">
        <v>723</v>
      </c>
      <c r="K2330" s="29" t="s">
        <v>486</v>
      </c>
      <c r="L2330" s="28">
        <v>0</v>
      </c>
      <c r="M2330" s="28">
        <v>723</v>
      </c>
      <c r="N2330" s="26">
        <v>1</v>
      </c>
      <c r="O2330" s="26">
        <v>0</v>
      </c>
      <c r="P2330" s="26">
        <v>1</v>
      </c>
      <c r="Q2330" s="26">
        <v>55100</v>
      </c>
      <c r="R2330" s="17" t="str">
        <f>VLOOKUP(Q2330,'[5]Numerical Index (LOOKUP)'!$A$2:$B$731, 2,FALSE)</f>
        <v>Hotels and similar accommodation</v>
      </c>
      <c r="S2330" s="17">
        <v>55</v>
      </c>
      <c r="T2330" s="47" t="str">
        <f>VLOOKUP(S2330,'[5]2 Digit SIC 2007'!$A$2:$B$89,2,FALSE)</f>
        <v>Accommodation</v>
      </c>
      <c r="U2330" s="17" t="str">
        <f>VLOOKUP(T2330,'[5]2 Digit SIC 2007'!$B$2:$D$89, 2,FALSE)</f>
        <v xml:space="preserve"> I</v>
      </c>
      <c r="V2330" s="26" t="s">
        <v>487</v>
      </c>
      <c r="W2330" s="26" t="s">
        <v>486</v>
      </c>
      <c r="X2330" s="28">
        <v>1300</v>
      </c>
      <c r="Y2330" s="26" t="s">
        <v>492</v>
      </c>
      <c r="Z2330" s="17" t="s">
        <v>486</v>
      </c>
      <c r="AA2330" s="26" t="s">
        <v>486</v>
      </c>
      <c r="AB2330" s="26">
        <v>5</v>
      </c>
      <c r="AE2330" s="2" t="s">
        <v>487</v>
      </c>
    </row>
    <row r="2331" spans="1:31" s="2" customFormat="1" x14ac:dyDescent="0.3">
      <c r="A2331" s="26" t="s">
        <v>102</v>
      </c>
      <c r="B2331" s="26" t="s">
        <v>7434</v>
      </c>
      <c r="C2331" s="26" t="s">
        <v>7435</v>
      </c>
      <c r="D2331" s="26" t="s">
        <v>7436</v>
      </c>
      <c r="E2331" s="14" t="e">
        <f>VLOOKUP(B2331,#REF!,2,FALSE)</f>
        <v>#REF!</v>
      </c>
      <c r="F2331" s="17" t="e">
        <f>VLOOKUP(E2331,[4]Combined!$C$2:$D$375,2,FALSE)</f>
        <v>#REF!</v>
      </c>
      <c r="G2331" s="27">
        <v>44281</v>
      </c>
      <c r="H2331" s="27"/>
      <c r="I2331" s="27">
        <v>43796</v>
      </c>
      <c r="J2331" s="28">
        <v>10021</v>
      </c>
      <c r="K2331" s="29" t="s">
        <v>486</v>
      </c>
      <c r="L2331" s="28">
        <v>0</v>
      </c>
      <c r="M2331" s="28">
        <v>10021</v>
      </c>
      <c r="N2331" s="26">
        <v>22</v>
      </c>
      <c r="O2331" s="26">
        <v>0</v>
      </c>
      <c r="P2331" s="26">
        <v>22</v>
      </c>
      <c r="Q2331" s="26">
        <v>87300</v>
      </c>
      <c r="R2331" s="17" t="str">
        <f>VLOOKUP(Q2331,'[5]Numerical Index (LOOKUP)'!$A$2:$B$731, 2,FALSE)</f>
        <v>Residential care activities for the elderly and disabled</v>
      </c>
      <c r="S2331" s="17">
        <v>87</v>
      </c>
      <c r="T2331" s="47" t="str">
        <f>VLOOKUP(S2331,'[5]2 Digit SIC 2007'!$A$2:$B$89,2,FALSE)</f>
        <v>Residential care activities</v>
      </c>
      <c r="U2331" s="17" t="str">
        <f>VLOOKUP(T2331,'[5]2 Digit SIC 2007'!$B$2:$D$89, 2,FALSE)</f>
        <v xml:space="preserve"> Q</v>
      </c>
      <c r="V2331" s="26" t="s">
        <v>487</v>
      </c>
      <c r="W2331" s="26" t="s">
        <v>486</v>
      </c>
      <c r="X2331" s="28">
        <v>18635</v>
      </c>
      <c r="Y2331" s="26" t="s">
        <v>492</v>
      </c>
      <c r="Z2331" s="17" t="s">
        <v>486</v>
      </c>
      <c r="AA2331" s="26" t="s">
        <v>487</v>
      </c>
      <c r="AB2331" s="26">
        <v>14</v>
      </c>
      <c r="AE2331" s="2" t="s">
        <v>487</v>
      </c>
    </row>
    <row r="2332" spans="1:31" s="2" customFormat="1" x14ac:dyDescent="0.3">
      <c r="A2332" s="26" t="s">
        <v>102</v>
      </c>
      <c r="B2332" s="26" t="s">
        <v>7437</v>
      </c>
      <c r="C2332" s="26" t="s">
        <v>7438</v>
      </c>
      <c r="D2332" s="26" t="s">
        <v>7439</v>
      </c>
      <c r="E2332" s="14" t="e">
        <f>VLOOKUP(B2332,#REF!,2,FALSE)</f>
        <v>#REF!</v>
      </c>
      <c r="F2332" s="17" t="e">
        <f>VLOOKUP(E2332,[4]Combined!$C$2:$D$375,2,FALSE)</f>
        <v>#REF!</v>
      </c>
      <c r="G2332" s="27">
        <v>44279</v>
      </c>
      <c r="H2332" s="27"/>
      <c r="I2332" s="27">
        <v>43871</v>
      </c>
      <c r="J2332" s="28">
        <v>0</v>
      </c>
      <c r="K2332" s="29" t="s">
        <v>487</v>
      </c>
      <c r="L2332" s="28">
        <v>0</v>
      </c>
      <c r="M2332" s="28">
        <v>0</v>
      </c>
      <c r="N2332" s="26">
        <v>0</v>
      </c>
      <c r="O2332" s="26">
        <v>0</v>
      </c>
      <c r="P2332" s="26">
        <v>0</v>
      </c>
      <c r="Q2332" s="26">
        <v>47430</v>
      </c>
      <c r="R2332" s="17" t="str">
        <f>VLOOKUP(Q2332,'[5]Numerical Index (LOOKUP)'!$A$2:$B$731, 2,FALSE)</f>
        <v>Retail sale of audio and video equipment in specialised stores</v>
      </c>
      <c r="S2332" s="17">
        <v>47</v>
      </c>
      <c r="T2332" s="47" t="str">
        <f>VLOOKUP(S2332,'[5]2 Digit SIC 2007'!$A$2:$B$89,2,FALSE)</f>
        <v>Retail trade, except of motor vehicles and motorcycles</v>
      </c>
      <c r="U2332" s="17" t="str">
        <f>VLOOKUP(T2332,'[5]2 Digit SIC 2007'!$B$2:$D$89, 2,FALSE)</f>
        <v xml:space="preserve"> G</v>
      </c>
      <c r="V2332" s="26" t="s">
        <v>486</v>
      </c>
      <c r="W2332" s="26" t="s">
        <v>487</v>
      </c>
      <c r="X2332" s="28">
        <v>0</v>
      </c>
      <c r="Y2332" s="26" t="s">
        <v>502</v>
      </c>
      <c r="Z2332" s="17" t="s">
        <v>487</v>
      </c>
      <c r="AA2332" s="26" t="s">
        <v>487</v>
      </c>
      <c r="AB2332" s="26">
        <v>16</v>
      </c>
      <c r="AE2332" s="2" t="s">
        <v>487</v>
      </c>
    </row>
    <row r="2333" spans="1:31" s="2" customFormat="1" x14ac:dyDescent="0.3">
      <c r="A2333" s="26" t="s">
        <v>102</v>
      </c>
      <c r="B2333" s="26" t="s">
        <v>7440</v>
      </c>
      <c r="C2333" s="26" t="s">
        <v>7441</v>
      </c>
      <c r="D2333" s="26" t="s">
        <v>7442</v>
      </c>
      <c r="E2333" s="14" t="e">
        <f>VLOOKUP(B2333,#REF!,2,FALSE)</f>
        <v>#REF!</v>
      </c>
      <c r="F2333" s="17" t="e">
        <f>VLOOKUP(E2333,[4]Combined!$C$2:$D$375,2,FALSE)</f>
        <v>#REF!</v>
      </c>
      <c r="G2333" s="27">
        <v>44277</v>
      </c>
      <c r="H2333" s="27"/>
      <c r="I2333" s="27">
        <v>43816</v>
      </c>
      <c r="J2333" s="28">
        <v>0</v>
      </c>
      <c r="K2333" s="29" t="s">
        <v>487</v>
      </c>
      <c r="L2333" s="28">
        <v>0</v>
      </c>
      <c r="M2333" s="28">
        <v>0</v>
      </c>
      <c r="N2333" s="26">
        <v>0</v>
      </c>
      <c r="O2333" s="26">
        <v>0</v>
      </c>
      <c r="P2333" s="26">
        <v>0</v>
      </c>
      <c r="Q2333" s="26">
        <v>78300</v>
      </c>
      <c r="R2333" s="17" t="str">
        <f>VLOOKUP(Q2333,'[5]Numerical Index (LOOKUP)'!$A$2:$B$731, 2,FALSE)</f>
        <v>Other human resources provision</v>
      </c>
      <c r="S2333" s="17">
        <v>78</v>
      </c>
      <c r="T2333" s="47" t="str">
        <f>VLOOKUP(S2333,'[5]2 Digit SIC 2007'!$A$2:$B$89,2,FALSE)</f>
        <v>Employment activities</v>
      </c>
      <c r="U2333" s="17" t="str">
        <f>VLOOKUP(T2333,'[5]2 Digit SIC 2007'!$B$2:$D$89, 2,FALSE)</f>
        <v xml:space="preserve"> N</v>
      </c>
      <c r="V2333" s="26" t="s">
        <v>486</v>
      </c>
      <c r="W2333" s="26" t="s">
        <v>487</v>
      </c>
      <c r="X2333" s="28">
        <v>0</v>
      </c>
      <c r="Y2333" s="26" t="s">
        <v>502</v>
      </c>
      <c r="Z2333" s="17" t="s">
        <v>487</v>
      </c>
      <c r="AA2333" s="26" t="s">
        <v>487</v>
      </c>
      <c r="AB2333" s="26">
        <v>74</v>
      </c>
      <c r="AE2333" s="2" t="s">
        <v>487</v>
      </c>
    </row>
    <row r="2334" spans="1:31" s="2" customFormat="1" x14ac:dyDescent="0.3">
      <c r="A2334" s="26" t="s">
        <v>102</v>
      </c>
      <c r="B2334" s="26" t="s">
        <v>7443</v>
      </c>
      <c r="C2334" s="26" t="s">
        <v>7444</v>
      </c>
      <c r="D2334" s="26" t="s">
        <v>7445</v>
      </c>
      <c r="E2334" s="14" t="e">
        <f>VLOOKUP(B2334,#REF!,2,FALSE)</f>
        <v>#REF!</v>
      </c>
      <c r="F2334" s="17" t="e">
        <f>VLOOKUP(E2334,[4]Combined!$C$2:$D$375,2,FALSE)</f>
        <v>#REF!</v>
      </c>
      <c r="G2334" s="27">
        <v>44280</v>
      </c>
      <c r="H2334" s="27"/>
      <c r="I2334" s="27">
        <v>43816</v>
      </c>
      <c r="J2334" s="28">
        <v>135</v>
      </c>
      <c r="K2334" s="29" t="s">
        <v>486</v>
      </c>
      <c r="L2334" s="28">
        <v>0</v>
      </c>
      <c r="M2334" s="28">
        <v>135</v>
      </c>
      <c r="N2334" s="26">
        <v>13</v>
      </c>
      <c r="O2334" s="26">
        <v>0</v>
      </c>
      <c r="P2334" s="26">
        <v>13</v>
      </c>
      <c r="Q2334" s="26">
        <v>43999</v>
      </c>
      <c r="R2334" s="17" t="str">
        <f>VLOOKUP(Q2334,'[5]Numerical Index (LOOKUP)'!$A$2:$B$731, 2,FALSE)</f>
        <v>Specialised construction activities (other than scaffold erection) n.e.c.</v>
      </c>
      <c r="S2334" s="17">
        <v>43</v>
      </c>
      <c r="T2334" s="47" t="str">
        <f>VLOOKUP(S2334,'[5]2 Digit SIC 2007'!$A$2:$B$89,2,FALSE)</f>
        <v>Specialised construction activities</v>
      </c>
      <c r="U2334" s="17" t="str">
        <f>VLOOKUP(T2334,'[5]2 Digit SIC 2007'!$B$2:$D$89, 2,FALSE)</f>
        <v xml:space="preserve"> F</v>
      </c>
      <c r="V2334" s="26" t="s">
        <v>486</v>
      </c>
      <c r="W2334" s="26" t="s">
        <v>487</v>
      </c>
      <c r="X2334" s="28">
        <v>254</v>
      </c>
      <c r="Y2334" s="26" t="s">
        <v>492</v>
      </c>
      <c r="Z2334" s="17" t="s">
        <v>486</v>
      </c>
      <c r="AA2334" s="26" t="s">
        <v>487</v>
      </c>
      <c r="AB2334" s="26">
        <v>3975</v>
      </c>
      <c r="AE2334" s="2" t="s">
        <v>487</v>
      </c>
    </row>
    <row r="2335" spans="1:31" s="2" customFormat="1" x14ac:dyDescent="0.3">
      <c r="A2335" s="26" t="s">
        <v>102</v>
      </c>
      <c r="B2335" s="26" t="s">
        <v>7446</v>
      </c>
      <c r="C2335" s="26" t="s">
        <v>7447</v>
      </c>
      <c r="D2335" s="26" t="s">
        <v>7448</v>
      </c>
      <c r="E2335" s="14" t="e">
        <f>VLOOKUP(B2335,#REF!,2,FALSE)</f>
        <v>#REF!</v>
      </c>
      <c r="F2335" s="17" t="e">
        <f>VLOOKUP(E2335,[4]Combined!$C$2:$D$375,2,FALSE)</f>
        <v>#REF!</v>
      </c>
      <c r="G2335" s="27">
        <v>44279</v>
      </c>
      <c r="H2335" s="27"/>
      <c r="I2335" s="27">
        <v>43805</v>
      </c>
      <c r="J2335" s="28">
        <v>1143</v>
      </c>
      <c r="K2335" s="29" t="s">
        <v>486</v>
      </c>
      <c r="L2335" s="28">
        <v>0</v>
      </c>
      <c r="M2335" s="28">
        <v>1143</v>
      </c>
      <c r="N2335" s="26">
        <v>1</v>
      </c>
      <c r="O2335" s="26">
        <v>0</v>
      </c>
      <c r="P2335" s="26">
        <v>1</v>
      </c>
      <c r="Q2335" s="26">
        <v>55100</v>
      </c>
      <c r="R2335" s="17" t="str">
        <f>VLOOKUP(Q2335,'[5]Numerical Index (LOOKUP)'!$A$2:$B$731, 2,FALSE)</f>
        <v>Hotels and similar accommodation</v>
      </c>
      <c r="S2335" s="17">
        <v>55</v>
      </c>
      <c r="T2335" s="47" t="str">
        <f>VLOOKUP(S2335,'[5]2 Digit SIC 2007'!$A$2:$B$89,2,FALSE)</f>
        <v>Accommodation</v>
      </c>
      <c r="U2335" s="17" t="str">
        <f>VLOOKUP(T2335,'[5]2 Digit SIC 2007'!$B$2:$D$89, 2,FALSE)</f>
        <v xml:space="preserve"> I</v>
      </c>
      <c r="V2335" s="26" t="s">
        <v>487</v>
      </c>
      <c r="W2335" s="26" t="s">
        <v>486</v>
      </c>
      <c r="X2335" s="28">
        <v>2152</v>
      </c>
      <c r="Y2335" s="26" t="s">
        <v>492</v>
      </c>
      <c r="Z2335" s="17" t="s">
        <v>486</v>
      </c>
      <c r="AA2335" s="26" t="s">
        <v>487</v>
      </c>
      <c r="AB2335" s="26">
        <v>36</v>
      </c>
      <c r="AE2335" s="2" t="s">
        <v>487</v>
      </c>
    </row>
    <row r="2336" spans="1:31" s="2" customFormat="1" x14ac:dyDescent="0.3">
      <c r="A2336" s="26" t="s">
        <v>102</v>
      </c>
      <c r="B2336" s="26" t="s">
        <v>7449</v>
      </c>
      <c r="C2336" s="26" t="s">
        <v>7450</v>
      </c>
      <c r="D2336" s="26" t="s">
        <v>7451</v>
      </c>
      <c r="E2336" s="14" t="e">
        <f>VLOOKUP(B2336,#REF!,2,FALSE)</f>
        <v>#REF!</v>
      </c>
      <c r="F2336" s="17" t="e">
        <f>VLOOKUP(E2336,[4]Combined!$C$2:$D$375,2,FALSE)</f>
        <v>#REF!</v>
      </c>
      <c r="G2336" s="27">
        <v>44280</v>
      </c>
      <c r="H2336" s="27"/>
      <c r="I2336" s="27">
        <v>43857</v>
      </c>
      <c r="J2336" s="28">
        <v>724</v>
      </c>
      <c r="K2336" s="29" t="s">
        <v>486</v>
      </c>
      <c r="L2336" s="28">
        <v>0</v>
      </c>
      <c r="M2336" s="28">
        <v>724</v>
      </c>
      <c r="N2336" s="26">
        <v>23</v>
      </c>
      <c r="O2336" s="26">
        <v>0</v>
      </c>
      <c r="P2336" s="26">
        <v>23</v>
      </c>
      <c r="Q2336" s="26">
        <v>11050</v>
      </c>
      <c r="R2336" s="17" t="e">
        <f>VLOOKUP(Q2336,'[5]Numerical Index (LOOKUP)'!$A$2:$B$731, 2,FALSE)</f>
        <v>#N/A</v>
      </c>
      <c r="S2336" s="17">
        <v>11</v>
      </c>
      <c r="T2336" s="47" t="str">
        <f>VLOOKUP(S2336,'[5]2 Digit SIC 2007'!$A$2:$B$89,2,FALSE)</f>
        <v>Manufacture of beverages</v>
      </c>
      <c r="U2336" s="17" t="str">
        <f>VLOOKUP(T2336,'[5]2 Digit SIC 2007'!$B$2:$D$89, 2,FALSE)</f>
        <v xml:space="preserve"> C</v>
      </c>
      <c r="V2336" s="26" t="s">
        <v>486</v>
      </c>
      <c r="W2336" s="26" t="s">
        <v>487</v>
      </c>
      <c r="X2336" s="28">
        <v>1374</v>
      </c>
      <c r="Y2336" s="26" t="s">
        <v>492</v>
      </c>
      <c r="Z2336" s="17" t="s">
        <v>486</v>
      </c>
      <c r="AA2336" s="26" t="s">
        <v>487</v>
      </c>
      <c r="AB2336" s="26">
        <v>1563</v>
      </c>
      <c r="AE2336" s="2" t="s">
        <v>487</v>
      </c>
    </row>
    <row r="2337" spans="1:31" s="2" customFormat="1" x14ac:dyDescent="0.3">
      <c r="A2337" s="26" t="s">
        <v>102</v>
      </c>
      <c r="B2337" s="26" t="s">
        <v>7452</v>
      </c>
      <c r="C2337" s="26" t="s">
        <v>7453</v>
      </c>
      <c r="D2337" s="26" t="s">
        <v>7454</v>
      </c>
      <c r="E2337" s="14" t="e">
        <f>VLOOKUP(B2337,#REF!,2,FALSE)</f>
        <v>#REF!</v>
      </c>
      <c r="F2337" s="17" t="e">
        <f>VLOOKUP(E2337,[4]Combined!$C$2:$D$375,2,FALSE)</f>
        <v>#REF!</v>
      </c>
      <c r="G2337" s="27">
        <v>44280</v>
      </c>
      <c r="H2337" s="27"/>
      <c r="I2337" s="27">
        <v>43860</v>
      </c>
      <c r="J2337" s="28">
        <v>0</v>
      </c>
      <c r="K2337" s="29" t="s">
        <v>487</v>
      </c>
      <c r="L2337" s="28">
        <v>0</v>
      </c>
      <c r="M2337" s="28">
        <v>0</v>
      </c>
      <c r="N2337" s="26">
        <v>0</v>
      </c>
      <c r="O2337" s="26">
        <v>0</v>
      </c>
      <c r="P2337" s="26">
        <v>0</v>
      </c>
      <c r="Q2337" s="26">
        <v>10200</v>
      </c>
      <c r="R2337" s="17" t="e">
        <f>VLOOKUP(Q2337,'[5]Numerical Index (LOOKUP)'!$A$2:$B$731, 2,FALSE)</f>
        <v>#N/A</v>
      </c>
      <c r="S2337" s="17">
        <v>10</v>
      </c>
      <c r="T2337" s="47" t="str">
        <f>VLOOKUP(S2337,'[5]2 Digit SIC 2007'!$A$2:$B$89,2,FALSE)</f>
        <v>Manufacture of food products</v>
      </c>
      <c r="U2337" s="17" t="str">
        <f>VLOOKUP(T2337,'[5]2 Digit SIC 2007'!$B$2:$D$89, 2,FALSE)</f>
        <v xml:space="preserve"> C</v>
      </c>
      <c r="V2337" s="26" t="s">
        <v>486</v>
      </c>
      <c r="W2337" s="26" t="s">
        <v>487</v>
      </c>
      <c r="X2337" s="28">
        <v>0</v>
      </c>
      <c r="Y2337" s="26" t="s">
        <v>502</v>
      </c>
      <c r="Z2337" s="17" t="s">
        <v>487</v>
      </c>
      <c r="AA2337" s="26" t="s">
        <v>487</v>
      </c>
      <c r="AB2337" s="26">
        <v>192</v>
      </c>
      <c r="AE2337" s="2" t="s">
        <v>487</v>
      </c>
    </row>
    <row r="2338" spans="1:31" s="2" customFormat="1" x14ac:dyDescent="0.3">
      <c r="A2338" s="26" t="s">
        <v>102</v>
      </c>
      <c r="B2338" s="26" t="s">
        <v>7455</v>
      </c>
      <c r="C2338" s="26" t="s">
        <v>7456</v>
      </c>
      <c r="D2338" s="26" t="s">
        <v>7457</v>
      </c>
      <c r="E2338" s="14" t="e">
        <f>VLOOKUP(B2338,#REF!,2,FALSE)</f>
        <v>#REF!</v>
      </c>
      <c r="F2338" s="17" t="e">
        <f>VLOOKUP(E2338,[4]Combined!$C$2:$D$375,2,FALSE)</f>
        <v>#REF!</v>
      </c>
      <c r="G2338" s="27">
        <v>44278</v>
      </c>
      <c r="H2338" s="27"/>
      <c r="I2338" s="27">
        <v>43864</v>
      </c>
      <c r="J2338" s="28">
        <v>0</v>
      </c>
      <c r="K2338" s="29" t="s">
        <v>487</v>
      </c>
      <c r="L2338" s="28">
        <v>0</v>
      </c>
      <c r="M2338" s="28">
        <v>0</v>
      </c>
      <c r="N2338" s="26">
        <v>0</v>
      </c>
      <c r="O2338" s="26">
        <v>0</v>
      </c>
      <c r="P2338" s="26">
        <v>0</v>
      </c>
      <c r="Q2338" s="26">
        <v>55100</v>
      </c>
      <c r="R2338" s="17" t="str">
        <f>VLOOKUP(Q2338,'[5]Numerical Index (LOOKUP)'!$A$2:$B$731, 2,FALSE)</f>
        <v>Hotels and similar accommodation</v>
      </c>
      <c r="S2338" s="17">
        <v>55</v>
      </c>
      <c r="T2338" s="47" t="str">
        <f>VLOOKUP(S2338,'[5]2 Digit SIC 2007'!$A$2:$B$89,2,FALSE)</f>
        <v>Accommodation</v>
      </c>
      <c r="U2338" s="17" t="str">
        <f>VLOOKUP(T2338,'[5]2 Digit SIC 2007'!$B$2:$D$89, 2,FALSE)</f>
        <v xml:space="preserve"> I</v>
      </c>
      <c r="V2338" s="26" t="s">
        <v>486</v>
      </c>
      <c r="W2338" s="26" t="s">
        <v>487</v>
      </c>
      <c r="X2338" s="28">
        <v>0</v>
      </c>
      <c r="Y2338" s="26" t="s">
        <v>502</v>
      </c>
      <c r="Z2338" s="17" t="s">
        <v>487</v>
      </c>
      <c r="AA2338" s="26" t="s">
        <v>487</v>
      </c>
      <c r="AB2338" s="26">
        <v>46</v>
      </c>
      <c r="AE2338" s="2" t="s">
        <v>487</v>
      </c>
    </row>
    <row r="2339" spans="1:31" s="2" customFormat="1" x14ac:dyDescent="0.3">
      <c r="A2339" s="26" t="s">
        <v>102</v>
      </c>
      <c r="B2339" s="26" t="s">
        <v>7458</v>
      </c>
      <c r="C2339" s="26" t="s">
        <v>7459</v>
      </c>
      <c r="D2339" s="26" t="s">
        <v>7460</v>
      </c>
      <c r="E2339" s="14" t="e">
        <f>VLOOKUP(B2339,#REF!,2,FALSE)</f>
        <v>#REF!</v>
      </c>
      <c r="F2339" s="17" t="e">
        <f>VLOOKUP(E2339,[4]Combined!$C$2:$D$375,2,FALSE)</f>
        <v>#REF!</v>
      </c>
      <c r="G2339" s="27">
        <v>44280</v>
      </c>
      <c r="H2339" s="27"/>
      <c r="I2339" s="27">
        <v>43885</v>
      </c>
      <c r="J2339" s="28">
        <v>154</v>
      </c>
      <c r="K2339" s="29" t="s">
        <v>486</v>
      </c>
      <c r="L2339" s="28">
        <v>0</v>
      </c>
      <c r="M2339" s="28">
        <v>154</v>
      </c>
      <c r="N2339" s="26">
        <v>18</v>
      </c>
      <c r="O2339" s="26">
        <v>0</v>
      </c>
      <c r="P2339" s="26">
        <v>18</v>
      </c>
      <c r="Q2339" s="26">
        <v>10890</v>
      </c>
      <c r="R2339" s="17" t="e">
        <f>VLOOKUP(Q2339,'[5]Numerical Index (LOOKUP)'!$A$2:$B$731, 2,FALSE)</f>
        <v>#N/A</v>
      </c>
      <c r="S2339" s="17">
        <v>10</v>
      </c>
      <c r="T2339" s="47" t="str">
        <f>VLOOKUP(S2339,'[5]2 Digit SIC 2007'!$A$2:$B$89,2,FALSE)</f>
        <v>Manufacture of food products</v>
      </c>
      <c r="U2339" s="17" t="str">
        <f>VLOOKUP(T2339,'[5]2 Digit SIC 2007'!$B$2:$D$89, 2,FALSE)</f>
        <v xml:space="preserve"> C</v>
      </c>
      <c r="V2339" s="26" t="s">
        <v>486</v>
      </c>
      <c r="W2339" s="26" t="s">
        <v>487</v>
      </c>
      <c r="X2339" s="28">
        <v>293</v>
      </c>
      <c r="Y2339" s="26" t="s">
        <v>492</v>
      </c>
      <c r="Z2339" s="17" t="s">
        <v>486</v>
      </c>
      <c r="AA2339" s="26" t="s">
        <v>487</v>
      </c>
      <c r="AB2339" s="26">
        <v>116</v>
      </c>
      <c r="AE2339" s="2" t="s">
        <v>487</v>
      </c>
    </row>
    <row r="2340" spans="1:31" s="2" customFormat="1" x14ac:dyDescent="0.3">
      <c r="A2340" s="26" t="s">
        <v>102</v>
      </c>
      <c r="B2340" s="26" t="s">
        <v>7461</v>
      </c>
      <c r="C2340" s="26" t="s">
        <v>7462</v>
      </c>
      <c r="D2340" s="26" t="s">
        <v>7463</v>
      </c>
      <c r="E2340" s="14" t="e">
        <f>VLOOKUP(B2340,#REF!,2,FALSE)</f>
        <v>#REF!</v>
      </c>
      <c r="F2340" s="17" t="e">
        <f>VLOOKUP(E2340,[4]Combined!$C$2:$D$375,2,FALSE)</f>
        <v>#REF!</v>
      </c>
      <c r="G2340" s="27">
        <v>44278</v>
      </c>
      <c r="H2340" s="27"/>
      <c r="I2340" s="27">
        <v>43854</v>
      </c>
      <c r="J2340" s="28">
        <v>0</v>
      </c>
      <c r="K2340" s="29" t="s">
        <v>487</v>
      </c>
      <c r="L2340" s="28">
        <v>0</v>
      </c>
      <c r="M2340" s="28">
        <v>0</v>
      </c>
      <c r="N2340" s="26">
        <v>0</v>
      </c>
      <c r="O2340" s="26">
        <v>0</v>
      </c>
      <c r="P2340" s="26">
        <v>0</v>
      </c>
      <c r="Q2340" s="26">
        <v>47599</v>
      </c>
      <c r="R2340" s="17" t="str">
        <f>VLOOKUP(Q2340,'[5]Numerical Index (LOOKUP)'!$A$2:$B$731, 2,FALSE)</f>
        <v>Retail sale of furniture, lighting equipment and other household articles (other than musical instruments) n.e.c., in specialised stores</v>
      </c>
      <c r="S2340" s="17">
        <v>47</v>
      </c>
      <c r="T2340" s="47" t="str">
        <f>VLOOKUP(S2340,'[5]2 Digit SIC 2007'!$A$2:$B$89,2,FALSE)</f>
        <v>Retail trade, except of motor vehicles and motorcycles</v>
      </c>
      <c r="U2340" s="17" t="str">
        <f>VLOOKUP(T2340,'[5]2 Digit SIC 2007'!$B$2:$D$89, 2,FALSE)</f>
        <v xml:space="preserve"> G</v>
      </c>
      <c r="V2340" s="26" t="s">
        <v>487</v>
      </c>
      <c r="W2340" s="26" t="s">
        <v>486</v>
      </c>
      <c r="X2340" s="28">
        <v>0</v>
      </c>
      <c r="Y2340" s="26" t="s">
        <v>502</v>
      </c>
      <c r="Z2340" s="17" t="s">
        <v>487</v>
      </c>
      <c r="AA2340" s="26" t="s">
        <v>487</v>
      </c>
      <c r="AB2340" s="26">
        <v>30</v>
      </c>
      <c r="AE2340" s="2" t="s">
        <v>487</v>
      </c>
    </row>
    <row r="2341" spans="1:31" s="2" customFormat="1" x14ac:dyDescent="0.3">
      <c r="A2341" s="26" t="s">
        <v>102</v>
      </c>
      <c r="B2341" s="26" t="s">
        <v>7464</v>
      </c>
      <c r="C2341" s="26" t="s">
        <v>7465</v>
      </c>
      <c r="D2341" s="26" t="s">
        <v>2721</v>
      </c>
      <c r="E2341" s="14" t="e">
        <f>VLOOKUP(B2341,#REF!,2,FALSE)</f>
        <v>#REF!</v>
      </c>
      <c r="F2341" s="17" t="e">
        <f>VLOOKUP(E2341,[4]Combined!$C$2:$D$375,2,FALSE)</f>
        <v>#REF!</v>
      </c>
      <c r="G2341" s="27">
        <v>44280</v>
      </c>
      <c r="H2341" s="27"/>
      <c r="I2341" s="27">
        <v>43896</v>
      </c>
      <c r="J2341" s="28">
        <v>0</v>
      </c>
      <c r="K2341" s="29" t="s">
        <v>487</v>
      </c>
      <c r="L2341" s="28">
        <v>0</v>
      </c>
      <c r="M2341" s="28">
        <v>0</v>
      </c>
      <c r="N2341" s="26">
        <v>0</v>
      </c>
      <c r="O2341" s="26">
        <v>0</v>
      </c>
      <c r="P2341" s="26">
        <v>0</v>
      </c>
      <c r="Q2341" s="26">
        <v>47190</v>
      </c>
      <c r="R2341" s="17" t="str">
        <f>VLOOKUP(Q2341,'[5]Numerical Index (LOOKUP)'!$A$2:$B$731, 2,FALSE)</f>
        <v>Other retail sale in non-specialised stores</v>
      </c>
      <c r="S2341" s="17">
        <v>47</v>
      </c>
      <c r="T2341" s="47" t="str">
        <f>VLOOKUP(S2341,'[5]2 Digit SIC 2007'!$A$2:$B$89,2,FALSE)</f>
        <v>Retail trade, except of motor vehicles and motorcycles</v>
      </c>
      <c r="U2341" s="17" t="str">
        <f>VLOOKUP(T2341,'[5]2 Digit SIC 2007'!$B$2:$D$89, 2,FALSE)</f>
        <v xml:space="preserve"> G</v>
      </c>
      <c r="V2341" s="26" t="s">
        <v>486</v>
      </c>
      <c r="W2341" s="26" t="s">
        <v>487</v>
      </c>
      <c r="X2341" s="28">
        <v>0</v>
      </c>
      <c r="Y2341" s="26" t="s">
        <v>502</v>
      </c>
      <c r="Z2341" s="17" t="s">
        <v>487</v>
      </c>
      <c r="AA2341" s="26" t="s">
        <v>487</v>
      </c>
      <c r="AB2341" s="26">
        <v>9</v>
      </c>
      <c r="AE2341" s="2" t="s">
        <v>487</v>
      </c>
    </row>
    <row r="2342" spans="1:31" s="2" customFormat="1" x14ac:dyDescent="0.3">
      <c r="A2342" s="26" t="s">
        <v>102</v>
      </c>
      <c r="B2342" s="26" t="s">
        <v>7466</v>
      </c>
      <c r="C2342" s="26" t="s">
        <v>7467</v>
      </c>
      <c r="D2342" s="26" t="s">
        <v>7468</v>
      </c>
      <c r="E2342" s="14" t="e">
        <f>VLOOKUP(B2342,#REF!,2,FALSE)</f>
        <v>#REF!</v>
      </c>
      <c r="F2342" s="17" t="e">
        <f>VLOOKUP(E2342,[4]Combined!$C$2:$D$375,2,FALSE)</f>
        <v>#REF!</v>
      </c>
      <c r="G2342" s="27">
        <v>44277</v>
      </c>
      <c r="H2342" s="27"/>
      <c r="I2342" s="27">
        <v>43879</v>
      </c>
      <c r="J2342" s="28">
        <v>0</v>
      </c>
      <c r="K2342" s="29" t="s">
        <v>487</v>
      </c>
      <c r="L2342" s="28">
        <v>0</v>
      </c>
      <c r="M2342" s="28">
        <v>0</v>
      </c>
      <c r="N2342" s="26">
        <v>0</v>
      </c>
      <c r="O2342" s="26">
        <v>0</v>
      </c>
      <c r="P2342" s="26">
        <v>0</v>
      </c>
      <c r="Q2342" s="26">
        <v>64999</v>
      </c>
      <c r="R2342" s="17" t="str">
        <f>VLOOKUP(Q2342,'[5]Numerical Index (LOOKUP)'!$A$2:$B$731, 2,FALSE)</f>
        <v>Other financial service activities, except insurance and pension funding, (not including security dealing on own account and factoring) n.e.c.</v>
      </c>
      <c r="S2342" s="17">
        <v>64</v>
      </c>
      <c r="T2342" s="47" t="str">
        <f>VLOOKUP(S2342,'[5]2 Digit SIC 2007'!$A$2:$B$89,2,FALSE)</f>
        <v>Financial service activities, except insurance and pension funding</v>
      </c>
      <c r="U2342" s="17" t="str">
        <f>VLOOKUP(T2342,'[5]2 Digit SIC 2007'!$B$2:$D$89, 2,FALSE)</f>
        <v xml:space="preserve"> K</v>
      </c>
      <c r="V2342" s="26" t="s">
        <v>486</v>
      </c>
      <c r="W2342" s="26" t="s">
        <v>487</v>
      </c>
      <c r="X2342" s="28">
        <v>0</v>
      </c>
      <c r="Y2342" s="26" t="s">
        <v>502</v>
      </c>
      <c r="Z2342" s="17" t="s">
        <v>487</v>
      </c>
      <c r="AA2342" s="26" t="s">
        <v>487</v>
      </c>
      <c r="AB2342" s="26">
        <v>2991</v>
      </c>
      <c r="AE2342" s="2" t="s">
        <v>487</v>
      </c>
    </row>
    <row r="2343" spans="1:31" s="2" customFormat="1" x14ac:dyDescent="0.3">
      <c r="A2343" s="26" t="s">
        <v>102</v>
      </c>
      <c r="B2343" s="26" t="s">
        <v>7469</v>
      </c>
      <c r="C2343" s="26" t="s">
        <v>7470</v>
      </c>
      <c r="D2343" s="26" t="s">
        <v>7471</v>
      </c>
      <c r="E2343" s="14" t="e">
        <f>VLOOKUP(B2343,#REF!,2,FALSE)</f>
        <v>#REF!</v>
      </c>
      <c r="F2343" s="17" t="e">
        <f>VLOOKUP(E2343,[4]Combined!$C$2:$D$375,2,FALSE)</f>
        <v>#REF!</v>
      </c>
      <c r="G2343" s="27">
        <v>44280</v>
      </c>
      <c r="H2343" s="27"/>
      <c r="I2343" s="27">
        <v>43894</v>
      </c>
      <c r="J2343" s="28">
        <v>148</v>
      </c>
      <c r="K2343" s="29" t="s">
        <v>486</v>
      </c>
      <c r="L2343" s="28">
        <v>0</v>
      </c>
      <c r="M2343" s="28">
        <v>148</v>
      </c>
      <c r="N2343" s="26">
        <v>10</v>
      </c>
      <c r="O2343" s="26">
        <v>0</v>
      </c>
      <c r="P2343" s="26">
        <v>10</v>
      </c>
      <c r="Q2343" s="26">
        <v>81210</v>
      </c>
      <c r="R2343" s="17" t="str">
        <f>VLOOKUP(Q2343,'[5]Numerical Index (LOOKUP)'!$A$2:$B$731, 2,FALSE)</f>
        <v>General cleaning of buildings</v>
      </c>
      <c r="S2343" s="17">
        <v>81</v>
      </c>
      <c r="T2343" s="47" t="str">
        <f>VLOOKUP(S2343,'[5]2 Digit SIC 2007'!$A$2:$B$89,2,FALSE)</f>
        <v>Services to buildings and landscape activities</v>
      </c>
      <c r="U2343" s="17" t="str">
        <f>VLOOKUP(T2343,'[5]2 Digit SIC 2007'!$B$2:$D$89, 2,FALSE)</f>
        <v xml:space="preserve"> N</v>
      </c>
      <c r="V2343" s="26" t="s">
        <v>486</v>
      </c>
      <c r="W2343" s="26" t="s">
        <v>487</v>
      </c>
      <c r="X2343" s="28">
        <v>275</v>
      </c>
      <c r="Y2343" s="26" t="s">
        <v>492</v>
      </c>
      <c r="Z2343" s="17" t="s">
        <v>486</v>
      </c>
      <c r="AA2343" s="26" t="s">
        <v>487</v>
      </c>
      <c r="AB2343" s="26">
        <v>12</v>
      </c>
      <c r="AE2343" s="2" t="s">
        <v>487</v>
      </c>
    </row>
    <row r="2344" spans="1:31" s="2" customFormat="1" x14ac:dyDescent="0.3">
      <c r="A2344" s="26" t="s">
        <v>102</v>
      </c>
      <c r="B2344" s="26" t="s">
        <v>7472</v>
      </c>
      <c r="C2344" s="26" t="s">
        <v>7473</v>
      </c>
      <c r="D2344" s="26" t="s">
        <v>7474</v>
      </c>
      <c r="E2344" s="14" t="e">
        <f>VLOOKUP(B2344,#REF!,2,FALSE)</f>
        <v>#REF!</v>
      </c>
      <c r="F2344" s="17" t="e">
        <f>VLOOKUP(E2344,[4]Combined!$C$2:$D$375,2,FALSE)</f>
        <v>#REF!</v>
      </c>
      <c r="G2344" s="27">
        <v>44279</v>
      </c>
      <c r="H2344" s="27"/>
      <c r="I2344" s="27">
        <v>44125</v>
      </c>
      <c r="J2344" s="28">
        <v>0</v>
      </c>
      <c r="K2344" s="29" t="s">
        <v>487</v>
      </c>
      <c r="L2344" s="28">
        <v>0</v>
      </c>
      <c r="M2344" s="28">
        <v>0</v>
      </c>
      <c r="N2344" s="26">
        <v>0</v>
      </c>
      <c r="O2344" s="26">
        <v>0</v>
      </c>
      <c r="P2344" s="26">
        <v>0</v>
      </c>
      <c r="Q2344" s="26">
        <v>56101</v>
      </c>
      <c r="R2344" s="17" t="str">
        <f>VLOOKUP(Q2344,'[5]Numerical Index (LOOKUP)'!$A$2:$B$731, 2,FALSE)</f>
        <v>Licensed restaurants</v>
      </c>
      <c r="S2344" s="17">
        <v>56</v>
      </c>
      <c r="T2344" s="47" t="str">
        <f>VLOOKUP(S2344,'[5]2 Digit SIC 2007'!$A$2:$B$89,2,FALSE)</f>
        <v>Food and beverage service activities</v>
      </c>
      <c r="U2344" s="17" t="str">
        <f>VLOOKUP(T2344,'[5]2 Digit SIC 2007'!$B$2:$D$89, 2,FALSE)</f>
        <v xml:space="preserve"> I</v>
      </c>
      <c r="V2344" s="26" t="s">
        <v>486</v>
      </c>
      <c r="W2344" s="26" t="s">
        <v>487</v>
      </c>
      <c r="X2344" s="28">
        <v>0</v>
      </c>
      <c r="Y2344" s="26" t="s">
        <v>502</v>
      </c>
      <c r="Z2344" s="17" t="s">
        <v>487</v>
      </c>
      <c r="AA2344" s="26" t="s">
        <v>487</v>
      </c>
      <c r="AB2344" s="26">
        <v>7</v>
      </c>
      <c r="AE2344" s="2" t="s">
        <v>487</v>
      </c>
    </row>
    <row r="2345" spans="1:31" s="2" customFormat="1" x14ac:dyDescent="0.3">
      <c r="A2345" s="26" t="s">
        <v>102</v>
      </c>
      <c r="B2345" s="26" t="s">
        <v>7475</v>
      </c>
      <c r="C2345" s="26" t="s">
        <v>7476</v>
      </c>
      <c r="D2345" s="26" t="s">
        <v>7477</v>
      </c>
      <c r="E2345" s="14" t="e">
        <f>VLOOKUP(B2345,#REF!,2,FALSE)</f>
        <v>#REF!</v>
      </c>
      <c r="F2345" s="17" t="e">
        <f>VLOOKUP(E2345,[4]Combined!$C$2:$D$375,2,FALSE)</f>
        <v>#REF!</v>
      </c>
      <c r="G2345" s="27">
        <v>44278</v>
      </c>
      <c r="H2345" s="27"/>
      <c r="I2345" s="27">
        <v>44174</v>
      </c>
      <c r="J2345" s="28">
        <v>0</v>
      </c>
      <c r="K2345" s="29" t="s">
        <v>487</v>
      </c>
      <c r="L2345" s="28">
        <v>0</v>
      </c>
      <c r="M2345" s="28">
        <v>0</v>
      </c>
      <c r="N2345" s="26">
        <v>0</v>
      </c>
      <c r="O2345" s="26">
        <v>0</v>
      </c>
      <c r="P2345" s="26">
        <v>0</v>
      </c>
      <c r="Q2345" s="26">
        <v>46730</v>
      </c>
      <c r="R2345" s="17" t="str">
        <f>VLOOKUP(Q2345,'[5]Numerical Index (LOOKUP)'!$A$2:$B$731, 2,FALSE)</f>
        <v>Wholesale of wood, construction materials and sanitary equipment</v>
      </c>
      <c r="S2345" s="17">
        <v>46</v>
      </c>
      <c r="T2345" s="47" t="str">
        <f>VLOOKUP(S2345,'[5]2 Digit SIC 2007'!$A$2:$B$89,2,FALSE)</f>
        <v>Wholesale trade, except of motor vehicles and motorcycles</v>
      </c>
      <c r="U2345" s="17" t="str">
        <f>VLOOKUP(T2345,'[5]2 Digit SIC 2007'!$B$2:$D$89, 2,FALSE)</f>
        <v xml:space="preserve"> G</v>
      </c>
      <c r="V2345" s="26" t="s">
        <v>486</v>
      </c>
      <c r="W2345" s="26" t="s">
        <v>487</v>
      </c>
      <c r="X2345" s="28">
        <v>0</v>
      </c>
      <c r="Y2345" s="26" t="s">
        <v>502</v>
      </c>
      <c r="Z2345" s="17" t="s">
        <v>487</v>
      </c>
      <c r="AA2345" s="26" t="s">
        <v>487</v>
      </c>
      <c r="AB2345" s="26">
        <v>13</v>
      </c>
      <c r="AE2345" s="2" t="s">
        <v>487</v>
      </c>
    </row>
    <row r="2346" spans="1:31" s="2" customFormat="1" x14ac:dyDescent="0.3">
      <c r="A2346" s="26" t="s">
        <v>102</v>
      </c>
      <c r="B2346" s="26" t="s">
        <v>7478</v>
      </c>
      <c r="C2346" s="26" t="s">
        <v>7479</v>
      </c>
      <c r="D2346" s="26" t="s">
        <v>7480</v>
      </c>
      <c r="E2346" s="14" t="e">
        <f>VLOOKUP(B2346,#REF!,2,FALSE)</f>
        <v>#REF!</v>
      </c>
      <c r="F2346" s="17" t="e">
        <f>VLOOKUP(E2346,[4]Combined!$C$2:$D$375,2,FALSE)</f>
        <v>#REF!</v>
      </c>
      <c r="G2346" s="27">
        <v>44278</v>
      </c>
      <c r="H2346" s="27"/>
      <c r="I2346" s="27">
        <v>44088</v>
      </c>
      <c r="J2346" s="28">
        <v>304</v>
      </c>
      <c r="K2346" s="29" t="s">
        <v>486</v>
      </c>
      <c r="L2346" s="28">
        <v>0</v>
      </c>
      <c r="M2346" s="28">
        <v>304</v>
      </c>
      <c r="N2346" s="26">
        <v>9</v>
      </c>
      <c r="O2346" s="26">
        <v>0</v>
      </c>
      <c r="P2346" s="26">
        <v>9</v>
      </c>
      <c r="Q2346" s="26">
        <v>55100</v>
      </c>
      <c r="R2346" s="17" t="str">
        <f>VLOOKUP(Q2346,'[5]Numerical Index (LOOKUP)'!$A$2:$B$731, 2,FALSE)</f>
        <v>Hotels and similar accommodation</v>
      </c>
      <c r="S2346" s="17">
        <v>55</v>
      </c>
      <c r="T2346" s="47" t="str">
        <f>VLOOKUP(S2346,'[5]2 Digit SIC 2007'!$A$2:$B$89,2,FALSE)</f>
        <v>Accommodation</v>
      </c>
      <c r="U2346" s="17" t="str">
        <f>VLOOKUP(T2346,'[5]2 Digit SIC 2007'!$B$2:$D$89, 2,FALSE)</f>
        <v xml:space="preserve"> I</v>
      </c>
      <c r="V2346" s="26" t="s">
        <v>486</v>
      </c>
      <c r="W2346" s="26" t="s">
        <v>487</v>
      </c>
      <c r="X2346" s="28">
        <v>555</v>
      </c>
      <c r="Y2346" s="26" t="s">
        <v>492</v>
      </c>
      <c r="Z2346" s="17" t="s">
        <v>486</v>
      </c>
      <c r="AA2346" s="26" t="s">
        <v>487</v>
      </c>
      <c r="AB2346" s="26">
        <v>56</v>
      </c>
      <c r="AE2346" s="2" t="s">
        <v>487</v>
      </c>
    </row>
    <row r="2347" spans="1:31" s="2" customFormat="1" x14ac:dyDescent="0.3">
      <c r="A2347" s="26" t="s">
        <v>102</v>
      </c>
      <c r="B2347" s="26" t="s">
        <v>7481</v>
      </c>
      <c r="C2347" s="26" t="s">
        <v>7482</v>
      </c>
      <c r="D2347" s="26" t="s">
        <v>7483</v>
      </c>
      <c r="E2347" s="14" t="e">
        <f>VLOOKUP(B2347,#REF!,2,FALSE)</f>
        <v>#REF!</v>
      </c>
      <c r="F2347" s="17" t="e">
        <f>VLOOKUP(E2347,[4]Combined!$C$2:$D$375,2,FALSE)</f>
        <v>#REF!</v>
      </c>
      <c r="G2347" s="27">
        <v>44279</v>
      </c>
      <c r="H2347" s="27"/>
      <c r="I2347" s="27">
        <v>44126</v>
      </c>
      <c r="J2347" s="28">
        <v>0</v>
      </c>
      <c r="K2347" s="29" t="s">
        <v>487</v>
      </c>
      <c r="L2347" s="28">
        <v>0</v>
      </c>
      <c r="M2347" s="28">
        <v>0</v>
      </c>
      <c r="N2347" s="26">
        <v>0</v>
      </c>
      <c r="O2347" s="26">
        <v>0</v>
      </c>
      <c r="P2347" s="26">
        <v>0</v>
      </c>
      <c r="Q2347" s="26">
        <v>47110</v>
      </c>
      <c r="R2347" s="17" t="str">
        <f>VLOOKUP(Q2347,'[5]Numerical Index (LOOKUP)'!$A$2:$B$731, 2,FALSE)</f>
        <v>Retail sale in non-specialised stores with food, beverages or tobacco predominating</v>
      </c>
      <c r="S2347" s="17">
        <v>47</v>
      </c>
      <c r="T2347" s="47" t="str">
        <f>VLOOKUP(S2347,'[5]2 Digit SIC 2007'!$A$2:$B$89,2,FALSE)</f>
        <v>Retail trade, except of motor vehicles and motorcycles</v>
      </c>
      <c r="U2347" s="17" t="str">
        <f>VLOOKUP(T2347,'[5]2 Digit SIC 2007'!$B$2:$D$89, 2,FALSE)</f>
        <v xml:space="preserve"> G</v>
      </c>
      <c r="V2347" s="26" t="s">
        <v>486</v>
      </c>
      <c r="W2347" s="26" t="s">
        <v>487</v>
      </c>
      <c r="X2347" s="28">
        <v>0</v>
      </c>
      <c r="Y2347" s="26" t="s">
        <v>502</v>
      </c>
      <c r="Z2347" s="17" t="s">
        <v>487</v>
      </c>
      <c r="AA2347" s="26" t="s">
        <v>487</v>
      </c>
      <c r="AB2347" s="26">
        <v>6</v>
      </c>
      <c r="AE2347" s="2" t="s">
        <v>487</v>
      </c>
    </row>
    <row r="2348" spans="1:31" s="2" customFormat="1" x14ac:dyDescent="0.3">
      <c r="A2348" s="26" t="s">
        <v>102</v>
      </c>
      <c r="B2348" s="26" t="s">
        <v>7484</v>
      </c>
      <c r="C2348" s="26" t="s">
        <v>7485</v>
      </c>
      <c r="D2348" s="26" t="s">
        <v>7486</v>
      </c>
      <c r="E2348" s="14" t="e">
        <f>VLOOKUP(B2348,#REF!,2,FALSE)</f>
        <v>#REF!</v>
      </c>
      <c r="F2348" s="17" t="e">
        <f>VLOOKUP(E2348,[4]Combined!$C$2:$D$375,2,FALSE)</f>
        <v>#REF!</v>
      </c>
      <c r="G2348" s="27">
        <v>44277</v>
      </c>
      <c r="H2348" s="27"/>
      <c r="I2348" s="27">
        <v>43997</v>
      </c>
      <c r="J2348" s="28">
        <v>754</v>
      </c>
      <c r="K2348" s="29" t="s">
        <v>486</v>
      </c>
      <c r="L2348" s="28">
        <v>0</v>
      </c>
      <c r="M2348" s="28">
        <v>754</v>
      </c>
      <c r="N2348" s="26">
        <v>106</v>
      </c>
      <c r="O2348" s="26">
        <v>0</v>
      </c>
      <c r="P2348" s="26">
        <v>106</v>
      </c>
      <c r="Q2348" s="26">
        <v>81229</v>
      </c>
      <c r="R2348" s="17" t="str">
        <f>VLOOKUP(Q2348,'[5]Numerical Index (LOOKUP)'!$A$2:$B$731, 2,FALSE)</f>
        <v>Building and industrial cleaning activities (other than window cleaning, specialised cleaning and furnace and chimney cleaning services) n.e.c.</v>
      </c>
      <c r="S2348" s="17">
        <v>81</v>
      </c>
      <c r="T2348" s="47" t="str">
        <f>VLOOKUP(S2348,'[5]2 Digit SIC 2007'!$A$2:$B$89,2,FALSE)</f>
        <v>Services to buildings and landscape activities</v>
      </c>
      <c r="U2348" s="17" t="str">
        <f>VLOOKUP(T2348,'[5]2 Digit SIC 2007'!$B$2:$D$89, 2,FALSE)</f>
        <v xml:space="preserve"> N</v>
      </c>
      <c r="V2348" s="26" t="s">
        <v>486</v>
      </c>
      <c r="W2348" s="26" t="s">
        <v>487</v>
      </c>
      <c r="X2348" s="28">
        <v>704</v>
      </c>
      <c r="Y2348" s="26" t="s">
        <v>492</v>
      </c>
      <c r="Z2348" s="17" t="s">
        <v>486</v>
      </c>
      <c r="AA2348" s="26" t="s">
        <v>487</v>
      </c>
      <c r="AB2348" s="26">
        <v>307</v>
      </c>
      <c r="AE2348" s="2" t="s">
        <v>487</v>
      </c>
    </row>
    <row r="2349" spans="1:31" s="2" customFormat="1" x14ac:dyDescent="0.3">
      <c r="A2349" s="26" t="s">
        <v>102</v>
      </c>
      <c r="B2349" s="26" t="s">
        <v>7487</v>
      </c>
      <c r="C2349" s="26" t="s">
        <v>7488</v>
      </c>
      <c r="D2349" s="26" t="s">
        <v>7489</v>
      </c>
      <c r="E2349" s="14" t="e">
        <f>VLOOKUP(B2349,#REF!,2,FALSE)</f>
        <v>#REF!</v>
      </c>
      <c r="F2349" s="17" t="e">
        <f>VLOOKUP(E2349,[4]Combined!$C$2:$D$375,2,FALSE)</f>
        <v>#REF!</v>
      </c>
      <c r="G2349" s="27">
        <v>44277</v>
      </c>
      <c r="H2349" s="27"/>
      <c r="I2349" s="27">
        <v>43994</v>
      </c>
      <c r="J2349" s="28">
        <v>5054</v>
      </c>
      <c r="K2349" s="29" t="s">
        <v>486</v>
      </c>
      <c r="L2349" s="28">
        <v>0</v>
      </c>
      <c r="M2349" s="28">
        <v>5054</v>
      </c>
      <c r="N2349" s="26">
        <v>218</v>
      </c>
      <c r="O2349" s="26">
        <v>0</v>
      </c>
      <c r="P2349" s="26">
        <v>218</v>
      </c>
      <c r="Q2349" s="26">
        <v>81210</v>
      </c>
      <c r="R2349" s="17" t="str">
        <f>VLOOKUP(Q2349,'[5]Numerical Index (LOOKUP)'!$A$2:$B$731, 2,FALSE)</f>
        <v>General cleaning of buildings</v>
      </c>
      <c r="S2349" s="17">
        <v>81</v>
      </c>
      <c r="T2349" s="47" t="str">
        <f>VLOOKUP(S2349,'[5]2 Digit SIC 2007'!$A$2:$B$89,2,FALSE)</f>
        <v>Services to buildings and landscape activities</v>
      </c>
      <c r="U2349" s="17" t="str">
        <f>VLOOKUP(T2349,'[5]2 Digit SIC 2007'!$B$2:$D$89, 2,FALSE)</f>
        <v xml:space="preserve"> N</v>
      </c>
      <c r="V2349" s="26" t="s">
        <v>486</v>
      </c>
      <c r="W2349" s="26" t="s">
        <v>487</v>
      </c>
      <c r="X2349" s="28">
        <v>8190</v>
      </c>
      <c r="Y2349" s="26" t="s">
        <v>492</v>
      </c>
      <c r="Z2349" s="17" t="s">
        <v>486</v>
      </c>
      <c r="AA2349" s="26" t="s">
        <v>487</v>
      </c>
      <c r="AB2349" s="26">
        <v>64</v>
      </c>
      <c r="AE2349" s="2" t="s">
        <v>487</v>
      </c>
    </row>
    <row r="2350" spans="1:31" s="2" customFormat="1" x14ac:dyDescent="0.3">
      <c r="A2350" s="26" t="s">
        <v>102</v>
      </c>
      <c r="B2350" s="26" t="s">
        <v>7490</v>
      </c>
      <c r="C2350" s="26" t="s">
        <v>7491</v>
      </c>
      <c r="D2350" s="26" t="s">
        <v>7492</v>
      </c>
      <c r="E2350" s="14" t="e">
        <f>VLOOKUP(B2350,#REF!,2,FALSE)</f>
        <v>#REF!</v>
      </c>
      <c r="F2350" s="17" t="e">
        <f>VLOOKUP(E2350,[4]Combined!$C$2:$D$375,2,FALSE)</f>
        <v>#REF!</v>
      </c>
      <c r="G2350" s="27">
        <v>44281</v>
      </c>
      <c r="H2350" s="27"/>
      <c r="I2350" s="27">
        <v>44015</v>
      </c>
      <c r="J2350" s="28">
        <v>0</v>
      </c>
      <c r="K2350" s="29" t="s">
        <v>487</v>
      </c>
      <c r="L2350" s="28">
        <v>0</v>
      </c>
      <c r="M2350" s="28">
        <v>0</v>
      </c>
      <c r="N2350" s="26">
        <v>0</v>
      </c>
      <c r="O2350" s="26">
        <v>0</v>
      </c>
      <c r="P2350" s="26">
        <v>0</v>
      </c>
      <c r="Q2350" s="26">
        <v>81100</v>
      </c>
      <c r="R2350" s="17" t="str">
        <f>VLOOKUP(Q2350,'[5]Numerical Index (LOOKUP)'!$A$2:$B$731, 2,FALSE)</f>
        <v>Combined facilities support activities</v>
      </c>
      <c r="S2350" s="17">
        <v>81</v>
      </c>
      <c r="T2350" s="47" t="str">
        <f>VLOOKUP(S2350,'[5]2 Digit SIC 2007'!$A$2:$B$89,2,FALSE)</f>
        <v>Services to buildings and landscape activities</v>
      </c>
      <c r="U2350" s="17" t="str">
        <f>VLOOKUP(T2350,'[5]2 Digit SIC 2007'!$B$2:$D$89, 2,FALSE)</f>
        <v xml:space="preserve"> N</v>
      </c>
      <c r="V2350" s="26" t="s">
        <v>486</v>
      </c>
      <c r="W2350" s="26" t="s">
        <v>487</v>
      </c>
      <c r="X2350" s="28">
        <v>0</v>
      </c>
      <c r="Y2350" s="26" t="s">
        <v>502</v>
      </c>
      <c r="Z2350" s="17" t="s">
        <v>487</v>
      </c>
      <c r="AA2350" s="26" t="s">
        <v>487</v>
      </c>
      <c r="AB2350" s="26">
        <v>10</v>
      </c>
      <c r="AE2350" s="2" t="s">
        <v>487</v>
      </c>
    </row>
    <row r="2351" spans="1:31" s="2" customFormat="1" x14ac:dyDescent="0.3">
      <c r="A2351" s="26" t="s">
        <v>102</v>
      </c>
      <c r="B2351" s="26" t="s">
        <v>7493</v>
      </c>
      <c r="C2351" s="26" t="s">
        <v>7494</v>
      </c>
      <c r="D2351" s="26" t="s">
        <v>7495</v>
      </c>
      <c r="E2351" s="14" t="e">
        <f>VLOOKUP(B2351,#REF!,2,FALSE)</f>
        <v>#REF!</v>
      </c>
      <c r="F2351" s="17" t="e">
        <f>VLOOKUP(E2351,[4]Combined!$C$2:$D$375,2,FALSE)</f>
        <v>#REF!</v>
      </c>
      <c r="G2351" s="27">
        <v>44280</v>
      </c>
      <c r="H2351" s="27"/>
      <c r="I2351" s="27">
        <v>43997</v>
      </c>
      <c r="J2351" s="28">
        <v>0</v>
      </c>
      <c r="K2351" s="29" t="s">
        <v>487</v>
      </c>
      <c r="L2351" s="28">
        <v>0</v>
      </c>
      <c r="M2351" s="28">
        <v>0</v>
      </c>
      <c r="N2351" s="26">
        <v>0</v>
      </c>
      <c r="O2351" s="26">
        <v>0</v>
      </c>
      <c r="P2351" s="26">
        <v>0</v>
      </c>
      <c r="Q2351" s="26">
        <v>47110</v>
      </c>
      <c r="R2351" s="17" t="str">
        <f>VLOOKUP(Q2351,'[5]Numerical Index (LOOKUP)'!$A$2:$B$731, 2,FALSE)</f>
        <v>Retail sale in non-specialised stores with food, beverages or tobacco predominating</v>
      </c>
      <c r="S2351" s="17">
        <v>47</v>
      </c>
      <c r="T2351" s="47" t="str">
        <f>VLOOKUP(S2351,'[5]2 Digit SIC 2007'!$A$2:$B$89,2,FALSE)</f>
        <v>Retail trade, except of motor vehicles and motorcycles</v>
      </c>
      <c r="U2351" s="17" t="str">
        <f>VLOOKUP(T2351,'[5]2 Digit SIC 2007'!$B$2:$D$89, 2,FALSE)</f>
        <v xml:space="preserve"> G</v>
      </c>
      <c r="V2351" s="26" t="s">
        <v>487</v>
      </c>
      <c r="W2351" s="26" t="s">
        <v>486</v>
      </c>
      <c r="X2351" s="28">
        <v>0</v>
      </c>
      <c r="Y2351" s="26" t="s">
        <v>502</v>
      </c>
      <c r="Z2351" s="17" t="s">
        <v>487</v>
      </c>
      <c r="AA2351" s="26" t="s">
        <v>487</v>
      </c>
      <c r="AB2351" s="26" t="s">
        <v>492</v>
      </c>
      <c r="AE2351" s="2" t="s">
        <v>487</v>
      </c>
    </row>
    <row r="2352" spans="1:31" s="2" customFormat="1" x14ac:dyDescent="0.3">
      <c r="A2352" s="26" t="s">
        <v>102</v>
      </c>
      <c r="B2352" s="26" t="s">
        <v>7496</v>
      </c>
      <c r="C2352" s="26" t="s">
        <v>7497</v>
      </c>
      <c r="D2352" s="26" t="s">
        <v>7498</v>
      </c>
      <c r="E2352" s="14" t="e">
        <f>VLOOKUP(B2352,#REF!,2,FALSE)</f>
        <v>#REF!</v>
      </c>
      <c r="F2352" s="17" t="e">
        <f>VLOOKUP(E2352,[4]Combined!$C$2:$D$375,2,FALSE)</f>
        <v>#REF!</v>
      </c>
      <c r="G2352" s="27">
        <v>44278</v>
      </c>
      <c r="H2352" s="27"/>
      <c r="I2352" s="27">
        <v>44039</v>
      </c>
      <c r="J2352" s="28">
        <v>589</v>
      </c>
      <c r="K2352" s="29" t="s">
        <v>486</v>
      </c>
      <c r="L2352" s="28">
        <v>0</v>
      </c>
      <c r="M2352" s="28">
        <v>589</v>
      </c>
      <c r="N2352" s="26">
        <v>4</v>
      </c>
      <c r="O2352" s="26">
        <v>0</v>
      </c>
      <c r="P2352" s="26">
        <v>4</v>
      </c>
      <c r="Q2352" s="26">
        <v>81299</v>
      </c>
      <c r="R2352" s="17" t="str">
        <f>VLOOKUP(Q2352,'[5]Numerical Index (LOOKUP)'!$A$2:$B$731, 2,FALSE)</f>
        <v>Cleaning services (other than disinfecting and extermination services) n.e.c.</v>
      </c>
      <c r="S2352" s="17">
        <v>81</v>
      </c>
      <c r="T2352" s="47" t="str">
        <f>VLOOKUP(S2352,'[5]2 Digit SIC 2007'!$A$2:$B$89,2,FALSE)</f>
        <v>Services to buildings and landscape activities</v>
      </c>
      <c r="U2352" s="17" t="str">
        <f>VLOOKUP(T2352,'[5]2 Digit SIC 2007'!$B$2:$D$89, 2,FALSE)</f>
        <v xml:space="preserve"> N</v>
      </c>
      <c r="V2352" s="26" t="s">
        <v>486</v>
      </c>
      <c r="W2352" s="26" t="s">
        <v>487</v>
      </c>
      <c r="X2352" s="28">
        <v>1178</v>
      </c>
      <c r="Y2352" s="26" t="s">
        <v>492</v>
      </c>
      <c r="Z2352" s="17" t="s">
        <v>486</v>
      </c>
      <c r="AA2352" s="26" t="s">
        <v>487</v>
      </c>
      <c r="AB2352" s="26">
        <v>95</v>
      </c>
      <c r="AE2352" s="2" t="s">
        <v>487</v>
      </c>
    </row>
    <row r="2353" spans="1:31" s="2" customFormat="1" x14ac:dyDescent="0.3">
      <c r="A2353" s="26" t="s">
        <v>102</v>
      </c>
      <c r="B2353" s="26" t="s">
        <v>7499</v>
      </c>
      <c r="C2353" s="26" t="s">
        <v>7500</v>
      </c>
      <c r="D2353" s="26" t="s">
        <v>7501</v>
      </c>
      <c r="E2353" s="14" t="e">
        <f>VLOOKUP(B2353,#REF!,2,FALSE)</f>
        <v>#REF!</v>
      </c>
      <c r="F2353" s="17" t="e">
        <f>VLOOKUP(E2353,[4]Combined!$C$2:$D$375,2,FALSE)</f>
        <v>#REF!</v>
      </c>
      <c r="G2353" s="27">
        <v>44278</v>
      </c>
      <c r="H2353" s="27"/>
      <c r="I2353" s="27">
        <v>44039</v>
      </c>
      <c r="J2353" s="28">
        <v>0</v>
      </c>
      <c r="K2353" s="29" t="s">
        <v>487</v>
      </c>
      <c r="L2353" s="28">
        <v>0</v>
      </c>
      <c r="M2353" s="28">
        <v>0</v>
      </c>
      <c r="N2353" s="26">
        <v>0</v>
      </c>
      <c r="O2353" s="26">
        <v>0</v>
      </c>
      <c r="P2353" s="26">
        <v>0</v>
      </c>
      <c r="Q2353" s="26">
        <v>81210</v>
      </c>
      <c r="R2353" s="17" t="str">
        <f>VLOOKUP(Q2353,'[5]Numerical Index (LOOKUP)'!$A$2:$B$731, 2,FALSE)</f>
        <v>General cleaning of buildings</v>
      </c>
      <c r="S2353" s="17">
        <v>81</v>
      </c>
      <c r="T2353" s="47" t="str">
        <f>VLOOKUP(S2353,'[5]2 Digit SIC 2007'!$A$2:$B$89,2,FALSE)</f>
        <v>Services to buildings and landscape activities</v>
      </c>
      <c r="U2353" s="17" t="str">
        <f>VLOOKUP(T2353,'[5]2 Digit SIC 2007'!$B$2:$D$89, 2,FALSE)</f>
        <v xml:space="preserve"> N</v>
      </c>
      <c r="V2353" s="26" t="s">
        <v>486</v>
      </c>
      <c r="W2353" s="26" t="s">
        <v>487</v>
      </c>
      <c r="X2353" s="28">
        <v>0</v>
      </c>
      <c r="Y2353" s="26" t="s">
        <v>502</v>
      </c>
      <c r="Z2353" s="17" t="s">
        <v>487</v>
      </c>
      <c r="AA2353" s="26" t="s">
        <v>487</v>
      </c>
      <c r="AB2353" s="26">
        <v>41</v>
      </c>
      <c r="AE2353" s="2" t="s">
        <v>487</v>
      </c>
    </row>
    <row r="2354" spans="1:31" s="2" customFormat="1" x14ac:dyDescent="0.3">
      <c r="A2354" s="26" t="s">
        <v>102</v>
      </c>
      <c r="B2354" s="26" t="s">
        <v>7502</v>
      </c>
      <c r="C2354" s="26" t="s">
        <v>7503</v>
      </c>
      <c r="D2354" s="26" t="s">
        <v>7504</v>
      </c>
      <c r="E2354" s="14" t="e">
        <f>VLOOKUP(B2354,#REF!,2,FALSE)</f>
        <v>#REF!</v>
      </c>
      <c r="F2354" s="17" t="e">
        <f>VLOOKUP(E2354,[4]Combined!$C$2:$D$375,2,FALSE)</f>
        <v>#REF!</v>
      </c>
      <c r="G2354" s="27">
        <v>44278</v>
      </c>
      <c r="H2354" s="27"/>
      <c r="I2354" s="27">
        <v>44034</v>
      </c>
      <c r="J2354" s="28">
        <v>0</v>
      </c>
      <c r="K2354" s="29" t="s">
        <v>487</v>
      </c>
      <c r="L2354" s="28">
        <v>0</v>
      </c>
      <c r="M2354" s="28">
        <v>0</v>
      </c>
      <c r="N2354" s="26">
        <v>0</v>
      </c>
      <c r="O2354" s="26">
        <v>0</v>
      </c>
      <c r="P2354" s="26">
        <v>0</v>
      </c>
      <c r="Q2354" s="26">
        <v>81221</v>
      </c>
      <c r="R2354" s="17" t="str">
        <f>VLOOKUP(Q2354,'[5]Numerical Index (LOOKUP)'!$A$2:$B$731, 2,FALSE)</f>
        <v>Window cleaning services</v>
      </c>
      <c r="S2354" s="17">
        <v>81</v>
      </c>
      <c r="T2354" s="47" t="str">
        <f>VLOOKUP(S2354,'[5]2 Digit SIC 2007'!$A$2:$B$89,2,FALSE)</f>
        <v>Services to buildings and landscape activities</v>
      </c>
      <c r="U2354" s="17" t="str">
        <f>VLOOKUP(T2354,'[5]2 Digit SIC 2007'!$B$2:$D$89, 2,FALSE)</f>
        <v xml:space="preserve"> N</v>
      </c>
      <c r="V2354" s="26" t="s">
        <v>486</v>
      </c>
      <c r="W2354" s="26" t="s">
        <v>487</v>
      </c>
      <c r="X2354" s="28">
        <v>0</v>
      </c>
      <c r="Y2354" s="26" t="s">
        <v>502</v>
      </c>
      <c r="Z2354" s="17" t="s">
        <v>487</v>
      </c>
      <c r="AA2354" s="26" t="s">
        <v>487</v>
      </c>
      <c r="AB2354" s="26">
        <v>20</v>
      </c>
      <c r="AE2354" s="2" t="s">
        <v>487</v>
      </c>
    </row>
    <row r="2355" spans="1:31" s="2" customFormat="1" x14ac:dyDescent="0.3">
      <c r="A2355" s="26" t="s">
        <v>102</v>
      </c>
      <c r="B2355" s="26" t="s">
        <v>7505</v>
      </c>
      <c r="C2355" s="26" t="s">
        <v>7506</v>
      </c>
      <c r="D2355" s="26" t="s">
        <v>7507</v>
      </c>
      <c r="E2355" s="14" t="e">
        <f>VLOOKUP(B2355,#REF!,2,FALSE)</f>
        <v>#REF!</v>
      </c>
      <c r="F2355" s="17" t="e">
        <f>VLOOKUP(E2355,[4]Combined!$C$2:$D$375,2,FALSE)</f>
        <v>#REF!</v>
      </c>
      <c r="G2355" s="27">
        <v>44281</v>
      </c>
      <c r="H2355" s="27"/>
      <c r="I2355" s="27">
        <v>44036</v>
      </c>
      <c r="J2355" s="28">
        <v>0</v>
      </c>
      <c r="K2355" s="29" t="s">
        <v>487</v>
      </c>
      <c r="L2355" s="28">
        <v>0</v>
      </c>
      <c r="M2355" s="28">
        <v>0</v>
      </c>
      <c r="N2355" s="26">
        <v>0</v>
      </c>
      <c r="O2355" s="26">
        <v>0</v>
      </c>
      <c r="P2355" s="26">
        <v>0</v>
      </c>
      <c r="Q2355" s="26">
        <v>56103</v>
      </c>
      <c r="R2355" s="17" t="str">
        <f>VLOOKUP(Q2355,'[5]Numerical Index (LOOKUP)'!$A$2:$B$731, 2,FALSE)</f>
        <v>Take away food shops and mobile food stands</v>
      </c>
      <c r="S2355" s="17">
        <v>56</v>
      </c>
      <c r="T2355" s="47" t="str">
        <f>VLOOKUP(S2355,'[5]2 Digit SIC 2007'!$A$2:$B$89,2,FALSE)</f>
        <v>Food and beverage service activities</v>
      </c>
      <c r="U2355" s="17" t="str">
        <f>VLOOKUP(T2355,'[5]2 Digit SIC 2007'!$B$2:$D$89, 2,FALSE)</f>
        <v xml:space="preserve"> I</v>
      </c>
      <c r="V2355" s="26" t="s">
        <v>486</v>
      </c>
      <c r="W2355" s="26" t="s">
        <v>487</v>
      </c>
      <c r="X2355" s="28">
        <v>0</v>
      </c>
      <c r="Y2355" s="26" t="s">
        <v>502</v>
      </c>
      <c r="Z2355" s="17" t="s">
        <v>487</v>
      </c>
      <c r="AA2355" s="26" t="s">
        <v>487</v>
      </c>
      <c r="AB2355" s="26">
        <v>3</v>
      </c>
      <c r="AE2355" s="2" t="s">
        <v>487</v>
      </c>
    </row>
    <row r="2356" spans="1:31" s="2" customFormat="1" x14ac:dyDescent="0.3">
      <c r="A2356" s="26" t="s">
        <v>102</v>
      </c>
      <c r="B2356" s="26" t="s">
        <v>7508</v>
      </c>
      <c r="C2356" s="26" t="s">
        <v>7509</v>
      </c>
      <c r="D2356" s="26" t="s">
        <v>7510</v>
      </c>
      <c r="E2356" s="14" t="e">
        <f>VLOOKUP(B2356,#REF!,2,FALSE)</f>
        <v>#REF!</v>
      </c>
      <c r="F2356" s="17" t="e">
        <f>VLOOKUP(E2356,[4]Combined!$C$2:$D$375,2,FALSE)</f>
        <v>#REF!</v>
      </c>
      <c r="G2356" s="27">
        <v>44281</v>
      </c>
      <c r="H2356" s="27"/>
      <c r="I2356" s="27">
        <v>44076</v>
      </c>
      <c r="J2356" s="28">
        <v>0</v>
      </c>
      <c r="K2356" s="29" t="s">
        <v>487</v>
      </c>
      <c r="L2356" s="28">
        <v>0</v>
      </c>
      <c r="M2356" s="28">
        <v>0</v>
      </c>
      <c r="N2356" s="26">
        <v>0</v>
      </c>
      <c r="O2356" s="26">
        <v>0</v>
      </c>
      <c r="P2356" s="26">
        <v>0</v>
      </c>
      <c r="Q2356" s="26">
        <v>13200</v>
      </c>
      <c r="R2356" s="17" t="e">
        <f>VLOOKUP(Q2356,'[5]Numerical Index (LOOKUP)'!$A$2:$B$731, 2,FALSE)</f>
        <v>#N/A</v>
      </c>
      <c r="S2356" s="17">
        <v>13</v>
      </c>
      <c r="T2356" s="47" t="str">
        <f>VLOOKUP(S2356,'[5]2 Digit SIC 2007'!$A$2:$B$89,2,FALSE)</f>
        <v>Manufacture of textiles</v>
      </c>
      <c r="U2356" s="17" t="str">
        <f>VLOOKUP(T2356,'[5]2 Digit SIC 2007'!$B$2:$D$89, 2,FALSE)</f>
        <v xml:space="preserve"> C</v>
      </c>
      <c r="V2356" s="26" t="s">
        <v>486</v>
      </c>
      <c r="W2356" s="26" t="s">
        <v>487</v>
      </c>
      <c r="X2356" s="28">
        <v>0</v>
      </c>
      <c r="Y2356" s="26" t="s">
        <v>502</v>
      </c>
      <c r="Z2356" s="17" t="s">
        <v>487</v>
      </c>
      <c r="AA2356" s="26" t="s">
        <v>487</v>
      </c>
      <c r="AB2356" s="26">
        <v>178</v>
      </c>
      <c r="AE2356" s="2" t="s">
        <v>487</v>
      </c>
    </row>
    <row r="2357" spans="1:31" s="2" customFormat="1" x14ac:dyDescent="0.3">
      <c r="A2357" s="26" t="s">
        <v>102</v>
      </c>
      <c r="B2357" s="26" t="s">
        <v>7511</v>
      </c>
      <c r="C2357" s="26" t="s">
        <v>7512</v>
      </c>
      <c r="D2357" s="26" t="s">
        <v>7513</v>
      </c>
      <c r="E2357" s="14" t="e">
        <f>VLOOKUP(B2357,#REF!,2,FALSE)</f>
        <v>#REF!</v>
      </c>
      <c r="F2357" s="17" t="e">
        <f>VLOOKUP(E2357,[4]Combined!$C$2:$D$375,2,FALSE)</f>
        <v>#REF!</v>
      </c>
      <c r="G2357" s="27">
        <v>44279</v>
      </c>
      <c r="H2357" s="27"/>
      <c r="I2357" s="27">
        <v>44041</v>
      </c>
      <c r="J2357" s="28">
        <v>0</v>
      </c>
      <c r="K2357" s="29" t="s">
        <v>487</v>
      </c>
      <c r="L2357" s="28">
        <v>0</v>
      </c>
      <c r="M2357" s="28">
        <v>0</v>
      </c>
      <c r="N2357" s="26">
        <v>0</v>
      </c>
      <c r="O2357" s="26">
        <v>0</v>
      </c>
      <c r="P2357" s="26">
        <v>0</v>
      </c>
      <c r="Q2357" s="26">
        <v>47110</v>
      </c>
      <c r="R2357" s="17" t="str">
        <f>VLOOKUP(Q2357,'[5]Numerical Index (LOOKUP)'!$A$2:$B$731, 2,FALSE)</f>
        <v>Retail sale in non-specialised stores with food, beverages or tobacco predominating</v>
      </c>
      <c r="S2357" s="17">
        <v>47</v>
      </c>
      <c r="T2357" s="47" t="str">
        <f>VLOOKUP(S2357,'[5]2 Digit SIC 2007'!$A$2:$B$89,2,FALSE)</f>
        <v>Retail trade, except of motor vehicles and motorcycles</v>
      </c>
      <c r="U2357" s="17" t="str">
        <f>VLOOKUP(T2357,'[5]2 Digit SIC 2007'!$B$2:$D$89, 2,FALSE)</f>
        <v xml:space="preserve"> G</v>
      </c>
      <c r="V2357" s="26" t="s">
        <v>486</v>
      </c>
      <c r="W2357" s="26" t="s">
        <v>487</v>
      </c>
      <c r="X2357" s="28">
        <v>0</v>
      </c>
      <c r="Y2357" s="26" t="s">
        <v>502</v>
      </c>
      <c r="Z2357" s="17" t="s">
        <v>487</v>
      </c>
      <c r="AA2357" s="26" t="s">
        <v>487</v>
      </c>
      <c r="AB2357" s="26">
        <v>7</v>
      </c>
      <c r="AE2357" s="2" t="s">
        <v>487</v>
      </c>
    </row>
    <row r="2358" spans="1:31" s="2" customFormat="1" x14ac:dyDescent="0.3">
      <c r="A2358" s="26" t="s">
        <v>102</v>
      </c>
      <c r="B2358" s="26" t="s">
        <v>7514</v>
      </c>
      <c r="C2358" s="26" t="s">
        <v>7515</v>
      </c>
      <c r="D2358" s="26" t="s">
        <v>7516</v>
      </c>
      <c r="E2358" s="14" t="e">
        <f>VLOOKUP(B2358,#REF!,2,FALSE)</f>
        <v>#REF!</v>
      </c>
      <c r="F2358" s="17" t="e">
        <f>VLOOKUP(E2358,[4]Combined!$C$2:$D$375,2,FALSE)</f>
        <v>#REF!</v>
      </c>
      <c r="G2358" s="27">
        <v>44279</v>
      </c>
      <c r="H2358" s="27"/>
      <c r="I2358" s="27">
        <v>44014</v>
      </c>
      <c r="J2358" s="28">
        <v>0</v>
      </c>
      <c r="K2358" s="29" t="s">
        <v>487</v>
      </c>
      <c r="L2358" s="28">
        <v>0</v>
      </c>
      <c r="M2358" s="28">
        <v>0</v>
      </c>
      <c r="N2358" s="26">
        <v>0</v>
      </c>
      <c r="O2358" s="26">
        <v>0</v>
      </c>
      <c r="P2358" s="26">
        <v>0</v>
      </c>
      <c r="Q2358" s="26">
        <v>56101</v>
      </c>
      <c r="R2358" s="17" t="str">
        <f>VLOOKUP(Q2358,'[5]Numerical Index (LOOKUP)'!$A$2:$B$731, 2,FALSE)</f>
        <v>Licensed restaurants</v>
      </c>
      <c r="S2358" s="17">
        <v>56</v>
      </c>
      <c r="T2358" s="47" t="str">
        <f>VLOOKUP(S2358,'[5]2 Digit SIC 2007'!$A$2:$B$89,2,FALSE)</f>
        <v>Food and beverage service activities</v>
      </c>
      <c r="U2358" s="17" t="str">
        <f>VLOOKUP(T2358,'[5]2 Digit SIC 2007'!$B$2:$D$89, 2,FALSE)</f>
        <v xml:space="preserve"> I</v>
      </c>
      <c r="V2358" s="26" t="s">
        <v>487</v>
      </c>
      <c r="W2358" s="26" t="s">
        <v>486</v>
      </c>
      <c r="X2358" s="28">
        <v>0</v>
      </c>
      <c r="Y2358" s="26" t="s">
        <v>502</v>
      </c>
      <c r="Z2358" s="17" t="s">
        <v>487</v>
      </c>
      <c r="AA2358" s="26" t="s">
        <v>487</v>
      </c>
      <c r="AB2358" s="26" t="s">
        <v>492</v>
      </c>
      <c r="AE2358" s="2" t="s">
        <v>487</v>
      </c>
    </row>
    <row r="2359" spans="1:31" s="2" customFormat="1" x14ac:dyDescent="0.3">
      <c r="A2359" s="26" t="s">
        <v>102</v>
      </c>
      <c r="B2359" s="26" t="s">
        <v>7517</v>
      </c>
      <c r="C2359" s="26" t="s">
        <v>7518</v>
      </c>
      <c r="D2359" s="26" t="s">
        <v>7519</v>
      </c>
      <c r="E2359" s="14" t="e">
        <f>VLOOKUP(B2359,#REF!,2,FALSE)</f>
        <v>#REF!</v>
      </c>
      <c r="F2359" s="17" t="e">
        <f>VLOOKUP(E2359,[4]Combined!$C$2:$D$375,2,FALSE)</f>
        <v>#REF!</v>
      </c>
      <c r="G2359" s="27">
        <v>44280</v>
      </c>
      <c r="H2359" s="27"/>
      <c r="I2359" s="27">
        <v>44032</v>
      </c>
      <c r="J2359" s="28">
        <v>828</v>
      </c>
      <c r="K2359" s="29" t="s">
        <v>486</v>
      </c>
      <c r="L2359" s="28">
        <v>470</v>
      </c>
      <c r="M2359" s="28">
        <v>358</v>
      </c>
      <c r="N2359" s="26">
        <v>45</v>
      </c>
      <c r="O2359" s="26">
        <v>30</v>
      </c>
      <c r="P2359" s="26">
        <v>15</v>
      </c>
      <c r="Q2359" s="26">
        <v>56102</v>
      </c>
      <c r="R2359" s="17" t="str">
        <f>VLOOKUP(Q2359,'[5]Numerical Index (LOOKUP)'!$A$2:$B$731, 2,FALSE)</f>
        <v>Unlicensed restaurants and cafes</v>
      </c>
      <c r="S2359" s="17">
        <v>56</v>
      </c>
      <c r="T2359" s="47" t="str">
        <f>VLOOKUP(S2359,'[5]2 Digit SIC 2007'!$A$2:$B$89,2,FALSE)</f>
        <v>Food and beverage service activities</v>
      </c>
      <c r="U2359" s="17" t="str">
        <f>VLOOKUP(T2359,'[5]2 Digit SIC 2007'!$B$2:$D$89, 2,FALSE)</f>
        <v xml:space="preserve"> I</v>
      </c>
      <c r="V2359" s="26" t="s">
        <v>487</v>
      </c>
      <c r="W2359" s="26" t="s">
        <v>486</v>
      </c>
      <c r="X2359" s="28">
        <v>671</v>
      </c>
      <c r="Y2359" s="26" t="s">
        <v>492</v>
      </c>
      <c r="Z2359" s="17" t="s">
        <v>486</v>
      </c>
      <c r="AA2359" s="26" t="s">
        <v>487</v>
      </c>
      <c r="AB2359" s="26">
        <v>12</v>
      </c>
      <c r="AE2359" s="2" t="s">
        <v>487</v>
      </c>
    </row>
    <row r="2360" spans="1:31" s="2" customFormat="1" x14ac:dyDescent="0.3">
      <c r="A2360" s="26" t="s">
        <v>102</v>
      </c>
      <c r="B2360" s="26" t="s">
        <v>7520</v>
      </c>
      <c r="C2360" s="26" t="s">
        <v>7521</v>
      </c>
      <c r="D2360" s="26" t="s">
        <v>7522</v>
      </c>
      <c r="E2360" s="14" t="e">
        <f>VLOOKUP(B2360,#REF!,2,FALSE)</f>
        <v>#REF!</v>
      </c>
      <c r="F2360" s="17" t="e">
        <f>VLOOKUP(E2360,[4]Combined!$C$2:$D$375,2,FALSE)</f>
        <v>#REF!</v>
      </c>
      <c r="G2360" s="27">
        <v>44281</v>
      </c>
      <c r="H2360" s="27"/>
      <c r="I2360" s="27">
        <v>44103</v>
      </c>
      <c r="J2360" s="28">
        <v>431</v>
      </c>
      <c r="K2360" s="29" t="s">
        <v>486</v>
      </c>
      <c r="L2360" s="28">
        <v>0</v>
      </c>
      <c r="M2360" s="28">
        <v>431</v>
      </c>
      <c r="N2360" s="26">
        <v>3</v>
      </c>
      <c r="O2360" s="26">
        <v>0</v>
      </c>
      <c r="P2360" s="26">
        <v>3</v>
      </c>
      <c r="Q2360" s="26">
        <v>43220</v>
      </c>
      <c r="R2360" s="17" t="str">
        <f>VLOOKUP(Q2360,'[5]Numerical Index (LOOKUP)'!$A$2:$B$731, 2,FALSE)</f>
        <v>Plumbing, heat and air-conditioning installation</v>
      </c>
      <c r="S2360" s="17">
        <v>43</v>
      </c>
      <c r="T2360" s="47" t="str">
        <f>VLOOKUP(S2360,'[5]2 Digit SIC 2007'!$A$2:$B$89,2,FALSE)</f>
        <v>Specialised construction activities</v>
      </c>
      <c r="U2360" s="17" t="str">
        <f>VLOOKUP(T2360,'[5]2 Digit SIC 2007'!$B$2:$D$89, 2,FALSE)</f>
        <v xml:space="preserve"> F</v>
      </c>
      <c r="V2360" s="26" t="s">
        <v>486</v>
      </c>
      <c r="W2360" s="26" t="s">
        <v>487</v>
      </c>
      <c r="X2360" s="28">
        <v>827</v>
      </c>
      <c r="Y2360" s="26" t="s">
        <v>492</v>
      </c>
      <c r="Z2360" s="17" t="s">
        <v>486</v>
      </c>
      <c r="AA2360" s="26" t="s">
        <v>487</v>
      </c>
      <c r="AB2360" s="26">
        <v>11</v>
      </c>
      <c r="AE2360" s="2" t="s">
        <v>487</v>
      </c>
    </row>
    <row r="2361" spans="1:31" s="2" customFormat="1" x14ac:dyDescent="0.3">
      <c r="A2361" s="26" t="s">
        <v>102</v>
      </c>
      <c r="B2361" s="26" t="s">
        <v>7523</v>
      </c>
      <c r="C2361" s="26" t="s">
        <v>7524</v>
      </c>
      <c r="D2361" s="26" t="s">
        <v>7525</v>
      </c>
      <c r="E2361" s="14" t="e">
        <f>VLOOKUP(B2361,#REF!,2,FALSE)</f>
        <v>#REF!</v>
      </c>
      <c r="F2361" s="17" t="e">
        <f>VLOOKUP(E2361,[4]Combined!$C$2:$D$375,2,FALSE)</f>
        <v>#REF!</v>
      </c>
      <c r="G2361" s="27">
        <v>44279</v>
      </c>
      <c r="H2361" s="27"/>
      <c r="I2361" s="27">
        <v>44067</v>
      </c>
      <c r="J2361" s="28">
        <v>639</v>
      </c>
      <c r="K2361" s="29" t="s">
        <v>486</v>
      </c>
      <c r="L2361" s="28">
        <v>0</v>
      </c>
      <c r="M2361" s="28">
        <v>639</v>
      </c>
      <c r="N2361" s="26">
        <v>1</v>
      </c>
      <c r="O2361" s="26">
        <v>0</v>
      </c>
      <c r="P2361" s="26">
        <v>1</v>
      </c>
      <c r="Q2361" s="26">
        <v>43220</v>
      </c>
      <c r="R2361" s="17" t="str">
        <f>VLOOKUP(Q2361,'[5]Numerical Index (LOOKUP)'!$A$2:$B$731, 2,FALSE)</f>
        <v>Plumbing, heat and air-conditioning installation</v>
      </c>
      <c r="S2361" s="17">
        <v>43</v>
      </c>
      <c r="T2361" s="47" t="str">
        <f>VLOOKUP(S2361,'[5]2 Digit SIC 2007'!$A$2:$B$89,2,FALSE)</f>
        <v>Specialised construction activities</v>
      </c>
      <c r="U2361" s="17" t="str">
        <f>VLOOKUP(T2361,'[5]2 Digit SIC 2007'!$B$2:$D$89, 2,FALSE)</f>
        <v xml:space="preserve"> F</v>
      </c>
      <c r="V2361" s="26" t="s">
        <v>486</v>
      </c>
      <c r="W2361" s="26" t="s">
        <v>487</v>
      </c>
      <c r="X2361" s="28">
        <v>1140</v>
      </c>
      <c r="Y2361" s="26" t="s">
        <v>492</v>
      </c>
      <c r="Z2361" s="17" t="s">
        <v>486</v>
      </c>
      <c r="AA2361" s="26" t="s">
        <v>487</v>
      </c>
      <c r="AB2361" s="26">
        <v>14</v>
      </c>
      <c r="AE2361" s="2" t="s">
        <v>487</v>
      </c>
    </row>
    <row r="2362" spans="1:31" s="2" customFormat="1" x14ac:dyDescent="0.3">
      <c r="A2362" s="26" t="s">
        <v>102</v>
      </c>
      <c r="B2362" s="26" t="s">
        <v>7526</v>
      </c>
      <c r="C2362" s="26" t="s">
        <v>7527</v>
      </c>
      <c r="D2362" s="26" t="s">
        <v>7528</v>
      </c>
      <c r="E2362" s="14" t="e">
        <f>VLOOKUP(B2362,#REF!,2,FALSE)</f>
        <v>#REF!</v>
      </c>
      <c r="F2362" s="17" t="e">
        <f>VLOOKUP(E2362,[4]Combined!$C$2:$D$375,2,FALSE)</f>
        <v>#REF!</v>
      </c>
      <c r="G2362" s="27">
        <v>44277</v>
      </c>
      <c r="H2362" s="27"/>
      <c r="I2362" s="27">
        <v>44084</v>
      </c>
      <c r="J2362" s="28">
        <v>159</v>
      </c>
      <c r="K2362" s="29" t="s">
        <v>486</v>
      </c>
      <c r="L2362" s="28">
        <v>0</v>
      </c>
      <c r="M2362" s="28">
        <v>159</v>
      </c>
      <c r="N2362" s="26">
        <v>2</v>
      </c>
      <c r="O2362" s="26">
        <v>0</v>
      </c>
      <c r="P2362" s="26">
        <v>2</v>
      </c>
      <c r="Q2362" s="26">
        <v>10520</v>
      </c>
      <c r="R2362" s="17" t="e">
        <f>VLOOKUP(Q2362,'[5]Numerical Index (LOOKUP)'!$A$2:$B$731, 2,FALSE)</f>
        <v>#N/A</v>
      </c>
      <c r="S2362" s="17">
        <v>10</v>
      </c>
      <c r="T2362" s="47" t="str">
        <f>VLOOKUP(S2362,'[5]2 Digit SIC 2007'!$A$2:$B$89,2,FALSE)</f>
        <v>Manufacture of food products</v>
      </c>
      <c r="U2362" s="17" t="str">
        <f>VLOOKUP(T2362,'[5]2 Digit SIC 2007'!$B$2:$D$89, 2,FALSE)</f>
        <v xml:space="preserve"> C</v>
      </c>
      <c r="V2362" s="26" t="s">
        <v>487</v>
      </c>
      <c r="W2362" s="26" t="s">
        <v>486</v>
      </c>
      <c r="X2362" s="28">
        <v>300</v>
      </c>
      <c r="Y2362" s="26" t="s">
        <v>492</v>
      </c>
      <c r="Z2362" s="17" t="s">
        <v>486</v>
      </c>
      <c r="AA2362" s="26" t="s">
        <v>487</v>
      </c>
      <c r="AB2362" s="26">
        <v>1</v>
      </c>
      <c r="AE2362" s="2" t="s">
        <v>487</v>
      </c>
    </row>
    <row r="2363" spans="1:31" s="2" customFormat="1" x14ac:dyDescent="0.3">
      <c r="A2363" s="26" t="s">
        <v>102</v>
      </c>
      <c r="B2363" s="26" t="s">
        <v>7529</v>
      </c>
      <c r="C2363" s="26" t="s">
        <v>7530</v>
      </c>
      <c r="D2363" s="26" t="s">
        <v>7531</v>
      </c>
      <c r="E2363" s="14" t="e">
        <f>VLOOKUP(B2363,#REF!,2,FALSE)</f>
        <v>#REF!</v>
      </c>
      <c r="F2363" s="17" t="e">
        <f>VLOOKUP(E2363,[4]Combined!$C$2:$D$375,2,FALSE)</f>
        <v>#REF!</v>
      </c>
      <c r="G2363" s="27">
        <v>44278</v>
      </c>
      <c r="H2363" s="27"/>
      <c r="I2363" s="27">
        <v>44109</v>
      </c>
      <c r="J2363" s="28">
        <v>0</v>
      </c>
      <c r="K2363" s="29" t="s">
        <v>487</v>
      </c>
      <c r="L2363" s="28">
        <v>0</v>
      </c>
      <c r="M2363" s="28">
        <v>0</v>
      </c>
      <c r="N2363" s="26">
        <v>0</v>
      </c>
      <c r="O2363" s="26">
        <v>0</v>
      </c>
      <c r="P2363" s="26">
        <v>0</v>
      </c>
      <c r="Q2363" s="26">
        <v>55100</v>
      </c>
      <c r="R2363" s="17" t="str">
        <f>VLOOKUP(Q2363,'[5]Numerical Index (LOOKUP)'!$A$2:$B$731, 2,FALSE)</f>
        <v>Hotels and similar accommodation</v>
      </c>
      <c r="S2363" s="17">
        <v>55</v>
      </c>
      <c r="T2363" s="47" t="str">
        <f>VLOOKUP(S2363,'[5]2 Digit SIC 2007'!$A$2:$B$89,2,FALSE)</f>
        <v>Accommodation</v>
      </c>
      <c r="U2363" s="17" t="str">
        <f>VLOOKUP(T2363,'[5]2 Digit SIC 2007'!$B$2:$D$89, 2,FALSE)</f>
        <v xml:space="preserve"> I</v>
      </c>
      <c r="V2363" s="26" t="s">
        <v>486</v>
      </c>
      <c r="W2363" s="26" t="s">
        <v>487</v>
      </c>
      <c r="X2363" s="28">
        <v>0</v>
      </c>
      <c r="Y2363" s="26" t="s">
        <v>502</v>
      </c>
      <c r="Z2363" s="17" t="s">
        <v>487</v>
      </c>
      <c r="AA2363" s="26" t="s">
        <v>487</v>
      </c>
      <c r="AB2363" s="26">
        <v>17</v>
      </c>
      <c r="AE2363" s="2" t="s">
        <v>487</v>
      </c>
    </row>
    <row r="2364" spans="1:31" s="2" customFormat="1" x14ac:dyDescent="0.3">
      <c r="A2364" s="26" t="s">
        <v>102</v>
      </c>
      <c r="B2364" s="26" t="s">
        <v>7532</v>
      </c>
      <c r="C2364" s="26" t="s">
        <v>7533</v>
      </c>
      <c r="D2364" s="26" t="s">
        <v>7534</v>
      </c>
      <c r="E2364" s="14" t="e">
        <f>VLOOKUP(B2364,#REF!,2,FALSE)</f>
        <v>#REF!</v>
      </c>
      <c r="F2364" s="17" t="e">
        <f>VLOOKUP(E2364,[4]Combined!$C$2:$D$375,2,FALSE)</f>
        <v>#REF!</v>
      </c>
      <c r="G2364" s="27">
        <v>44281</v>
      </c>
      <c r="H2364" s="27"/>
      <c r="I2364" s="27">
        <v>44130</v>
      </c>
      <c r="J2364" s="28">
        <v>0</v>
      </c>
      <c r="K2364" s="29" t="s">
        <v>487</v>
      </c>
      <c r="L2364" s="28">
        <v>0</v>
      </c>
      <c r="M2364" s="28">
        <v>0</v>
      </c>
      <c r="N2364" s="26">
        <v>0</v>
      </c>
      <c r="O2364" s="26">
        <v>0</v>
      </c>
      <c r="P2364" s="26">
        <v>0</v>
      </c>
      <c r="Q2364" s="26">
        <v>16230</v>
      </c>
      <c r="R2364" s="17" t="str">
        <f>VLOOKUP(Q2364,'[5]Numerical Index (LOOKUP)'!$A$2:$B$731, 2,FALSE)</f>
        <v>Manufacture of other builders' carpentry and joinery</v>
      </c>
      <c r="S2364" s="17">
        <v>16</v>
      </c>
      <c r="T2364" s="47" t="str">
        <f>VLOOKUP(S2364,'[5]2 Digit SIC 2007'!$A$2:$B$89,2,FALSE)</f>
        <v>Manufacture of wood and of products of wood and cork, except furniture; manufacture of articles of straw and plaiting materials</v>
      </c>
      <c r="U2364" s="17" t="str">
        <f>VLOOKUP(T2364,'[5]2 Digit SIC 2007'!$B$2:$D$89, 2,FALSE)</f>
        <v xml:space="preserve"> C</v>
      </c>
      <c r="V2364" s="26" t="s">
        <v>486</v>
      </c>
      <c r="W2364" s="26" t="s">
        <v>487</v>
      </c>
      <c r="X2364" s="28">
        <v>0</v>
      </c>
      <c r="Y2364" s="26" t="s">
        <v>502</v>
      </c>
      <c r="Z2364" s="17" t="s">
        <v>487</v>
      </c>
      <c r="AA2364" s="26" t="s">
        <v>487</v>
      </c>
      <c r="AB2364" s="26">
        <v>14</v>
      </c>
      <c r="AE2364" s="2" t="s">
        <v>487</v>
      </c>
    </row>
    <row r="2365" spans="1:31" s="2" customFormat="1" x14ac:dyDescent="0.3">
      <c r="A2365" s="26" t="s">
        <v>102</v>
      </c>
      <c r="B2365" s="26" t="s">
        <v>7535</v>
      </c>
      <c r="C2365" s="26" t="s">
        <v>7536</v>
      </c>
      <c r="D2365" s="26" t="s">
        <v>7537</v>
      </c>
      <c r="E2365" s="14" t="e">
        <f>VLOOKUP(B2365,#REF!,2,FALSE)</f>
        <v>#REF!</v>
      </c>
      <c r="F2365" s="17" t="e">
        <f>VLOOKUP(E2365,[4]Combined!$C$2:$D$375,2,FALSE)</f>
        <v>#REF!</v>
      </c>
      <c r="G2365" s="27">
        <v>44277</v>
      </c>
      <c r="H2365" s="27"/>
      <c r="I2365" s="27">
        <v>44153</v>
      </c>
      <c r="J2365" s="28">
        <v>0</v>
      </c>
      <c r="K2365" s="29" t="s">
        <v>487</v>
      </c>
      <c r="L2365" s="28">
        <v>0</v>
      </c>
      <c r="M2365" s="28">
        <v>0</v>
      </c>
      <c r="N2365" s="26">
        <v>0</v>
      </c>
      <c r="O2365" s="26">
        <v>0</v>
      </c>
      <c r="P2365" s="26">
        <v>0</v>
      </c>
      <c r="Q2365" s="26">
        <v>88910</v>
      </c>
      <c r="R2365" s="17" t="str">
        <f>VLOOKUP(Q2365,'[5]Numerical Index (LOOKUP)'!$A$2:$B$731, 2,FALSE)</f>
        <v>Child day-care activities</v>
      </c>
      <c r="S2365" s="17">
        <v>88</v>
      </c>
      <c r="T2365" s="47" t="str">
        <f>VLOOKUP(S2365,'[5]2 Digit SIC 2007'!$A$2:$B$89,2,FALSE)</f>
        <v>Social work activities without accommodation</v>
      </c>
      <c r="U2365" s="17" t="str">
        <f>VLOOKUP(T2365,'[5]2 Digit SIC 2007'!$B$2:$D$89, 2,FALSE)</f>
        <v xml:space="preserve"> Q</v>
      </c>
      <c r="V2365" s="26" t="s">
        <v>486</v>
      </c>
      <c r="W2365" s="26" t="s">
        <v>487</v>
      </c>
      <c r="X2365" s="28">
        <v>0</v>
      </c>
      <c r="Y2365" s="26" t="s">
        <v>502</v>
      </c>
      <c r="Z2365" s="17" t="s">
        <v>487</v>
      </c>
      <c r="AA2365" s="26" t="s">
        <v>487</v>
      </c>
      <c r="AB2365" s="26">
        <v>20</v>
      </c>
      <c r="AE2365" s="2" t="s">
        <v>487</v>
      </c>
    </row>
    <row r="2366" spans="1:31" s="2" customFormat="1" x14ac:dyDescent="0.3">
      <c r="A2366" s="26" t="s">
        <v>102</v>
      </c>
      <c r="B2366" s="26" t="s">
        <v>7538</v>
      </c>
      <c r="C2366" s="26" t="s">
        <v>7539</v>
      </c>
      <c r="D2366" s="26" t="s">
        <v>7540</v>
      </c>
      <c r="E2366" s="14" t="e">
        <f>VLOOKUP(B2366,#REF!,2,FALSE)</f>
        <v>#REF!</v>
      </c>
      <c r="F2366" s="17" t="e">
        <f>VLOOKUP(E2366,[4]Combined!$C$2:$D$375,2,FALSE)</f>
        <v>#REF!</v>
      </c>
      <c r="G2366" s="27">
        <v>44281</v>
      </c>
      <c r="H2366" s="27"/>
      <c r="I2366" s="27">
        <v>44160</v>
      </c>
      <c r="J2366" s="28">
        <v>0</v>
      </c>
      <c r="K2366" s="29" t="s">
        <v>487</v>
      </c>
      <c r="L2366" s="28">
        <v>0</v>
      </c>
      <c r="M2366" s="28">
        <v>0</v>
      </c>
      <c r="N2366" s="26">
        <v>0</v>
      </c>
      <c r="O2366" s="26">
        <v>0</v>
      </c>
      <c r="P2366" s="26">
        <v>0</v>
      </c>
      <c r="Q2366" s="26">
        <v>88910</v>
      </c>
      <c r="R2366" s="17" t="str">
        <f>VLOOKUP(Q2366,'[5]Numerical Index (LOOKUP)'!$A$2:$B$731, 2,FALSE)</f>
        <v>Child day-care activities</v>
      </c>
      <c r="S2366" s="17">
        <v>88</v>
      </c>
      <c r="T2366" s="47" t="str">
        <f>VLOOKUP(S2366,'[5]2 Digit SIC 2007'!$A$2:$B$89,2,FALSE)</f>
        <v>Social work activities without accommodation</v>
      </c>
      <c r="U2366" s="17" t="str">
        <f>VLOOKUP(T2366,'[5]2 Digit SIC 2007'!$B$2:$D$89, 2,FALSE)</f>
        <v xml:space="preserve"> Q</v>
      </c>
      <c r="V2366" s="26" t="s">
        <v>486</v>
      </c>
      <c r="W2366" s="26" t="s">
        <v>487</v>
      </c>
      <c r="X2366" s="28">
        <v>0</v>
      </c>
      <c r="Y2366" s="26" t="s">
        <v>502</v>
      </c>
      <c r="Z2366" s="17" t="s">
        <v>487</v>
      </c>
      <c r="AA2366" s="26" t="s">
        <v>487</v>
      </c>
      <c r="AB2366" s="26">
        <v>19</v>
      </c>
      <c r="AE2366" s="2" t="s">
        <v>487</v>
      </c>
    </row>
    <row r="2367" spans="1:31" s="2" customFormat="1" x14ac:dyDescent="0.3">
      <c r="A2367" s="26" t="s">
        <v>102</v>
      </c>
      <c r="B2367" s="26" t="s">
        <v>7541</v>
      </c>
      <c r="C2367" s="26" t="s">
        <v>7542</v>
      </c>
      <c r="D2367" s="26" t="s">
        <v>7543</v>
      </c>
      <c r="E2367" s="14" t="e">
        <f>VLOOKUP(B2367,#REF!,2,FALSE)</f>
        <v>#REF!</v>
      </c>
      <c r="F2367" s="17" t="e">
        <f>VLOOKUP(E2367,[4]Combined!$C$2:$D$375,2,FALSE)</f>
        <v>#REF!</v>
      </c>
      <c r="G2367" s="27">
        <v>44281</v>
      </c>
      <c r="H2367" s="27"/>
      <c r="I2367" s="27">
        <v>44167</v>
      </c>
      <c r="J2367" s="28">
        <v>28</v>
      </c>
      <c r="K2367" s="29" t="s">
        <v>486</v>
      </c>
      <c r="L2367" s="28">
        <v>28</v>
      </c>
      <c r="M2367" s="28">
        <v>0</v>
      </c>
      <c r="N2367" s="26">
        <v>2</v>
      </c>
      <c r="O2367" s="26">
        <v>2</v>
      </c>
      <c r="P2367" s="26">
        <v>0</v>
      </c>
      <c r="Q2367" s="26">
        <v>88910</v>
      </c>
      <c r="R2367" s="17" t="str">
        <f>VLOOKUP(Q2367,'[5]Numerical Index (LOOKUP)'!$A$2:$B$731, 2,FALSE)</f>
        <v>Child day-care activities</v>
      </c>
      <c r="S2367" s="17">
        <v>88</v>
      </c>
      <c r="T2367" s="47" t="str">
        <f>VLOOKUP(S2367,'[5]2 Digit SIC 2007'!$A$2:$B$89,2,FALSE)</f>
        <v>Social work activities without accommodation</v>
      </c>
      <c r="U2367" s="17" t="str">
        <f>VLOOKUP(T2367,'[5]2 Digit SIC 2007'!$B$2:$D$89, 2,FALSE)</f>
        <v xml:space="preserve"> Q</v>
      </c>
      <c r="V2367" s="26" t="s">
        <v>486</v>
      </c>
      <c r="W2367" s="26" t="s">
        <v>487</v>
      </c>
      <c r="X2367" s="28">
        <v>0</v>
      </c>
      <c r="Y2367" s="26" t="s">
        <v>677</v>
      </c>
      <c r="Z2367" s="17" t="s">
        <v>487</v>
      </c>
      <c r="AA2367" s="26" t="s">
        <v>487</v>
      </c>
      <c r="AB2367" s="26">
        <v>31</v>
      </c>
      <c r="AE2367" s="2" t="s">
        <v>487</v>
      </c>
    </row>
    <row r="2368" spans="1:31" s="2" customFormat="1" x14ac:dyDescent="0.3">
      <c r="A2368" s="26" t="s">
        <v>102</v>
      </c>
      <c r="B2368" s="26" t="s">
        <v>7544</v>
      </c>
      <c r="C2368" s="26" t="s">
        <v>7545</v>
      </c>
      <c r="D2368" s="26" t="s">
        <v>7546</v>
      </c>
      <c r="E2368" s="14" t="e">
        <f>VLOOKUP(B2368,#REF!,2,FALSE)</f>
        <v>#REF!</v>
      </c>
      <c r="F2368" s="17" t="e">
        <f>VLOOKUP(E2368,[4]Combined!$C$2:$D$375,2,FALSE)</f>
        <v>#REF!</v>
      </c>
      <c r="G2368" s="27">
        <v>44277</v>
      </c>
      <c r="H2368" s="27"/>
      <c r="I2368" s="27">
        <v>44172</v>
      </c>
      <c r="J2368" s="28">
        <v>0</v>
      </c>
      <c r="K2368" s="29" t="s">
        <v>487</v>
      </c>
      <c r="L2368" s="28">
        <v>0</v>
      </c>
      <c r="M2368" s="28">
        <v>0</v>
      </c>
      <c r="N2368" s="26">
        <v>0</v>
      </c>
      <c r="O2368" s="26">
        <v>0</v>
      </c>
      <c r="P2368" s="26">
        <v>0</v>
      </c>
      <c r="Q2368" s="26">
        <v>85100</v>
      </c>
      <c r="R2368" s="17" t="str">
        <f>VLOOKUP(Q2368,'[5]Numerical Index (LOOKUP)'!$A$2:$B$731, 2,FALSE)</f>
        <v>Pre-primary education</v>
      </c>
      <c r="S2368" s="17">
        <v>85</v>
      </c>
      <c r="T2368" s="47" t="str">
        <f>VLOOKUP(S2368,'[5]2 Digit SIC 2007'!$A$2:$B$89,2,FALSE)</f>
        <v>Education</v>
      </c>
      <c r="U2368" s="17" t="str">
        <f>VLOOKUP(T2368,'[5]2 Digit SIC 2007'!$B$2:$D$89, 2,FALSE)</f>
        <v xml:space="preserve"> P</v>
      </c>
      <c r="V2368" s="26" t="s">
        <v>486</v>
      </c>
      <c r="W2368" s="26" t="s">
        <v>487</v>
      </c>
      <c r="X2368" s="28">
        <v>0</v>
      </c>
      <c r="Y2368" s="26" t="s">
        <v>502</v>
      </c>
      <c r="Z2368" s="17" t="s">
        <v>487</v>
      </c>
      <c r="AA2368" s="26" t="s">
        <v>487</v>
      </c>
      <c r="AB2368" s="26">
        <v>13</v>
      </c>
      <c r="AE2368" s="2" t="s">
        <v>487</v>
      </c>
    </row>
    <row r="2369" spans="1:31" s="2" customFormat="1" x14ac:dyDescent="0.3">
      <c r="A2369" s="26" t="s">
        <v>102</v>
      </c>
      <c r="B2369" s="26" t="s">
        <v>7547</v>
      </c>
      <c r="C2369" s="26" t="s">
        <v>7548</v>
      </c>
      <c r="D2369" s="26" t="s">
        <v>7549</v>
      </c>
      <c r="E2369" s="14" t="e">
        <f>VLOOKUP(B2369,#REF!,2,FALSE)</f>
        <v>#REF!</v>
      </c>
      <c r="F2369" s="17" t="e">
        <f>VLOOKUP(E2369,[4]Combined!$C$2:$D$375,2,FALSE)</f>
        <v>#REF!</v>
      </c>
      <c r="G2369" s="27">
        <v>44281</v>
      </c>
      <c r="H2369" s="27"/>
      <c r="I2369" s="27">
        <v>44156.334027777775</v>
      </c>
      <c r="J2369" s="28">
        <v>0</v>
      </c>
      <c r="K2369" s="29" t="s">
        <v>487</v>
      </c>
      <c r="L2369" s="28">
        <v>0</v>
      </c>
      <c r="M2369" s="28">
        <v>0</v>
      </c>
      <c r="N2369" s="26">
        <v>0</v>
      </c>
      <c r="O2369" s="26">
        <v>0</v>
      </c>
      <c r="P2369" s="26">
        <v>0</v>
      </c>
      <c r="Q2369" s="26">
        <v>47190</v>
      </c>
      <c r="R2369" s="17" t="str">
        <f>VLOOKUP(Q2369,'[5]Numerical Index (LOOKUP)'!$A$2:$B$731, 2,FALSE)</f>
        <v>Other retail sale in non-specialised stores</v>
      </c>
      <c r="S2369" s="17">
        <v>47</v>
      </c>
      <c r="T2369" s="47" t="str">
        <f>VLOOKUP(S2369,'[5]2 Digit SIC 2007'!$A$2:$B$89,2,FALSE)</f>
        <v>Retail trade, except of motor vehicles and motorcycles</v>
      </c>
      <c r="U2369" s="17" t="str">
        <f>VLOOKUP(T2369,'[5]2 Digit SIC 2007'!$B$2:$D$89, 2,FALSE)</f>
        <v xml:space="preserve"> G</v>
      </c>
      <c r="V2369" s="26" t="s">
        <v>487</v>
      </c>
      <c r="W2369" s="26" t="s">
        <v>486</v>
      </c>
      <c r="X2369" s="28">
        <v>0</v>
      </c>
      <c r="Y2369" s="26" t="s">
        <v>502</v>
      </c>
      <c r="Z2369" s="17" t="s">
        <v>487</v>
      </c>
      <c r="AA2369" s="26" t="s">
        <v>487</v>
      </c>
      <c r="AB2369" s="26">
        <v>2</v>
      </c>
      <c r="AE2369" s="2" t="s">
        <v>487</v>
      </c>
    </row>
    <row r="2370" spans="1:31" s="2" customFormat="1" x14ac:dyDescent="0.3">
      <c r="A2370" s="26" t="s">
        <v>102</v>
      </c>
      <c r="B2370" s="26" t="s">
        <v>7550</v>
      </c>
      <c r="C2370" s="26" t="s">
        <v>7551</v>
      </c>
      <c r="D2370" s="26" t="s">
        <v>7552</v>
      </c>
      <c r="E2370" s="14" t="e">
        <f>VLOOKUP(B2370,#REF!,2,FALSE)</f>
        <v>#REF!</v>
      </c>
      <c r="F2370" s="17" t="e">
        <f>VLOOKUP(E2370,[4]Combined!$C$2:$D$375,2,FALSE)</f>
        <v>#REF!</v>
      </c>
      <c r="G2370" s="27">
        <v>44279</v>
      </c>
      <c r="H2370" s="27"/>
      <c r="I2370" s="27">
        <v>44186</v>
      </c>
      <c r="J2370" s="28">
        <v>0</v>
      </c>
      <c r="K2370" s="29" t="s">
        <v>487</v>
      </c>
      <c r="L2370" s="28">
        <v>0</v>
      </c>
      <c r="M2370" s="28">
        <v>0</v>
      </c>
      <c r="N2370" s="26">
        <v>0</v>
      </c>
      <c r="O2370" s="26">
        <v>0</v>
      </c>
      <c r="P2370" s="26">
        <v>0</v>
      </c>
      <c r="Q2370" s="26">
        <v>43290</v>
      </c>
      <c r="R2370" s="17" t="str">
        <f>VLOOKUP(Q2370,'[5]Numerical Index (LOOKUP)'!$A$2:$B$731, 2,FALSE)</f>
        <v>Other construction installation</v>
      </c>
      <c r="S2370" s="17">
        <v>43</v>
      </c>
      <c r="T2370" s="47" t="str">
        <f>VLOOKUP(S2370,'[5]2 Digit SIC 2007'!$A$2:$B$89,2,FALSE)</f>
        <v>Specialised construction activities</v>
      </c>
      <c r="U2370" s="17" t="str">
        <f>VLOOKUP(T2370,'[5]2 Digit SIC 2007'!$B$2:$D$89, 2,FALSE)</f>
        <v xml:space="preserve"> F</v>
      </c>
      <c r="V2370" s="26" t="s">
        <v>486</v>
      </c>
      <c r="W2370" s="26" t="s">
        <v>487</v>
      </c>
      <c r="X2370" s="28">
        <v>0</v>
      </c>
      <c r="Y2370" s="26" t="s">
        <v>502</v>
      </c>
      <c r="Z2370" s="17" t="s">
        <v>487</v>
      </c>
      <c r="AA2370" s="26" t="s">
        <v>487</v>
      </c>
      <c r="AB2370" s="26">
        <v>11</v>
      </c>
      <c r="AE2370" s="2" t="s">
        <v>487</v>
      </c>
    </row>
    <row r="2371" spans="1:31" s="2" customFormat="1" x14ac:dyDescent="0.3">
      <c r="A2371" s="26" t="s">
        <v>102</v>
      </c>
      <c r="B2371" s="26" t="s">
        <v>7553</v>
      </c>
      <c r="C2371" s="26" t="s">
        <v>7554</v>
      </c>
      <c r="D2371" s="26" t="s">
        <v>7555</v>
      </c>
      <c r="E2371" s="14" t="e">
        <f>VLOOKUP(B2371,#REF!,2,FALSE)</f>
        <v>#REF!</v>
      </c>
      <c r="F2371" s="17" t="e">
        <f>VLOOKUP(E2371,[4]Combined!$C$2:$D$375,2,FALSE)</f>
        <v>#REF!</v>
      </c>
      <c r="G2371" s="27">
        <v>44278</v>
      </c>
      <c r="H2371" s="27"/>
      <c r="I2371" s="27">
        <v>44230</v>
      </c>
      <c r="J2371" s="28">
        <v>0</v>
      </c>
      <c r="K2371" s="29" t="s">
        <v>487</v>
      </c>
      <c r="L2371" s="28">
        <v>0</v>
      </c>
      <c r="M2371" s="28">
        <v>0</v>
      </c>
      <c r="N2371" s="26">
        <v>0</v>
      </c>
      <c r="O2371" s="26">
        <v>0</v>
      </c>
      <c r="P2371" s="26">
        <v>0</v>
      </c>
      <c r="Q2371" s="26">
        <v>43320</v>
      </c>
      <c r="R2371" s="17" t="str">
        <f>VLOOKUP(Q2371,'[5]Numerical Index (LOOKUP)'!$A$2:$B$731, 2,FALSE)</f>
        <v>Joinery installation</v>
      </c>
      <c r="S2371" s="17">
        <v>43</v>
      </c>
      <c r="T2371" s="47" t="str">
        <f>VLOOKUP(S2371,'[5]2 Digit SIC 2007'!$A$2:$B$89,2,FALSE)</f>
        <v>Specialised construction activities</v>
      </c>
      <c r="U2371" s="17" t="str">
        <f>VLOOKUP(T2371,'[5]2 Digit SIC 2007'!$B$2:$D$89, 2,FALSE)</f>
        <v xml:space="preserve"> F</v>
      </c>
      <c r="V2371" s="26" t="s">
        <v>486</v>
      </c>
      <c r="W2371" s="26" t="s">
        <v>487</v>
      </c>
      <c r="X2371" s="28">
        <v>0</v>
      </c>
      <c r="Y2371" s="26" t="s">
        <v>502</v>
      </c>
      <c r="Z2371" s="17" t="s">
        <v>487</v>
      </c>
      <c r="AA2371" s="26" t="s">
        <v>487</v>
      </c>
      <c r="AB2371" s="26">
        <v>12</v>
      </c>
      <c r="AE2371" s="2" t="s">
        <v>487</v>
      </c>
    </row>
    <row r="2372" spans="1:31" s="2" customFormat="1" x14ac:dyDescent="0.3">
      <c r="A2372" s="26" t="s">
        <v>102</v>
      </c>
      <c r="B2372" s="26" t="s">
        <v>7556</v>
      </c>
      <c r="C2372" s="26" t="s">
        <v>7557</v>
      </c>
      <c r="D2372" s="26" t="s">
        <v>7558</v>
      </c>
      <c r="E2372" s="14" t="e">
        <f>VLOOKUP(B2372,#REF!,2,FALSE)</f>
        <v>#REF!</v>
      </c>
      <c r="F2372" s="17" t="e">
        <f>VLOOKUP(E2372,[4]Combined!$C$2:$D$375,2,FALSE)</f>
        <v>#REF!</v>
      </c>
      <c r="G2372" s="27">
        <v>44279</v>
      </c>
      <c r="H2372" s="27"/>
      <c r="I2372" s="27">
        <v>44208</v>
      </c>
      <c r="J2372" s="28">
        <v>0</v>
      </c>
      <c r="K2372" s="29" t="s">
        <v>487</v>
      </c>
      <c r="L2372" s="28">
        <v>0</v>
      </c>
      <c r="M2372" s="28">
        <v>0</v>
      </c>
      <c r="N2372" s="26">
        <v>0</v>
      </c>
      <c r="O2372" s="26">
        <v>0</v>
      </c>
      <c r="P2372" s="26">
        <v>0</v>
      </c>
      <c r="Q2372" s="26">
        <v>13300</v>
      </c>
      <c r="R2372" s="17" t="e">
        <f>VLOOKUP(Q2372,'[5]Numerical Index (LOOKUP)'!$A$2:$B$731, 2,FALSE)</f>
        <v>#N/A</v>
      </c>
      <c r="S2372" s="17">
        <v>13</v>
      </c>
      <c r="T2372" s="47" t="str">
        <f>VLOOKUP(S2372,'[5]2 Digit SIC 2007'!$A$2:$B$89,2,FALSE)</f>
        <v>Manufacture of textiles</v>
      </c>
      <c r="U2372" s="17" t="str">
        <f>VLOOKUP(T2372,'[5]2 Digit SIC 2007'!$B$2:$D$89, 2,FALSE)</f>
        <v xml:space="preserve"> C</v>
      </c>
      <c r="V2372" s="26" t="s">
        <v>486</v>
      </c>
      <c r="W2372" s="26" t="s">
        <v>487</v>
      </c>
      <c r="X2372" s="28">
        <v>0</v>
      </c>
      <c r="Y2372" s="26" t="s">
        <v>502</v>
      </c>
      <c r="Z2372" s="17" t="s">
        <v>487</v>
      </c>
      <c r="AA2372" s="26" t="s">
        <v>487</v>
      </c>
      <c r="AB2372" s="26">
        <v>13</v>
      </c>
      <c r="AE2372" s="2" t="s">
        <v>487</v>
      </c>
    </row>
    <row r="2373" spans="1:31" s="2" customFormat="1" x14ac:dyDescent="0.3">
      <c r="A2373" s="26" t="s">
        <v>102</v>
      </c>
      <c r="B2373" s="26" t="s">
        <v>7559</v>
      </c>
      <c r="C2373" s="26" t="s">
        <v>7560</v>
      </c>
      <c r="D2373" s="26" t="s">
        <v>7561</v>
      </c>
      <c r="E2373" s="14" t="e">
        <f>VLOOKUP(B2373,#REF!,2,FALSE)</f>
        <v>#REF!</v>
      </c>
      <c r="F2373" s="17" t="e">
        <f>VLOOKUP(E2373,[4]Combined!$C$2:$D$375,2,FALSE)</f>
        <v>#REF!</v>
      </c>
      <c r="G2373" s="27">
        <v>44280</v>
      </c>
      <c r="H2373" s="27"/>
      <c r="I2373" s="27">
        <v>44208</v>
      </c>
      <c r="J2373" s="28">
        <v>0</v>
      </c>
      <c r="K2373" s="29" t="s">
        <v>487</v>
      </c>
      <c r="L2373" s="28">
        <v>0</v>
      </c>
      <c r="M2373" s="28">
        <v>0</v>
      </c>
      <c r="N2373" s="26">
        <v>0</v>
      </c>
      <c r="O2373" s="26">
        <v>0</v>
      </c>
      <c r="P2373" s="26">
        <v>0</v>
      </c>
      <c r="Q2373" s="26">
        <v>47110</v>
      </c>
      <c r="R2373" s="17" t="str">
        <f>VLOOKUP(Q2373,'[5]Numerical Index (LOOKUP)'!$A$2:$B$731, 2,FALSE)</f>
        <v>Retail sale in non-specialised stores with food, beverages or tobacco predominating</v>
      </c>
      <c r="S2373" s="17">
        <v>47</v>
      </c>
      <c r="T2373" s="47" t="str">
        <f>VLOOKUP(S2373,'[5]2 Digit SIC 2007'!$A$2:$B$89,2,FALSE)</f>
        <v>Retail trade, except of motor vehicles and motorcycles</v>
      </c>
      <c r="U2373" s="17" t="str">
        <f>VLOOKUP(T2373,'[5]2 Digit SIC 2007'!$B$2:$D$89, 2,FALSE)</f>
        <v xml:space="preserve"> G</v>
      </c>
      <c r="V2373" s="26" t="s">
        <v>486</v>
      </c>
      <c r="W2373" s="26" t="s">
        <v>487</v>
      </c>
      <c r="X2373" s="28">
        <v>0</v>
      </c>
      <c r="Y2373" s="26" t="s">
        <v>502</v>
      </c>
      <c r="Z2373" s="17" t="s">
        <v>487</v>
      </c>
      <c r="AA2373" s="26" t="s">
        <v>487</v>
      </c>
      <c r="AB2373" s="26">
        <v>21</v>
      </c>
      <c r="AE2373" s="2" t="s">
        <v>487</v>
      </c>
    </row>
    <row r="2374" spans="1:31" s="2" customFormat="1" x14ac:dyDescent="0.3">
      <c r="A2374" s="26" t="s">
        <v>102</v>
      </c>
      <c r="B2374" s="26" t="s">
        <v>7562</v>
      </c>
      <c r="C2374" s="26" t="s">
        <v>7563</v>
      </c>
      <c r="D2374" s="26" t="s">
        <v>7564</v>
      </c>
      <c r="E2374" s="14" t="e">
        <f>VLOOKUP(B2374,#REF!,2,FALSE)</f>
        <v>#REF!</v>
      </c>
      <c r="F2374" s="17" t="e">
        <f>VLOOKUP(E2374,[4]Combined!$C$2:$D$375,2,FALSE)</f>
        <v>#REF!</v>
      </c>
      <c r="G2374" s="27">
        <v>44280</v>
      </c>
      <c r="H2374" s="27"/>
      <c r="I2374" s="27">
        <v>43559</v>
      </c>
      <c r="J2374" s="28">
        <v>300</v>
      </c>
      <c r="K2374" s="29" t="s">
        <v>486</v>
      </c>
      <c r="L2374" s="28">
        <v>300</v>
      </c>
      <c r="M2374" s="28">
        <v>0</v>
      </c>
      <c r="N2374" s="26">
        <v>15</v>
      </c>
      <c r="O2374" s="26">
        <v>15</v>
      </c>
      <c r="P2374" s="26">
        <v>0</v>
      </c>
      <c r="Q2374" s="26">
        <v>56101</v>
      </c>
      <c r="R2374" s="17" t="str">
        <f>VLOOKUP(Q2374,'[5]Numerical Index (LOOKUP)'!$A$2:$B$731, 2,FALSE)</f>
        <v>Licensed restaurants</v>
      </c>
      <c r="S2374" s="17">
        <v>56</v>
      </c>
      <c r="T2374" s="47" t="str">
        <f>VLOOKUP(S2374,'[5]2 Digit SIC 2007'!$A$2:$B$89,2,FALSE)</f>
        <v>Food and beverage service activities</v>
      </c>
      <c r="U2374" s="17" t="str">
        <f>VLOOKUP(T2374,'[5]2 Digit SIC 2007'!$B$2:$D$89, 2,FALSE)</f>
        <v xml:space="preserve"> I</v>
      </c>
      <c r="V2374" s="26" t="s">
        <v>486</v>
      </c>
      <c r="W2374" s="26" t="s">
        <v>487</v>
      </c>
      <c r="X2374" s="28">
        <v>0</v>
      </c>
      <c r="Y2374" s="26" t="s">
        <v>677</v>
      </c>
      <c r="Z2374" s="17" t="s">
        <v>487</v>
      </c>
      <c r="AA2374" s="26" t="s">
        <v>487</v>
      </c>
      <c r="AB2374" s="26" t="s">
        <v>492</v>
      </c>
      <c r="AE2374" s="2" t="s">
        <v>487</v>
      </c>
    </row>
    <row r="2375" spans="1:31" s="2" customFormat="1" x14ac:dyDescent="0.3">
      <c r="A2375" s="26" t="s">
        <v>102</v>
      </c>
      <c r="B2375" s="26" t="s">
        <v>7565</v>
      </c>
      <c r="C2375" s="26" t="s">
        <v>7566</v>
      </c>
      <c r="D2375" s="26" t="s">
        <v>7567</v>
      </c>
      <c r="E2375" s="14" t="e">
        <f>VLOOKUP(B2375,#REF!,2,FALSE)</f>
        <v>#REF!</v>
      </c>
      <c r="F2375" s="17" t="e">
        <f>VLOOKUP(E2375,[4]Combined!$C$2:$D$375,2,FALSE)</f>
        <v>#REF!</v>
      </c>
      <c r="G2375" s="27">
        <v>44279</v>
      </c>
      <c r="H2375" s="27"/>
      <c r="I2375" s="27">
        <v>43559</v>
      </c>
      <c r="J2375" s="28">
        <v>220</v>
      </c>
      <c r="K2375" s="29" t="s">
        <v>486</v>
      </c>
      <c r="L2375" s="28">
        <v>220</v>
      </c>
      <c r="M2375" s="28">
        <v>0</v>
      </c>
      <c r="N2375" s="26">
        <v>11</v>
      </c>
      <c r="O2375" s="26">
        <v>11</v>
      </c>
      <c r="P2375" s="26">
        <v>0</v>
      </c>
      <c r="Q2375" s="26">
        <v>56101</v>
      </c>
      <c r="R2375" s="17" t="str">
        <f>VLOOKUP(Q2375,'[5]Numerical Index (LOOKUP)'!$A$2:$B$731, 2,FALSE)</f>
        <v>Licensed restaurants</v>
      </c>
      <c r="S2375" s="17">
        <v>56</v>
      </c>
      <c r="T2375" s="47" t="str">
        <f>VLOOKUP(S2375,'[5]2 Digit SIC 2007'!$A$2:$B$89,2,FALSE)</f>
        <v>Food and beverage service activities</v>
      </c>
      <c r="U2375" s="17" t="str">
        <f>VLOOKUP(T2375,'[5]2 Digit SIC 2007'!$B$2:$D$89, 2,FALSE)</f>
        <v xml:space="preserve"> I</v>
      </c>
      <c r="V2375" s="26" t="s">
        <v>486</v>
      </c>
      <c r="W2375" s="26" t="s">
        <v>487</v>
      </c>
      <c r="X2375" s="28">
        <v>0</v>
      </c>
      <c r="Y2375" s="26" t="s">
        <v>677</v>
      </c>
      <c r="Z2375" s="17" t="s">
        <v>487</v>
      </c>
      <c r="AA2375" s="26" t="s">
        <v>487</v>
      </c>
      <c r="AB2375" s="26" t="s">
        <v>492</v>
      </c>
      <c r="AE2375" s="2" t="s">
        <v>487</v>
      </c>
    </row>
    <row r="2376" spans="1:31" s="2" customFormat="1" x14ac:dyDescent="0.3">
      <c r="A2376" s="26" t="s">
        <v>102</v>
      </c>
      <c r="B2376" s="26" t="s">
        <v>7568</v>
      </c>
      <c r="C2376" s="26" t="s">
        <v>7569</v>
      </c>
      <c r="D2376" s="26" t="s">
        <v>7570</v>
      </c>
      <c r="E2376" s="14" t="e">
        <f>VLOOKUP(B2376,#REF!,2,FALSE)</f>
        <v>#REF!</v>
      </c>
      <c r="F2376" s="17" t="e">
        <f>VLOOKUP(E2376,[4]Combined!$C$2:$D$375,2,FALSE)</f>
        <v>#REF!</v>
      </c>
      <c r="G2376" s="27">
        <v>44279</v>
      </c>
      <c r="H2376" s="27"/>
      <c r="I2376" s="27">
        <v>44228</v>
      </c>
      <c r="J2376" s="28">
        <v>0</v>
      </c>
      <c r="K2376" s="29" t="s">
        <v>487</v>
      </c>
      <c r="L2376" s="28">
        <v>0</v>
      </c>
      <c r="M2376" s="28">
        <v>0</v>
      </c>
      <c r="N2376" s="26">
        <v>0</v>
      </c>
      <c r="O2376" s="26">
        <v>0</v>
      </c>
      <c r="P2376" s="26">
        <v>0</v>
      </c>
      <c r="Q2376" s="26">
        <v>47520</v>
      </c>
      <c r="R2376" s="17" t="str">
        <f>VLOOKUP(Q2376,'[5]Numerical Index (LOOKUP)'!$A$2:$B$731, 2,FALSE)</f>
        <v>Retail sale of hardware, paints and glass in specialised stores</v>
      </c>
      <c r="S2376" s="17">
        <v>47</v>
      </c>
      <c r="T2376" s="47" t="str">
        <f>VLOOKUP(S2376,'[5]2 Digit SIC 2007'!$A$2:$B$89,2,FALSE)</f>
        <v>Retail trade, except of motor vehicles and motorcycles</v>
      </c>
      <c r="U2376" s="17" t="str">
        <f>VLOOKUP(T2376,'[5]2 Digit SIC 2007'!$B$2:$D$89, 2,FALSE)</f>
        <v xml:space="preserve"> G</v>
      </c>
      <c r="V2376" s="26" t="s">
        <v>486</v>
      </c>
      <c r="W2376" s="26" t="s">
        <v>487</v>
      </c>
      <c r="X2376" s="28">
        <v>0</v>
      </c>
      <c r="Y2376" s="26" t="s">
        <v>502</v>
      </c>
      <c r="Z2376" s="17" t="s">
        <v>487</v>
      </c>
      <c r="AA2376" s="26" t="s">
        <v>487</v>
      </c>
      <c r="AB2376" s="26">
        <v>10</v>
      </c>
      <c r="AE2376" s="2" t="s">
        <v>487</v>
      </c>
    </row>
    <row r="2377" spans="1:31" s="2" customFormat="1" x14ac:dyDescent="0.3">
      <c r="A2377" s="26" t="s">
        <v>102</v>
      </c>
      <c r="B2377" s="26" t="s">
        <v>7571</v>
      </c>
      <c r="C2377" s="26" t="s">
        <v>7572</v>
      </c>
      <c r="D2377" s="26" t="s">
        <v>7573</v>
      </c>
      <c r="E2377" s="14" t="e">
        <f>VLOOKUP(B2377,#REF!,2,FALSE)</f>
        <v>#REF!</v>
      </c>
      <c r="F2377" s="17" t="e">
        <f>VLOOKUP(E2377,[4]Combined!$C$2:$D$375,2,FALSE)</f>
        <v>#REF!</v>
      </c>
      <c r="G2377" s="27">
        <v>44281</v>
      </c>
      <c r="H2377" s="27"/>
      <c r="I2377" s="27">
        <v>44223</v>
      </c>
      <c r="J2377" s="28">
        <v>0</v>
      </c>
      <c r="K2377" s="29" t="s">
        <v>487</v>
      </c>
      <c r="L2377" s="28">
        <v>0</v>
      </c>
      <c r="M2377" s="28">
        <v>0</v>
      </c>
      <c r="N2377" s="26">
        <v>0</v>
      </c>
      <c r="O2377" s="26">
        <v>0</v>
      </c>
      <c r="P2377" s="26">
        <v>0</v>
      </c>
      <c r="Q2377" s="26">
        <v>1130</v>
      </c>
      <c r="R2377" s="17" t="e">
        <f>VLOOKUP(Q2377,'[5]Numerical Index (LOOKUP)'!$A$2:$B$731, 2,FALSE)</f>
        <v>#N/A</v>
      </c>
      <c r="S2377" s="17">
        <v>1</v>
      </c>
      <c r="T2377" s="47" t="str">
        <f>VLOOKUP(S2377,'[5]2 Digit SIC 2007'!$A$2:$B$89,2,FALSE)</f>
        <v>Crop and animal production, hunting and related service activities</v>
      </c>
      <c r="U2377" s="17" t="str">
        <f>VLOOKUP(T2377,'[5]2 Digit SIC 2007'!$B$2:$D$89, 2,FALSE)</f>
        <v xml:space="preserve"> A</v>
      </c>
      <c r="V2377" s="26" t="s">
        <v>486</v>
      </c>
      <c r="W2377" s="26" t="s">
        <v>487</v>
      </c>
      <c r="X2377" s="28">
        <v>0</v>
      </c>
      <c r="Y2377" s="26" t="s">
        <v>502</v>
      </c>
      <c r="Z2377" s="17" t="s">
        <v>487</v>
      </c>
      <c r="AA2377" s="26" t="s">
        <v>487</v>
      </c>
      <c r="AB2377" s="26">
        <v>114</v>
      </c>
      <c r="AE2377" s="2" t="s">
        <v>487</v>
      </c>
    </row>
    <row r="2378" spans="1:31" s="2" customFormat="1" x14ac:dyDescent="0.3">
      <c r="A2378" s="26" t="s">
        <v>102</v>
      </c>
      <c r="B2378" s="26" t="s">
        <v>7574</v>
      </c>
      <c r="C2378" s="26" t="s">
        <v>7575</v>
      </c>
      <c r="D2378" s="26" t="s">
        <v>5075</v>
      </c>
      <c r="E2378" s="14" t="e">
        <f>VLOOKUP(B2378,#REF!,2,FALSE)</f>
        <v>#REF!</v>
      </c>
      <c r="F2378" s="17" t="e">
        <f>VLOOKUP(E2378,[4]Combined!$C$2:$D$375,2,FALSE)</f>
        <v>#REF!</v>
      </c>
      <c r="G2378" s="27">
        <v>44279</v>
      </c>
      <c r="H2378" s="27"/>
      <c r="I2378" s="27">
        <v>44251</v>
      </c>
      <c r="J2378" s="28">
        <v>0</v>
      </c>
      <c r="K2378" s="29" t="s">
        <v>487</v>
      </c>
      <c r="L2378" s="28">
        <v>0</v>
      </c>
      <c r="M2378" s="28">
        <v>0</v>
      </c>
      <c r="N2378" s="26">
        <v>0</v>
      </c>
      <c r="O2378" s="26">
        <v>0</v>
      </c>
      <c r="P2378" s="26">
        <v>0</v>
      </c>
      <c r="Q2378" s="26">
        <v>23620</v>
      </c>
      <c r="R2378" s="17" t="str">
        <f>VLOOKUP(Q2378,'[5]Numerical Index (LOOKUP)'!$A$2:$B$731, 2,FALSE)</f>
        <v>Manufacture of plaster products for construction purposes</v>
      </c>
      <c r="S2378" s="17">
        <v>23</v>
      </c>
      <c r="T2378" s="47" t="str">
        <f>VLOOKUP(S2378,'[5]2 Digit SIC 2007'!$A$2:$B$89,2,FALSE)</f>
        <v>Manufacture of other non-metallic mineral products</v>
      </c>
      <c r="U2378" s="17" t="str">
        <f>VLOOKUP(T2378,'[5]2 Digit SIC 2007'!$B$2:$D$89, 2,FALSE)</f>
        <v xml:space="preserve"> C</v>
      </c>
      <c r="V2378" s="26" t="s">
        <v>486</v>
      </c>
      <c r="W2378" s="26" t="s">
        <v>487</v>
      </c>
      <c r="X2378" s="28">
        <v>0</v>
      </c>
      <c r="Y2378" s="26" t="s">
        <v>502</v>
      </c>
      <c r="Z2378" s="17" t="s">
        <v>487</v>
      </c>
      <c r="AA2378" s="26" t="s">
        <v>487</v>
      </c>
      <c r="AB2378" s="26">
        <v>5</v>
      </c>
      <c r="AE2378" s="2" t="s">
        <v>487</v>
      </c>
    </row>
    <row r="2379" spans="1:31" s="2" customFormat="1" x14ac:dyDescent="0.3">
      <c r="A2379" s="26" t="s">
        <v>102</v>
      </c>
      <c r="B2379" s="26" t="s">
        <v>7576</v>
      </c>
      <c r="C2379" s="26" t="s">
        <v>7577</v>
      </c>
      <c r="D2379" s="26" t="s">
        <v>7578</v>
      </c>
      <c r="E2379" s="14" t="e">
        <f>VLOOKUP(B2379,#REF!,2,FALSE)</f>
        <v>#REF!</v>
      </c>
      <c r="F2379" s="17" t="e">
        <f>VLOOKUP(E2379,[4]Combined!$C$2:$D$375,2,FALSE)</f>
        <v>#REF!</v>
      </c>
      <c r="G2379" s="27">
        <v>44279</v>
      </c>
      <c r="H2379" s="27"/>
      <c r="I2379" s="27">
        <v>44211.466504629629</v>
      </c>
      <c r="J2379" s="28">
        <v>2294</v>
      </c>
      <c r="K2379" s="29" t="s">
        <v>486</v>
      </c>
      <c r="L2379" s="28">
        <v>2294</v>
      </c>
      <c r="M2379" s="28">
        <v>0</v>
      </c>
      <c r="N2379" s="26">
        <v>1</v>
      </c>
      <c r="O2379" s="26">
        <v>1</v>
      </c>
      <c r="P2379" s="26">
        <v>0</v>
      </c>
      <c r="Q2379" s="26">
        <v>45200</v>
      </c>
      <c r="R2379" s="17" t="str">
        <f>VLOOKUP(Q2379,'[5]Numerical Index (LOOKUP)'!$A$2:$B$731, 2,FALSE)</f>
        <v>Maintenance and repair of motor vehicles</v>
      </c>
      <c r="S2379" s="17">
        <v>45</v>
      </c>
      <c r="T2379" s="47" t="str">
        <f>VLOOKUP(S2379,'[5]2 Digit SIC 2007'!$A$2:$B$89,2,FALSE)</f>
        <v>Wholesale and retail trade and repair of motor vehicles and motorcycles</v>
      </c>
      <c r="U2379" s="17" t="str">
        <f>VLOOKUP(T2379,'[5]2 Digit SIC 2007'!$B$2:$D$89, 2,FALSE)</f>
        <v xml:space="preserve"> G</v>
      </c>
      <c r="V2379" s="26" t="s">
        <v>487</v>
      </c>
      <c r="W2379" s="26" t="s">
        <v>486</v>
      </c>
      <c r="X2379" s="28">
        <v>0</v>
      </c>
      <c r="Y2379" s="26" t="s">
        <v>677</v>
      </c>
      <c r="Z2379" s="17" t="s">
        <v>487</v>
      </c>
      <c r="AA2379" s="26" t="s">
        <v>487</v>
      </c>
      <c r="AB2379" s="26">
        <v>4</v>
      </c>
      <c r="AE2379" s="2" t="s">
        <v>487</v>
      </c>
    </row>
    <row r="2380" spans="1:31" s="2" customFormat="1" x14ac:dyDescent="0.3">
      <c r="A2380" s="26" t="s">
        <v>102</v>
      </c>
      <c r="B2380" s="26" t="s">
        <v>7579</v>
      </c>
      <c r="C2380" s="26" t="s">
        <v>7580</v>
      </c>
      <c r="D2380" s="26" t="s">
        <v>7581</v>
      </c>
      <c r="E2380" s="14" t="e">
        <f>VLOOKUP(B2380,#REF!,2,FALSE)</f>
        <v>#REF!</v>
      </c>
      <c r="F2380" s="17" t="e">
        <f>VLOOKUP(E2380,[4]Combined!$C$2:$D$375,2,FALSE)</f>
        <v>#REF!</v>
      </c>
      <c r="G2380" s="27">
        <v>44280</v>
      </c>
      <c r="H2380" s="27"/>
      <c r="I2380" s="27">
        <v>44225.29619212963</v>
      </c>
      <c r="J2380" s="28">
        <v>277</v>
      </c>
      <c r="K2380" s="29" t="s">
        <v>486</v>
      </c>
      <c r="L2380" s="28">
        <v>0</v>
      </c>
      <c r="M2380" s="28">
        <v>277</v>
      </c>
      <c r="N2380" s="26">
        <v>1</v>
      </c>
      <c r="O2380" s="26">
        <v>0</v>
      </c>
      <c r="P2380" s="26">
        <v>1</v>
      </c>
      <c r="Q2380" s="26">
        <v>45200</v>
      </c>
      <c r="R2380" s="17" t="str">
        <f>VLOOKUP(Q2380,'[5]Numerical Index (LOOKUP)'!$A$2:$B$731, 2,FALSE)</f>
        <v>Maintenance and repair of motor vehicles</v>
      </c>
      <c r="S2380" s="17">
        <v>45</v>
      </c>
      <c r="T2380" s="47" t="str">
        <f>VLOOKUP(S2380,'[5]2 Digit SIC 2007'!$A$2:$B$89,2,FALSE)</f>
        <v>Wholesale and retail trade and repair of motor vehicles and motorcycles</v>
      </c>
      <c r="U2380" s="17" t="str">
        <f>VLOOKUP(T2380,'[5]2 Digit SIC 2007'!$B$2:$D$89, 2,FALSE)</f>
        <v xml:space="preserve"> G</v>
      </c>
      <c r="V2380" s="26" t="s">
        <v>487</v>
      </c>
      <c r="W2380" s="26" t="s">
        <v>486</v>
      </c>
      <c r="X2380" s="28">
        <v>555</v>
      </c>
      <c r="Y2380" s="26" t="s">
        <v>492</v>
      </c>
      <c r="Z2380" s="17" t="s">
        <v>486</v>
      </c>
      <c r="AA2380" s="26" t="s">
        <v>487</v>
      </c>
      <c r="AB2380" s="26">
        <v>5</v>
      </c>
      <c r="AE2380" s="2" t="s">
        <v>487</v>
      </c>
    </row>
    <row r="2381" spans="1:31" s="2" customFormat="1" x14ac:dyDescent="0.3">
      <c r="A2381" s="26" t="s">
        <v>102</v>
      </c>
      <c r="B2381" s="26" t="s">
        <v>7582</v>
      </c>
      <c r="C2381" s="26" t="s">
        <v>7583</v>
      </c>
      <c r="D2381" s="26" t="s">
        <v>7584</v>
      </c>
      <c r="E2381" s="14" t="e">
        <f>VLOOKUP(B2381,#REF!,2,FALSE)</f>
        <v>#REF!</v>
      </c>
      <c r="F2381" s="17" t="e">
        <f>VLOOKUP(E2381,[4]Combined!$C$2:$D$375,2,FALSE)</f>
        <v>#REF!</v>
      </c>
      <c r="G2381" s="27">
        <v>44279</v>
      </c>
      <c r="H2381" s="27"/>
      <c r="I2381" s="27">
        <v>44237.517951388887</v>
      </c>
      <c r="J2381" s="28">
        <v>200</v>
      </c>
      <c r="K2381" s="29" t="s">
        <v>486</v>
      </c>
      <c r="L2381" s="28">
        <v>200</v>
      </c>
      <c r="M2381" s="28">
        <v>0</v>
      </c>
      <c r="N2381" s="26">
        <v>1</v>
      </c>
      <c r="O2381" s="26">
        <v>1</v>
      </c>
      <c r="P2381" s="26">
        <v>0</v>
      </c>
      <c r="Q2381" s="26">
        <v>52290</v>
      </c>
      <c r="R2381" s="17" t="str">
        <f>VLOOKUP(Q2381,'[5]Numerical Index (LOOKUP)'!$A$2:$B$731, 2,FALSE)</f>
        <v>Other transportation support activities</v>
      </c>
      <c r="S2381" s="17">
        <v>52</v>
      </c>
      <c r="T2381" s="47" t="str">
        <f>VLOOKUP(S2381,'[5]2 Digit SIC 2007'!$A$2:$B$89,2,FALSE)</f>
        <v>Warehousing and support activities for transportation</v>
      </c>
      <c r="U2381" s="17" t="str">
        <f>VLOOKUP(T2381,'[5]2 Digit SIC 2007'!$B$2:$D$89, 2,FALSE)</f>
        <v xml:space="preserve"> H</v>
      </c>
      <c r="V2381" s="26" t="s">
        <v>487</v>
      </c>
      <c r="W2381" s="26" t="s">
        <v>486</v>
      </c>
      <c r="X2381" s="28">
        <v>0</v>
      </c>
      <c r="Y2381" s="26" t="s">
        <v>677</v>
      </c>
      <c r="Z2381" s="17" t="s">
        <v>487</v>
      </c>
      <c r="AA2381" s="26" t="s">
        <v>487</v>
      </c>
      <c r="AB2381" s="26">
        <v>2</v>
      </c>
      <c r="AE2381" s="2" t="s">
        <v>487</v>
      </c>
    </row>
    <row r="2382" spans="1:31" s="2" customFormat="1" x14ac:dyDescent="0.3">
      <c r="A2382" s="26" t="s">
        <v>102</v>
      </c>
      <c r="B2382" s="26" t="s">
        <v>7585</v>
      </c>
      <c r="C2382" s="26" t="s">
        <v>7586</v>
      </c>
      <c r="D2382" s="26" t="s">
        <v>7587</v>
      </c>
      <c r="E2382" s="14" t="e">
        <f>VLOOKUP(B2382,#REF!,2,FALSE)</f>
        <v>#REF!</v>
      </c>
      <c r="F2382" s="17" t="e">
        <f>VLOOKUP(E2382,[4]Combined!$C$2:$D$375,2,FALSE)</f>
        <v>#REF!</v>
      </c>
      <c r="G2382" s="27">
        <v>44281</v>
      </c>
      <c r="H2382" s="27"/>
      <c r="I2382" s="27">
        <v>44265</v>
      </c>
      <c r="J2382" s="28">
        <v>0</v>
      </c>
      <c r="K2382" s="29" t="s">
        <v>487</v>
      </c>
      <c r="L2382" s="28">
        <v>0</v>
      </c>
      <c r="M2382" s="28">
        <v>0</v>
      </c>
      <c r="N2382" s="26">
        <v>0</v>
      </c>
      <c r="O2382" s="26">
        <v>0</v>
      </c>
      <c r="P2382" s="26">
        <v>0</v>
      </c>
      <c r="Q2382" s="26">
        <v>56101</v>
      </c>
      <c r="R2382" s="17" t="str">
        <f>VLOOKUP(Q2382,'[5]Numerical Index (LOOKUP)'!$A$2:$B$731, 2,FALSE)</f>
        <v>Licensed restaurants</v>
      </c>
      <c r="S2382" s="17">
        <v>56</v>
      </c>
      <c r="T2382" s="47" t="str">
        <f>VLOOKUP(S2382,'[5]2 Digit SIC 2007'!$A$2:$B$89,2,FALSE)</f>
        <v>Food and beverage service activities</v>
      </c>
      <c r="U2382" s="17" t="str">
        <f>VLOOKUP(T2382,'[5]2 Digit SIC 2007'!$B$2:$D$89, 2,FALSE)</f>
        <v xml:space="preserve"> I</v>
      </c>
      <c r="V2382" s="26" t="s">
        <v>487</v>
      </c>
      <c r="W2382" s="26" t="s">
        <v>486</v>
      </c>
      <c r="X2382" s="28">
        <v>0</v>
      </c>
      <c r="Y2382" s="26" t="s">
        <v>502</v>
      </c>
      <c r="Z2382" s="17" t="s">
        <v>487</v>
      </c>
      <c r="AA2382" s="26" t="s">
        <v>487</v>
      </c>
      <c r="AB2382" s="26">
        <v>0</v>
      </c>
      <c r="AE2382" s="2" t="s">
        <v>487</v>
      </c>
    </row>
    <row r="2383" spans="1:31" s="2" customFormat="1" x14ac:dyDescent="0.3">
      <c r="A2383" s="26" t="s">
        <v>102</v>
      </c>
      <c r="B2383" s="26" t="s">
        <v>7588</v>
      </c>
      <c r="C2383" s="26" t="s">
        <v>7589</v>
      </c>
      <c r="D2383" s="26" t="s">
        <v>7590</v>
      </c>
      <c r="E2383" s="14" t="e">
        <f>VLOOKUP(B2383,#REF!,2,FALSE)</f>
        <v>#REF!</v>
      </c>
      <c r="F2383" s="17" t="e">
        <f>VLOOKUP(E2383,[4]Combined!$C$2:$D$375,2,FALSE)</f>
        <v>#REF!</v>
      </c>
      <c r="G2383" s="27">
        <v>44285</v>
      </c>
      <c r="H2383" s="27"/>
      <c r="I2383" s="27">
        <v>43032</v>
      </c>
      <c r="J2383" s="28">
        <v>2715</v>
      </c>
      <c r="K2383" s="29" t="s">
        <v>486</v>
      </c>
      <c r="L2383" s="28">
        <v>0</v>
      </c>
      <c r="M2383" s="28">
        <v>2715</v>
      </c>
      <c r="N2383" s="26">
        <v>64</v>
      </c>
      <c r="O2383" s="26">
        <v>0</v>
      </c>
      <c r="P2383" s="26">
        <v>64</v>
      </c>
      <c r="Q2383" s="26">
        <v>56210</v>
      </c>
      <c r="R2383" s="17" t="str">
        <f>VLOOKUP(Q2383,'[5]Numerical Index (LOOKUP)'!$A$2:$B$731, 2,FALSE)</f>
        <v>Event catering activities</v>
      </c>
      <c r="S2383" s="17">
        <v>56</v>
      </c>
      <c r="T2383" s="47" t="str">
        <f>VLOOKUP(S2383,'[5]2 Digit SIC 2007'!$A$2:$B$89,2,FALSE)</f>
        <v>Food and beverage service activities</v>
      </c>
      <c r="U2383" s="17" t="str">
        <f>VLOOKUP(T2383,'[5]2 Digit SIC 2007'!$B$2:$D$89, 2,FALSE)</f>
        <v xml:space="preserve"> I</v>
      </c>
      <c r="V2383" s="26" t="s">
        <v>486</v>
      </c>
      <c r="W2383" s="26" t="s">
        <v>487</v>
      </c>
      <c r="X2383" s="28">
        <v>4972</v>
      </c>
      <c r="Y2383" s="26" t="s">
        <v>492</v>
      </c>
      <c r="Z2383" s="17" t="s">
        <v>486</v>
      </c>
      <c r="AA2383" s="26" t="s">
        <v>487</v>
      </c>
      <c r="AB2383" s="26">
        <v>376</v>
      </c>
      <c r="AE2383" s="2" t="s">
        <v>487</v>
      </c>
    </row>
    <row r="2384" spans="1:31" s="2" customFormat="1" x14ac:dyDescent="0.3">
      <c r="A2384" s="26" t="s">
        <v>102</v>
      </c>
      <c r="B2384" s="26" t="s">
        <v>7591</v>
      </c>
      <c r="C2384" s="26" t="s">
        <v>7592</v>
      </c>
      <c r="D2384" s="26" t="s">
        <v>7593</v>
      </c>
      <c r="E2384" s="14" t="e">
        <f>VLOOKUP(B2384,#REF!,2,FALSE)</f>
        <v>#REF!</v>
      </c>
      <c r="F2384" s="17" t="e">
        <f>VLOOKUP(E2384,[4]Combined!$C$2:$D$375,2,FALSE)</f>
        <v>#REF!</v>
      </c>
      <c r="G2384" s="27">
        <v>44285</v>
      </c>
      <c r="H2384" s="27"/>
      <c r="I2384" s="27">
        <v>43384</v>
      </c>
      <c r="J2384" s="28">
        <v>5209</v>
      </c>
      <c r="K2384" s="29" t="s">
        <v>486</v>
      </c>
      <c r="L2384" s="28">
        <v>0</v>
      </c>
      <c r="M2384" s="28">
        <v>5209</v>
      </c>
      <c r="N2384" s="26">
        <v>15</v>
      </c>
      <c r="O2384" s="26">
        <v>0</v>
      </c>
      <c r="P2384" s="26">
        <v>15</v>
      </c>
      <c r="Q2384" s="26">
        <v>81222</v>
      </c>
      <c r="R2384" s="17" t="str">
        <f>VLOOKUP(Q2384,'[5]Numerical Index (LOOKUP)'!$A$2:$B$731, 2,FALSE)</f>
        <v>Specialised cleaning services</v>
      </c>
      <c r="S2384" s="17">
        <v>81</v>
      </c>
      <c r="T2384" s="47" t="str">
        <f>VLOOKUP(S2384,'[5]2 Digit SIC 2007'!$A$2:$B$89,2,FALSE)</f>
        <v>Services to buildings and landscape activities</v>
      </c>
      <c r="U2384" s="17" t="str">
        <f>VLOOKUP(T2384,'[5]2 Digit SIC 2007'!$B$2:$D$89, 2,FALSE)</f>
        <v xml:space="preserve"> N</v>
      </c>
      <c r="V2384" s="26" t="s">
        <v>486</v>
      </c>
      <c r="W2384" s="26" t="s">
        <v>487</v>
      </c>
      <c r="X2384" s="28">
        <v>9906</v>
      </c>
      <c r="Y2384" s="26" t="s">
        <v>492</v>
      </c>
      <c r="Z2384" s="17" t="s">
        <v>486</v>
      </c>
      <c r="AA2384" s="26" t="s">
        <v>487</v>
      </c>
      <c r="AB2384" s="26">
        <v>6</v>
      </c>
      <c r="AE2384" s="2" t="s">
        <v>487</v>
      </c>
    </row>
    <row r="2385" spans="1:31" s="2" customFormat="1" x14ac:dyDescent="0.3">
      <c r="A2385" s="26" t="s">
        <v>102</v>
      </c>
      <c r="B2385" s="26" t="s">
        <v>7594</v>
      </c>
      <c r="C2385" s="26" t="s">
        <v>7595</v>
      </c>
      <c r="D2385" s="26" t="s">
        <v>7596</v>
      </c>
      <c r="E2385" s="14" t="e">
        <f>VLOOKUP(B2385,#REF!,2,FALSE)</f>
        <v>#REF!</v>
      </c>
      <c r="F2385" s="17" t="e">
        <f>VLOOKUP(E2385,[4]Combined!$C$2:$D$375,2,FALSE)</f>
        <v>#REF!</v>
      </c>
      <c r="G2385" s="27">
        <v>44285</v>
      </c>
      <c r="H2385" s="27"/>
      <c r="I2385" s="27">
        <v>43301</v>
      </c>
      <c r="J2385" s="28">
        <v>3445</v>
      </c>
      <c r="K2385" s="29" t="s">
        <v>486</v>
      </c>
      <c r="L2385" s="28">
        <v>1887</v>
      </c>
      <c r="M2385" s="28">
        <v>1558</v>
      </c>
      <c r="N2385" s="26">
        <v>12</v>
      </c>
      <c r="O2385" s="26">
        <v>11</v>
      </c>
      <c r="P2385" s="26">
        <v>1</v>
      </c>
      <c r="Q2385" s="26">
        <v>55100</v>
      </c>
      <c r="R2385" s="17" t="str">
        <f>VLOOKUP(Q2385,'[5]Numerical Index (LOOKUP)'!$A$2:$B$731, 2,FALSE)</f>
        <v>Hotels and similar accommodation</v>
      </c>
      <c r="S2385" s="17">
        <v>55</v>
      </c>
      <c r="T2385" s="47" t="str">
        <f>VLOOKUP(S2385,'[5]2 Digit SIC 2007'!$A$2:$B$89,2,FALSE)</f>
        <v>Accommodation</v>
      </c>
      <c r="U2385" s="17" t="str">
        <f>VLOOKUP(T2385,'[5]2 Digit SIC 2007'!$B$2:$D$89, 2,FALSE)</f>
        <v xml:space="preserve"> I</v>
      </c>
      <c r="V2385" s="26" t="s">
        <v>487</v>
      </c>
      <c r="W2385" s="26" t="s">
        <v>486</v>
      </c>
      <c r="X2385" s="28">
        <v>2593</v>
      </c>
      <c r="Y2385" s="26" t="s">
        <v>492</v>
      </c>
      <c r="Z2385" s="17" t="s">
        <v>486</v>
      </c>
      <c r="AA2385" s="26" t="s">
        <v>487</v>
      </c>
      <c r="AB2385" s="26">
        <v>123</v>
      </c>
      <c r="AE2385" s="2" t="s">
        <v>487</v>
      </c>
    </row>
    <row r="2386" spans="1:31" s="2" customFormat="1" x14ac:dyDescent="0.3">
      <c r="A2386" s="26" t="s">
        <v>102</v>
      </c>
      <c r="B2386" s="26" t="s">
        <v>7597</v>
      </c>
      <c r="C2386" s="26" t="s">
        <v>7598</v>
      </c>
      <c r="D2386" s="26" t="s">
        <v>7599</v>
      </c>
      <c r="E2386" s="14" t="e">
        <f>VLOOKUP(B2386,#REF!,2,FALSE)</f>
        <v>#REF!</v>
      </c>
      <c r="F2386" s="17" t="e">
        <f>VLOOKUP(E2386,[4]Combined!$C$2:$D$375,2,FALSE)</f>
        <v>#REF!</v>
      </c>
      <c r="G2386" s="27">
        <v>44284</v>
      </c>
      <c r="H2386" s="27"/>
      <c r="I2386" s="27">
        <v>43032</v>
      </c>
      <c r="J2386" s="28">
        <v>12199</v>
      </c>
      <c r="K2386" s="29" t="s">
        <v>486</v>
      </c>
      <c r="L2386" s="28">
        <v>0</v>
      </c>
      <c r="M2386" s="28">
        <v>12199</v>
      </c>
      <c r="N2386" s="26">
        <v>496</v>
      </c>
      <c r="O2386" s="26">
        <v>0</v>
      </c>
      <c r="P2386" s="26">
        <v>496</v>
      </c>
      <c r="Q2386" s="26">
        <v>56210</v>
      </c>
      <c r="R2386" s="17" t="str">
        <f>VLOOKUP(Q2386,'[5]Numerical Index (LOOKUP)'!$A$2:$B$731, 2,FALSE)</f>
        <v>Event catering activities</v>
      </c>
      <c r="S2386" s="17">
        <v>56</v>
      </c>
      <c r="T2386" s="47" t="str">
        <f>VLOOKUP(S2386,'[5]2 Digit SIC 2007'!$A$2:$B$89,2,FALSE)</f>
        <v>Food and beverage service activities</v>
      </c>
      <c r="U2386" s="17" t="str">
        <f>VLOOKUP(T2386,'[5]2 Digit SIC 2007'!$B$2:$D$89, 2,FALSE)</f>
        <v xml:space="preserve"> I</v>
      </c>
      <c r="V2386" s="26" t="s">
        <v>486</v>
      </c>
      <c r="W2386" s="26" t="s">
        <v>487</v>
      </c>
      <c r="X2386" s="28">
        <v>18706</v>
      </c>
      <c r="Y2386" s="26" t="s">
        <v>492</v>
      </c>
      <c r="Z2386" s="17" t="s">
        <v>486</v>
      </c>
      <c r="AA2386" s="26" t="s">
        <v>487</v>
      </c>
      <c r="AB2386" s="26" t="s">
        <v>492</v>
      </c>
      <c r="AE2386" s="2" t="s">
        <v>487</v>
      </c>
    </row>
    <row r="2387" spans="1:31" s="2" customFormat="1" x14ac:dyDescent="0.3">
      <c r="A2387" s="26" t="s">
        <v>102</v>
      </c>
      <c r="B2387" s="26" t="s">
        <v>7600</v>
      </c>
      <c r="C2387" s="26" t="s">
        <v>7601</v>
      </c>
      <c r="D2387" s="26" t="s">
        <v>7602</v>
      </c>
      <c r="E2387" s="14" t="e">
        <f>VLOOKUP(B2387,#REF!,2,FALSE)</f>
        <v>#REF!</v>
      </c>
      <c r="F2387" s="17" t="e">
        <f>VLOOKUP(E2387,[4]Combined!$C$2:$D$375,2,FALSE)</f>
        <v>#REF!</v>
      </c>
      <c r="G2387" s="27">
        <v>44286</v>
      </c>
      <c r="H2387" s="27"/>
      <c r="I2387" s="27">
        <v>43542</v>
      </c>
      <c r="J2387" s="28">
        <v>0</v>
      </c>
      <c r="K2387" s="29" t="s">
        <v>487</v>
      </c>
      <c r="L2387" s="28">
        <v>0</v>
      </c>
      <c r="M2387" s="28">
        <v>0</v>
      </c>
      <c r="N2387" s="26">
        <v>0</v>
      </c>
      <c r="O2387" s="26">
        <v>0</v>
      </c>
      <c r="P2387" s="26">
        <v>0</v>
      </c>
      <c r="Q2387" s="26">
        <v>56103</v>
      </c>
      <c r="R2387" s="17" t="str">
        <f>VLOOKUP(Q2387,'[5]Numerical Index (LOOKUP)'!$A$2:$B$731, 2,FALSE)</f>
        <v>Take away food shops and mobile food stands</v>
      </c>
      <c r="S2387" s="17">
        <v>56</v>
      </c>
      <c r="T2387" s="47" t="str">
        <f>VLOOKUP(S2387,'[5]2 Digit SIC 2007'!$A$2:$B$89,2,FALSE)</f>
        <v>Food and beverage service activities</v>
      </c>
      <c r="U2387" s="17" t="str">
        <f>VLOOKUP(T2387,'[5]2 Digit SIC 2007'!$B$2:$D$89, 2,FALSE)</f>
        <v xml:space="preserve"> I</v>
      </c>
      <c r="V2387" s="26" t="s">
        <v>486</v>
      </c>
      <c r="W2387" s="26" t="s">
        <v>487</v>
      </c>
      <c r="X2387" s="28">
        <v>0</v>
      </c>
      <c r="Y2387" s="26" t="s">
        <v>502</v>
      </c>
      <c r="Z2387" s="17" t="s">
        <v>487</v>
      </c>
      <c r="AA2387" s="26" t="s">
        <v>487</v>
      </c>
      <c r="AB2387" s="26">
        <v>14</v>
      </c>
      <c r="AE2387" s="2" t="s">
        <v>487</v>
      </c>
    </row>
    <row r="2388" spans="1:31" s="2" customFormat="1" x14ac:dyDescent="0.3">
      <c r="A2388" s="26" t="s">
        <v>102</v>
      </c>
      <c r="B2388" s="26" t="s">
        <v>7603</v>
      </c>
      <c r="C2388" s="26" t="s">
        <v>7604</v>
      </c>
      <c r="D2388" s="26" t="s">
        <v>7605</v>
      </c>
      <c r="E2388" s="14" t="e">
        <f>VLOOKUP(B2388,#REF!,2,FALSE)</f>
        <v>#REF!</v>
      </c>
      <c r="F2388" s="17" t="e">
        <f>VLOOKUP(E2388,[4]Combined!$C$2:$D$375,2,FALSE)</f>
        <v>#REF!</v>
      </c>
      <c r="G2388" s="27">
        <v>44284</v>
      </c>
      <c r="H2388" s="27"/>
      <c r="I2388" s="27">
        <v>43619</v>
      </c>
      <c r="J2388" s="28">
        <v>0</v>
      </c>
      <c r="K2388" s="29" t="s">
        <v>487</v>
      </c>
      <c r="L2388" s="28">
        <v>0</v>
      </c>
      <c r="M2388" s="28">
        <v>0</v>
      </c>
      <c r="N2388" s="26">
        <v>0</v>
      </c>
      <c r="O2388" s="26">
        <v>0</v>
      </c>
      <c r="P2388" s="26">
        <v>0</v>
      </c>
      <c r="Q2388" s="26">
        <v>56103</v>
      </c>
      <c r="R2388" s="17" t="str">
        <f>VLOOKUP(Q2388,'[5]Numerical Index (LOOKUP)'!$A$2:$B$731, 2,FALSE)</f>
        <v>Take away food shops and mobile food stands</v>
      </c>
      <c r="S2388" s="17">
        <v>56</v>
      </c>
      <c r="T2388" s="47" t="str">
        <f>VLOOKUP(S2388,'[5]2 Digit SIC 2007'!$A$2:$B$89,2,FALSE)</f>
        <v>Food and beverage service activities</v>
      </c>
      <c r="U2388" s="17" t="str">
        <f>VLOOKUP(T2388,'[5]2 Digit SIC 2007'!$B$2:$D$89, 2,FALSE)</f>
        <v xml:space="preserve"> I</v>
      </c>
      <c r="V2388" s="26" t="s">
        <v>487</v>
      </c>
      <c r="W2388" s="26" t="s">
        <v>486</v>
      </c>
      <c r="X2388" s="28">
        <v>0</v>
      </c>
      <c r="Y2388" s="26" t="s">
        <v>502</v>
      </c>
      <c r="Z2388" s="17" t="s">
        <v>487</v>
      </c>
      <c r="AA2388" s="26" t="s">
        <v>487</v>
      </c>
      <c r="AB2388" s="26">
        <v>10</v>
      </c>
      <c r="AE2388" s="2" t="s">
        <v>487</v>
      </c>
    </row>
    <row r="2389" spans="1:31" s="2" customFormat="1" x14ac:dyDescent="0.3">
      <c r="A2389" s="26" t="s">
        <v>102</v>
      </c>
      <c r="B2389" s="26" t="s">
        <v>7606</v>
      </c>
      <c r="C2389" s="26" t="s">
        <v>7607</v>
      </c>
      <c r="D2389" s="26" t="s">
        <v>7608</v>
      </c>
      <c r="E2389" s="14" t="e">
        <f>VLOOKUP(B2389,#REF!,2,FALSE)</f>
        <v>#REF!</v>
      </c>
      <c r="F2389" s="17" t="e">
        <f>VLOOKUP(E2389,[4]Combined!$C$2:$D$375,2,FALSE)</f>
        <v>#REF!</v>
      </c>
      <c r="G2389" s="27">
        <v>44284</v>
      </c>
      <c r="H2389" s="27"/>
      <c r="I2389" s="27">
        <v>43705</v>
      </c>
      <c r="J2389" s="28">
        <v>41344</v>
      </c>
      <c r="K2389" s="29" t="s">
        <v>486</v>
      </c>
      <c r="L2389" s="28">
        <v>31959</v>
      </c>
      <c r="M2389" s="28">
        <v>9385</v>
      </c>
      <c r="N2389" s="26">
        <v>926</v>
      </c>
      <c r="O2389" s="26">
        <v>857</v>
      </c>
      <c r="P2389" s="26">
        <v>69</v>
      </c>
      <c r="Q2389" s="26">
        <v>1240</v>
      </c>
      <c r="R2389" s="17" t="e">
        <f>VLOOKUP(Q2389,'[5]Numerical Index (LOOKUP)'!$A$2:$B$731, 2,FALSE)</f>
        <v>#N/A</v>
      </c>
      <c r="S2389" s="17">
        <v>1</v>
      </c>
      <c r="T2389" s="47" t="str">
        <f>VLOOKUP(S2389,'[5]2 Digit SIC 2007'!$A$2:$B$89,2,FALSE)</f>
        <v>Crop and animal production, hunting and related service activities</v>
      </c>
      <c r="U2389" s="17" t="str">
        <f>VLOOKUP(T2389,'[5]2 Digit SIC 2007'!$B$2:$D$89, 2,FALSE)</f>
        <v xml:space="preserve"> A</v>
      </c>
      <c r="V2389" s="26" t="s">
        <v>486</v>
      </c>
      <c r="W2389" s="26" t="s">
        <v>487</v>
      </c>
      <c r="X2389" s="28">
        <v>17026</v>
      </c>
      <c r="Y2389" s="26" t="s">
        <v>492</v>
      </c>
      <c r="Z2389" s="17" t="s">
        <v>486</v>
      </c>
      <c r="AA2389" s="26" t="s">
        <v>487</v>
      </c>
      <c r="AB2389" s="26">
        <v>471</v>
      </c>
      <c r="AE2389" s="2" t="s">
        <v>487</v>
      </c>
    </row>
    <row r="2390" spans="1:31" s="2" customFormat="1" x14ac:dyDescent="0.3">
      <c r="A2390" s="26" t="s">
        <v>102</v>
      </c>
      <c r="B2390" s="26" t="s">
        <v>7609</v>
      </c>
      <c r="C2390" s="26" t="s">
        <v>7610</v>
      </c>
      <c r="D2390" s="26" t="s">
        <v>7611</v>
      </c>
      <c r="E2390" s="14" t="e">
        <f>VLOOKUP(B2390,#REF!,2,FALSE)</f>
        <v>#REF!</v>
      </c>
      <c r="F2390" s="17" t="e">
        <f>VLOOKUP(E2390,[4]Combined!$C$2:$D$375,2,FALSE)</f>
        <v>#REF!</v>
      </c>
      <c r="G2390" s="27">
        <v>44286</v>
      </c>
      <c r="H2390" s="27"/>
      <c r="I2390" s="27">
        <v>43783</v>
      </c>
      <c r="J2390" s="28">
        <v>91</v>
      </c>
      <c r="K2390" s="29" t="s">
        <v>486</v>
      </c>
      <c r="L2390" s="28">
        <v>91</v>
      </c>
      <c r="M2390" s="28">
        <v>0</v>
      </c>
      <c r="N2390" s="26">
        <v>3</v>
      </c>
      <c r="O2390" s="26">
        <v>3</v>
      </c>
      <c r="P2390" s="26">
        <v>0</v>
      </c>
      <c r="Q2390" s="26">
        <v>55100</v>
      </c>
      <c r="R2390" s="17" t="str">
        <f>VLOOKUP(Q2390,'[5]Numerical Index (LOOKUP)'!$A$2:$B$731, 2,FALSE)</f>
        <v>Hotels and similar accommodation</v>
      </c>
      <c r="S2390" s="17">
        <v>55</v>
      </c>
      <c r="T2390" s="47" t="str">
        <f>VLOOKUP(S2390,'[5]2 Digit SIC 2007'!$A$2:$B$89,2,FALSE)</f>
        <v>Accommodation</v>
      </c>
      <c r="U2390" s="17" t="str">
        <f>VLOOKUP(T2390,'[5]2 Digit SIC 2007'!$B$2:$D$89, 2,FALSE)</f>
        <v xml:space="preserve"> I</v>
      </c>
      <c r="V2390" s="26" t="s">
        <v>486</v>
      </c>
      <c r="W2390" s="26" t="s">
        <v>487</v>
      </c>
      <c r="X2390" s="28">
        <v>0</v>
      </c>
      <c r="Y2390" s="26" t="s">
        <v>677</v>
      </c>
      <c r="Z2390" s="17" t="s">
        <v>487</v>
      </c>
      <c r="AA2390" s="26" t="s">
        <v>487</v>
      </c>
      <c r="AB2390" s="26">
        <v>43</v>
      </c>
      <c r="AE2390" s="2" t="s">
        <v>487</v>
      </c>
    </row>
    <row r="2391" spans="1:31" s="2" customFormat="1" x14ac:dyDescent="0.3">
      <c r="A2391" s="26" t="s">
        <v>102</v>
      </c>
      <c r="B2391" s="26" t="s">
        <v>7612</v>
      </c>
      <c r="C2391" s="26" t="s">
        <v>7613</v>
      </c>
      <c r="D2391" s="26" t="s">
        <v>7614</v>
      </c>
      <c r="E2391" s="14" t="e">
        <f>VLOOKUP(B2391,#REF!,2,FALSE)</f>
        <v>#REF!</v>
      </c>
      <c r="F2391" s="17" t="e">
        <f>VLOOKUP(E2391,[4]Combined!$C$2:$D$375,2,FALSE)</f>
        <v>#REF!</v>
      </c>
      <c r="G2391" s="27">
        <v>44286</v>
      </c>
      <c r="H2391" s="27"/>
      <c r="I2391" s="27">
        <v>43878</v>
      </c>
      <c r="J2391" s="28">
        <v>494</v>
      </c>
      <c r="K2391" s="29" t="s">
        <v>486</v>
      </c>
      <c r="L2391" s="28">
        <v>0</v>
      </c>
      <c r="M2391" s="28">
        <v>494</v>
      </c>
      <c r="N2391" s="26">
        <v>2</v>
      </c>
      <c r="O2391" s="26">
        <v>0</v>
      </c>
      <c r="P2391" s="26">
        <v>2</v>
      </c>
      <c r="Q2391" s="26">
        <v>47429</v>
      </c>
      <c r="R2391" s="17" t="str">
        <f>VLOOKUP(Q2391,'[5]Numerical Index (LOOKUP)'!$A$2:$B$731, 2,FALSE)</f>
        <v>Retail sale of telecommunications equipment (other than mobile telephones) n.e.c., in specialised stores</v>
      </c>
      <c r="S2391" s="17">
        <v>47</v>
      </c>
      <c r="T2391" s="47" t="str">
        <f>VLOOKUP(S2391,'[5]2 Digit SIC 2007'!$A$2:$B$89,2,FALSE)</f>
        <v>Retail trade, except of motor vehicles and motorcycles</v>
      </c>
      <c r="U2391" s="17" t="str">
        <f>VLOOKUP(T2391,'[5]2 Digit SIC 2007'!$B$2:$D$89, 2,FALSE)</f>
        <v xml:space="preserve"> G</v>
      </c>
      <c r="V2391" s="26" t="s">
        <v>486</v>
      </c>
      <c r="W2391" s="26" t="s">
        <v>487</v>
      </c>
      <c r="X2391" s="28">
        <v>988</v>
      </c>
      <c r="Y2391" s="26" t="s">
        <v>492</v>
      </c>
      <c r="Z2391" s="17" t="s">
        <v>486</v>
      </c>
      <c r="AA2391" s="26" t="s">
        <v>487</v>
      </c>
      <c r="AB2391" s="26">
        <v>1</v>
      </c>
      <c r="AE2391" s="2" t="s">
        <v>487</v>
      </c>
    </row>
    <row r="2392" spans="1:31" s="2" customFormat="1" x14ac:dyDescent="0.3">
      <c r="A2392" s="26" t="s">
        <v>102</v>
      </c>
      <c r="B2392" s="26" t="s">
        <v>7615</v>
      </c>
      <c r="C2392" s="26" t="s">
        <v>7616</v>
      </c>
      <c r="D2392" s="26" t="s">
        <v>7617</v>
      </c>
      <c r="E2392" s="14" t="e">
        <f>VLOOKUP(B2392,#REF!,2,FALSE)</f>
        <v>#REF!</v>
      </c>
      <c r="F2392" s="17" t="e">
        <f>VLOOKUP(E2392,[4]Combined!$C$2:$D$375,2,FALSE)</f>
        <v>#REF!</v>
      </c>
      <c r="G2392" s="27">
        <v>44286</v>
      </c>
      <c r="H2392" s="27"/>
      <c r="I2392" s="27">
        <v>43859</v>
      </c>
      <c r="J2392" s="28">
        <v>0</v>
      </c>
      <c r="K2392" s="29" t="s">
        <v>487</v>
      </c>
      <c r="L2392" s="28">
        <v>0</v>
      </c>
      <c r="M2392" s="28">
        <v>0</v>
      </c>
      <c r="N2392" s="26">
        <v>0</v>
      </c>
      <c r="O2392" s="26">
        <v>0</v>
      </c>
      <c r="P2392" s="26">
        <v>0</v>
      </c>
      <c r="Q2392" s="26">
        <v>56101</v>
      </c>
      <c r="R2392" s="17" t="str">
        <f>VLOOKUP(Q2392,'[5]Numerical Index (LOOKUP)'!$A$2:$B$731, 2,FALSE)</f>
        <v>Licensed restaurants</v>
      </c>
      <c r="S2392" s="17">
        <v>56</v>
      </c>
      <c r="T2392" s="47" t="str">
        <f>VLOOKUP(S2392,'[5]2 Digit SIC 2007'!$A$2:$B$89,2,FALSE)</f>
        <v>Food and beverage service activities</v>
      </c>
      <c r="U2392" s="17" t="str">
        <f>VLOOKUP(T2392,'[5]2 Digit SIC 2007'!$B$2:$D$89, 2,FALSE)</f>
        <v xml:space="preserve"> I</v>
      </c>
      <c r="V2392" s="26" t="s">
        <v>486</v>
      </c>
      <c r="W2392" s="26" t="s">
        <v>487</v>
      </c>
      <c r="X2392" s="28">
        <v>0</v>
      </c>
      <c r="Y2392" s="26" t="s">
        <v>502</v>
      </c>
      <c r="Z2392" s="17" t="s">
        <v>487</v>
      </c>
      <c r="AA2392" s="26" t="s">
        <v>487</v>
      </c>
      <c r="AB2392" s="26">
        <v>75</v>
      </c>
      <c r="AE2392" s="2" t="s">
        <v>487</v>
      </c>
    </row>
    <row r="2393" spans="1:31" s="2" customFormat="1" x14ac:dyDescent="0.3">
      <c r="A2393" s="26" t="s">
        <v>102</v>
      </c>
      <c r="B2393" s="26" t="s">
        <v>7618</v>
      </c>
      <c r="C2393" s="26" t="s">
        <v>7619</v>
      </c>
      <c r="D2393" s="26" t="s">
        <v>7048</v>
      </c>
      <c r="E2393" s="14" t="e">
        <f>VLOOKUP(B2393,#REF!,2,FALSE)</f>
        <v>#REF!</v>
      </c>
      <c r="F2393" s="17" t="e">
        <f>VLOOKUP(E2393,[4]Combined!$C$2:$D$375,2,FALSE)</f>
        <v>#REF!</v>
      </c>
      <c r="G2393" s="27">
        <v>44286</v>
      </c>
      <c r="H2393" s="27"/>
      <c r="I2393" s="27">
        <v>43865</v>
      </c>
      <c r="J2393" s="28">
        <v>0</v>
      </c>
      <c r="K2393" s="29" t="s">
        <v>487</v>
      </c>
      <c r="L2393" s="28">
        <v>0</v>
      </c>
      <c r="M2393" s="28">
        <v>0</v>
      </c>
      <c r="N2393" s="26">
        <v>0</v>
      </c>
      <c r="O2393" s="26">
        <v>0</v>
      </c>
      <c r="P2393" s="26">
        <v>0</v>
      </c>
      <c r="Q2393" s="26">
        <v>56101</v>
      </c>
      <c r="R2393" s="17" t="str">
        <f>VLOOKUP(Q2393,'[5]Numerical Index (LOOKUP)'!$A$2:$B$731, 2,FALSE)</f>
        <v>Licensed restaurants</v>
      </c>
      <c r="S2393" s="17">
        <v>56</v>
      </c>
      <c r="T2393" s="47" t="str">
        <f>VLOOKUP(S2393,'[5]2 Digit SIC 2007'!$A$2:$B$89,2,FALSE)</f>
        <v>Food and beverage service activities</v>
      </c>
      <c r="U2393" s="17" t="str">
        <f>VLOOKUP(T2393,'[5]2 Digit SIC 2007'!$B$2:$D$89, 2,FALSE)</f>
        <v xml:space="preserve"> I</v>
      </c>
      <c r="V2393" s="26" t="s">
        <v>486</v>
      </c>
      <c r="W2393" s="26" t="s">
        <v>487</v>
      </c>
      <c r="X2393" s="28">
        <v>0</v>
      </c>
      <c r="Y2393" s="26" t="s">
        <v>502</v>
      </c>
      <c r="Z2393" s="17" t="s">
        <v>487</v>
      </c>
      <c r="AA2393" s="26" t="s">
        <v>487</v>
      </c>
      <c r="AB2393" s="26">
        <v>54</v>
      </c>
      <c r="AE2393" s="2" t="s">
        <v>487</v>
      </c>
    </row>
    <row r="2394" spans="1:31" s="2" customFormat="1" x14ac:dyDescent="0.3">
      <c r="A2394" s="26" t="s">
        <v>102</v>
      </c>
      <c r="B2394" s="26" t="s">
        <v>7620</v>
      </c>
      <c r="C2394" s="26" t="s">
        <v>7621</v>
      </c>
      <c r="D2394" s="26" t="s">
        <v>7622</v>
      </c>
      <c r="E2394" s="14" t="e">
        <f>VLOOKUP(B2394,#REF!,2,FALSE)</f>
        <v>#REF!</v>
      </c>
      <c r="F2394" s="17" t="e">
        <f>VLOOKUP(E2394,[4]Combined!$C$2:$D$375,2,FALSE)</f>
        <v>#REF!</v>
      </c>
      <c r="G2394" s="27">
        <v>44285</v>
      </c>
      <c r="H2394" s="27"/>
      <c r="I2394" s="27">
        <v>43858</v>
      </c>
      <c r="J2394" s="28">
        <v>3057</v>
      </c>
      <c r="K2394" s="29" t="s">
        <v>486</v>
      </c>
      <c r="L2394" s="28">
        <v>0</v>
      </c>
      <c r="M2394" s="28">
        <v>3057</v>
      </c>
      <c r="N2394" s="26">
        <v>18</v>
      </c>
      <c r="O2394" s="26">
        <v>0</v>
      </c>
      <c r="P2394" s="26">
        <v>18</v>
      </c>
      <c r="Q2394" s="26">
        <v>81210</v>
      </c>
      <c r="R2394" s="17" t="str">
        <f>VLOOKUP(Q2394,'[5]Numerical Index (LOOKUP)'!$A$2:$B$731, 2,FALSE)</f>
        <v>General cleaning of buildings</v>
      </c>
      <c r="S2394" s="17">
        <v>81</v>
      </c>
      <c r="T2394" s="47" t="str">
        <f>VLOOKUP(S2394,'[5]2 Digit SIC 2007'!$A$2:$B$89,2,FALSE)</f>
        <v>Services to buildings and landscape activities</v>
      </c>
      <c r="U2394" s="17" t="str">
        <f>VLOOKUP(T2394,'[5]2 Digit SIC 2007'!$B$2:$D$89, 2,FALSE)</f>
        <v xml:space="preserve"> N</v>
      </c>
      <c r="V2394" s="26" t="s">
        <v>487</v>
      </c>
      <c r="W2394" s="26" t="s">
        <v>486</v>
      </c>
      <c r="X2394" s="28">
        <v>5606</v>
      </c>
      <c r="Y2394" s="26" t="s">
        <v>492</v>
      </c>
      <c r="Z2394" s="17" t="s">
        <v>486</v>
      </c>
      <c r="AA2394" s="26" t="s">
        <v>487</v>
      </c>
      <c r="AB2394" s="26">
        <v>31</v>
      </c>
      <c r="AE2394" s="2" t="s">
        <v>487</v>
      </c>
    </row>
    <row r="2395" spans="1:31" s="2" customFormat="1" x14ac:dyDescent="0.3">
      <c r="A2395" s="26" t="s">
        <v>102</v>
      </c>
      <c r="B2395" s="26" t="s">
        <v>7623</v>
      </c>
      <c r="C2395" s="26" t="s">
        <v>7624</v>
      </c>
      <c r="D2395" s="26" t="s">
        <v>7625</v>
      </c>
      <c r="E2395" s="14" t="e">
        <f>VLOOKUP(B2395,#REF!,2,FALSE)</f>
        <v>#REF!</v>
      </c>
      <c r="F2395" s="17" t="e">
        <f>VLOOKUP(E2395,[4]Combined!$C$2:$D$375,2,FALSE)</f>
        <v>#REF!</v>
      </c>
      <c r="G2395" s="27">
        <v>44286</v>
      </c>
      <c r="H2395" s="27"/>
      <c r="I2395" s="27">
        <v>43879</v>
      </c>
      <c r="J2395" s="28">
        <v>0</v>
      </c>
      <c r="K2395" s="29" t="s">
        <v>487</v>
      </c>
      <c r="L2395" s="28">
        <v>0</v>
      </c>
      <c r="M2395" s="28">
        <v>0</v>
      </c>
      <c r="N2395" s="26">
        <v>0</v>
      </c>
      <c r="O2395" s="26">
        <v>0</v>
      </c>
      <c r="P2395" s="26">
        <v>0</v>
      </c>
      <c r="Q2395" s="26">
        <v>81299</v>
      </c>
      <c r="R2395" s="17" t="str">
        <f>VLOOKUP(Q2395,'[5]Numerical Index (LOOKUP)'!$A$2:$B$731, 2,FALSE)</f>
        <v>Cleaning services (other than disinfecting and extermination services) n.e.c.</v>
      </c>
      <c r="S2395" s="17">
        <v>81</v>
      </c>
      <c r="T2395" s="47" t="str">
        <f>VLOOKUP(S2395,'[5]2 Digit SIC 2007'!$A$2:$B$89,2,FALSE)</f>
        <v>Services to buildings and landscape activities</v>
      </c>
      <c r="U2395" s="17" t="str">
        <f>VLOOKUP(T2395,'[5]2 Digit SIC 2007'!$B$2:$D$89, 2,FALSE)</f>
        <v xml:space="preserve"> N</v>
      </c>
      <c r="V2395" s="26" t="s">
        <v>486</v>
      </c>
      <c r="W2395" s="26" t="s">
        <v>487</v>
      </c>
      <c r="X2395" s="28">
        <v>0</v>
      </c>
      <c r="Y2395" s="26" t="s">
        <v>502</v>
      </c>
      <c r="Z2395" s="17" t="s">
        <v>487</v>
      </c>
      <c r="AA2395" s="26" t="s">
        <v>487</v>
      </c>
      <c r="AB2395" s="26">
        <v>14</v>
      </c>
      <c r="AE2395" s="2" t="s">
        <v>487</v>
      </c>
    </row>
    <row r="2396" spans="1:31" s="2" customFormat="1" x14ac:dyDescent="0.3">
      <c r="A2396" s="26" t="s">
        <v>102</v>
      </c>
      <c r="B2396" s="26" t="s">
        <v>7626</v>
      </c>
      <c r="C2396" s="26" t="s">
        <v>7627</v>
      </c>
      <c r="D2396" s="26" t="s">
        <v>7628</v>
      </c>
      <c r="E2396" s="14" t="e">
        <f>VLOOKUP(B2396,#REF!,2,FALSE)</f>
        <v>#REF!</v>
      </c>
      <c r="F2396" s="17" t="e">
        <f>VLOOKUP(E2396,[4]Combined!$C$2:$D$375,2,FALSE)</f>
        <v>#REF!</v>
      </c>
      <c r="G2396" s="27">
        <v>44285</v>
      </c>
      <c r="H2396" s="27"/>
      <c r="I2396" s="27">
        <v>43901</v>
      </c>
      <c r="J2396" s="28">
        <v>47</v>
      </c>
      <c r="K2396" s="29" t="s">
        <v>486</v>
      </c>
      <c r="L2396" s="28">
        <v>0</v>
      </c>
      <c r="M2396" s="28">
        <v>47</v>
      </c>
      <c r="N2396" s="26">
        <v>1</v>
      </c>
      <c r="O2396" s="26">
        <v>0</v>
      </c>
      <c r="P2396" s="26">
        <v>1</v>
      </c>
      <c r="Q2396" s="26">
        <v>47110</v>
      </c>
      <c r="R2396" s="17" t="str">
        <f>VLOOKUP(Q2396,'[5]Numerical Index (LOOKUP)'!$A$2:$B$731, 2,FALSE)</f>
        <v>Retail sale in non-specialised stores with food, beverages or tobacco predominating</v>
      </c>
      <c r="S2396" s="17">
        <v>47</v>
      </c>
      <c r="T2396" s="47" t="str">
        <f>VLOOKUP(S2396,'[5]2 Digit SIC 2007'!$A$2:$B$89,2,FALSE)</f>
        <v>Retail trade, except of motor vehicles and motorcycles</v>
      </c>
      <c r="U2396" s="17" t="str">
        <f>VLOOKUP(T2396,'[5]2 Digit SIC 2007'!$B$2:$D$89, 2,FALSE)</f>
        <v xml:space="preserve"> G</v>
      </c>
      <c r="V2396" s="26" t="s">
        <v>486</v>
      </c>
      <c r="W2396" s="26" t="s">
        <v>487</v>
      </c>
      <c r="X2396" s="28">
        <v>100</v>
      </c>
      <c r="Y2396" s="26" t="s">
        <v>492</v>
      </c>
      <c r="Z2396" s="17" t="s">
        <v>486</v>
      </c>
      <c r="AA2396" s="26" t="s">
        <v>487</v>
      </c>
      <c r="AB2396" s="26">
        <v>27</v>
      </c>
      <c r="AE2396" s="2" t="s">
        <v>487</v>
      </c>
    </row>
    <row r="2397" spans="1:31" s="2" customFormat="1" x14ac:dyDescent="0.3">
      <c r="A2397" s="26" t="s">
        <v>102</v>
      </c>
      <c r="B2397" s="26" t="s">
        <v>7629</v>
      </c>
      <c r="C2397" s="26" t="s">
        <v>7630</v>
      </c>
      <c r="D2397" s="26" t="s">
        <v>7631</v>
      </c>
      <c r="E2397" s="14" t="e">
        <f>VLOOKUP(B2397,#REF!,2,FALSE)</f>
        <v>#REF!</v>
      </c>
      <c r="F2397" s="17" t="e">
        <f>VLOOKUP(E2397,[4]Combined!$C$2:$D$375,2,FALSE)</f>
        <v>#REF!</v>
      </c>
      <c r="G2397" s="27">
        <v>44284</v>
      </c>
      <c r="H2397" s="27"/>
      <c r="I2397" s="27">
        <v>43894</v>
      </c>
      <c r="J2397" s="28">
        <v>0</v>
      </c>
      <c r="K2397" s="29" t="s">
        <v>487</v>
      </c>
      <c r="L2397" s="28">
        <v>0</v>
      </c>
      <c r="M2397" s="28">
        <v>0</v>
      </c>
      <c r="N2397" s="26">
        <v>0</v>
      </c>
      <c r="O2397" s="26">
        <v>0</v>
      </c>
      <c r="P2397" s="26">
        <v>0</v>
      </c>
      <c r="Q2397" s="26">
        <v>93130</v>
      </c>
      <c r="R2397" s="17" t="str">
        <f>VLOOKUP(Q2397,'[5]Numerical Index (LOOKUP)'!$A$2:$B$731, 2,FALSE)</f>
        <v>Fitness facilities</v>
      </c>
      <c r="S2397" s="17">
        <v>93</v>
      </c>
      <c r="T2397" s="47" t="str">
        <f>VLOOKUP(S2397,'[5]2 Digit SIC 2007'!$A$2:$B$89,2,FALSE)</f>
        <v>Sports activities and amusement and recreation activities</v>
      </c>
      <c r="U2397" s="17" t="str">
        <f>VLOOKUP(T2397,'[5]2 Digit SIC 2007'!$B$2:$D$89, 2,FALSE)</f>
        <v xml:space="preserve"> R</v>
      </c>
      <c r="V2397" s="26" t="s">
        <v>487</v>
      </c>
      <c r="W2397" s="26" t="s">
        <v>486</v>
      </c>
      <c r="X2397" s="28">
        <v>0</v>
      </c>
      <c r="Y2397" s="26" t="s">
        <v>502</v>
      </c>
      <c r="Z2397" s="17" t="s">
        <v>487</v>
      </c>
      <c r="AA2397" s="26" t="s">
        <v>487</v>
      </c>
      <c r="AB2397" s="26" t="s">
        <v>492</v>
      </c>
      <c r="AE2397" s="2" t="s">
        <v>487</v>
      </c>
    </row>
    <row r="2398" spans="1:31" s="2" customFormat="1" x14ac:dyDescent="0.3">
      <c r="A2398" s="26" t="s">
        <v>102</v>
      </c>
      <c r="B2398" s="26" t="s">
        <v>7632</v>
      </c>
      <c r="C2398" s="26" t="s">
        <v>7633</v>
      </c>
      <c r="D2398" s="26" t="s">
        <v>7634</v>
      </c>
      <c r="E2398" s="14" t="e">
        <f>VLOOKUP(B2398,#REF!,2,FALSE)</f>
        <v>#REF!</v>
      </c>
      <c r="F2398" s="17" t="e">
        <f>VLOOKUP(E2398,[4]Combined!$C$2:$D$375,2,FALSE)</f>
        <v>#REF!</v>
      </c>
      <c r="G2398" s="27">
        <v>44285</v>
      </c>
      <c r="H2398" s="27"/>
      <c r="I2398" s="27">
        <v>44083</v>
      </c>
      <c r="J2398" s="28">
        <v>155</v>
      </c>
      <c r="K2398" s="29" t="s">
        <v>486</v>
      </c>
      <c r="L2398" s="28">
        <v>0</v>
      </c>
      <c r="M2398" s="28">
        <v>155</v>
      </c>
      <c r="N2398" s="26">
        <v>1</v>
      </c>
      <c r="O2398" s="26">
        <v>0</v>
      </c>
      <c r="P2398" s="26">
        <v>1</v>
      </c>
      <c r="Q2398" s="26">
        <v>55100</v>
      </c>
      <c r="R2398" s="17" t="str">
        <f>VLOOKUP(Q2398,'[5]Numerical Index (LOOKUP)'!$A$2:$B$731, 2,FALSE)</f>
        <v>Hotels and similar accommodation</v>
      </c>
      <c r="S2398" s="17">
        <v>55</v>
      </c>
      <c r="T2398" s="47" t="str">
        <f>VLOOKUP(S2398,'[5]2 Digit SIC 2007'!$A$2:$B$89,2,FALSE)</f>
        <v>Accommodation</v>
      </c>
      <c r="U2398" s="17" t="str">
        <f>VLOOKUP(T2398,'[5]2 Digit SIC 2007'!$B$2:$D$89, 2,FALSE)</f>
        <v xml:space="preserve"> I</v>
      </c>
      <c r="V2398" s="26" t="s">
        <v>486</v>
      </c>
      <c r="W2398" s="26" t="s">
        <v>487</v>
      </c>
      <c r="X2398" s="28">
        <v>260</v>
      </c>
      <c r="Y2398" s="26" t="s">
        <v>492</v>
      </c>
      <c r="Z2398" s="17" t="s">
        <v>486</v>
      </c>
      <c r="AA2398" s="26" t="s">
        <v>487</v>
      </c>
      <c r="AB2398" s="26">
        <v>104</v>
      </c>
      <c r="AE2398" s="2" t="s">
        <v>487</v>
      </c>
    </row>
    <row r="2399" spans="1:31" s="2" customFormat="1" x14ac:dyDescent="0.3">
      <c r="A2399" s="26" t="s">
        <v>102</v>
      </c>
      <c r="B2399" s="26" t="s">
        <v>7635</v>
      </c>
      <c r="C2399" s="26" t="s">
        <v>7636</v>
      </c>
      <c r="D2399" s="26" t="s">
        <v>7637</v>
      </c>
      <c r="E2399" s="14" t="e">
        <f>VLOOKUP(B2399,#REF!,2,FALSE)</f>
        <v>#REF!</v>
      </c>
      <c r="F2399" s="17" t="e">
        <f>VLOOKUP(E2399,[4]Combined!$C$2:$D$375,2,FALSE)</f>
        <v>#REF!</v>
      </c>
      <c r="G2399" s="27">
        <v>44285</v>
      </c>
      <c r="H2399" s="27"/>
      <c r="I2399" s="27">
        <v>44022</v>
      </c>
      <c r="J2399" s="28">
        <v>0</v>
      </c>
      <c r="K2399" s="29" t="s">
        <v>487</v>
      </c>
      <c r="L2399" s="28">
        <v>0</v>
      </c>
      <c r="M2399" s="28">
        <v>0</v>
      </c>
      <c r="N2399" s="26">
        <v>0</v>
      </c>
      <c r="O2399" s="26">
        <v>0</v>
      </c>
      <c r="P2399" s="26">
        <v>0</v>
      </c>
      <c r="Q2399" s="26">
        <v>49410</v>
      </c>
      <c r="R2399" s="17" t="str">
        <f>VLOOKUP(Q2399,'[5]Numerical Index (LOOKUP)'!$A$2:$B$731, 2,FALSE)</f>
        <v>Freight transport by road</v>
      </c>
      <c r="S2399" s="17">
        <v>49</v>
      </c>
      <c r="T2399" s="47" t="str">
        <f>VLOOKUP(S2399,'[5]2 Digit SIC 2007'!$A$2:$B$89,2,FALSE)</f>
        <v>Land transport and transport via pipelines</v>
      </c>
      <c r="U2399" s="17" t="str">
        <f>VLOOKUP(T2399,'[5]2 Digit SIC 2007'!$B$2:$D$89, 2,FALSE)</f>
        <v xml:space="preserve"> H</v>
      </c>
      <c r="V2399" s="26" t="s">
        <v>486</v>
      </c>
      <c r="W2399" s="26" t="s">
        <v>487</v>
      </c>
      <c r="X2399" s="28">
        <v>0</v>
      </c>
      <c r="Y2399" s="26" t="s">
        <v>502</v>
      </c>
      <c r="Z2399" s="17" t="s">
        <v>487</v>
      </c>
      <c r="AA2399" s="26" t="s">
        <v>487</v>
      </c>
      <c r="AB2399" s="26">
        <v>5</v>
      </c>
      <c r="AE2399" s="2" t="s">
        <v>487</v>
      </c>
    </row>
    <row r="2400" spans="1:31" s="2" customFormat="1" x14ac:dyDescent="0.3">
      <c r="A2400" s="26" t="s">
        <v>102</v>
      </c>
      <c r="B2400" s="26" t="s">
        <v>7638</v>
      </c>
      <c r="C2400" s="26" t="s">
        <v>7639</v>
      </c>
      <c r="D2400" s="26" t="s">
        <v>7640</v>
      </c>
      <c r="E2400" s="14" t="e">
        <f>VLOOKUP(B2400,#REF!,2,FALSE)</f>
        <v>#REF!</v>
      </c>
      <c r="F2400" s="17" t="e">
        <f>VLOOKUP(E2400,[4]Combined!$C$2:$D$375,2,FALSE)</f>
        <v>#REF!</v>
      </c>
      <c r="G2400" s="27">
        <v>44286</v>
      </c>
      <c r="H2400" s="27"/>
      <c r="I2400" s="27">
        <v>43998</v>
      </c>
      <c r="J2400" s="28">
        <v>282682</v>
      </c>
      <c r="K2400" s="29" t="s">
        <v>486</v>
      </c>
      <c r="L2400" s="28">
        <v>282682</v>
      </c>
      <c r="M2400" s="28">
        <v>0</v>
      </c>
      <c r="N2400" s="26">
        <v>10027</v>
      </c>
      <c r="O2400" s="26">
        <v>10027</v>
      </c>
      <c r="P2400" s="26">
        <v>0</v>
      </c>
      <c r="Q2400" s="26">
        <v>78200</v>
      </c>
      <c r="R2400" s="17" t="str">
        <f>VLOOKUP(Q2400,'[5]Numerical Index (LOOKUP)'!$A$2:$B$731, 2,FALSE)</f>
        <v>Temporary employment agency activities</v>
      </c>
      <c r="S2400" s="17">
        <v>78</v>
      </c>
      <c r="T2400" s="47" t="str">
        <f>VLOOKUP(S2400,'[5]2 Digit SIC 2007'!$A$2:$B$89,2,FALSE)</f>
        <v>Employment activities</v>
      </c>
      <c r="U2400" s="17" t="str">
        <f>VLOOKUP(T2400,'[5]2 Digit SIC 2007'!$B$2:$D$89, 2,FALSE)</f>
        <v xml:space="preserve"> N</v>
      </c>
      <c r="V2400" s="26" t="s">
        <v>486</v>
      </c>
      <c r="W2400" s="26" t="s">
        <v>487</v>
      </c>
      <c r="X2400" s="28">
        <v>0</v>
      </c>
      <c r="Y2400" s="26" t="s">
        <v>677</v>
      </c>
      <c r="Z2400" s="17" t="s">
        <v>487</v>
      </c>
      <c r="AA2400" s="26" t="s">
        <v>487</v>
      </c>
      <c r="AB2400" s="26">
        <v>676</v>
      </c>
      <c r="AE2400" s="2" t="s">
        <v>487</v>
      </c>
    </row>
    <row r="2401" spans="1:31" s="2" customFormat="1" x14ac:dyDescent="0.3">
      <c r="A2401" s="26" t="s">
        <v>102</v>
      </c>
      <c r="B2401" s="26" t="s">
        <v>7641</v>
      </c>
      <c r="C2401" s="26" t="s">
        <v>7642</v>
      </c>
      <c r="D2401" s="26" t="s">
        <v>7643</v>
      </c>
      <c r="E2401" s="14" t="e">
        <f>VLOOKUP(B2401,#REF!,2,FALSE)</f>
        <v>#REF!</v>
      </c>
      <c r="F2401" s="17" t="e">
        <f>VLOOKUP(E2401,[4]Combined!$C$2:$D$375,2,FALSE)</f>
        <v>#REF!</v>
      </c>
      <c r="G2401" s="27">
        <v>44286</v>
      </c>
      <c r="H2401" s="27"/>
      <c r="I2401" s="27">
        <v>43982</v>
      </c>
      <c r="J2401" s="28">
        <v>0</v>
      </c>
      <c r="K2401" s="29" t="s">
        <v>487</v>
      </c>
      <c r="L2401" s="28">
        <v>0</v>
      </c>
      <c r="M2401" s="28">
        <v>0</v>
      </c>
      <c r="N2401" s="26">
        <v>0</v>
      </c>
      <c r="O2401" s="26">
        <v>0</v>
      </c>
      <c r="P2401" s="26">
        <v>0</v>
      </c>
      <c r="Q2401" s="26">
        <v>78200</v>
      </c>
      <c r="R2401" s="17" t="str">
        <f>VLOOKUP(Q2401,'[5]Numerical Index (LOOKUP)'!$A$2:$B$731, 2,FALSE)</f>
        <v>Temporary employment agency activities</v>
      </c>
      <c r="S2401" s="17">
        <v>78</v>
      </c>
      <c r="T2401" s="47" t="str">
        <f>VLOOKUP(S2401,'[5]2 Digit SIC 2007'!$A$2:$B$89,2,FALSE)</f>
        <v>Employment activities</v>
      </c>
      <c r="U2401" s="17" t="str">
        <f>VLOOKUP(T2401,'[5]2 Digit SIC 2007'!$B$2:$D$89, 2,FALSE)</f>
        <v xml:space="preserve"> N</v>
      </c>
      <c r="V2401" s="26" t="s">
        <v>487</v>
      </c>
      <c r="W2401" s="26" t="s">
        <v>486</v>
      </c>
      <c r="X2401" s="28">
        <v>0</v>
      </c>
      <c r="Y2401" s="26" t="s">
        <v>502</v>
      </c>
      <c r="Z2401" s="17" t="s">
        <v>487</v>
      </c>
      <c r="AA2401" s="26" t="s">
        <v>487</v>
      </c>
      <c r="AB2401" s="26">
        <v>12</v>
      </c>
      <c r="AE2401" s="2" t="s">
        <v>487</v>
      </c>
    </row>
    <row r="2402" spans="1:31" s="2" customFormat="1" x14ac:dyDescent="0.3">
      <c r="A2402" s="26" t="s">
        <v>102</v>
      </c>
      <c r="B2402" s="26" t="s">
        <v>7644</v>
      </c>
      <c r="C2402" s="26" t="s">
        <v>7645</v>
      </c>
      <c r="D2402" s="26" t="s">
        <v>7646</v>
      </c>
      <c r="E2402" s="14" t="e">
        <f>VLOOKUP(B2402,#REF!,2,FALSE)</f>
        <v>#REF!</v>
      </c>
      <c r="F2402" s="17" t="e">
        <f>VLOOKUP(E2402,[4]Combined!$C$2:$D$375,2,FALSE)</f>
        <v>#REF!</v>
      </c>
      <c r="G2402" s="27">
        <v>44286</v>
      </c>
      <c r="H2402" s="27"/>
      <c r="I2402" s="27">
        <v>44028</v>
      </c>
      <c r="J2402" s="28">
        <v>0</v>
      </c>
      <c r="K2402" s="29" t="s">
        <v>487</v>
      </c>
      <c r="L2402" s="28">
        <v>0</v>
      </c>
      <c r="M2402" s="28">
        <v>0</v>
      </c>
      <c r="N2402" s="26">
        <v>0</v>
      </c>
      <c r="O2402" s="26">
        <v>0</v>
      </c>
      <c r="P2402" s="26">
        <v>0</v>
      </c>
      <c r="Q2402" s="26">
        <v>96090</v>
      </c>
      <c r="R2402" s="17" t="str">
        <f>VLOOKUP(Q2402,'[5]Numerical Index (LOOKUP)'!$A$2:$B$731, 2,FALSE)</f>
        <v>Other personal service activities n.e.c.</v>
      </c>
      <c r="S2402" s="17">
        <v>96</v>
      </c>
      <c r="T2402" s="47" t="str">
        <f>VLOOKUP(S2402,'[5]2 Digit SIC 2007'!$A$2:$B$89,2,FALSE)</f>
        <v>Other personal service activities</v>
      </c>
      <c r="U2402" s="17" t="str">
        <f>VLOOKUP(T2402,'[5]2 Digit SIC 2007'!$B$2:$D$89, 2,FALSE)</f>
        <v xml:space="preserve"> S</v>
      </c>
      <c r="V2402" s="26" t="s">
        <v>486</v>
      </c>
      <c r="W2402" s="26" t="s">
        <v>487</v>
      </c>
      <c r="X2402" s="28">
        <v>0</v>
      </c>
      <c r="Y2402" s="26" t="s">
        <v>502</v>
      </c>
      <c r="Z2402" s="17" t="s">
        <v>487</v>
      </c>
      <c r="AA2402" s="26" t="s">
        <v>487</v>
      </c>
      <c r="AB2402" s="26">
        <v>87</v>
      </c>
      <c r="AE2402" s="2" t="s">
        <v>487</v>
      </c>
    </row>
    <row r="2403" spans="1:31" s="2" customFormat="1" x14ac:dyDescent="0.3">
      <c r="A2403" s="26" t="s">
        <v>102</v>
      </c>
      <c r="B2403" s="26" t="s">
        <v>7647</v>
      </c>
      <c r="C2403" s="26" t="s">
        <v>7648</v>
      </c>
      <c r="D2403" s="26" t="s">
        <v>7649</v>
      </c>
      <c r="E2403" s="14" t="e">
        <f>VLOOKUP(B2403,#REF!,2,FALSE)</f>
        <v>#REF!</v>
      </c>
      <c r="F2403" s="17" t="e">
        <f>VLOOKUP(E2403,[4]Combined!$C$2:$D$375,2,FALSE)</f>
        <v>#REF!</v>
      </c>
      <c r="G2403" s="27">
        <v>44286</v>
      </c>
      <c r="H2403" s="27"/>
      <c r="I2403" s="27">
        <v>44001</v>
      </c>
      <c r="J2403" s="28">
        <v>230215</v>
      </c>
      <c r="K2403" s="29" t="s">
        <v>486</v>
      </c>
      <c r="L2403" s="28">
        <v>230215</v>
      </c>
      <c r="M2403" s="28">
        <v>0</v>
      </c>
      <c r="N2403" s="26">
        <v>5779</v>
      </c>
      <c r="O2403" s="26">
        <v>5779</v>
      </c>
      <c r="P2403" s="26">
        <v>0</v>
      </c>
      <c r="Q2403" s="26">
        <v>78200</v>
      </c>
      <c r="R2403" s="17" t="str">
        <f>VLOOKUP(Q2403,'[5]Numerical Index (LOOKUP)'!$A$2:$B$731, 2,FALSE)</f>
        <v>Temporary employment agency activities</v>
      </c>
      <c r="S2403" s="17">
        <v>78</v>
      </c>
      <c r="T2403" s="47" t="str">
        <f>VLOOKUP(S2403,'[5]2 Digit SIC 2007'!$A$2:$B$89,2,FALSE)</f>
        <v>Employment activities</v>
      </c>
      <c r="U2403" s="17" t="str">
        <f>VLOOKUP(T2403,'[5]2 Digit SIC 2007'!$B$2:$D$89, 2,FALSE)</f>
        <v xml:space="preserve"> N</v>
      </c>
      <c r="V2403" s="26" t="s">
        <v>486</v>
      </c>
      <c r="W2403" s="26" t="s">
        <v>487</v>
      </c>
      <c r="X2403" s="28">
        <v>0</v>
      </c>
      <c r="Y2403" s="26" t="s">
        <v>677</v>
      </c>
      <c r="Z2403" s="17" t="s">
        <v>487</v>
      </c>
      <c r="AA2403" s="26" t="s">
        <v>487</v>
      </c>
      <c r="AB2403" s="26" t="s">
        <v>492</v>
      </c>
      <c r="AE2403" s="2" t="s">
        <v>487</v>
      </c>
    </row>
    <row r="2404" spans="1:31" s="2" customFormat="1" x14ac:dyDescent="0.3">
      <c r="A2404" s="26" t="s">
        <v>102</v>
      </c>
      <c r="B2404" s="26" t="s">
        <v>7650</v>
      </c>
      <c r="C2404" s="26" t="s">
        <v>7651</v>
      </c>
      <c r="D2404" s="26" t="s">
        <v>7652</v>
      </c>
      <c r="E2404" s="14" t="e">
        <f>VLOOKUP(B2404,#REF!,2,FALSE)</f>
        <v>#REF!</v>
      </c>
      <c r="F2404" s="17" t="e">
        <f>VLOOKUP(E2404,[4]Combined!$C$2:$D$375,2,FALSE)</f>
        <v>#REF!</v>
      </c>
      <c r="G2404" s="27">
        <v>44285</v>
      </c>
      <c r="H2404" s="27"/>
      <c r="I2404" s="27">
        <v>44012</v>
      </c>
      <c r="J2404" s="28">
        <v>144</v>
      </c>
      <c r="K2404" s="29" t="s">
        <v>486</v>
      </c>
      <c r="L2404" s="28">
        <v>0</v>
      </c>
      <c r="M2404" s="28">
        <v>144</v>
      </c>
      <c r="N2404" s="26">
        <v>3</v>
      </c>
      <c r="O2404" s="26">
        <v>0</v>
      </c>
      <c r="P2404" s="26">
        <v>3</v>
      </c>
      <c r="Q2404" s="26">
        <v>88100</v>
      </c>
      <c r="R2404" s="17" t="str">
        <f>VLOOKUP(Q2404,'[5]Numerical Index (LOOKUP)'!$A$2:$B$731, 2,FALSE)</f>
        <v>Social work activities without accommodation for the elderly and disabled</v>
      </c>
      <c r="S2404" s="17">
        <v>88</v>
      </c>
      <c r="T2404" s="47" t="str">
        <f>VLOOKUP(S2404,'[5]2 Digit SIC 2007'!$A$2:$B$89,2,FALSE)</f>
        <v>Social work activities without accommodation</v>
      </c>
      <c r="U2404" s="17" t="str">
        <f>VLOOKUP(T2404,'[5]2 Digit SIC 2007'!$B$2:$D$89, 2,FALSE)</f>
        <v xml:space="preserve"> Q</v>
      </c>
      <c r="V2404" s="26" t="s">
        <v>487</v>
      </c>
      <c r="W2404" s="26" t="s">
        <v>486</v>
      </c>
      <c r="X2404" s="28">
        <v>289</v>
      </c>
      <c r="Y2404" s="26" t="s">
        <v>492</v>
      </c>
      <c r="Z2404" s="17" t="s">
        <v>486</v>
      </c>
      <c r="AA2404" s="26" t="s">
        <v>487</v>
      </c>
      <c r="AB2404" s="26">
        <v>10</v>
      </c>
      <c r="AE2404" s="2" t="s">
        <v>487</v>
      </c>
    </row>
    <row r="2405" spans="1:31" s="2" customFormat="1" x14ac:dyDescent="0.3">
      <c r="A2405" s="26" t="s">
        <v>102</v>
      </c>
      <c r="B2405" s="26" t="s">
        <v>7653</v>
      </c>
      <c r="C2405" s="26" t="s">
        <v>7654</v>
      </c>
      <c r="D2405" s="26" t="s">
        <v>7655</v>
      </c>
      <c r="E2405" s="14" t="e">
        <f>VLOOKUP(B2405,#REF!,2,FALSE)</f>
        <v>#REF!</v>
      </c>
      <c r="F2405" s="17" t="e">
        <f>VLOOKUP(E2405,[4]Combined!$C$2:$D$375,2,FALSE)</f>
        <v>#REF!</v>
      </c>
      <c r="G2405" s="27">
        <v>44286</v>
      </c>
      <c r="H2405" s="27"/>
      <c r="I2405" s="27">
        <v>44025</v>
      </c>
      <c r="J2405" s="28">
        <v>381</v>
      </c>
      <c r="K2405" s="29" t="s">
        <v>486</v>
      </c>
      <c r="L2405" s="28">
        <v>0</v>
      </c>
      <c r="M2405" s="28">
        <v>381</v>
      </c>
      <c r="N2405" s="26">
        <v>1</v>
      </c>
      <c r="O2405" s="26">
        <v>0</v>
      </c>
      <c r="P2405" s="26">
        <v>1</v>
      </c>
      <c r="Q2405" s="26">
        <v>43210</v>
      </c>
      <c r="R2405" s="17" t="str">
        <f>VLOOKUP(Q2405,'[5]Numerical Index (LOOKUP)'!$A$2:$B$731, 2,FALSE)</f>
        <v>Electrical installation</v>
      </c>
      <c r="S2405" s="17">
        <v>43</v>
      </c>
      <c r="T2405" s="47" t="str">
        <f>VLOOKUP(S2405,'[5]2 Digit SIC 2007'!$A$2:$B$89,2,FALSE)</f>
        <v>Specialised construction activities</v>
      </c>
      <c r="U2405" s="17" t="str">
        <f>VLOOKUP(T2405,'[5]2 Digit SIC 2007'!$B$2:$D$89, 2,FALSE)</f>
        <v xml:space="preserve"> F</v>
      </c>
      <c r="V2405" s="26" t="s">
        <v>487</v>
      </c>
      <c r="W2405" s="26" t="s">
        <v>486</v>
      </c>
      <c r="X2405" s="28">
        <v>716</v>
      </c>
      <c r="Y2405" s="26" t="s">
        <v>492</v>
      </c>
      <c r="Z2405" s="17" t="s">
        <v>486</v>
      </c>
      <c r="AA2405" s="26" t="s">
        <v>486</v>
      </c>
      <c r="AB2405" s="26" t="s">
        <v>492</v>
      </c>
      <c r="AE2405" s="2" t="s">
        <v>487</v>
      </c>
    </row>
    <row r="2406" spans="1:31" s="2" customFormat="1" x14ac:dyDescent="0.3">
      <c r="A2406" s="26" t="s">
        <v>102</v>
      </c>
      <c r="B2406" s="26" t="s">
        <v>7656</v>
      </c>
      <c r="C2406" s="26" t="s">
        <v>7657</v>
      </c>
      <c r="D2406" s="26" t="s">
        <v>7658</v>
      </c>
      <c r="E2406" s="14" t="e">
        <f>VLOOKUP(B2406,#REF!,2,FALSE)</f>
        <v>#REF!</v>
      </c>
      <c r="F2406" s="17" t="e">
        <f>VLOOKUP(E2406,[4]Combined!$C$2:$D$375,2,FALSE)</f>
        <v>#REF!</v>
      </c>
      <c r="G2406" s="27">
        <v>44285</v>
      </c>
      <c r="H2406" s="27"/>
      <c r="I2406" s="27">
        <v>44019</v>
      </c>
      <c r="J2406" s="28">
        <v>0</v>
      </c>
      <c r="K2406" s="29" t="s">
        <v>487</v>
      </c>
      <c r="L2406" s="28">
        <v>0</v>
      </c>
      <c r="M2406" s="28">
        <v>0</v>
      </c>
      <c r="N2406" s="26">
        <v>0</v>
      </c>
      <c r="O2406" s="26">
        <v>0</v>
      </c>
      <c r="P2406" s="26">
        <v>0</v>
      </c>
      <c r="Q2406" s="26">
        <v>47710</v>
      </c>
      <c r="R2406" s="17" t="str">
        <f>VLOOKUP(Q2406,'[5]Numerical Index (LOOKUP)'!$A$2:$B$731, 2,FALSE)</f>
        <v>Retail sale of clothing in specialised stores</v>
      </c>
      <c r="S2406" s="17">
        <v>47</v>
      </c>
      <c r="T2406" s="47" t="str">
        <f>VLOOKUP(S2406,'[5]2 Digit SIC 2007'!$A$2:$B$89,2,FALSE)</f>
        <v>Retail trade, except of motor vehicles and motorcycles</v>
      </c>
      <c r="U2406" s="17" t="str">
        <f>VLOOKUP(T2406,'[5]2 Digit SIC 2007'!$B$2:$D$89, 2,FALSE)</f>
        <v xml:space="preserve"> G</v>
      </c>
      <c r="V2406" s="26" t="s">
        <v>487</v>
      </c>
      <c r="W2406" s="26" t="s">
        <v>486</v>
      </c>
      <c r="X2406" s="28">
        <v>0</v>
      </c>
      <c r="Y2406" s="26" t="s">
        <v>502</v>
      </c>
      <c r="Z2406" s="17" t="s">
        <v>487</v>
      </c>
      <c r="AA2406" s="26" t="s">
        <v>487</v>
      </c>
      <c r="AB2406" s="26">
        <v>3</v>
      </c>
      <c r="AE2406" s="2" t="s">
        <v>487</v>
      </c>
    </row>
    <row r="2407" spans="1:31" s="2" customFormat="1" x14ac:dyDescent="0.3">
      <c r="A2407" s="26" t="s">
        <v>102</v>
      </c>
      <c r="B2407" s="26" t="s">
        <v>7659</v>
      </c>
      <c r="C2407" s="26" t="s">
        <v>7660</v>
      </c>
      <c r="D2407" s="26" t="s">
        <v>1173</v>
      </c>
      <c r="E2407" s="14" t="e">
        <f>VLOOKUP(B2407,#REF!,2,FALSE)</f>
        <v>#REF!</v>
      </c>
      <c r="F2407" s="17" t="e">
        <f>VLOOKUP(E2407,[4]Combined!$C$2:$D$375,2,FALSE)</f>
        <v>#REF!</v>
      </c>
      <c r="G2407" s="27">
        <v>44286</v>
      </c>
      <c r="H2407" s="27"/>
      <c r="I2407" s="27">
        <v>44061</v>
      </c>
      <c r="J2407" s="28">
        <v>0</v>
      </c>
      <c r="K2407" s="29" t="s">
        <v>487</v>
      </c>
      <c r="L2407" s="28">
        <v>0</v>
      </c>
      <c r="M2407" s="28">
        <v>0</v>
      </c>
      <c r="N2407" s="26">
        <v>0</v>
      </c>
      <c r="O2407" s="26">
        <v>0</v>
      </c>
      <c r="P2407" s="26">
        <v>0</v>
      </c>
      <c r="Q2407" s="26">
        <v>43341</v>
      </c>
      <c r="R2407" s="17" t="str">
        <f>VLOOKUP(Q2407,'[5]Numerical Index (LOOKUP)'!$A$2:$B$731, 2,FALSE)</f>
        <v>Painting</v>
      </c>
      <c r="S2407" s="17">
        <v>43</v>
      </c>
      <c r="T2407" s="47" t="str">
        <f>VLOOKUP(S2407,'[5]2 Digit SIC 2007'!$A$2:$B$89,2,FALSE)</f>
        <v>Specialised construction activities</v>
      </c>
      <c r="U2407" s="17" t="str">
        <f>VLOOKUP(T2407,'[5]2 Digit SIC 2007'!$B$2:$D$89, 2,FALSE)</f>
        <v xml:space="preserve"> F</v>
      </c>
      <c r="V2407" s="26" t="s">
        <v>486</v>
      </c>
      <c r="W2407" s="26" t="s">
        <v>487</v>
      </c>
      <c r="X2407" s="28">
        <v>0</v>
      </c>
      <c r="Y2407" s="26" t="s">
        <v>502</v>
      </c>
      <c r="Z2407" s="17" t="s">
        <v>487</v>
      </c>
      <c r="AA2407" s="26" t="s">
        <v>487</v>
      </c>
      <c r="AB2407" s="26">
        <v>10</v>
      </c>
      <c r="AE2407" s="2" t="s">
        <v>487</v>
      </c>
    </row>
    <row r="2408" spans="1:31" s="2" customFormat="1" x14ac:dyDescent="0.3">
      <c r="A2408" s="26" t="s">
        <v>102</v>
      </c>
      <c r="B2408" s="26" t="s">
        <v>7661</v>
      </c>
      <c r="C2408" s="26" t="s">
        <v>7662</v>
      </c>
      <c r="D2408" s="26" t="s">
        <v>7663</v>
      </c>
      <c r="E2408" s="14" t="e">
        <f>VLOOKUP(B2408,#REF!,2,FALSE)</f>
        <v>#REF!</v>
      </c>
      <c r="F2408" s="17" t="e">
        <f>VLOOKUP(E2408,[4]Combined!$C$2:$D$375,2,FALSE)</f>
        <v>#REF!</v>
      </c>
      <c r="G2408" s="27">
        <v>44286</v>
      </c>
      <c r="H2408" s="27"/>
      <c r="I2408" s="27">
        <v>44068</v>
      </c>
      <c r="J2408" s="28">
        <v>0</v>
      </c>
      <c r="K2408" s="29" t="s">
        <v>487</v>
      </c>
      <c r="L2408" s="28">
        <v>0</v>
      </c>
      <c r="M2408" s="28">
        <v>0</v>
      </c>
      <c r="N2408" s="26">
        <v>0</v>
      </c>
      <c r="O2408" s="26">
        <v>0</v>
      </c>
      <c r="P2408" s="26">
        <v>0</v>
      </c>
      <c r="Q2408" s="26">
        <v>43999</v>
      </c>
      <c r="R2408" s="17" t="str">
        <f>VLOOKUP(Q2408,'[5]Numerical Index (LOOKUP)'!$A$2:$B$731, 2,FALSE)</f>
        <v>Specialised construction activities (other than scaffold erection) n.e.c.</v>
      </c>
      <c r="S2408" s="17">
        <v>43</v>
      </c>
      <c r="T2408" s="47" t="str">
        <f>VLOOKUP(S2408,'[5]2 Digit SIC 2007'!$A$2:$B$89,2,FALSE)</f>
        <v>Specialised construction activities</v>
      </c>
      <c r="U2408" s="17" t="str">
        <f>VLOOKUP(T2408,'[5]2 Digit SIC 2007'!$B$2:$D$89, 2,FALSE)</f>
        <v xml:space="preserve"> F</v>
      </c>
      <c r="V2408" s="26" t="s">
        <v>487</v>
      </c>
      <c r="W2408" s="26" t="s">
        <v>486</v>
      </c>
      <c r="X2408" s="28">
        <v>0</v>
      </c>
      <c r="Y2408" s="26" t="s">
        <v>502</v>
      </c>
      <c r="Z2408" s="17" t="s">
        <v>487</v>
      </c>
      <c r="AA2408" s="26" t="s">
        <v>487</v>
      </c>
      <c r="AB2408" s="26">
        <v>5</v>
      </c>
      <c r="AE2408" s="2" t="s">
        <v>487</v>
      </c>
    </row>
    <row r="2409" spans="1:31" s="2" customFormat="1" x14ac:dyDescent="0.3">
      <c r="A2409" s="26" t="s">
        <v>102</v>
      </c>
      <c r="B2409" s="26" t="s">
        <v>7664</v>
      </c>
      <c r="C2409" s="26" t="s">
        <v>7665</v>
      </c>
      <c r="D2409" s="26" t="s">
        <v>7666</v>
      </c>
      <c r="E2409" s="14" t="e">
        <f>VLOOKUP(B2409,#REF!,2,FALSE)</f>
        <v>#REF!</v>
      </c>
      <c r="F2409" s="17" t="e">
        <f>VLOOKUP(E2409,[4]Combined!$C$2:$D$375,2,FALSE)</f>
        <v>#REF!</v>
      </c>
      <c r="G2409" s="27">
        <v>44286</v>
      </c>
      <c r="H2409" s="27"/>
      <c r="I2409" s="27">
        <v>44070</v>
      </c>
      <c r="J2409" s="28">
        <v>0</v>
      </c>
      <c r="K2409" s="29" t="s">
        <v>487</v>
      </c>
      <c r="L2409" s="28">
        <v>0</v>
      </c>
      <c r="M2409" s="28">
        <v>0</v>
      </c>
      <c r="N2409" s="26">
        <v>0</v>
      </c>
      <c r="O2409" s="26">
        <v>0</v>
      </c>
      <c r="P2409" s="26">
        <v>0</v>
      </c>
      <c r="Q2409" s="26">
        <v>47110</v>
      </c>
      <c r="R2409" s="17" t="str">
        <f>VLOOKUP(Q2409,'[5]Numerical Index (LOOKUP)'!$A$2:$B$731, 2,FALSE)</f>
        <v>Retail sale in non-specialised stores with food, beverages or tobacco predominating</v>
      </c>
      <c r="S2409" s="17">
        <v>47</v>
      </c>
      <c r="T2409" s="47" t="str">
        <f>VLOOKUP(S2409,'[5]2 Digit SIC 2007'!$A$2:$B$89,2,FALSE)</f>
        <v>Retail trade, except of motor vehicles and motorcycles</v>
      </c>
      <c r="U2409" s="17" t="str">
        <f>VLOOKUP(T2409,'[5]2 Digit SIC 2007'!$B$2:$D$89, 2,FALSE)</f>
        <v xml:space="preserve"> G</v>
      </c>
      <c r="V2409" s="26" t="s">
        <v>487</v>
      </c>
      <c r="W2409" s="26" t="s">
        <v>486</v>
      </c>
      <c r="X2409" s="28">
        <v>0</v>
      </c>
      <c r="Y2409" s="26" t="s">
        <v>502</v>
      </c>
      <c r="Z2409" s="17" t="s">
        <v>487</v>
      </c>
      <c r="AA2409" s="26" t="s">
        <v>487</v>
      </c>
      <c r="AB2409" s="26">
        <v>8</v>
      </c>
      <c r="AE2409" s="2" t="s">
        <v>487</v>
      </c>
    </row>
    <row r="2410" spans="1:31" s="2" customFormat="1" x14ac:dyDescent="0.3">
      <c r="A2410" s="26" t="s">
        <v>102</v>
      </c>
      <c r="B2410" s="26" t="s">
        <v>7667</v>
      </c>
      <c r="C2410" s="26" t="s">
        <v>7668</v>
      </c>
      <c r="D2410" s="26" t="s">
        <v>1173</v>
      </c>
      <c r="E2410" s="14" t="e">
        <f>VLOOKUP(B2410,#REF!,2,FALSE)</f>
        <v>#REF!</v>
      </c>
      <c r="F2410" s="17" t="e">
        <f>VLOOKUP(E2410,[4]Combined!$C$2:$D$375,2,FALSE)</f>
        <v>#REF!</v>
      </c>
      <c r="G2410" s="27">
        <v>44285</v>
      </c>
      <c r="H2410" s="27"/>
      <c r="I2410" s="27">
        <v>44075</v>
      </c>
      <c r="J2410" s="28">
        <v>109</v>
      </c>
      <c r="K2410" s="29" t="s">
        <v>486</v>
      </c>
      <c r="L2410" s="28">
        <v>0</v>
      </c>
      <c r="M2410" s="28">
        <v>109</v>
      </c>
      <c r="N2410" s="26">
        <v>1</v>
      </c>
      <c r="O2410" s="26">
        <v>0</v>
      </c>
      <c r="P2410" s="26">
        <v>1</v>
      </c>
      <c r="Q2410" s="26">
        <v>47110</v>
      </c>
      <c r="R2410" s="17" t="str">
        <f>VLOOKUP(Q2410,'[5]Numerical Index (LOOKUP)'!$A$2:$B$731, 2,FALSE)</f>
        <v>Retail sale in non-specialised stores with food, beverages or tobacco predominating</v>
      </c>
      <c r="S2410" s="17">
        <v>47</v>
      </c>
      <c r="T2410" s="47" t="str">
        <f>VLOOKUP(S2410,'[5]2 Digit SIC 2007'!$A$2:$B$89,2,FALSE)</f>
        <v>Retail trade, except of motor vehicles and motorcycles</v>
      </c>
      <c r="U2410" s="17" t="str">
        <f>VLOOKUP(T2410,'[5]2 Digit SIC 2007'!$B$2:$D$89, 2,FALSE)</f>
        <v xml:space="preserve"> G</v>
      </c>
      <c r="V2410" s="26" t="s">
        <v>487</v>
      </c>
      <c r="W2410" s="26" t="s">
        <v>486</v>
      </c>
      <c r="X2410" s="28">
        <v>217</v>
      </c>
      <c r="Y2410" s="26" t="s">
        <v>492</v>
      </c>
      <c r="Z2410" s="17" t="s">
        <v>486</v>
      </c>
      <c r="AA2410" s="26" t="s">
        <v>487</v>
      </c>
      <c r="AB2410" s="26" t="s">
        <v>492</v>
      </c>
      <c r="AE2410" s="2" t="s">
        <v>487</v>
      </c>
    </row>
    <row r="2411" spans="1:31" s="2" customFormat="1" x14ac:dyDescent="0.3">
      <c r="A2411" s="26" t="s">
        <v>102</v>
      </c>
      <c r="B2411" s="26" t="s">
        <v>7669</v>
      </c>
      <c r="C2411" s="26" t="s">
        <v>7670</v>
      </c>
      <c r="D2411" s="26" t="s">
        <v>7671</v>
      </c>
      <c r="E2411" s="14" t="e">
        <f>VLOOKUP(B2411,#REF!,2,FALSE)</f>
        <v>#REF!</v>
      </c>
      <c r="F2411" s="17" t="e">
        <f>VLOOKUP(E2411,[4]Combined!$C$2:$D$375,2,FALSE)</f>
        <v>#REF!</v>
      </c>
      <c r="G2411" s="27">
        <v>44284</v>
      </c>
      <c r="H2411" s="27"/>
      <c r="I2411" s="27">
        <v>44124</v>
      </c>
      <c r="J2411" s="28">
        <v>0</v>
      </c>
      <c r="K2411" s="29" t="s">
        <v>487</v>
      </c>
      <c r="L2411" s="28">
        <v>0</v>
      </c>
      <c r="M2411" s="28">
        <v>0</v>
      </c>
      <c r="N2411" s="26">
        <v>0</v>
      </c>
      <c r="O2411" s="26">
        <v>0</v>
      </c>
      <c r="P2411" s="26">
        <v>0</v>
      </c>
      <c r="Q2411" s="26">
        <v>41202</v>
      </c>
      <c r="R2411" s="17" t="str">
        <f>VLOOKUP(Q2411,'[5]Numerical Index (LOOKUP)'!$A$2:$B$731, 2,FALSE)</f>
        <v>Construction of domestic buildings</v>
      </c>
      <c r="S2411" s="17">
        <v>41</v>
      </c>
      <c r="T2411" s="47" t="str">
        <f>VLOOKUP(S2411,'[5]2 Digit SIC 2007'!$A$2:$B$89,2,FALSE)</f>
        <v>Construction of buildings</v>
      </c>
      <c r="U2411" s="17" t="str">
        <f>VLOOKUP(T2411,'[5]2 Digit SIC 2007'!$B$2:$D$89, 2,FALSE)</f>
        <v xml:space="preserve"> F</v>
      </c>
      <c r="V2411" s="26" t="s">
        <v>486</v>
      </c>
      <c r="W2411" s="26" t="s">
        <v>487</v>
      </c>
      <c r="X2411" s="28">
        <v>0</v>
      </c>
      <c r="Y2411" s="26" t="s">
        <v>502</v>
      </c>
      <c r="Z2411" s="17" t="s">
        <v>487</v>
      </c>
      <c r="AA2411" s="26" t="s">
        <v>487</v>
      </c>
      <c r="AB2411" s="26">
        <v>10</v>
      </c>
      <c r="AE2411" s="2" t="s">
        <v>487</v>
      </c>
    </row>
    <row r="2412" spans="1:31" s="2" customFormat="1" x14ac:dyDescent="0.3">
      <c r="A2412" s="26" t="s">
        <v>102</v>
      </c>
      <c r="B2412" s="26" t="s">
        <v>7672</v>
      </c>
      <c r="C2412" s="26" t="s">
        <v>7673</v>
      </c>
      <c r="D2412" s="26" t="s">
        <v>7671</v>
      </c>
      <c r="E2412" s="14" t="e">
        <f>VLOOKUP(B2412,#REF!,2,FALSE)</f>
        <v>#REF!</v>
      </c>
      <c r="F2412" s="17" t="e">
        <f>VLOOKUP(E2412,[4]Combined!$C$2:$D$375,2,FALSE)</f>
        <v>#REF!</v>
      </c>
      <c r="G2412" s="27">
        <v>44286</v>
      </c>
      <c r="H2412" s="27"/>
      <c r="I2412" s="27">
        <v>44139</v>
      </c>
      <c r="J2412" s="28">
        <v>0</v>
      </c>
      <c r="K2412" s="29" t="s">
        <v>487</v>
      </c>
      <c r="L2412" s="28">
        <v>0</v>
      </c>
      <c r="M2412" s="28">
        <v>0</v>
      </c>
      <c r="N2412" s="26">
        <v>0</v>
      </c>
      <c r="O2412" s="26">
        <v>0</v>
      </c>
      <c r="P2412" s="26">
        <v>0</v>
      </c>
      <c r="Q2412" s="26">
        <v>55209</v>
      </c>
      <c r="R2412" s="17" t="str">
        <f>VLOOKUP(Q2412,'[5]Numerical Index (LOOKUP)'!$A$2:$B$731, 2,FALSE)</f>
        <v>Other holiday and other short stay accommodation (not including holiday centres and villages or youth hostels) n.e.c.</v>
      </c>
      <c r="S2412" s="17">
        <v>55</v>
      </c>
      <c r="T2412" s="47" t="str">
        <f>VLOOKUP(S2412,'[5]2 Digit SIC 2007'!$A$2:$B$89,2,FALSE)</f>
        <v>Accommodation</v>
      </c>
      <c r="U2412" s="17" t="str">
        <f>VLOOKUP(T2412,'[5]2 Digit SIC 2007'!$B$2:$D$89, 2,FALSE)</f>
        <v xml:space="preserve"> I</v>
      </c>
      <c r="V2412" s="26" t="s">
        <v>486</v>
      </c>
      <c r="W2412" s="26" t="s">
        <v>487</v>
      </c>
      <c r="X2412" s="28">
        <v>0</v>
      </c>
      <c r="Y2412" s="26" t="s">
        <v>502</v>
      </c>
      <c r="Z2412" s="17" t="s">
        <v>487</v>
      </c>
      <c r="AA2412" s="26" t="s">
        <v>487</v>
      </c>
      <c r="AB2412" s="26">
        <v>30</v>
      </c>
      <c r="AE2412" s="2" t="s">
        <v>487</v>
      </c>
    </row>
    <row r="2413" spans="1:31" s="2" customFormat="1" x14ac:dyDescent="0.3">
      <c r="A2413" s="26" t="s">
        <v>102</v>
      </c>
      <c r="B2413" s="26" t="s">
        <v>7674</v>
      </c>
      <c r="C2413" s="26" t="s">
        <v>7675</v>
      </c>
      <c r="D2413" s="26" t="s">
        <v>7676</v>
      </c>
      <c r="E2413" s="14" t="e">
        <f>VLOOKUP(B2413,#REF!,2,FALSE)</f>
        <v>#REF!</v>
      </c>
      <c r="F2413" s="17" t="e">
        <f>VLOOKUP(E2413,[4]Combined!$C$2:$D$375,2,FALSE)</f>
        <v>#REF!</v>
      </c>
      <c r="G2413" s="27">
        <v>44284</v>
      </c>
      <c r="H2413" s="27"/>
      <c r="I2413" s="27">
        <v>44082</v>
      </c>
      <c r="J2413" s="28">
        <v>0</v>
      </c>
      <c r="K2413" s="29" t="s">
        <v>487</v>
      </c>
      <c r="L2413" s="28">
        <v>0</v>
      </c>
      <c r="M2413" s="28">
        <v>0</v>
      </c>
      <c r="N2413" s="26">
        <v>0</v>
      </c>
      <c r="O2413" s="26">
        <v>0</v>
      </c>
      <c r="P2413" s="26">
        <v>0</v>
      </c>
      <c r="Q2413" s="26">
        <v>69102</v>
      </c>
      <c r="R2413" s="17" t="str">
        <f>VLOOKUP(Q2413,'[5]Numerical Index (LOOKUP)'!$A$2:$B$731, 2,FALSE)</f>
        <v>Solicitors</v>
      </c>
      <c r="S2413" s="17">
        <v>69</v>
      </c>
      <c r="T2413" s="47" t="str">
        <f>VLOOKUP(S2413,'[5]2 Digit SIC 2007'!$A$2:$B$89,2,FALSE)</f>
        <v>Legal and accounting activities</v>
      </c>
      <c r="U2413" s="17" t="str">
        <f>VLOOKUP(T2413,'[5]2 Digit SIC 2007'!$B$2:$D$89, 2,FALSE)</f>
        <v xml:space="preserve"> M</v>
      </c>
      <c r="V2413" s="26" t="s">
        <v>487</v>
      </c>
      <c r="W2413" s="26" t="s">
        <v>486</v>
      </c>
      <c r="X2413" s="28">
        <v>0</v>
      </c>
      <c r="Y2413" s="26" t="s">
        <v>502</v>
      </c>
      <c r="Z2413" s="17" t="s">
        <v>487</v>
      </c>
      <c r="AA2413" s="26" t="s">
        <v>487</v>
      </c>
      <c r="AB2413" s="26">
        <v>25</v>
      </c>
      <c r="AE2413" s="2" t="s">
        <v>487</v>
      </c>
    </row>
    <row r="2414" spans="1:31" s="2" customFormat="1" x14ac:dyDescent="0.3">
      <c r="A2414" s="26" t="s">
        <v>102</v>
      </c>
      <c r="B2414" s="26" t="s">
        <v>7677</v>
      </c>
      <c r="C2414" s="26" t="s">
        <v>7678</v>
      </c>
      <c r="D2414" s="26" t="s">
        <v>7679</v>
      </c>
      <c r="E2414" s="14" t="e">
        <f>VLOOKUP(B2414,#REF!,2,FALSE)</f>
        <v>#REF!</v>
      </c>
      <c r="F2414" s="17" t="e">
        <f>VLOOKUP(E2414,[4]Combined!$C$2:$D$375,2,FALSE)</f>
        <v>#REF!</v>
      </c>
      <c r="G2414" s="27">
        <v>44286</v>
      </c>
      <c r="H2414" s="27"/>
      <c r="I2414" s="27">
        <v>44085.673356481479</v>
      </c>
      <c r="J2414" s="28">
        <v>0</v>
      </c>
      <c r="K2414" s="29" t="s">
        <v>487</v>
      </c>
      <c r="L2414" s="28">
        <v>0</v>
      </c>
      <c r="M2414" s="28">
        <v>0</v>
      </c>
      <c r="N2414" s="26">
        <v>0</v>
      </c>
      <c r="O2414" s="26">
        <v>0</v>
      </c>
      <c r="P2414" s="26">
        <v>0</v>
      </c>
      <c r="Q2414" s="26">
        <v>46900</v>
      </c>
      <c r="R2414" s="17" t="str">
        <f>VLOOKUP(Q2414,'[5]Numerical Index (LOOKUP)'!$A$2:$B$731, 2,FALSE)</f>
        <v>Non-specialised wholesale trade</v>
      </c>
      <c r="S2414" s="17">
        <v>46</v>
      </c>
      <c r="T2414" s="47" t="str">
        <f>VLOOKUP(S2414,'[5]2 Digit SIC 2007'!$A$2:$B$89,2,FALSE)</f>
        <v>Wholesale trade, except of motor vehicles and motorcycles</v>
      </c>
      <c r="U2414" s="17" t="str">
        <f>VLOOKUP(T2414,'[5]2 Digit SIC 2007'!$B$2:$D$89, 2,FALSE)</f>
        <v xml:space="preserve"> G</v>
      </c>
      <c r="V2414" s="26" t="s">
        <v>487</v>
      </c>
      <c r="W2414" s="26" t="s">
        <v>486</v>
      </c>
      <c r="X2414" s="28">
        <v>0</v>
      </c>
      <c r="Y2414" s="26" t="s">
        <v>502</v>
      </c>
      <c r="Z2414" s="17" t="s">
        <v>487</v>
      </c>
      <c r="AA2414" s="26" t="s">
        <v>487</v>
      </c>
      <c r="AB2414" s="26">
        <v>3</v>
      </c>
      <c r="AE2414" s="2" t="s">
        <v>487</v>
      </c>
    </row>
    <row r="2415" spans="1:31" s="2" customFormat="1" x14ac:dyDescent="0.3">
      <c r="A2415" s="26" t="s">
        <v>102</v>
      </c>
      <c r="B2415" s="26" t="s">
        <v>7680</v>
      </c>
      <c r="C2415" s="26" t="s">
        <v>7681</v>
      </c>
      <c r="D2415" s="26" t="s">
        <v>7682</v>
      </c>
      <c r="E2415" s="14" t="e">
        <f>VLOOKUP(B2415,#REF!,2,FALSE)</f>
        <v>#REF!</v>
      </c>
      <c r="F2415" s="17" t="e">
        <f>VLOOKUP(E2415,[4]Combined!$C$2:$D$375,2,FALSE)</f>
        <v>#REF!</v>
      </c>
      <c r="G2415" s="27">
        <v>44286</v>
      </c>
      <c r="H2415" s="27"/>
      <c r="I2415" s="27">
        <v>44151</v>
      </c>
      <c r="J2415" s="28">
        <v>0</v>
      </c>
      <c r="K2415" s="29" t="s">
        <v>487</v>
      </c>
      <c r="L2415" s="28">
        <v>0</v>
      </c>
      <c r="M2415" s="28">
        <v>0</v>
      </c>
      <c r="N2415" s="26">
        <v>0</v>
      </c>
      <c r="O2415" s="26">
        <v>0</v>
      </c>
      <c r="P2415" s="26">
        <v>0</v>
      </c>
      <c r="Q2415" s="26">
        <v>47110</v>
      </c>
      <c r="R2415" s="17" t="str">
        <f>VLOOKUP(Q2415,'[5]Numerical Index (LOOKUP)'!$A$2:$B$731, 2,FALSE)</f>
        <v>Retail sale in non-specialised stores with food, beverages or tobacco predominating</v>
      </c>
      <c r="S2415" s="17">
        <v>47</v>
      </c>
      <c r="T2415" s="47" t="str">
        <f>VLOOKUP(S2415,'[5]2 Digit SIC 2007'!$A$2:$B$89,2,FALSE)</f>
        <v>Retail trade, except of motor vehicles and motorcycles</v>
      </c>
      <c r="U2415" s="17" t="str">
        <f>VLOOKUP(T2415,'[5]2 Digit SIC 2007'!$B$2:$D$89, 2,FALSE)</f>
        <v xml:space="preserve"> G</v>
      </c>
      <c r="V2415" s="26" t="s">
        <v>486</v>
      </c>
      <c r="W2415" s="26" t="s">
        <v>487</v>
      </c>
      <c r="X2415" s="28">
        <v>0</v>
      </c>
      <c r="Y2415" s="26" t="s">
        <v>502</v>
      </c>
      <c r="Z2415" s="17" t="s">
        <v>487</v>
      </c>
      <c r="AA2415" s="26" t="s">
        <v>487</v>
      </c>
      <c r="AB2415" s="26">
        <v>15</v>
      </c>
      <c r="AE2415" s="2" t="s">
        <v>487</v>
      </c>
    </row>
    <row r="2416" spans="1:31" s="2" customFormat="1" x14ac:dyDescent="0.3">
      <c r="A2416" s="26" t="s">
        <v>102</v>
      </c>
      <c r="B2416" s="26" t="s">
        <v>7683</v>
      </c>
      <c r="C2416" s="26" t="s">
        <v>7684</v>
      </c>
      <c r="D2416" s="26" t="s">
        <v>7685</v>
      </c>
      <c r="E2416" s="14" t="e">
        <f>VLOOKUP(B2416,#REF!,2,FALSE)</f>
        <v>#REF!</v>
      </c>
      <c r="F2416" s="17" t="e">
        <f>VLOOKUP(E2416,[4]Combined!$C$2:$D$375,2,FALSE)</f>
        <v>#REF!</v>
      </c>
      <c r="G2416" s="27">
        <v>44285</v>
      </c>
      <c r="H2416" s="27"/>
      <c r="I2416" s="27">
        <v>44130.428993055553</v>
      </c>
      <c r="J2416" s="28">
        <v>0</v>
      </c>
      <c r="K2416" s="29" t="s">
        <v>487</v>
      </c>
      <c r="L2416" s="28">
        <v>0</v>
      </c>
      <c r="M2416" s="28">
        <v>0</v>
      </c>
      <c r="N2416" s="26">
        <v>0</v>
      </c>
      <c r="O2416" s="26">
        <v>0</v>
      </c>
      <c r="P2416" s="26">
        <v>0</v>
      </c>
      <c r="Q2416" s="26">
        <v>56302</v>
      </c>
      <c r="R2416" s="17" t="str">
        <f>VLOOKUP(Q2416,'[5]Numerical Index (LOOKUP)'!$A$2:$B$731, 2,FALSE)</f>
        <v>Public houses and bars</v>
      </c>
      <c r="S2416" s="17">
        <v>56</v>
      </c>
      <c r="T2416" s="47" t="str">
        <f>VLOOKUP(S2416,'[5]2 Digit SIC 2007'!$A$2:$B$89,2,FALSE)</f>
        <v>Food and beverage service activities</v>
      </c>
      <c r="U2416" s="17" t="str">
        <f>VLOOKUP(T2416,'[5]2 Digit SIC 2007'!$B$2:$D$89, 2,FALSE)</f>
        <v xml:space="preserve"> I</v>
      </c>
      <c r="V2416" s="26" t="s">
        <v>487</v>
      </c>
      <c r="W2416" s="26" t="s">
        <v>486</v>
      </c>
      <c r="X2416" s="28">
        <v>0</v>
      </c>
      <c r="Y2416" s="26" t="s">
        <v>502</v>
      </c>
      <c r="Z2416" s="17" t="s">
        <v>487</v>
      </c>
      <c r="AA2416" s="26" t="s">
        <v>487</v>
      </c>
      <c r="AB2416" s="26">
        <v>15</v>
      </c>
      <c r="AE2416" s="2" t="s">
        <v>487</v>
      </c>
    </row>
    <row r="2417" spans="1:31" s="2" customFormat="1" x14ac:dyDescent="0.3">
      <c r="A2417" s="26" t="s">
        <v>102</v>
      </c>
      <c r="B2417" s="26" t="s">
        <v>7686</v>
      </c>
      <c r="C2417" s="26" t="s">
        <v>7687</v>
      </c>
      <c r="D2417" s="26" t="s">
        <v>7688</v>
      </c>
      <c r="E2417" s="14" t="e">
        <f>VLOOKUP(B2417,#REF!,2,FALSE)</f>
        <v>#REF!</v>
      </c>
      <c r="F2417" s="17" t="e">
        <f>VLOOKUP(E2417,[4]Combined!$C$2:$D$375,2,FALSE)</f>
        <v>#REF!</v>
      </c>
      <c r="G2417" s="27">
        <v>44285</v>
      </c>
      <c r="H2417" s="27"/>
      <c r="I2417" s="27">
        <v>44158.292812500003</v>
      </c>
      <c r="J2417" s="28">
        <v>0</v>
      </c>
      <c r="K2417" s="29" t="s">
        <v>487</v>
      </c>
      <c r="L2417" s="28">
        <v>0</v>
      </c>
      <c r="M2417" s="28">
        <v>0</v>
      </c>
      <c r="N2417" s="26">
        <v>0</v>
      </c>
      <c r="O2417" s="26">
        <v>0</v>
      </c>
      <c r="P2417" s="26">
        <v>0</v>
      </c>
      <c r="Q2417" s="26">
        <v>47220</v>
      </c>
      <c r="R2417" s="17" t="str">
        <f>VLOOKUP(Q2417,'[5]Numerical Index (LOOKUP)'!$A$2:$B$731, 2,FALSE)</f>
        <v>Retail sale of meat and meat products in specialised stores</v>
      </c>
      <c r="S2417" s="17">
        <v>47</v>
      </c>
      <c r="T2417" s="47" t="str">
        <f>VLOOKUP(S2417,'[5]2 Digit SIC 2007'!$A$2:$B$89,2,FALSE)</f>
        <v>Retail trade, except of motor vehicles and motorcycles</v>
      </c>
      <c r="U2417" s="17" t="str">
        <f>VLOOKUP(T2417,'[5]2 Digit SIC 2007'!$B$2:$D$89, 2,FALSE)</f>
        <v xml:space="preserve"> G</v>
      </c>
      <c r="V2417" s="26" t="s">
        <v>487</v>
      </c>
      <c r="W2417" s="26" t="s">
        <v>486</v>
      </c>
      <c r="X2417" s="28">
        <v>0</v>
      </c>
      <c r="Y2417" s="26" t="s">
        <v>502</v>
      </c>
      <c r="Z2417" s="17" t="s">
        <v>487</v>
      </c>
      <c r="AA2417" s="26" t="s">
        <v>487</v>
      </c>
      <c r="AB2417" s="26">
        <v>5</v>
      </c>
      <c r="AE2417" s="2" t="s">
        <v>487</v>
      </c>
    </row>
    <row r="2418" spans="1:31" s="2" customFormat="1" x14ac:dyDescent="0.3">
      <c r="A2418" s="26" t="s">
        <v>102</v>
      </c>
      <c r="B2418" s="26" t="s">
        <v>7689</v>
      </c>
      <c r="C2418" s="26" t="s">
        <v>7690</v>
      </c>
      <c r="D2418" s="26" t="s">
        <v>7691</v>
      </c>
      <c r="E2418" s="14" t="e">
        <f>VLOOKUP(B2418,#REF!,2,FALSE)</f>
        <v>#REF!</v>
      </c>
      <c r="F2418" s="17" t="e">
        <f>VLOOKUP(E2418,[4]Combined!$C$2:$D$375,2,FALSE)</f>
        <v>#REF!</v>
      </c>
      <c r="G2418" s="27">
        <v>44286</v>
      </c>
      <c r="H2418" s="27"/>
      <c r="I2418" s="27">
        <v>44200</v>
      </c>
      <c r="J2418" s="28">
        <v>0</v>
      </c>
      <c r="K2418" s="29" t="s">
        <v>487</v>
      </c>
      <c r="L2418" s="28">
        <v>0</v>
      </c>
      <c r="M2418" s="28">
        <v>0</v>
      </c>
      <c r="N2418" s="26">
        <v>0</v>
      </c>
      <c r="O2418" s="26">
        <v>0</v>
      </c>
      <c r="P2418" s="26">
        <v>0</v>
      </c>
      <c r="Q2418" s="26">
        <v>10130</v>
      </c>
      <c r="R2418" s="17" t="e">
        <f>VLOOKUP(Q2418,'[5]Numerical Index (LOOKUP)'!$A$2:$B$731, 2,FALSE)</f>
        <v>#N/A</v>
      </c>
      <c r="S2418" s="17">
        <v>10</v>
      </c>
      <c r="T2418" s="47" t="str">
        <f>VLOOKUP(S2418,'[5]2 Digit SIC 2007'!$A$2:$B$89,2,FALSE)</f>
        <v>Manufacture of food products</v>
      </c>
      <c r="U2418" s="17" t="str">
        <f>VLOOKUP(T2418,'[5]2 Digit SIC 2007'!$B$2:$D$89, 2,FALSE)</f>
        <v xml:space="preserve"> C</v>
      </c>
      <c r="V2418" s="26" t="s">
        <v>486</v>
      </c>
      <c r="W2418" s="26" t="s">
        <v>487</v>
      </c>
      <c r="X2418" s="28">
        <v>0</v>
      </c>
      <c r="Y2418" s="26" t="s">
        <v>502</v>
      </c>
      <c r="Z2418" s="17" t="s">
        <v>487</v>
      </c>
      <c r="AA2418" s="26" t="s">
        <v>487</v>
      </c>
      <c r="AB2418" s="26">
        <v>17</v>
      </c>
      <c r="AE2418" s="2" t="s">
        <v>487</v>
      </c>
    </row>
    <row r="2419" spans="1:31" s="2" customFormat="1" x14ac:dyDescent="0.3">
      <c r="A2419" s="26" t="s">
        <v>102</v>
      </c>
      <c r="B2419" s="26" t="s">
        <v>7692</v>
      </c>
      <c r="C2419" s="26" t="s">
        <v>7693</v>
      </c>
      <c r="D2419" s="26" t="s">
        <v>7694</v>
      </c>
      <c r="E2419" s="14" t="e">
        <f>VLOOKUP(B2419,#REF!,2,FALSE)</f>
        <v>#REF!</v>
      </c>
      <c r="F2419" s="17" t="e">
        <f>VLOOKUP(E2419,[4]Combined!$C$2:$D$375,2,FALSE)</f>
        <v>#REF!</v>
      </c>
      <c r="G2419" s="27">
        <v>44286</v>
      </c>
      <c r="H2419" s="27"/>
      <c r="I2419" s="27">
        <v>44182</v>
      </c>
      <c r="J2419" s="28">
        <v>249</v>
      </c>
      <c r="K2419" s="29" t="s">
        <v>486</v>
      </c>
      <c r="L2419" s="28">
        <v>0</v>
      </c>
      <c r="M2419" s="28">
        <v>249</v>
      </c>
      <c r="N2419" s="26">
        <v>1</v>
      </c>
      <c r="O2419" s="26">
        <v>0</v>
      </c>
      <c r="P2419" s="26">
        <v>1</v>
      </c>
      <c r="Q2419" s="26">
        <v>41100</v>
      </c>
      <c r="R2419" s="17" t="str">
        <f>VLOOKUP(Q2419,'[5]Numerical Index (LOOKUP)'!$A$2:$B$731, 2,FALSE)</f>
        <v>Development of building projects</v>
      </c>
      <c r="S2419" s="17">
        <v>41</v>
      </c>
      <c r="T2419" s="47" t="str">
        <f>VLOOKUP(S2419,'[5]2 Digit SIC 2007'!$A$2:$B$89,2,FALSE)</f>
        <v>Construction of buildings</v>
      </c>
      <c r="U2419" s="17" t="str">
        <f>VLOOKUP(T2419,'[5]2 Digit SIC 2007'!$B$2:$D$89, 2,FALSE)</f>
        <v xml:space="preserve"> F</v>
      </c>
      <c r="V2419" s="26" t="s">
        <v>486</v>
      </c>
      <c r="W2419" s="26" t="s">
        <v>487</v>
      </c>
      <c r="X2419" s="28">
        <v>498</v>
      </c>
      <c r="Y2419" s="26" t="s">
        <v>492</v>
      </c>
      <c r="Z2419" s="17" t="s">
        <v>486</v>
      </c>
      <c r="AA2419" s="26" t="s">
        <v>487</v>
      </c>
      <c r="AB2419" s="26">
        <v>12</v>
      </c>
      <c r="AE2419" s="2" t="s">
        <v>487</v>
      </c>
    </row>
    <row r="2420" spans="1:31" s="2" customFormat="1" x14ac:dyDescent="0.3">
      <c r="A2420" s="26" t="s">
        <v>102</v>
      </c>
      <c r="B2420" s="26" t="s">
        <v>7695</v>
      </c>
      <c r="C2420" s="26" t="s">
        <v>7696</v>
      </c>
      <c r="D2420" s="26" t="s">
        <v>7697</v>
      </c>
      <c r="E2420" s="14" t="e">
        <f>VLOOKUP(B2420,#REF!,2,FALSE)</f>
        <v>#REF!</v>
      </c>
      <c r="F2420" s="17" t="e">
        <f>VLOOKUP(E2420,[4]Combined!$C$2:$D$375,2,FALSE)</f>
        <v>#REF!</v>
      </c>
      <c r="G2420" s="27">
        <v>44286</v>
      </c>
      <c r="H2420" s="27"/>
      <c r="I2420" s="27">
        <v>44166.492615740739</v>
      </c>
      <c r="J2420" s="28">
        <v>268</v>
      </c>
      <c r="K2420" s="29" t="s">
        <v>486</v>
      </c>
      <c r="L2420" s="28">
        <v>0</v>
      </c>
      <c r="M2420" s="28">
        <v>268</v>
      </c>
      <c r="N2420" s="26">
        <v>1</v>
      </c>
      <c r="O2420" s="26">
        <v>0</v>
      </c>
      <c r="P2420" s="26">
        <v>1</v>
      </c>
      <c r="Q2420" s="26">
        <v>49410</v>
      </c>
      <c r="R2420" s="17" t="str">
        <f>VLOOKUP(Q2420,'[5]Numerical Index (LOOKUP)'!$A$2:$B$731, 2,FALSE)</f>
        <v>Freight transport by road</v>
      </c>
      <c r="S2420" s="17">
        <v>49</v>
      </c>
      <c r="T2420" s="47" t="str">
        <f>VLOOKUP(S2420,'[5]2 Digit SIC 2007'!$A$2:$B$89,2,FALSE)</f>
        <v>Land transport and transport via pipelines</v>
      </c>
      <c r="U2420" s="17" t="str">
        <f>VLOOKUP(T2420,'[5]2 Digit SIC 2007'!$B$2:$D$89, 2,FALSE)</f>
        <v xml:space="preserve"> H</v>
      </c>
      <c r="V2420" s="26" t="s">
        <v>487</v>
      </c>
      <c r="W2420" s="26" t="s">
        <v>486</v>
      </c>
      <c r="X2420" s="28">
        <v>535</v>
      </c>
      <c r="Y2420" s="26" t="s">
        <v>492</v>
      </c>
      <c r="Z2420" s="17" t="s">
        <v>486</v>
      </c>
      <c r="AA2420" s="26" t="s">
        <v>487</v>
      </c>
      <c r="AB2420" s="26">
        <v>55</v>
      </c>
      <c r="AE2420" s="2" t="s">
        <v>487</v>
      </c>
    </row>
    <row r="2421" spans="1:31" s="2" customFormat="1" x14ac:dyDescent="0.3">
      <c r="A2421" s="26" t="s">
        <v>102</v>
      </c>
      <c r="B2421" s="26" t="s">
        <v>7698</v>
      </c>
      <c r="C2421" s="26" t="s">
        <v>7699</v>
      </c>
      <c r="D2421" s="26" t="s">
        <v>7700</v>
      </c>
      <c r="E2421" s="14" t="e">
        <f>VLOOKUP(B2421,#REF!,2,FALSE)</f>
        <v>#REF!</v>
      </c>
      <c r="F2421" s="17" t="e">
        <f>VLOOKUP(E2421,[4]Combined!$C$2:$D$375,2,FALSE)</f>
        <v>#REF!</v>
      </c>
      <c r="G2421" s="27">
        <v>44286</v>
      </c>
      <c r="H2421" s="27"/>
      <c r="I2421" s="27">
        <v>44186</v>
      </c>
      <c r="J2421" s="28">
        <v>0</v>
      </c>
      <c r="K2421" s="29" t="s">
        <v>487</v>
      </c>
      <c r="L2421" s="28">
        <v>0</v>
      </c>
      <c r="M2421" s="28">
        <v>0</v>
      </c>
      <c r="N2421" s="26">
        <v>0</v>
      </c>
      <c r="O2421" s="26">
        <v>0</v>
      </c>
      <c r="P2421" s="26">
        <v>0</v>
      </c>
      <c r="Q2421" s="26">
        <v>1629</v>
      </c>
      <c r="R2421" s="17" t="e">
        <f>VLOOKUP(Q2421,'[5]Numerical Index (LOOKUP)'!$A$2:$B$731, 2,FALSE)</f>
        <v>#N/A</v>
      </c>
      <c r="S2421" s="17">
        <v>1</v>
      </c>
      <c r="T2421" s="47" t="str">
        <f>VLOOKUP(S2421,'[5]2 Digit SIC 2007'!$A$2:$B$89,2,FALSE)</f>
        <v>Crop and animal production, hunting and related service activities</v>
      </c>
      <c r="U2421" s="17" t="str">
        <f>VLOOKUP(T2421,'[5]2 Digit SIC 2007'!$B$2:$D$89, 2,FALSE)</f>
        <v xml:space="preserve"> A</v>
      </c>
      <c r="V2421" s="26" t="s">
        <v>486</v>
      </c>
      <c r="W2421" s="26" t="s">
        <v>487</v>
      </c>
      <c r="X2421" s="28">
        <v>0</v>
      </c>
      <c r="Y2421" s="26" t="s">
        <v>502</v>
      </c>
      <c r="Z2421" s="17" t="s">
        <v>487</v>
      </c>
      <c r="AA2421" s="26" t="s">
        <v>487</v>
      </c>
      <c r="AB2421" s="26">
        <v>9</v>
      </c>
      <c r="AE2421" s="2" t="s">
        <v>487</v>
      </c>
    </row>
    <row r="2422" spans="1:31" s="2" customFormat="1" x14ac:dyDescent="0.3">
      <c r="A2422" s="26" t="s">
        <v>102</v>
      </c>
      <c r="B2422" s="26" t="s">
        <v>7701</v>
      </c>
      <c r="C2422" s="26" t="s">
        <v>7702</v>
      </c>
      <c r="D2422" s="26" t="s">
        <v>7703</v>
      </c>
      <c r="E2422" s="14" t="e">
        <f>VLOOKUP(B2422,#REF!,2,FALSE)</f>
        <v>#REF!</v>
      </c>
      <c r="F2422" s="17" t="e">
        <f>VLOOKUP(E2422,[4]Combined!$C$2:$D$375,2,FALSE)</f>
        <v>#REF!</v>
      </c>
      <c r="G2422" s="27">
        <v>44285</v>
      </c>
      <c r="H2422" s="27"/>
      <c r="I2422" s="27">
        <v>44175.467546296299</v>
      </c>
      <c r="J2422" s="28">
        <v>0</v>
      </c>
      <c r="K2422" s="29" t="s">
        <v>487</v>
      </c>
      <c r="L2422" s="28">
        <v>0</v>
      </c>
      <c r="M2422" s="28">
        <v>0</v>
      </c>
      <c r="N2422" s="26">
        <v>0</v>
      </c>
      <c r="O2422" s="26">
        <v>0</v>
      </c>
      <c r="P2422" s="26">
        <v>0</v>
      </c>
      <c r="Q2422" s="26">
        <v>47760</v>
      </c>
      <c r="R2422" s="17" t="str">
        <f>VLOOKUP(Q2422,'[5]Numerical Index (LOOKUP)'!$A$2:$B$731, 2,FALSE)</f>
        <v>Retail sale of flowers, plants, seeds, fertilisers, pet animals and pet food in specialised stores</v>
      </c>
      <c r="S2422" s="17">
        <v>47</v>
      </c>
      <c r="T2422" s="47" t="str">
        <f>VLOOKUP(S2422,'[5]2 Digit SIC 2007'!$A$2:$B$89,2,FALSE)</f>
        <v>Retail trade, except of motor vehicles and motorcycles</v>
      </c>
      <c r="U2422" s="17" t="str">
        <f>VLOOKUP(T2422,'[5]2 Digit SIC 2007'!$B$2:$D$89, 2,FALSE)</f>
        <v xml:space="preserve"> G</v>
      </c>
      <c r="V2422" s="26" t="s">
        <v>487</v>
      </c>
      <c r="W2422" s="26" t="s">
        <v>486</v>
      </c>
      <c r="X2422" s="28">
        <v>0</v>
      </c>
      <c r="Y2422" s="26" t="s">
        <v>502</v>
      </c>
      <c r="Z2422" s="17" t="s">
        <v>487</v>
      </c>
      <c r="AA2422" s="26" t="s">
        <v>487</v>
      </c>
      <c r="AB2422" s="26">
        <v>2</v>
      </c>
      <c r="AE2422" s="2" t="s">
        <v>487</v>
      </c>
    </row>
    <row r="2423" spans="1:31" s="2" customFormat="1" x14ac:dyDescent="0.3">
      <c r="A2423" s="26" t="s">
        <v>102</v>
      </c>
      <c r="B2423" s="26" t="s">
        <v>7704</v>
      </c>
      <c r="C2423" s="26" t="s">
        <v>7705</v>
      </c>
      <c r="D2423" s="26" t="s">
        <v>7706</v>
      </c>
      <c r="E2423" s="14" t="e">
        <f>VLOOKUP(B2423,#REF!,2,FALSE)</f>
        <v>#REF!</v>
      </c>
      <c r="F2423" s="17" t="e">
        <f>VLOOKUP(E2423,[4]Combined!$C$2:$D$375,2,FALSE)</f>
        <v>#REF!</v>
      </c>
      <c r="G2423" s="27">
        <v>44284</v>
      </c>
      <c r="H2423" s="27"/>
      <c r="I2423" s="27">
        <v>44207</v>
      </c>
      <c r="J2423" s="28">
        <v>0</v>
      </c>
      <c r="K2423" s="29" t="s">
        <v>487</v>
      </c>
      <c r="L2423" s="28">
        <v>0</v>
      </c>
      <c r="M2423" s="28">
        <v>0</v>
      </c>
      <c r="N2423" s="26">
        <v>0</v>
      </c>
      <c r="O2423" s="26">
        <v>0</v>
      </c>
      <c r="P2423" s="26">
        <v>0</v>
      </c>
      <c r="Q2423" s="26">
        <v>96090</v>
      </c>
      <c r="R2423" s="17" t="str">
        <f>VLOOKUP(Q2423,'[5]Numerical Index (LOOKUP)'!$A$2:$B$731, 2,FALSE)</f>
        <v>Other personal service activities n.e.c.</v>
      </c>
      <c r="S2423" s="17">
        <v>96</v>
      </c>
      <c r="T2423" s="47" t="str">
        <f>VLOOKUP(S2423,'[5]2 Digit SIC 2007'!$A$2:$B$89,2,FALSE)</f>
        <v>Other personal service activities</v>
      </c>
      <c r="U2423" s="17" t="str">
        <f>VLOOKUP(T2423,'[5]2 Digit SIC 2007'!$B$2:$D$89, 2,FALSE)</f>
        <v xml:space="preserve"> S</v>
      </c>
      <c r="V2423" s="26" t="s">
        <v>486</v>
      </c>
      <c r="W2423" s="26" t="s">
        <v>487</v>
      </c>
      <c r="X2423" s="28">
        <v>0</v>
      </c>
      <c r="Y2423" s="26" t="s">
        <v>502</v>
      </c>
      <c r="Z2423" s="17" t="s">
        <v>487</v>
      </c>
      <c r="AA2423" s="26" t="s">
        <v>487</v>
      </c>
      <c r="AB2423" s="26">
        <v>49</v>
      </c>
      <c r="AE2423" s="2" t="s">
        <v>487</v>
      </c>
    </row>
    <row r="2424" spans="1:31" s="2" customFormat="1" x14ac:dyDescent="0.3">
      <c r="A2424" s="26" t="s">
        <v>102</v>
      </c>
      <c r="B2424" s="26" t="s">
        <v>7707</v>
      </c>
      <c r="C2424" s="26" t="s">
        <v>7708</v>
      </c>
      <c r="D2424" s="26" t="s">
        <v>7709</v>
      </c>
      <c r="E2424" s="14" t="e">
        <f>VLOOKUP(B2424,#REF!,2,FALSE)</f>
        <v>#REF!</v>
      </c>
      <c r="F2424" s="17" t="e">
        <f>VLOOKUP(E2424,[4]Combined!$C$2:$D$375,2,FALSE)</f>
        <v>#REF!</v>
      </c>
      <c r="G2424" s="27">
        <v>44286</v>
      </c>
      <c r="H2424" s="27"/>
      <c r="I2424" s="27">
        <v>44210</v>
      </c>
      <c r="J2424" s="28">
        <v>0</v>
      </c>
      <c r="K2424" s="29" t="s">
        <v>487</v>
      </c>
      <c r="L2424" s="28">
        <v>0</v>
      </c>
      <c r="M2424" s="28">
        <v>0</v>
      </c>
      <c r="N2424" s="26">
        <v>0</v>
      </c>
      <c r="O2424" s="26">
        <v>0</v>
      </c>
      <c r="P2424" s="26">
        <v>0</v>
      </c>
      <c r="Q2424" s="26">
        <v>49390</v>
      </c>
      <c r="R2424" s="17" t="str">
        <f>VLOOKUP(Q2424,'[5]Numerical Index (LOOKUP)'!$A$2:$B$731, 2,FALSE)</f>
        <v>Other passenger land transport n.e.c.</v>
      </c>
      <c r="S2424" s="17">
        <v>49</v>
      </c>
      <c r="T2424" s="47" t="str">
        <f>VLOOKUP(S2424,'[5]2 Digit SIC 2007'!$A$2:$B$89,2,FALSE)</f>
        <v>Land transport and transport via pipelines</v>
      </c>
      <c r="U2424" s="17" t="str">
        <f>VLOOKUP(T2424,'[5]2 Digit SIC 2007'!$B$2:$D$89, 2,FALSE)</f>
        <v xml:space="preserve"> H</v>
      </c>
      <c r="V2424" s="26" t="s">
        <v>486</v>
      </c>
      <c r="W2424" s="26" t="s">
        <v>487</v>
      </c>
      <c r="X2424" s="28">
        <v>0</v>
      </c>
      <c r="Y2424" s="26" t="s">
        <v>502</v>
      </c>
      <c r="Z2424" s="17" t="s">
        <v>487</v>
      </c>
      <c r="AA2424" s="26" t="s">
        <v>487</v>
      </c>
      <c r="AB2424" s="26">
        <v>24</v>
      </c>
      <c r="AE2424" s="2" t="s">
        <v>487</v>
      </c>
    </row>
    <row r="2425" spans="1:31" s="2" customFormat="1" x14ac:dyDescent="0.3">
      <c r="A2425" s="26" t="s">
        <v>102</v>
      </c>
      <c r="B2425" s="26" t="s">
        <v>7710</v>
      </c>
      <c r="C2425" s="26" t="s">
        <v>7711</v>
      </c>
      <c r="D2425" s="26" t="s">
        <v>7712</v>
      </c>
      <c r="E2425" s="14" t="e">
        <f>VLOOKUP(B2425,#REF!,2,FALSE)</f>
        <v>#REF!</v>
      </c>
      <c r="F2425" s="17" t="e">
        <f>VLOOKUP(E2425,[4]Combined!$C$2:$D$375,2,FALSE)</f>
        <v>#REF!</v>
      </c>
      <c r="G2425" s="27">
        <v>44286</v>
      </c>
      <c r="H2425" s="27"/>
      <c r="I2425" s="27">
        <v>44246</v>
      </c>
      <c r="J2425" s="28">
        <v>130</v>
      </c>
      <c r="K2425" s="29" t="s">
        <v>486</v>
      </c>
      <c r="L2425" s="28">
        <v>0</v>
      </c>
      <c r="M2425" s="28">
        <v>130</v>
      </c>
      <c r="N2425" s="26">
        <v>1</v>
      </c>
      <c r="O2425" s="26">
        <v>0</v>
      </c>
      <c r="P2425" s="26">
        <v>1</v>
      </c>
      <c r="Q2425" s="26">
        <v>46220</v>
      </c>
      <c r="R2425" s="17" t="str">
        <f>VLOOKUP(Q2425,'[5]Numerical Index (LOOKUP)'!$A$2:$B$731, 2,FALSE)</f>
        <v>Wholesale of flowers and plants</v>
      </c>
      <c r="S2425" s="17">
        <v>46</v>
      </c>
      <c r="T2425" s="47" t="str">
        <f>VLOOKUP(S2425,'[5]2 Digit SIC 2007'!$A$2:$B$89,2,FALSE)</f>
        <v>Wholesale trade, except of motor vehicles and motorcycles</v>
      </c>
      <c r="U2425" s="17" t="str">
        <f>VLOOKUP(T2425,'[5]2 Digit SIC 2007'!$B$2:$D$89, 2,FALSE)</f>
        <v xml:space="preserve"> G</v>
      </c>
      <c r="V2425" s="26" t="s">
        <v>486</v>
      </c>
      <c r="W2425" s="26" t="s">
        <v>487</v>
      </c>
      <c r="X2425" s="28">
        <v>259</v>
      </c>
      <c r="Y2425" s="26" t="s">
        <v>492</v>
      </c>
      <c r="Z2425" s="17" t="s">
        <v>486</v>
      </c>
      <c r="AA2425" s="26" t="s">
        <v>487</v>
      </c>
      <c r="AB2425" s="26">
        <v>20</v>
      </c>
      <c r="AE2425" s="2" t="s">
        <v>487</v>
      </c>
    </row>
    <row r="2426" spans="1:31" s="2" customFormat="1" x14ac:dyDescent="0.3">
      <c r="A2426" s="26"/>
      <c r="B2426" s="26"/>
      <c r="C2426" s="26"/>
      <c r="D2426" s="26" t="s">
        <v>7713</v>
      </c>
      <c r="E2426" s="14" t="e">
        <f>VLOOKUP(B2426,#REF!,2,FALSE)</f>
        <v>#REF!</v>
      </c>
      <c r="F2426" s="17" t="e">
        <f>VLOOKUP(E2426,[4]Combined!$C$2:$D$375,2,FALSE)</f>
        <v>#REF!</v>
      </c>
      <c r="G2426" s="27"/>
      <c r="H2426" s="27"/>
      <c r="I2426" s="27"/>
      <c r="J2426" s="28"/>
      <c r="K2426" s="29"/>
      <c r="L2426" s="28"/>
      <c r="M2426" s="28"/>
      <c r="N2426" s="26"/>
      <c r="O2426" s="26"/>
      <c r="P2426" s="26"/>
      <c r="Q2426" s="26"/>
      <c r="R2426" s="17" t="e">
        <f>VLOOKUP(Q2426,'[5]Numerical Index (LOOKUP)'!$A$2:$B$731, 2,FALSE)</f>
        <v>#N/A</v>
      </c>
      <c r="S2426" s="30" t="s">
        <v>492</v>
      </c>
      <c r="T2426" s="47" t="e">
        <f>VLOOKUP(S2426,'[5]2 Digit SIC 2007'!$A$2:$B$89,2,FALSE)</f>
        <v>#N/A</v>
      </c>
      <c r="U2426" s="17" t="e">
        <f>VLOOKUP(T2426,'[5]2 Digit SIC 2007'!$B$2:$D$89, 2,FALSE)</f>
        <v>#N/A</v>
      </c>
      <c r="V2426" s="26"/>
      <c r="W2426" s="26"/>
      <c r="X2426" s="28"/>
      <c r="Y2426" s="26"/>
      <c r="Z2426" s="17"/>
      <c r="AA2426" s="26"/>
      <c r="AB2426" s="26"/>
      <c r="AE2426" s="2" t="s">
        <v>487</v>
      </c>
    </row>
    <row r="2427" spans="1:31" s="2" customFormat="1" x14ac:dyDescent="0.3">
      <c r="A2427" s="26"/>
      <c r="B2427" s="26"/>
      <c r="C2427" s="26"/>
      <c r="D2427" s="26" t="s">
        <v>7714</v>
      </c>
      <c r="E2427" s="14" t="e">
        <f>VLOOKUP(B2427,#REF!,2,FALSE)</f>
        <v>#REF!</v>
      </c>
      <c r="F2427" s="17" t="e">
        <f>VLOOKUP(E2427,[4]Combined!$C$2:$D$375,2,FALSE)</f>
        <v>#REF!</v>
      </c>
      <c r="G2427" s="27"/>
      <c r="H2427" s="27"/>
      <c r="I2427" s="27"/>
      <c r="J2427" s="28"/>
      <c r="K2427" s="29"/>
      <c r="L2427" s="28"/>
      <c r="M2427" s="28"/>
      <c r="N2427" s="26"/>
      <c r="O2427" s="26"/>
      <c r="P2427" s="26"/>
      <c r="Q2427" s="26"/>
      <c r="R2427" s="17" t="e">
        <f>VLOOKUP(Q2427,'[5]Numerical Index (LOOKUP)'!$A$2:$B$731, 2,FALSE)</f>
        <v>#N/A</v>
      </c>
      <c r="S2427" s="30" t="s">
        <v>492</v>
      </c>
      <c r="T2427" s="47" t="e">
        <f>VLOOKUP(S2427,'[5]2 Digit SIC 2007'!$A$2:$B$89,2,FALSE)</f>
        <v>#N/A</v>
      </c>
      <c r="U2427" s="17" t="e">
        <f>VLOOKUP(T2427,'[5]2 Digit SIC 2007'!$B$2:$D$89, 2,FALSE)</f>
        <v>#N/A</v>
      </c>
      <c r="V2427" s="26"/>
      <c r="W2427" s="26"/>
      <c r="X2427" s="28"/>
      <c r="Y2427" s="26"/>
      <c r="Z2427" s="17"/>
      <c r="AA2427" s="26"/>
      <c r="AB2427" s="26"/>
      <c r="AE2427" s="2" t="s">
        <v>487</v>
      </c>
    </row>
    <row r="2428" spans="1:31" s="46" customFormat="1" x14ac:dyDescent="0.3">
      <c r="A2428" s="53"/>
      <c r="B2428" s="32" t="s">
        <v>482</v>
      </c>
      <c r="C2428" s="32"/>
      <c r="D2428" s="26" t="s">
        <v>1110</v>
      </c>
      <c r="E2428" s="49" t="e">
        <f>VLOOKUP(B2428,#REF!,2,FALSE)</f>
        <v>#REF!</v>
      </c>
      <c r="F2428" s="48" t="e">
        <f>VLOOKUP(E2428,[4]Combined!$C$2:$D$375,2,FALSE)</f>
        <v>#REF!</v>
      </c>
      <c r="G2428" s="43"/>
      <c r="H2428" s="43"/>
      <c r="I2428" s="43"/>
      <c r="J2428" s="44"/>
      <c r="K2428" s="45"/>
      <c r="L2428" s="44"/>
      <c r="M2428" s="44"/>
      <c r="N2428" s="32"/>
      <c r="O2428" s="32"/>
      <c r="P2428" s="32"/>
      <c r="Q2428" s="32"/>
      <c r="R2428" s="17" t="e">
        <f>VLOOKUP(Q2428,'[5]Numerical Index (LOOKUP)'!$A$2:$B$731, 2,FALSE)</f>
        <v>#N/A</v>
      </c>
      <c r="S2428" s="30" t="s">
        <v>492</v>
      </c>
      <c r="T2428" s="47" t="e">
        <f>VLOOKUP(S2428,'[5]2 Digit SIC 2007'!$A$2:$B$89,2,FALSE)</f>
        <v>#N/A</v>
      </c>
      <c r="U2428" s="17" t="e">
        <f>VLOOKUP(T2428,'[5]2 Digit SIC 2007'!$B$2:$D$89, 2,FALSE)</f>
        <v>#N/A</v>
      </c>
      <c r="V2428" s="32"/>
      <c r="W2428" s="32"/>
      <c r="X2428" s="44"/>
      <c r="Y2428" s="32"/>
      <c r="Z2428" s="42"/>
      <c r="AA2428" s="32"/>
      <c r="AB2428" s="32"/>
      <c r="AE2428" s="2" t="s">
        <v>487</v>
      </c>
    </row>
    <row r="2429" spans="1:31" s="2" customFormat="1" x14ac:dyDescent="0.3">
      <c r="A2429" s="26" t="s">
        <v>101</v>
      </c>
      <c r="B2429" s="26" t="s">
        <v>7715</v>
      </c>
      <c r="C2429" s="26" t="s">
        <v>7716</v>
      </c>
      <c r="D2429" s="26" t="s">
        <v>7717</v>
      </c>
      <c r="E2429" s="14" t="e">
        <f>VLOOKUP(B2429,#REF!,2,FALSE)</f>
        <v>#REF!</v>
      </c>
      <c r="F2429" s="17" t="e">
        <f>VLOOKUP(E2429,[4]Combined!$C$2:$D$375,2,FALSE)</f>
        <v>#REF!</v>
      </c>
      <c r="G2429" s="27"/>
      <c r="H2429" s="27"/>
      <c r="I2429" s="27"/>
      <c r="J2429" s="28">
        <v>6289</v>
      </c>
      <c r="K2429" s="29" t="s">
        <v>486</v>
      </c>
      <c r="L2429" s="28">
        <v>6289</v>
      </c>
      <c r="M2429" s="28">
        <v>0</v>
      </c>
      <c r="N2429" s="26">
        <v>516</v>
      </c>
      <c r="O2429" s="26">
        <v>516</v>
      </c>
      <c r="P2429" s="26">
        <v>0</v>
      </c>
      <c r="Q2429" s="26">
        <v>56103</v>
      </c>
      <c r="R2429" s="47" t="str">
        <f>VLOOKUP(Q2429,'[5]Numerical Index (LOOKUP)'!$A$2:$B$731,2,FALSE)</f>
        <v>Take away food shops and mobile food stands</v>
      </c>
      <c r="S2429" s="17">
        <v>56</v>
      </c>
      <c r="T2429" s="47" t="str">
        <f>VLOOKUP(S2429,'[5]2 Digit SIC 2007'!$A$2:$B$89,2,FALSE)</f>
        <v>Food and beverage service activities</v>
      </c>
      <c r="U2429" s="17" t="str">
        <f>VLOOKUP(T2429,'[5]2 Digit SIC 2007'!$B$2:$D$89, 2,FALSE)</f>
        <v xml:space="preserve"> I</v>
      </c>
      <c r="V2429" s="26" t="s">
        <v>486</v>
      </c>
      <c r="W2429" s="26" t="s">
        <v>487</v>
      </c>
      <c r="X2429" s="28"/>
      <c r="Y2429" s="26"/>
      <c r="Z2429" s="17"/>
      <c r="AA2429" s="26"/>
      <c r="AB2429" s="26">
        <v>8597</v>
      </c>
      <c r="AE2429" s="2" t="s">
        <v>487</v>
      </c>
    </row>
    <row r="2430" spans="1:31" s="2" customFormat="1" x14ac:dyDescent="0.3">
      <c r="A2430" s="26" t="s">
        <v>99</v>
      </c>
      <c r="B2430" s="26" t="s">
        <v>7718</v>
      </c>
      <c r="C2430" s="26" t="s">
        <v>7719</v>
      </c>
      <c r="D2430" s="26" t="s">
        <v>7720</v>
      </c>
      <c r="E2430" s="14" t="e">
        <f>VLOOKUP(B2430,#REF!,2,FALSE)</f>
        <v>#REF!</v>
      </c>
      <c r="F2430" s="17" t="e">
        <f>VLOOKUP(E2430,[4]Combined!$C$2:$D$375,2,FALSE)</f>
        <v>#REF!</v>
      </c>
      <c r="G2430" s="27"/>
      <c r="H2430" s="27"/>
      <c r="I2430" s="27"/>
      <c r="J2430" s="28">
        <v>5271</v>
      </c>
      <c r="K2430" s="29" t="s">
        <v>486</v>
      </c>
      <c r="L2430" s="28">
        <v>5271</v>
      </c>
      <c r="M2430" s="28">
        <v>0</v>
      </c>
      <c r="N2430" s="26">
        <v>200</v>
      </c>
      <c r="O2430" s="26">
        <v>200</v>
      </c>
      <c r="P2430" s="26">
        <v>0</v>
      </c>
      <c r="Q2430" s="26">
        <v>78200</v>
      </c>
      <c r="R2430" s="17" t="str">
        <f>VLOOKUP(Q2430,'[5]Numerical Index (LOOKUP)'!$A$2:$B$731, 2,FALSE)</f>
        <v>Temporary employment agency activities</v>
      </c>
      <c r="S2430" s="17">
        <v>78</v>
      </c>
      <c r="T2430" s="47" t="str">
        <f>VLOOKUP(S2430,'[5]2 Digit SIC 2007'!$A$2:$B$89,2,FALSE)</f>
        <v>Employment activities</v>
      </c>
      <c r="U2430" s="17" t="str">
        <f>VLOOKUP(T2430,'[5]2 Digit SIC 2007'!$B$2:$D$89, 2,FALSE)</f>
        <v xml:space="preserve"> N</v>
      </c>
      <c r="V2430" s="26" t="s">
        <v>487</v>
      </c>
      <c r="W2430" s="26" t="s">
        <v>486</v>
      </c>
      <c r="X2430" s="28"/>
      <c r="Y2430" s="26"/>
      <c r="Z2430" s="17"/>
      <c r="AA2430" s="26"/>
      <c r="AB2430" s="26">
        <v>30099</v>
      </c>
      <c r="AE2430" s="2" t="s">
        <v>487</v>
      </c>
    </row>
    <row r="2431" spans="1:31" s="2" customFormat="1" x14ac:dyDescent="0.3">
      <c r="A2431" s="26" t="s">
        <v>101</v>
      </c>
      <c r="B2431" s="26" t="s">
        <v>7721</v>
      </c>
      <c r="C2431" s="26" t="s">
        <v>7722</v>
      </c>
      <c r="D2431" s="26" t="s">
        <v>7723</v>
      </c>
      <c r="E2431" s="14" t="e">
        <f>VLOOKUP(B2431,#REF!,2,FALSE)</f>
        <v>#REF!</v>
      </c>
      <c r="F2431" s="17" t="e">
        <f>VLOOKUP(E2431,[4]Combined!$C$2:$D$375,2,FALSE)</f>
        <v>#REF!</v>
      </c>
      <c r="G2431" s="27"/>
      <c r="H2431" s="27"/>
      <c r="I2431" s="27"/>
      <c r="J2431" s="28">
        <v>975</v>
      </c>
      <c r="K2431" s="29" t="s">
        <v>486</v>
      </c>
      <c r="L2431" s="28">
        <v>975</v>
      </c>
      <c r="M2431" s="28">
        <v>0</v>
      </c>
      <c r="N2431" s="26">
        <v>1</v>
      </c>
      <c r="O2431" s="26">
        <v>1</v>
      </c>
      <c r="P2431" s="26">
        <v>0</v>
      </c>
      <c r="Q2431" s="26">
        <v>33200</v>
      </c>
      <c r="R2431" s="17" t="str">
        <f>VLOOKUP(Q2431,'[5]Numerical Index (LOOKUP)'!$A$2:$B$731, 2,FALSE)</f>
        <v>Installation of industrial machinery and equipment</v>
      </c>
      <c r="S2431" s="17">
        <v>33</v>
      </c>
      <c r="T2431" s="47" t="str">
        <f>VLOOKUP(S2431,'[5]2 Digit SIC 2007'!$A$2:$B$89,2,FALSE)</f>
        <v>Repair and installation of machinery and equipment</v>
      </c>
      <c r="U2431" s="17" t="str">
        <f>VLOOKUP(T2431,'[5]2 Digit SIC 2007'!$B$2:$D$89, 2,FALSE)</f>
        <v xml:space="preserve"> C</v>
      </c>
      <c r="V2431" s="26" t="s">
        <v>487</v>
      </c>
      <c r="W2431" s="26" t="s">
        <v>486</v>
      </c>
      <c r="X2431" s="28"/>
      <c r="Y2431" s="26"/>
      <c r="Z2431" s="17"/>
      <c r="AA2431" s="26"/>
      <c r="AB2431" s="26">
        <v>2</v>
      </c>
      <c r="AE2431" s="2" t="s">
        <v>487</v>
      </c>
    </row>
    <row r="2432" spans="1:31" s="2" customFormat="1" x14ac:dyDescent="0.3">
      <c r="A2432" s="26"/>
      <c r="B2432" s="26"/>
      <c r="C2432" s="26"/>
      <c r="D2432" s="26" t="s">
        <v>7724</v>
      </c>
      <c r="E2432" s="14" t="e">
        <f>VLOOKUP(B2432,#REF!,2,FALSE)</f>
        <v>#REF!</v>
      </c>
      <c r="F2432" s="17" t="e">
        <f>VLOOKUP(E2432,[4]Combined!$C$2:$D$375,2,FALSE)</f>
        <v>#REF!</v>
      </c>
      <c r="G2432" s="27"/>
      <c r="H2432" s="27"/>
      <c r="I2432" s="27"/>
      <c r="J2432" s="28"/>
      <c r="K2432" s="29"/>
      <c r="L2432" s="28"/>
      <c r="M2432" s="28"/>
      <c r="N2432" s="26"/>
      <c r="O2432" s="26"/>
      <c r="P2432" s="26"/>
      <c r="Q2432" s="26"/>
      <c r="R2432" s="17" t="e">
        <f>VLOOKUP(Q2432,'[5]Numerical Index (LOOKUP)'!$A$2:$B$731, 2,FALSE)</f>
        <v>#N/A</v>
      </c>
      <c r="S2432" s="30" t="s">
        <v>492</v>
      </c>
      <c r="T2432" s="47" t="e">
        <f>VLOOKUP(S2432,'[5]2 Digit SIC 2007'!$A$2:$B$89,2,FALSE)</f>
        <v>#N/A</v>
      </c>
      <c r="U2432" s="17" t="e">
        <f>VLOOKUP(T2432,'[5]2 Digit SIC 2007'!$B$2:$D$89, 2,FALSE)</f>
        <v>#N/A</v>
      </c>
      <c r="V2432" s="26"/>
      <c r="W2432" s="26"/>
      <c r="X2432" s="28"/>
      <c r="Y2432" s="26"/>
      <c r="Z2432" s="17"/>
      <c r="AA2432" s="26"/>
      <c r="AB2432" s="26"/>
      <c r="AE2432" s="2" t="s">
        <v>487</v>
      </c>
    </row>
    <row r="2433" spans="1:31" s="2" customFormat="1" x14ac:dyDescent="0.3">
      <c r="A2433" s="26"/>
      <c r="B2433" s="26"/>
      <c r="C2433" s="26"/>
      <c r="D2433" s="50"/>
      <c r="E2433" s="14" t="e">
        <f>VLOOKUP(B2433,#REF!,2,FALSE)</f>
        <v>#REF!</v>
      </c>
      <c r="F2433" s="17" t="e">
        <f>VLOOKUP(E2433,[4]Combined!$C$2:$D$375,2,FALSE)</f>
        <v>#REF!</v>
      </c>
      <c r="G2433" s="27"/>
      <c r="H2433" s="27"/>
      <c r="I2433" s="27"/>
      <c r="J2433" s="28"/>
      <c r="K2433" s="29"/>
      <c r="L2433" s="28"/>
      <c r="M2433" s="28"/>
      <c r="N2433" s="26"/>
      <c r="O2433" s="26"/>
      <c r="P2433" s="26"/>
      <c r="Q2433" s="26"/>
      <c r="R2433" s="17" t="e">
        <f>VLOOKUP(Q2433,'[5]Numerical Index (LOOKUP)'!$A$2:$B$731, 2,FALSE)</f>
        <v>#N/A</v>
      </c>
      <c r="S2433" s="30" t="s">
        <v>492</v>
      </c>
      <c r="T2433" s="47" t="e">
        <f>VLOOKUP(S2433,'[5]2 Digit SIC 2007'!$A$2:$B$89,2,FALSE)</f>
        <v>#N/A</v>
      </c>
      <c r="U2433" s="17" t="e">
        <f>VLOOKUP(T2433,'[5]2 Digit SIC 2007'!$B$2:$D$89, 2,FALSE)</f>
        <v>#N/A</v>
      </c>
      <c r="V2433" s="26"/>
      <c r="W2433" s="26"/>
      <c r="X2433" s="28"/>
      <c r="Y2433" s="26"/>
      <c r="Z2433" s="17"/>
      <c r="AA2433" s="26"/>
      <c r="AB2433" s="26"/>
      <c r="AE2433" s="2" t="s">
        <v>487</v>
      </c>
    </row>
    <row r="2434" spans="1:31" s="46" customFormat="1" x14ac:dyDescent="0.3">
      <c r="A2434" s="53"/>
      <c r="B2434" s="32" t="s">
        <v>7725</v>
      </c>
      <c r="C2434" s="32"/>
      <c r="D2434" s="51"/>
      <c r="E2434" s="49" t="e">
        <f>VLOOKUP(B2434,#REF!,2,FALSE)</f>
        <v>#REF!</v>
      </c>
      <c r="F2434" s="48" t="e">
        <f>VLOOKUP(E2434,[4]Combined!$C$2:$D$375,2,FALSE)</f>
        <v>#REF!</v>
      </c>
      <c r="G2434" s="43"/>
      <c r="H2434" s="43"/>
      <c r="I2434" s="43"/>
      <c r="J2434" s="44"/>
      <c r="K2434" s="45"/>
      <c r="L2434" s="44"/>
      <c r="M2434" s="44"/>
      <c r="N2434" s="32"/>
      <c r="O2434" s="32"/>
      <c r="P2434" s="32"/>
      <c r="Q2434" s="32"/>
      <c r="R2434" s="17" t="e">
        <f>VLOOKUP(Q2434,'[5]Numerical Index (LOOKUP)'!$A$2:$B$731, 2,FALSE)</f>
        <v>#N/A</v>
      </c>
      <c r="S2434" s="30" t="s">
        <v>492</v>
      </c>
      <c r="T2434" s="47" t="e">
        <f>VLOOKUP(S2434,'[5]2 Digit SIC 2007'!$A$2:$B$89,2,FALSE)</f>
        <v>#N/A</v>
      </c>
      <c r="U2434" s="17" t="e">
        <f>VLOOKUP(T2434,'[5]2 Digit SIC 2007'!$B$2:$D$89, 2,FALSE)</f>
        <v>#N/A</v>
      </c>
      <c r="V2434" s="32"/>
      <c r="W2434" s="32"/>
      <c r="X2434" s="44"/>
      <c r="Y2434" s="32"/>
      <c r="Z2434" s="42"/>
      <c r="AA2434" s="32"/>
      <c r="AB2434" s="32"/>
      <c r="AE2434" s="2" t="s">
        <v>487</v>
      </c>
    </row>
    <row r="2435" spans="1:31" s="2" customFormat="1" x14ac:dyDescent="0.3">
      <c r="A2435" s="26" t="s">
        <v>102</v>
      </c>
      <c r="B2435" s="26" t="s">
        <v>7726</v>
      </c>
      <c r="C2435" s="26" t="s">
        <v>7727</v>
      </c>
      <c r="D2435" s="50" t="s">
        <v>7728</v>
      </c>
      <c r="E2435" s="14" t="e">
        <f>VLOOKUP(B2435,#REF!,2,FALSE)</f>
        <v>#REF!</v>
      </c>
      <c r="F2435" s="17" t="e">
        <f>VLOOKUP(E2435,[4]Combined!$C$2:$D$375,2,FALSE)</f>
        <v>#REF!</v>
      </c>
      <c r="G2435" s="27">
        <v>43927</v>
      </c>
      <c r="H2435" s="27"/>
      <c r="I2435" s="27">
        <v>43714</v>
      </c>
      <c r="J2435" s="28">
        <v>3</v>
      </c>
      <c r="K2435" s="29" t="s">
        <v>486</v>
      </c>
      <c r="L2435" s="28">
        <v>3</v>
      </c>
      <c r="M2435" s="28">
        <v>0</v>
      </c>
      <c r="N2435" s="26">
        <v>1</v>
      </c>
      <c r="O2435" s="26">
        <v>1</v>
      </c>
      <c r="P2435" s="26">
        <v>0</v>
      </c>
      <c r="Q2435" s="26">
        <v>56102</v>
      </c>
      <c r="R2435" s="17" t="str">
        <f>VLOOKUP(Q2435,'[5]Numerical Index (LOOKUP)'!$A$2:$B$731, 2,FALSE)</f>
        <v>Unlicensed restaurants and cafes</v>
      </c>
      <c r="S2435" s="17">
        <v>56</v>
      </c>
      <c r="T2435" s="47" t="str">
        <f>VLOOKUP(S2435,'[5]2 Digit SIC 2007'!$A$2:$B$89,2,FALSE)</f>
        <v>Food and beverage service activities</v>
      </c>
      <c r="U2435" s="17" t="str">
        <f>VLOOKUP(T2435,'[5]2 Digit SIC 2007'!$B$2:$D$89, 2,FALSE)</f>
        <v xml:space="preserve"> I</v>
      </c>
      <c r="V2435" s="26" t="s">
        <v>486</v>
      </c>
      <c r="W2435" s="26" t="s">
        <v>487</v>
      </c>
      <c r="X2435" s="28">
        <v>0</v>
      </c>
      <c r="Y2435" s="26" t="s">
        <v>677</v>
      </c>
      <c r="Z2435" s="17" t="s">
        <v>487</v>
      </c>
      <c r="AA2435" s="26" t="s">
        <v>487</v>
      </c>
      <c r="AB2435" s="26">
        <v>0</v>
      </c>
      <c r="AE2435" s="2" t="s">
        <v>487</v>
      </c>
    </row>
    <row r="2436" spans="1:31" s="2" customFormat="1" x14ac:dyDescent="0.3">
      <c r="A2436" s="26" t="s">
        <v>102</v>
      </c>
      <c r="B2436" s="26" t="s">
        <v>7729</v>
      </c>
      <c r="C2436" s="26" t="s">
        <v>7730</v>
      </c>
      <c r="D2436" s="50" t="s">
        <v>7731</v>
      </c>
      <c r="E2436" s="14" t="e">
        <f>VLOOKUP(B2436,#REF!,2,FALSE)</f>
        <v>#REF!</v>
      </c>
      <c r="F2436" s="17" t="e">
        <f>VLOOKUP(E2436,[4]Combined!$C$2:$D$375,2,FALSE)</f>
        <v>#REF!</v>
      </c>
      <c r="G2436" s="27">
        <v>43938</v>
      </c>
      <c r="H2436" s="27"/>
      <c r="I2436" s="27">
        <v>43839</v>
      </c>
      <c r="J2436" s="28">
        <v>237</v>
      </c>
      <c r="K2436" s="29" t="s">
        <v>486</v>
      </c>
      <c r="L2436" s="28">
        <v>237</v>
      </c>
      <c r="M2436" s="28">
        <v>0</v>
      </c>
      <c r="N2436" s="26">
        <v>3</v>
      </c>
      <c r="O2436" s="26">
        <v>3</v>
      </c>
      <c r="P2436" s="26">
        <v>0</v>
      </c>
      <c r="Q2436" s="26">
        <v>56102</v>
      </c>
      <c r="R2436" s="17" t="str">
        <f>VLOOKUP(Q2436,'[5]Numerical Index (LOOKUP)'!$A$2:$B$731, 2,FALSE)</f>
        <v>Unlicensed restaurants and cafes</v>
      </c>
      <c r="S2436" s="17">
        <v>56</v>
      </c>
      <c r="T2436" s="47" t="str">
        <f>VLOOKUP(S2436,'[5]2 Digit SIC 2007'!$A$2:$B$89,2,FALSE)</f>
        <v>Food and beverage service activities</v>
      </c>
      <c r="U2436" s="17" t="str">
        <f>VLOOKUP(T2436,'[5]2 Digit SIC 2007'!$B$2:$D$89, 2,FALSE)</f>
        <v xml:space="preserve"> I</v>
      </c>
      <c r="V2436" s="26" t="s">
        <v>486</v>
      </c>
      <c r="W2436" s="26" t="s">
        <v>487</v>
      </c>
      <c r="X2436" s="28">
        <v>0</v>
      </c>
      <c r="Y2436" s="26" t="s">
        <v>677</v>
      </c>
      <c r="Z2436" s="17" t="s">
        <v>487</v>
      </c>
      <c r="AA2436" s="26" t="s">
        <v>487</v>
      </c>
      <c r="AB2436" s="26">
        <v>0</v>
      </c>
      <c r="AE2436" s="2" t="s">
        <v>487</v>
      </c>
    </row>
    <row r="2437" spans="1:31" s="2" customFormat="1" x14ac:dyDescent="0.3">
      <c r="A2437" s="26" t="s">
        <v>102</v>
      </c>
      <c r="B2437" s="26" t="s">
        <v>7732</v>
      </c>
      <c r="C2437" s="26" t="s">
        <v>7733</v>
      </c>
      <c r="D2437" s="50" t="s">
        <v>7734</v>
      </c>
      <c r="E2437" s="14" t="e">
        <f>VLOOKUP(B2437,#REF!,2,FALSE)</f>
        <v>#REF!</v>
      </c>
      <c r="F2437" s="17" t="e">
        <f>VLOOKUP(E2437,[4]Combined!$C$2:$D$375,2,FALSE)</f>
        <v>#REF!</v>
      </c>
      <c r="G2437" s="27">
        <v>43943</v>
      </c>
      <c r="H2437" s="27"/>
      <c r="I2437" s="27">
        <v>43803</v>
      </c>
      <c r="J2437" s="28">
        <v>411</v>
      </c>
      <c r="K2437" s="29" t="s">
        <v>486</v>
      </c>
      <c r="L2437" s="28">
        <v>411</v>
      </c>
      <c r="M2437" s="28">
        <v>0</v>
      </c>
      <c r="N2437" s="26">
        <v>10</v>
      </c>
      <c r="O2437" s="26">
        <v>10</v>
      </c>
      <c r="P2437" s="26">
        <v>0</v>
      </c>
      <c r="Q2437" s="26">
        <v>88910</v>
      </c>
      <c r="R2437" s="17" t="str">
        <f>VLOOKUP(Q2437,'[5]Numerical Index (LOOKUP)'!$A$2:$B$731, 2,FALSE)</f>
        <v>Child day-care activities</v>
      </c>
      <c r="S2437" s="17">
        <v>88</v>
      </c>
      <c r="T2437" s="47" t="str">
        <f>VLOOKUP(S2437,'[5]2 Digit SIC 2007'!$A$2:$B$89,2,FALSE)</f>
        <v>Social work activities without accommodation</v>
      </c>
      <c r="U2437" s="17" t="str">
        <f>VLOOKUP(T2437,'[5]2 Digit SIC 2007'!$B$2:$D$89, 2,FALSE)</f>
        <v xml:space="preserve"> Q</v>
      </c>
      <c r="V2437" s="26" t="s">
        <v>486</v>
      </c>
      <c r="W2437" s="26" t="s">
        <v>487</v>
      </c>
      <c r="X2437" s="28">
        <v>0</v>
      </c>
      <c r="Y2437" s="26" t="s">
        <v>677</v>
      </c>
      <c r="Z2437" s="17" t="s">
        <v>487</v>
      </c>
      <c r="AA2437" s="26" t="s">
        <v>487</v>
      </c>
      <c r="AB2437" s="26">
        <v>0</v>
      </c>
      <c r="AE2437" s="2" t="s">
        <v>487</v>
      </c>
    </row>
    <row r="2438" spans="1:31" s="2" customFormat="1" x14ac:dyDescent="0.3">
      <c r="A2438" s="26" t="s">
        <v>102</v>
      </c>
      <c r="B2438" s="26" t="s">
        <v>7735</v>
      </c>
      <c r="C2438" s="26" t="s">
        <v>7736</v>
      </c>
      <c r="D2438" s="50" t="s">
        <v>7737</v>
      </c>
      <c r="E2438" s="14" t="e">
        <f>VLOOKUP(B2438,#REF!,2,FALSE)</f>
        <v>#REF!</v>
      </c>
      <c r="F2438" s="17" t="e">
        <f>VLOOKUP(E2438,[4]Combined!$C$2:$D$375,2,FALSE)</f>
        <v>#REF!</v>
      </c>
      <c r="G2438" s="27">
        <v>44029</v>
      </c>
      <c r="H2438" s="27"/>
      <c r="I2438" s="27">
        <v>43706</v>
      </c>
      <c r="J2438" s="28">
        <v>2000</v>
      </c>
      <c r="K2438" s="29" t="s">
        <v>486</v>
      </c>
      <c r="L2438" s="28">
        <v>2000</v>
      </c>
      <c r="M2438" s="28">
        <v>0</v>
      </c>
      <c r="N2438" s="26">
        <v>1</v>
      </c>
      <c r="O2438" s="26">
        <v>1</v>
      </c>
      <c r="P2438" s="26">
        <v>0</v>
      </c>
      <c r="Q2438" s="26">
        <v>93110</v>
      </c>
      <c r="R2438" s="17" t="str">
        <f>VLOOKUP(Q2438,'[5]Numerical Index (LOOKUP)'!$A$2:$B$731, 2,FALSE)</f>
        <v>Operation of sports facilities</v>
      </c>
      <c r="S2438" s="17">
        <v>93</v>
      </c>
      <c r="T2438" s="47" t="str">
        <f>VLOOKUP(S2438,'[5]2 Digit SIC 2007'!$A$2:$B$89,2,FALSE)</f>
        <v>Sports activities and amusement and recreation activities</v>
      </c>
      <c r="U2438" s="17" t="str">
        <f>VLOOKUP(T2438,'[5]2 Digit SIC 2007'!$B$2:$D$89, 2,FALSE)</f>
        <v xml:space="preserve"> R</v>
      </c>
      <c r="V2438" s="26" t="s">
        <v>486</v>
      </c>
      <c r="W2438" s="26" t="s">
        <v>487</v>
      </c>
      <c r="X2438" s="28">
        <v>0</v>
      </c>
      <c r="Y2438" s="26" t="s">
        <v>677</v>
      </c>
      <c r="Z2438" s="17" t="s">
        <v>487</v>
      </c>
      <c r="AA2438" s="26" t="s">
        <v>487</v>
      </c>
      <c r="AB2438" s="26">
        <v>11</v>
      </c>
      <c r="AE2438" s="2" t="s">
        <v>487</v>
      </c>
    </row>
    <row r="2439" spans="1:31" s="2" customFormat="1" x14ac:dyDescent="0.3">
      <c r="A2439" s="26" t="s">
        <v>102</v>
      </c>
      <c r="B2439" s="26" t="s">
        <v>7738</v>
      </c>
      <c r="C2439" s="26" t="s">
        <v>7739</v>
      </c>
      <c r="D2439" s="50" t="s">
        <v>7740</v>
      </c>
      <c r="E2439" s="14" t="e">
        <f>VLOOKUP(B2439,#REF!,2,FALSE)</f>
        <v>#REF!</v>
      </c>
      <c r="F2439" s="17" t="e">
        <f>VLOOKUP(E2439,[4]Combined!$C$2:$D$375,2,FALSE)</f>
        <v>#REF!</v>
      </c>
      <c r="G2439" s="27">
        <v>44042</v>
      </c>
      <c r="H2439" s="27"/>
      <c r="I2439" s="27">
        <v>44029</v>
      </c>
      <c r="J2439" s="28">
        <v>107</v>
      </c>
      <c r="K2439" s="29" t="s">
        <v>486</v>
      </c>
      <c r="L2439" s="28">
        <v>107</v>
      </c>
      <c r="M2439" s="28">
        <v>0</v>
      </c>
      <c r="N2439" s="26">
        <v>3</v>
      </c>
      <c r="O2439" s="26">
        <v>3</v>
      </c>
      <c r="P2439" s="26">
        <v>0</v>
      </c>
      <c r="Q2439" s="26">
        <v>56103</v>
      </c>
      <c r="R2439" s="17" t="str">
        <f>VLOOKUP(Q2439,'[5]Numerical Index (LOOKUP)'!$A$2:$B$731, 2,FALSE)</f>
        <v>Take away food shops and mobile food stands</v>
      </c>
      <c r="S2439" s="17">
        <v>56</v>
      </c>
      <c r="T2439" s="47" t="str">
        <f>VLOOKUP(S2439,'[5]2 Digit SIC 2007'!$A$2:$B$89,2,FALSE)</f>
        <v>Food and beverage service activities</v>
      </c>
      <c r="U2439" s="17" t="str">
        <f>VLOOKUP(T2439,'[5]2 Digit SIC 2007'!$B$2:$D$89, 2,FALSE)</f>
        <v xml:space="preserve"> I</v>
      </c>
      <c r="V2439" s="26" t="s">
        <v>486</v>
      </c>
      <c r="W2439" s="26" t="s">
        <v>487</v>
      </c>
      <c r="X2439" s="28">
        <v>0</v>
      </c>
      <c r="Y2439" s="26" t="s">
        <v>677</v>
      </c>
      <c r="Z2439" s="17" t="s">
        <v>487</v>
      </c>
      <c r="AA2439" s="26" t="s">
        <v>487</v>
      </c>
      <c r="AB2439" s="26">
        <v>4</v>
      </c>
      <c r="AE2439" s="2" t="s">
        <v>487</v>
      </c>
    </row>
    <row r="2440" spans="1:31" s="2" customFormat="1" x14ac:dyDescent="0.3">
      <c r="A2440" s="26" t="s">
        <v>102</v>
      </c>
      <c r="B2440" s="26" t="s">
        <v>7741</v>
      </c>
      <c r="C2440" s="26" t="s">
        <v>7742</v>
      </c>
      <c r="D2440" s="50" t="s">
        <v>7743</v>
      </c>
      <c r="E2440" s="14" t="e">
        <f>VLOOKUP(B2440,#REF!,2,FALSE)</f>
        <v>#REF!</v>
      </c>
      <c r="F2440" s="17" t="e">
        <f>VLOOKUP(E2440,[4]Combined!$C$2:$D$375,2,FALSE)</f>
        <v>#REF!</v>
      </c>
      <c r="G2440" s="27">
        <v>44070</v>
      </c>
      <c r="H2440" s="27"/>
      <c r="I2440" s="27">
        <v>43781</v>
      </c>
      <c r="J2440" s="28">
        <v>471</v>
      </c>
      <c r="K2440" s="29" t="s">
        <v>486</v>
      </c>
      <c r="L2440" s="28">
        <v>471</v>
      </c>
      <c r="M2440" s="28">
        <v>0</v>
      </c>
      <c r="N2440" s="26">
        <v>7</v>
      </c>
      <c r="O2440" s="26">
        <v>7</v>
      </c>
      <c r="P2440" s="26">
        <v>0</v>
      </c>
      <c r="Q2440" s="26">
        <v>47721</v>
      </c>
      <c r="R2440" s="17" t="str">
        <f>VLOOKUP(Q2440,'[5]Numerical Index (LOOKUP)'!$A$2:$B$731, 2,FALSE)</f>
        <v>Retail sale of footwear in specialised stores</v>
      </c>
      <c r="S2440" s="17">
        <v>47</v>
      </c>
      <c r="T2440" s="47" t="str">
        <f>VLOOKUP(S2440,'[5]2 Digit SIC 2007'!$A$2:$B$89,2,FALSE)</f>
        <v>Retail trade, except of motor vehicles and motorcycles</v>
      </c>
      <c r="U2440" s="17" t="str">
        <f>VLOOKUP(T2440,'[5]2 Digit SIC 2007'!$B$2:$D$89, 2,FALSE)</f>
        <v xml:space="preserve"> G</v>
      </c>
      <c r="V2440" s="26" t="s">
        <v>486</v>
      </c>
      <c r="W2440" s="26" t="s">
        <v>487</v>
      </c>
      <c r="X2440" s="28">
        <v>0</v>
      </c>
      <c r="Y2440" s="26" t="s">
        <v>677</v>
      </c>
      <c r="Z2440" s="17" t="s">
        <v>487</v>
      </c>
      <c r="AA2440" s="26" t="s">
        <v>487</v>
      </c>
      <c r="AB2440" s="26">
        <v>9</v>
      </c>
      <c r="AE2440" s="2" t="s">
        <v>487</v>
      </c>
    </row>
    <row r="2441" spans="1:31" s="2" customFormat="1" x14ac:dyDescent="0.3">
      <c r="A2441" s="26" t="s">
        <v>102</v>
      </c>
      <c r="B2441" s="26" t="s">
        <v>7744</v>
      </c>
      <c r="C2441" s="26" t="s">
        <v>7745</v>
      </c>
      <c r="D2441" s="50" t="s">
        <v>7746</v>
      </c>
      <c r="E2441" s="14" t="e">
        <f>VLOOKUP(B2441,#REF!,2,FALSE)</f>
        <v>#REF!</v>
      </c>
      <c r="F2441" s="17" t="e">
        <f>VLOOKUP(E2441,[4]Combined!$C$2:$D$375,2,FALSE)</f>
        <v>#REF!</v>
      </c>
      <c r="G2441" s="27">
        <v>44068</v>
      </c>
      <c r="H2441" s="27"/>
      <c r="I2441" s="27">
        <v>44028</v>
      </c>
      <c r="J2441" s="28">
        <v>836</v>
      </c>
      <c r="K2441" s="29" t="s">
        <v>486</v>
      </c>
      <c r="L2441" s="28">
        <v>836</v>
      </c>
      <c r="M2441" s="28">
        <v>0</v>
      </c>
      <c r="N2441" s="26">
        <v>11</v>
      </c>
      <c r="O2441" s="26">
        <v>11</v>
      </c>
      <c r="P2441" s="26">
        <v>0</v>
      </c>
      <c r="Q2441" s="26">
        <v>81210</v>
      </c>
      <c r="R2441" s="17" t="str">
        <f>VLOOKUP(Q2441,'[5]Numerical Index (LOOKUP)'!$A$2:$B$731, 2,FALSE)</f>
        <v>General cleaning of buildings</v>
      </c>
      <c r="S2441" s="17">
        <v>81</v>
      </c>
      <c r="T2441" s="47" t="str">
        <f>VLOOKUP(S2441,'[5]2 Digit SIC 2007'!$A$2:$B$89,2,FALSE)</f>
        <v>Services to buildings and landscape activities</v>
      </c>
      <c r="U2441" s="17" t="str">
        <f>VLOOKUP(T2441,'[5]2 Digit SIC 2007'!$B$2:$D$89, 2,FALSE)</f>
        <v xml:space="preserve"> N</v>
      </c>
      <c r="V2441" s="26" t="s">
        <v>486</v>
      </c>
      <c r="W2441" s="26" t="s">
        <v>487</v>
      </c>
      <c r="X2441" s="28">
        <v>0</v>
      </c>
      <c r="Y2441" s="26" t="s">
        <v>677</v>
      </c>
      <c r="Z2441" s="17" t="s">
        <v>487</v>
      </c>
      <c r="AA2441" s="26" t="s">
        <v>487</v>
      </c>
      <c r="AB2441" s="26">
        <v>4</v>
      </c>
      <c r="AE2441" s="2" t="s">
        <v>487</v>
      </c>
    </row>
    <row r="2442" spans="1:31" s="2" customFormat="1" x14ac:dyDescent="0.3">
      <c r="A2442" s="26" t="s">
        <v>102</v>
      </c>
      <c r="B2442" s="26" t="s">
        <v>7747</v>
      </c>
      <c r="C2442" s="26" t="s">
        <v>7748</v>
      </c>
      <c r="D2442" s="50" t="s">
        <v>7749</v>
      </c>
      <c r="E2442" s="14" t="e">
        <f>VLOOKUP(B2442,#REF!,2,FALSE)</f>
        <v>#REF!</v>
      </c>
      <c r="F2442" s="17" t="e">
        <f>VLOOKUP(E2442,[4]Combined!$C$2:$D$375,2,FALSE)</f>
        <v>#REF!</v>
      </c>
      <c r="G2442" s="27">
        <v>44081</v>
      </c>
      <c r="H2442" s="27"/>
      <c r="I2442" s="27">
        <v>43838</v>
      </c>
      <c r="J2442" s="28">
        <v>16</v>
      </c>
      <c r="K2442" s="29" t="s">
        <v>486</v>
      </c>
      <c r="L2442" s="28">
        <v>16</v>
      </c>
      <c r="M2442" s="28">
        <v>0</v>
      </c>
      <c r="N2442" s="26">
        <v>1</v>
      </c>
      <c r="O2442" s="26">
        <v>1</v>
      </c>
      <c r="P2442" s="26">
        <v>0</v>
      </c>
      <c r="Q2442" s="26">
        <v>56102</v>
      </c>
      <c r="R2442" s="17" t="str">
        <f>VLOOKUP(Q2442,'[5]Numerical Index (LOOKUP)'!$A$2:$B$731, 2,FALSE)</f>
        <v>Unlicensed restaurants and cafes</v>
      </c>
      <c r="S2442" s="17">
        <v>56</v>
      </c>
      <c r="T2442" s="47" t="str">
        <f>VLOOKUP(S2442,'[5]2 Digit SIC 2007'!$A$2:$B$89,2,FALSE)</f>
        <v>Food and beverage service activities</v>
      </c>
      <c r="U2442" s="17" t="str">
        <f>VLOOKUP(T2442,'[5]2 Digit SIC 2007'!$B$2:$D$89, 2,FALSE)</f>
        <v xml:space="preserve"> I</v>
      </c>
      <c r="V2442" s="26" t="s">
        <v>486</v>
      </c>
      <c r="W2442" s="26" t="s">
        <v>487</v>
      </c>
      <c r="X2442" s="28">
        <v>0</v>
      </c>
      <c r="Y2442" s="26" t="s">
        <v>677</v>
      </c>
      <c r="Z2442" s="17" t="s">
        <v>487</v>
      </c>
      <c r="AA2442" s="26" t="s">
        <v>487</v>
      </c>
      <c r="AB2442" s="26">
        <v>3</v>
      </c>
      <c r="AE2442" s="2" t="s">
        <v>487</v>
      </c>
    </row>
    <row r="2443" spans="1:31" s="2" customFormat="1" x14ac:dyDescent="0.3">
      <c r="A2443" s="26" t="s">
        <v>102</v>
      </c>
      <c r="B2443" s="26" t="s">
        <v>7750</v>
      </c>
      <c r="C2443" s="26" t="s">
        <v>7751</v>
      </c>
      <c r="D2443" s="50" t="s">
        <v>7752</v>
      </c>
      <c r="E2443" s="14" t="e">
        <f>VLOOKUP(B2443,#REF!,2,FALSE)</f>
        <v>#REF!</v>
      </c>
      <c r="F2443" s="17" t="e">
        <f>VLOOKUP(E2443,[4]Combined!$C$2:$D$375,2,FALSE)</f>
        <v>#REF!</v>
      </c>
      <c r="G2443" s="27">
        <v>44082</v>
      </c>
      <c r="H2443" s="27"/>
      <c r="I2443" s="27">
        <v>44035</v>
      </c>
      <c r="J2443" s="28">
        <v>66</v>
      </c>
      <c r="K2443" s="29" t="s">
        <v>486</v>
      </c>
      <c r="L2443" s="28">
        <v>66</v>
      </c>
      <c r="M2443" s="28">
        <v>0</v>
      </c>
      <c r="N2443" s="26">
        <v>1</v>
      </c>
      <c r="O2443" s="26">
        <v>1</v>
      </c>
      <c r="P2443" s="26">
        <v>0</v>
      </c>
      <c r="Q2443" s="26">
        <v>49320</v>
      </c>
      <c r="R2443" s="17" t="str">
        <f>VLOOKUP(Q2443,'[5]Numerical Index (LOOKUP)'!$A$2:$B$731, 2,FALSE)</f>
        <v>Taxi operation</v>
      </c>
      <c r="S2443" s="17">
        <v>49</v>
      </c>
      <c r="T2443" s="47" t="str">
        <f>VLOOKUP(S2443,'[5]2 Digit SIC 2007'!$A$2:$B$89,2,FALSE)</f>
        <v>Land transport and transport via pipelines</v>
      </c>
      <c r="U2443" s="17" t="str">
        <f>VLOOKUP(T2443,'[5]2 Digit SIC 2007'!$B$2:$D$89, 2,FALSE)</f>
        <v xml:space="preserve"> H</v>
      </c>
      <c r="V2443" s="26" t="s">
        <v>486</v>
      </c>
      <c r="W2443" s="26" t="s">
        <v>487</v>
      </c>
      <c r="X2443" s="28">
        <v>0</v>
      </c>
      <c r="Y2443" s="26" t="s">
        <v>677</v>
      </c>
      <c r="Z2443" s="17" t="s">
        <v>487</v>
      </c>
      <c r="AA2443" s="26" t="s">
        <v>487</v>
      </c>
      <c r="AB2443" s="26">
        <v>6</v>
      </c>
      <c r="AE2443" s="2" t="s">
        <v>487</v>
      </c>
    </row>
    <row r="2444" spans="1:31" s="2" customFormat="1" x14ac:dyDescent="0.3">
      <c r="A2444" s="26" t="s">
        <v>102</v>
      </c>
      <c r="B2444" s="26" t="s">
        <v>7753</v>
      </c>
      <c r="C2444" s="26" t="s">
        <v>7754</v>
      </c>
      <c r="D2444" s="50" t="s">
        <v>7755</v>
      </c>
      <c r="E2444" s="14" t="e">
        <f>VLOOKUP(B2444,#REF!,2,FALSE)</f>
        <v>#REF!</v>
      </c>
      <c r="F2444" s="17" t="e">
        <f>VLOOKUP(E2444,[4]Combined!$C$2:$D$375,2,FALSE)</f>
        <v>#REF!</v>
      </c>
      <c r="G2444" s="27">
        <v>44084</v>
      </c>
      <c r="H2444" s="27"/>
      <c r="I2444" s="27">
        <v>44035</v>
      </c>
      <c r="J2444" s="28">
        <v>39</v>
      </c>
      <c r="K2444" s="29" t="s">
        <v>486</v>
      </c>
      <c r="L2444" s="28">
        <v>39</v>
      </c>
      <c r="M2444" s="28">
        <v>0</v>
      </c>
      <c r="N2444" s="26">
        <v>2</v>
      </c>
      <c r="O2444" s="26">
        <v>2</v>
      </c>
      <c r="P2444" s="26">
        <v>0</v>
      </c>
      <c r="Q2444" s="26">
        <v>56103</v>
      </c>
      <c r="R2444" s="17" t="str">
        <f>VLOOKUP(Q2444,'[5]Numerical Index (LOOKUP)'!$A$2:$B$731, 2,FALSE)</f>
        <v>Take away food shops and mobile food stands</v>
      </c>
      <c r="S2444" s="17">
        <v>56</v>
      </c>
      <c r="T2444" s="47" t="str">
        <f>VLOOKUP(S2444,'[5]2 Digit SIC 2007'!$A$2:$B$89,2,FALSE)</f>
        <v>Food and beverage service activities</v>
      </c>
      <c r="U2444" s="17" t="str">
        <f>VLOOKUP(T2444,'[5]2 Digit SIC 2007'!$B$2:$D$89, 2,FALSE)</f>
        <v xml:space="preserve"> I</v>
      </c>
      <c r="V2444" s="26" t="s">
        <v>486</v>
      </c>
      <c r="W2444" s="26" t="s">
        <v>487</v>
      </c>
      <c r="X2444" s="28">
        <v>0</v>
      </c>
      <c r="Y2444" s="26" t="s">
        <v>677</v>
      </c>
      <c r="Z2444" s="17" t="s">
        <v>487</v>
      </c>
      <c r="AA2444" s="26" t="s">
        <v>487</v>
      </c>
      <c r="AB2444" s="26">
        <v>3</v>
      </c>
      <c r="AE2444" s="2" t="s">
        <v>487</v>
      </c>
    </row>
    <row r="2445" spans="1:31" s="2" customFormat="1" x14ac:dyDescent="0.3">
      <c r="A2445" s="26" t="s">
        <v>102</v>
      </c>
      <c r="B2445" s="26" t="s">
        <v>7756</v>
      </c>
      <c r="C2445" s="26" t="s">
        <v>7757</v>
      </c>
      <c r="D2445" s="50" t="s">
        <v>7758</v>
      </c>
      <c r="E2445" s="14" t="e">
        <f>VLOOKUP(B2445,#REF!,2,FALSE)</f>
        <v>#REF!</v>
      </c>
      <c r="F2445" s="17" t="e">
        <f>VLOOKUP(E2445,[4]Combined!$C$2:$D$375,2,FALSE)</f>
        <v>#REF!</v>
      </c>
      <c r="G2445" s="27">
        <v>44099</v>
      </c>
      <c r="H2445" s="27"/>
      <c r="I2445" s="27">
        <v>44035</v>
      </c>
      <c r="J2445" s="28">
        <v>44</v>
      </c>
      <c r="K2445" s="29" t="s">
        <v>486</v>
      </c>
      <c r="L2445" s="28">
        <v>44</v>
      </c>
      <c r="M2445" s="28">
        <v>0</v>
      </c>
      <c r="N2445" s="26">
        <v>5</v>
      </c>
      <c r="O2445" s="26">
        <v>5</v>
      </c>
      <c r="P2445" s="26">
        <v>0</v>
      </c>
      <c r="Q2445" s="26">
        <v>56103</v>
      </c>
      <c r="R2445" s="17" t="str">
        <f>VLOOKUP(Q2445,'[5]Numerical Index (LOOKUP)'!$A$2:$B$731, 2,FALSE)</f>
        <v>Take away food shops and mobile food stands</v>
      </c>
      <c r="S2445" s="17">
        <v>56</v>
      </c>
      <c r="T2445" s="47" t="str">
        <f>VLOOKUP(S2445,'[5]2 Digit SIC 2007'!$A$2:$B$89,2,FALSE)</f>
        <v>Food and beverage service activities</v>
      </c>
      <c r="U2445" s="17" t="str">
        <f>VLOOKUP(T2445,'[5]2 Digit SIC 2007'!$B$2:$D$89, 2,FALSE)</f>
        <v xml:space="preserve"> I</v>
      </c>
      <c r="V2445" s="26" t="s">
        <v>486</v>
      </c>
      <c r="W2445" s="26" t="s">
        <v>487</v>
      </c>
      <c r="X2445" s="28">
        <v>0</v>
      </c>
      <c r="Y2445" s="26" t="s">
        <v>677</v>
      </c>
      <c r="Z2445" s="17" t="s">
        <v>487</v>
      </c>
      <c r="AA2445" s="26" t="s">
        <v>487</v>
      </c>
      <c r="AB2445" s="26">
        <v>4</v>
      </c>
      <c r="AE2445" s="2" t="s">
        <v>487</v>
      </c>
    </row>
    <row r="2446" spans="1:31" s="2" customFormat="1" x14ac:dyDescent="0.3">
      <c r="A2446" s="26" t="s">
        <v>102</v>
      </c>
      <c r="B2446" s="26" t="s">
        <v>7759</v>
      </c>
      <c r="C2446" s="26" t="s">
        <v>7760</v>
      </c>
      <c r="D2446" s="50" t="s">
        <v>7761</v>
      </c>
      <c r="E2446" s="14" t="e">
        <f>VLOOKUP(B2446,#REF!,2,FALSE)</f>
        <v>#REF!</v>
      </c>
      <c r="F2446" s="17" t="e">
        <f>VLOOKUP(E2446,[4]Combined!$C$2:$D$375,2,FALSE)</f>
        <v>#REF!</v>
      </c>
      <c r="G2446" s="27">
        <v>44097</v>
      </c>
      <c r="H2446" s="27"/>
      <c r="I2446" s="27">
        <v>44015</v>
      </c>
      <c r="J2446" s="28">
        <v>21</v>
      </c>
      <c r="K2446" s="29" t="s">
        <v>486</v>
      </c>
      <c r="L2446" s="28">
        <v>21</v>
      </c>
      <c r="M2446" s="28">
        <v>0</v>
      </c>
      <c r="N2446" s="26">
        <v>2</v>
      </c>
      <c r="O2446" s="26">
        <v>2</v>
      </c>
      <c r="P2446" s="26">
        <v>0</v>
      </c>
      <c r="Q2446" s="26">
        <v>56102</v>
      </c>
      <c r="R2446" s="17" t="str">
        <f>VLOOKUP(Q2446,'[5]Numerical Index (LOOKUP)'!$A$2:$B$731, 2,FALSE)</f>
        <v>Unlicensed restaurants and cafes</v>
      </c>
      <c r="S2446" s="17">
        <v>56</v>
      </c>
      <c r="T2446" s="47" t="str">
        <f>VLOOKUP(S2446,'[5]2 Digit SIC 2007'!$A$2:$B$89,2,FALSE)</f>
        <v>Food and beverage service activities</v>
      </c>
      <c r="U2446" s="17" t="str">
        <f>VLOOKUP(T2446,'[5]2 Digit SIC 2007'!$B$2:$D$89, 2,FALSE)</f>
        <v xml:space="preserve"> I</v>
      </c>
      <c r="V2446" s="26" t="s">
        <v>486</v>
      </c>
      <c r="W2446" s="26" t="s">
        <v>487</v>
      </c>
      <c r="X2446" s="28">
        <v>0</v>
      </c>
      <c r="Y2446" s="26" t="s">
        <v>677</v>
      </c>
      <c r="Z2446" s="17" t="s">
        <v>487</v>
      </c>
      <c r="AA2446" s="26" t="s">
        <v>487</v>
      </c>
      <c r="AB2446" s="26">
        <v>4</v>
      </c>
      <c r="AE2446" s="2" t="s">
        <v>487</v>
      </c>
    </row>
    <row r="2447" spans="1:31" s="2" customFormat="1" x14ac:dyDescent="0.3">
      <c r="A2447" s="26" t="s">
        <v>102</v>
      </c>
      <c r="B2447" s="26" t="s">
        <v>7762</v>
      </c>
      <c r="C2447" s="26" t="s">
        <v>7763</v>
      </c>
      <c r="D2447" s="50" t="s">
        <v>7764</v>
      </c>
      <c r="E2447" s="14" t="e">
        <f>VLOOKUP(B2447,#REF!,2,FALSE)</f>
        <v>#REF!</v>
      </c>
      <c r="F2447" s="17" t="e">
        <f>VLOOKUP(E2447,[4]Combined!$C$2:$D$375,2,FALSE)</f>
        <v>#REF!</v>
      </c>
      <c r="G2447" s="27">
        <v>44099</v>
      </c>
      <c r="H2447" s="27"/>
      <c r="I2447" s="27">
        <v>44035</v>
      </c>
      <c r="J2447" s="28">
        <v>210</v>
      </c>
      <c r="K2447" s="29" t="s">
        <v>486</v>
      </c>
      <c r="L2447" s="28">
        <v>210</v>
      </c>
      <c r="M2447" s="28">
        <v>0</v>
      </c>
      <c r="N2447" s="26">
        <v>6</v>
      </c>
      <c r="O2447" s="26">
        <v>6</v>
      </c>
      <c r="P2447" s="26">
        <v>0</v>
      </c>
      <c r="Q2447" s="26">
        <v>47110</v>
      </c>
      <c r="R2447" s="17" t="str">
        <f>VLOOKUP(Q2447,'[5]Numerical Index (LOOKUP)'!$A$2:$B$731, 2,FALSE)</f>
        <v>Retail sale in non-specialised stores with food, beverages or tobacco predominating</v>
      </c>
      <c r="S2447" s="17">
        <v>47</v>
      </c>
      <c r="T2447" s="47" t="str">
        <f>VLOOKUP(S2447,'[5]2 Digit SIC 2007'!$A$2:$B$89,2,FALSE)</f>
        <v>Retail trade, except of motor vehicles and motorcycles</v>
      </c>
      <c r="U2447" s="17" t="str">
        <f>VLOOKUP(T2447,'[5]2 Digit SIC 2007'!$B$2:$D$89, 2,FALSE)</f>
        <v xml:space="preserve"> G</v>
      </c>
      <c r="V2447" s="26" t="s">
        <v>486</v>
      </c>
      <c r="W2447" s="26" t="s">
        <v>487</v>
      </c>
      <c r="X2447" s="28">
        <v>0</v>
      </c>
      <c r="Y2447" s="26" t="s">
        <v>677</v>
      </c>
      <c r="Z2447" s="17" t="s">
        <v>487</v>
      </c>
      <c r="AA2447" s="26" t="s">
        <v>487</v>
      </c>
      <c r="AB2447" s="26">
        <v>7</v>
      </c>
      <c r="AE2447" s="2" t="s">
        <v>487</v>
      </c>
    </row>
    <row r="2448" spans="1:31" s="2" customFormat="1" x14ac:dyDescent="0.3">
      <c r="A2448" s="26" t="s">
        <v>102</v>
      </c>
      <c r="B2448" s="26" t="s">
        <v>7765</v>
      </c>
      <c r="C2448" s="26" t="s">
        <v>7766</v>
      </c>
      <c r="D2448" s="50" t="s">
        <v>7767</v>
      </c>
      <c r="E2448" s="14" t="e">
        <f>VLOOKUP(B2448,#REF!,2,FALSE)</f>
        <v>#REF!</v>
      </c>
      <c r="F2448" s="17" t="e">
        <f>VLOOKUP(E2448,[4]Combined!$C$2:$D$375,2,FALSE)</f>
        <v>#REF!</v>
      </c>
      <c r="G2448" s="27">
        <v>44105</v>
      </c>
      <c r="H2448" s="27"/>
      <c r="I2448" s="27">
        <v>44015</v>
      </c>
      <c r="J2448" s="28">
        <v>129</v>
      </c>
      <c r="K2448" s="29" t="s">
        <v>486</v>
      </c>
      <c r="L2448" s="28">
        <v>129</v>
      </c>
      <c r="M2448" s="28">
        <v>0</v>
      </c>
      <c r="N2448" s="26">
        <v>1</v>
      </c>
      <c r="O2448" s="26">
        <v>1</v>
      </c>
      <c r="P2448" s="26">
        <v>0</v>
      </c>
      <c r="Q2448" s="26">
        <v>81299</v>
      </c>
      <c r="R2448" s="17" t="str">
        <f>VLOOKUP(Q2448,'[5]Numerical Index (LOOKUP)'!$A$2:$B$731, 2,FALSE)</f>
        <v>Cleaning services (other than disinfecting and extermination services) n.e.c.</v>
      </c>
      <c r="S2448" s="17">
        <v>81</v>
      </c>
      <c r="T2448" s="47" t="str">
        <f>VLOOKUP(S2448,'[5]2 Digit SIC 2007'!$A$2:$B$89,2,FALSE)</f>
        <v>Services to buildings and landscape activities</v>
      </c>
      <c r="U2448" s="17" t="str">
        <f>VLOOKUP(T2448,'[5]2 Digit SIC 2007'!$B$2:$D$89, 2,FALSE)</f>
        <v xml:space="preserve"> N</v>
      </c>
      <c r="V2448" s="26" t="s">
        <v>486</v>
      </c>
      <c r="W2448" s="26" t="s">
        <v>487</v>
      </c>
      <c r="X2448" s="28">
        <v>0</v>
      </c>
      <c r="Y2448" s="26" t="s">
        <v>677</v>
      </c>
      <c r="Z2448" s="17" t="s">
        <v>487</v>
      </c>
      <c r="AA2448" s="26" t="s">
        <v>487</v>
      </c>
      <c r="AB2448" s="26">
        <v>15</v>
      </c>
      <c r="AE2448" s="2" t="s">
        <v>487</v>
      </c>
    </row>
    <row r="2449" spans="1:31" s="2" customFormat="1" x14ac:dyDescent="0.3">
      <c r="A2449" s="26" t="s">
        <v>102</v>
      </c>
      <c r="B2449" s="26" t="s">
        <v>7768</v>
      </c>
      <c r="C2449" s="26" t="s">
        <v>7769</v>
      </c>
      <c r="D2449" s="50" t="s">
        <v>7770</v>
      </c>
      <c r="E2449" s="14" t="e">
        <f>VLOOKUP(B2449,#REF!,2,FALSE)</f>
        <v>#REF!</v>
      </c>
      <c r="F2449" s="17" t="e">
        <f>VLOOKUP(E2449,[4]Combined!$C$2:$D$375,2,FALSE)</f>
        <v>#REF!</v>
      </c>
      <c r="G2449" s="27">
        <v>44110</v>
      </c>
      <c r="H2449" s="27"/>
      <c r="I2449" s="27">
        <v>44071</v>
      </c>
      <c r="J2449" s="28">
        <v>233</v>
      </c>
      <c r="K2449" s="29" t="s">
        <v>486</v>
      </c>
      <c r="L2449" s="28">
        <v>233</v>
      </c>
      <c r="M2449" s="28">
        <v>0</v>
      </c>
      <c r="N2449" s="26">
        <v>1</v>
      </c>
      <c r="O2449" s="26">
        <v>1</v>
      </c>
      <c r="P2449" s="26">
        <v>0</v>
      </c>
      <c r="Q2449" s="26">
        <v>47220</v>
      </c>
      <c r="R2449" s="17" t="str">
        <f>VLOOKUP(Q2449,'[5]Numerical Index (LOOKUP)'!$A$2:$B$731, 2,FALSE)</f>
        <v>Retail sale of meat and meat products in specialised stores</v>
      </c>
      <c r="S2449" s="17">
        <v>47</v>
      </c>
      <c r="T2449" s="47" t="str">
        <f>VLOOKUP(S2449,'[5]2 Digit SIC 2007'!$A$2:$B$89,2,FALSE)</f>
        <v>Retail trade, except of motor vehicles and motorcycles</v>
      </c>
      <c r="U2449" s="17" t="str">
        <f>VLOOKUP(T2449,'[5]2 Digit SIC 2007'!$B$2:$D$89, 2,FALSE)</f>
        <v xml:space="preserve"> G</v>
      </c>
      <c r="V2449" s="26" t="s">
        <v>486</v>
      </c>
      <c r="W2449" s="26" t="s">
        <v>487</v>
      </c>
      <c r="X2449" s="28">
        <v>0</v>
      </c>
      <c r="Y2449" s="26" t="s">
        <v>677</v>
      </c>
      <c r="Z2449" s="17" t="s">
        <v>487</v>
      </c>
      <c r="AA2449" s="26" t="s">
        <v>487</v>
      </c>
      <c r="AB2449" s="26">
        <v>5</v>
      </c>
      <c r="AE2449" s="2" t="s">
        <v>487</v>
      </c>
    </row>
    <row r="2450" spans="1:31" s="2" customFormat="1" x14ac:dyDescent="0.3">
      <c r="A2450" s="26" t="s">
        <v>102</v>
      </c>
      <c r="B2450" s="26" t="s">
        <v>7771</v>
      </c>
      <c r="C2450" s="26" t="s">
        <v>7772</v>
      </c>
      <c r="D2450" s="50" t="s">
        <v>7773</v>
      </c>
      <c r="E2450" s="14" t="e">
        <f>VLOOKUP(B2450,#REF!,2,FALSE)</f>
        <v>#REF!</v>
      </c>
      <c r="F2450" s="17" t="e">
        <f>VLOOKUP(E2450,[4]Combined!$C$2:$D$375,2,FALSE)</f>
        <v>#REF!</v>
      </c>
      <c r="G2450" s="27">
        <v>44120</v>
      </c>
      <c r="H2450" s="27"/>
      <c r="I2450" s="27">
        <v>44071</v>
      </c>
      <c r="J2450" s="28">
        <v>536</v>
      </c>
      <c r="K2450" s="29" t="s">
        <v>486</v>
      </c>
      <c r="L2450" s="28">
        <v>536</v>
      </c>
      <c r="M2450" s="28">
        <v>0</v>
      </c>
      <c r="N2450" s="26">
        <v>3</v>
      </c>
      <c r="O2450" s="26">
        <v>3</v>
      </c>
      <c r="P2450" s="26">
        <v>0</v>
      </c>
      <c r="Q2450" s="26">
        <v>56103</v>
      </c>
      <c r="R2450" s="17" t="str">
        <f>VLOOKUP(Q2450,'[5]Numerical Index (LOOKUP)'!$A$2:$B$731, 2,FALSE)</f>
        <v>Take away food shops and mobile food stands</v>
      </c>
      <c r="S2450" s="17">
        <v>56</v>
      </c>
      <c r="T2450" s="47" t="str">
        <f>VLOOKUP(S2450,'[5]2 Digit SIC 2007'!$A$2:$B$89,2,FALSE)</f>
        <v>Food and beverage service activities</v>
      </c>
      <c r="U2450" s="17" t="str">
        <f>VLOOKUP(T2450,'[5]2 Digit SIC 2007'!$B$2:$D$89, 2,FALSE)</f>
        <v xml:space="preserve"> I</v>
      </c>
      <c r="V2450" s="26" t="s">
        <v>486</v>
      </c>
      <c r="W2450" s="26" t="s">
        <v>487</v>
      </c>
      <c r="X2450" s="28">
        <v>0</v>
      </c>
      <c r="Y2450" s="26" t="s">
        <v>677</v>
      </c>
      <c r="Z2450" s="17" t="s">
        <v>487</v>
      </c>
      <c r="AA2450" s="26" t="s">
        <v>487</v>
      </c>
      <c r="AB2450" s="26">
        <v>7</v>
      </c>
      <c r="AE2450" s="2" t="s">
        <v>487</v>
      </c>
    </row>
    <row r="2451" spans="1:31" s="2" customFormat="1" x14ac:dyDescent="0.3">
      <c r="A2451" s="26" t="s">
        <v>102</v>
      </c>
      <c r="B2451" s="26" t="s">
        <v>7774</v>
      </c>
      <c r="C2451" s="26" t="s">
        <v>7775</v>
      </c>
      <c r="D2451" s="50" t="s">
        <v>7776</v>
      </c>
      <c r="E2451" s="14" t="e">
        <f>VLOOKUP(B2451,#REF!,2,FALSE)</f>
        <v>#REF!</v>
      </c>
      <c r="F2451" s="17" t="e">
        <f>VLOOKUP(E2451,[4]Combined!$C$2:$D$375,2,FALSE)</f>
        <v>#REF!</v>
      </c>
      <c r="G2451" s="27">
        <v>44120</v>
      </c>
      <c r="H2451" s="27"/>
      <c r="I2451" s="27">
        <v>44084</v>
      </c>
      <c r="J2451" s="28">
        <v>19</v>
      </c>
      <c r="K2451" s="29" t="s">
        <v>486</v>
      </c>
      <c r="L2451" s="28">
        <v>19</v>
      </c>
      <c r="M2451" s="28">
        <v>0</v>
      </c>
      <c r="N2451" s="26">
        <v>3</v>
      </c>
      <c r="O2451" s="26">
        <v>3</v>
      </c>
      <c r="P2451" s="26">
        <v>0</v>
      </c>
      <c r="Q2451" s="26">
        <v>56103</v>
      </c>
      <c r="R2451" s="17" t="str">
        <f>VLOOKUP(Q2451,'[5]Numerical Index (LOOKUP)'!$A$2:$B$731, 2,FALSE)</f>
        <v>Take away food shops and mobile food stands</v>
      </c>
      <c r="S2451" s="17">
        <v>56</v>
      </c>
      <c r="T2451" s="47" t="str">
        <f>VLOOKUP(S2451,'[5]2 Digit SIC 2007'!$A$2:$B$89,2,FALSE)</f>
        <v>Food and beverage service activities</v>
      </c>
      <c r="U2451" s="17" t="str">
        <f>VLOOKUP(T2451,'[5]2 Digit SIC 2007'!$B$2:$D$89, 2,FALSE)</f>
        <v xml:space="preserve"> I</v>
      </c>
      <c r="V2451" s="26" t="s">
        <v>486</v>
      </c>
      <c r="W2451" s="26" t="s">
        <v>487</v>
      </c>
      <c r="X2451" s="28">
        <v>0</v>
      </c>
      <c r="Y2451" s="26" t="s">
        <v>677</v>
      </c>
      <c r="Z2451" s="17" t="s">
        <v>487</v>
      </c>
      <c r="AA2451" s="26" t="s">
        <v>487</v>
      </c>
      <c r="AB2451" s="26">
        <v>13</v>
      </c>
      <c r="AE2451" s="2" t="s">
        <v>487</v>
      </c>
    </row>
    <row r="2452" spans="1:31" s="2" customFormat="1" x14ac:dyDescent="0.3">
      <c r="A2452" s="26" t="s">
        <v>102</v>
      </c>
      <c r="B2452" s="26" t="s">
        <v>7777</v>
      </c>
      <c r="C2452" s="26" t="s">
        <v>7778</v>
      </c>
      <c r="D2452" s="50" t="s">
        <v>7779</v>
      </c>
      <c r="E2452" s="14" t="e">
        <f>VLOOKUP(B2452,#REF!,2,FALSE)</f>
        <v>#REF!</v>
      </c>
      <c r="F2452" s="17" t="e">
        <f>VLOOKUP(E2452,[4]Combined!$C$2:$D$375,2,FALSE)</f>
        <v>#REF!</v>
      </c>
      <c r="G2452" s="27">
        <v>44126</v>
      </c>
      <c r="H2452" s="27"/>
      <c r="I2452" s="27">
        <v>44075</v>
      </c>
      <c r="J2452" s="28">
        <v>1076</v>
      </c>
      <c r="K2452" s="29" t="s">
        <v>486</v>
      </c>
      <c r="L2452" s="28">
        <v>1076</v>
      </c>
      <c r="M2452" s="28">
        <v>0</v>
      </c>
      <c r="N2452" s="26">
        <v>2</v>
      </c>
      <c r="O2452" s="26">
        <v>2</v>
      </c>
      <c r="P2452" s="26">
        <v>0</v>
      </c>
      <c r="Q2452" s="26">
        <v>47240</v>
      </c>
      <c r="R2452" s="17" t="str">
        <f>VLOOKUP(Q2452,'[5]Numerical Index (LOOKUP)'!$A$2:$B$731, 2,FALSE)</f>
        <v>Retail sale of bread, cakes, flour confectionery and sugar confectionery in specialised stores</v>
      </c>
      <c r="S2452" s="17">
        <v>47</v>
      </c>
      <c r="T2452" s="47" t="str">
        <f>VLOOKUP(S2452,'[5]2 Digit SIC 2007'!$A$2:$B$89,2,FALSE)</f>
        <v>Retail trade, except of motor vehicles and motorcycles</v>
      </c>
      <c r="U2452" s="17" t="str">
        <f>VLOOKUP(T2452,'[5]2 Digit SIC 2007'!$B$2:$D$89, 2,FALSE)</f>
        <v xml:space="preserve"> G</v>
      </c>
      <c r="V2452" s="26" t="s">
        <v>486</v>
      </c>
      <c r="W2452" s="26" t="s">
        <v>487</v>
      </c>
      <c r="X2452" s="28">
        <v>0</v>
      </c>
      <c r="Y2452" s="26" t="s">
        <v>677</v>
      </c>
      <c r="Z2452" s="17" t="s">
        <v>487</v>
      </c>
      <c r="AA2452" s="26" t="s">
        <v>487</v>
      </c>
      <c r="AB2452" s="26">
        <v>5</v>
      </c>
      <c r="AE2452" s="2" t="s">
        <v>487</v>
      </c>
    </row>
    <row r="2453" spans="1:31" s="2" customFormat="1" x14ac:dyDescent="0.3">
      <c r="A2453" s="26" t="s">
        <v>102</v>
      </c>
      <c r="B2453" s="26" t="s">
        <v>7780</v>
      </c>
      <c r="C2453" s="26" t="s">
        <v>7781</v>
      </c>
      <c r="D2453" s="50" t="s">
        <v>7782</v>
      </c>
      <c r="E2453" s="14" t="e">
        <f>VLOOKUP(B2453,#REF!,2,FALSE)</f>
        <v>#REF!</v>
      </c>
      <c r="F2453" s="17" t="e">
        <f>VLOOKUP(E2453,[4]Combined!$C$2:$D$375,2,FALSE)</f>
        <v>#REF!</v>
      </c>
      <c r="G2453" s="27">
        <v>44133</v>
      </c>
      <c r="H2453" s="27"/>
      <c r="I2453" s="27">
        <v>44049</v>
      </c>
      <c r="J2453" s="28">
        <v>3268</v>
      </c>
      <c r="K2453" s="29" t="s">
        <v>486</v>
      </c>
      <c r="L2453" s="28">
        <v>3268</v>
      </c>
      <c r="M2453" s="28">
        <v>0</v>
      </c>
      <c r="N2453" s="26">
        <v>2</v>
      </c>
      <c r="O2453" s="26">
        <v>2</v>
      </c>
      <c r="P2453" s="26">
        <v>0</v>
      </c>
      <c r="Q2453" s="26">
        <v>56290</v>
      </c>
      <c r="R2453" s="17" t="str">
        <f>VLOOKUP(Q2453,'[5]Numerical Index (LOOKUP)'!$A$2:$B$731, 2,FALSE)</f>
        <v>Other food service activities</v>
      </c>
      <c r="S2453" s="17">
        <v>56</v>
      </c>
      <c r="T2453" s="47" t="str">
        <f>VLOOKUP(S2453,'[5]2 Digit SIC 2007'!$A$2:$B$89,2,FALSE)</f>
        <v>Food and beverage service activities</v>
      </c>
      <c r="U2453" s="17" t="str">
        <f>VLOOKUP(T2453,'[5]2 Digit SIC 2007'!$B$2:$D$89, 2,FALSE)</f>
        <v xml:space="preserve"> I</v>
      </c>
      <c r="V2453" s="26" t="s">
        <v>486</v>
      </c>
      <c r="W2453" s="26" t="s">
        <v>487</v>
      </c>
      <c r="X2453" s="28">
        <v>0</v>
      </c>
      <c r="Y2453" s="26" t="s">
        <v>677</v>
      </c>
      <c r="Z2453" s="17" t="s">
        <v>487</v>
      </c>
      <c r="AA2453" s="26" t="s">
        <v>487</v>
      </c>
      <c r="AB2453" s="26">
        <v>4</v>
      </c>
      <c r="AE2453" s="2" t="s">
        <v>487</v>
      </c>
    </row>
    <row r="2454" spans="1:31" s="2" customFormat="1" x14ac:dyDescent="0.3">
      <c r="A2454" s="26" t="s">
        <v>102</v>
      </c>
      <c r="B2454" s="26" t="s">
        <v>7783</v>
      </c>
      <c r="C2454" s="26" t="s">
        <v>7784</v>
      </c>
      <c r="D2454" s="50" t="s">
        <v>7785</v>
      </c>
      <c r="E2454" s="14" t="e">
        <f>VLOOKUP(B2454,#REF!,2,FALSE)</f>
        <v>#REF!</v>
      </c>
      <c r="F2454" s="17" t="e">
        <f>VLOOKUP(E2454,[4]Combined!$C$2:$D$375,2,FALSE)</f>
        <v>#REF!</v>
      </c>
      <c r="G2454" s="27">
        <v>44132</v>
      </c>
      <c r="H2454" s="27"/>
      <c r="I2454" s="27">
        <v>44075</v>
      </c>
      <c r="J2454" s="28">
        <v>226</v>
      </c>
      <c r="K2454" s="29" t="s">
        <v>486</v>
      </c>
      <c r="L2454" s="28">
        <v>226</v>
      </c>
      <c r="M2454" s="28">
        <v>0</v>
      </c>
      <c r="N2454" s="26">
        <v>3</v>
      </c>
      <c r="O2454" s="26">
        <v>3</v>
      </c>
      <c r="P2454" s="26">
        <v>0</v>
      </c>
      <c r="Q2454" s="26">
        <v>47210</v>
      </c>
      <c r="R2454" s="17" t="str">
        <f>VLOOKUP(Q2454,'[5]Numerical Index (LOOKUP)'!$A$2:$B$731, 2,FALSE)</f>
        <v>Retail sale of fruit and vegetables in specialised stores</v>
      </c>
      <c r="S2454" s="17">
        <v>47</v>
      </c>
      <c r="T2454" s="47" t="str">
        <f>VLOOKUP(S2454,'[5]2 Digit SIC 2007'!$A$2:$B$89,2,FALSE)</f>
        <v>Retail trade, except of motor vehicles and motorcycles</v>
      </c>
      <c r="U2454" s="17" t="str">
        <f>VLOOKUP(T2454,'[5]2 Digit SIC 2007'!$B$2:$D$89, 2,FALSE)</f>
        <v xml:space="preserve"> G</v>
      </c>
      <c r="V2454" s="26" t="s">
        <v>486</v>
      </c>
      <c r="W2454" s="26" t="s">
        <v>487</v>
      </c>
      <c r="X2454" s="28">
        <v>0</v>
      </c>
      <c r="Y2454" s="26" t="s">
        <v>677</v>
      </c>
      <c r="Z2454" s="17" t="s">
        <v>487</v>
      </c>
      <c r="AA2454" s="26" t="s">
        <v>487</v>
      </c>
      <c r="AB2454" s="26">
        <v>3</v>
      </c>
      <c r="AE2454" s="2" t="s">
        <v>487</v>
      </c>
    </row>
    <row r="2455" spans="1:31" s="2" customFormat="1" x14ac:dyDescent="0.3">
      <c r="A2455" s="26" t="s">
        <v>102</v>
      </c>
      <c r="B2455" s="26" t="s">
        <v>7786</v>
      </c>
      <c r="C2455" s="26" t="s">
        <v>7787</v>
      </c>
      <c r="D2455" s="50" t="s">
        <v>7788</v>
      </c>
      <c r="E2455" s="14" t="e">
        <f>VLOOKUP(B2455,#REF!,2,FALSE)</f>
        <v>#REF!</v>
      </c>
      <c r="F2455" s="17" t="e">
        <f>VLOOKUP(E2455,[4]Combined!$C$2:$D$375,2,FALSE)</f>
        <v>#REF!</v>
      </c>
      <c r="G2455" s="27">
        <v>44140</v>
      </c>
      <c r="H2455" s="27"/>
      <c r="I2455" s="27">
        <v>43962</v>
      </c>
      <c r="J2455" s="28">
        <v>157</v>
      </c>
      <c r="K2455" s="29" t="s">
        <v>486</v>
      </c>
      <c r="L2455" s="28">
        <v>157</v>
      </c>
      <c r="M2455" s="28">
        <v>0</v>
      </c>
      <c r="N2455" s="26">
        <v>1</v>
      </c>
      <c r="O2455" s="26">
        <v>1</v>
      </c>
      <c r="P2455" s="26">
        <v>0</v>
      </c>
      <c r="Q2455" s="26">
        <v>56101</v>
      </c>
      <c r="R2455" s="17" t="str">
        <f>VLOOKUP(Q2455,'[5]Numerical Index (LOOKUP)'!$A$2:$B$731, 2,FALSE)</f>
        <v>Licensed restaurants</v>
      </c>
      <c r="S2455" s="17">
        <v>56</v>
      </c>
      <c r="T2455" s="47" t="str">
        <f>VLOOKUP(S2455,'[5]2 Digit SIC 2007'!$A$2:$B$89,2,FALSE)</f>
        <v>Food and beverage service activities</v>
      </c>
      <c r="U2455" s="17" t="str">
        <f>VLOOKUP(T2455,'[5]2 Digit SIC 2007'!$B$2:$D$89, 2,FALSE)</f>
        <v xml:space="preserve"> I</v>
      </c>
      <c r="V2455" s="26" t="s">
        <v>486</v>
      </c>
      <c r="W2455" s="26" t="s">
        <v>487</v>
      </c>
      <c r="X2455" s="28">
        <v>0</v>
      </c>
      <c r="Y2455" s="26" t="s">
        <v>677</v>
      </c>
      <c r="Z2455" s="17" t="s">
        <v>487</v>
      </c>
      <c r="AA2455" s="26" t="s">
        <v>487</v>
      </c>
      <c r="AB2455" s="26">
        <v>11</v>
      </c>
      <c r="AE2455" s="2" t="s">
        <v>487</v>
      </c>
    </row>
    <row r="2456" spans="1:31" s="2" customFormat="1" x14ac:dyDescent="0.3">
      <c r="A2456" s="26" t="s">
        <v>102</v>
      </c>
      <c r="B2456" s="26" t="s">
        <v>7789</v>
      </c>
      <c r="C2456" s="26" t="s">
        <v>7790</v>
      </c>
      <c r="D2456" s="50" t="s">
        <v>7791</v>
      </c>
      <c r="E2456" s="14" t="e">
        <f>VLOOKUP(B2456,#REF!,2,FALSE)</f>
        <v>#REF!</v>
      </c>
      <c r="F2456" s="17" t="e">
        <f>VLOOKUP(E2456,[4]Combined!$C$2:$D$375,2,FALSE)</f>
        <v>#REF!</v>
      </c>
      <c r="G2456" s="27">
        <v>44138</v>
      </c>
      <c r="H2456" s="27"/>
      <c r="I2456" s="27">
        <v>44041</v>
      </c>
      <c r="J2456" s="28">
        <v>63</v>
      </c>
      <c r="K2456" s="29" t="s">
        <v>486</v>
      </c>
      <c r="L2456" s="28">
        <v>63</v>
      </c>
      <c r="M2456" s="28">
        <v>0</v>
      </c>
      <c r="N2456" s="26">
        <v>2</v>
      </c>
      <c r="O2456" s="26">
        <v>2</v>
      </c>
      <c r="P2456" s="26">
        <v>0</v>
      </c>
      <c r="Q2456" s="26">
        <v>47240</v>
      </c>
      <c r="R2456" s="17" t="str">
        <f>VLOOKUP(Q2456,'[5]Numerical Index (LOOKUP)'!$A$2:$B$731, 2,FALSE)</f>
        <v>Retail sale of bread, cakes, flour confectionery and sugar confectionery in specialised stores</v>
      </c>
      <c r="S2456" s="17">
        <v>47</v>
      </c>
      <c r="T2456" s="47" t="str">
        <f>VLOOKUP(S2456,'[5]2 Digit SIC 2007'!$A$2:$B$89,2,FALSE)</f>
        <v>Retail trade, except of motor vehicles and motorcycles</v>
      </c>
      <c r="U2456" s="17" t="str">
        <f>VLOOKUP(T2456,'[5]2 Digit SIC 2007'!$B$2:$D$89, 2,FALSE)</f>
        <v xml:space="preserve"> G</v>
      </c>
      <c r="V2456" s="26" t="s">
        <v>486</v>
      </c>
      <c r="W2456" s="26" t="s">
        <v>487</v>
      </c>
      <c r="X2456" s="28">
        <v>0</v>
      </c>
      <c r="Y2456" s="26" t="s">
        <v>677</v>
      </c>
      <c r="Z2456" s="17" t="s">
        <v>487</v>
      </c>
      <c r="AA2456" s="26" t="s">
        <v>487</v>
      </c>
      <c r="AB2456" s="26">
        <v>6</v>
      </c>
      <c r="AE2456" s="2" t="s">
        <v>487</v>
      </c>
    </row>
    <row r="2457" spans="1:31" s="2" customFormat="1" x14ac:dyDescent="0.3">
      <c r="A2457" s="26" t="s">
        <v>102</v>
      </c>
      <c r="B2457" s="26" t="s">
        <v>7792</v>
      </c>
      <c r="C2457" s="26" t="s">
        <v>7793</v>
      </c>
      <c r="D2457" s="50" t="s">
        <v>7794</v>
      </c>
      <c r="E2457" s="14" t="e">
        <f>VLOOKUP(B2457,#REF!,2,FALSE)</f>
        <v>#REF!</v>
      </c>
      <c r="F2457" s="17" t="e">
        <f>VLOOKUP(E2457,[4]Combined!$C$2:$D$375,2,FALSE)</f>
        <v>#REF!</v>
      </c>
      <c r="G2457" s="27">
        <v>44144</v>
      </c>
      <c r="H2457" s="27"/>
      <c r="I2457" s="27">
        <v>44076</v>
      </c>
      <c r="J2457" s="28">
        <v>697</v>
      </c>
      <c r="K2457" s="29" t="s">
        <v>486</v>
      </c>
      <c r="L2457" s="28">
        <v>697</v>
      </c>
      <c r="M2457" s="28">
        <v>0</v>
      </c>
      <c r="N2457" s="26">
        <v>1</v>
      </c>
      <c r="O2457" s="26">
        <v>1</v>
      </c>
      <c r="P2457" s="26">
        <v>0</v>
      </c>
      <c r="Q2457" s="26">
        <v>56103</v>
      </c>
      <c r="R2457" s="17" t="str">
        <f>VLOOKUP(Q2457,'[5]Numerical Index (LOOKUP)'!$A$2:$B$731, 2,FALSE)</f>
        <v>Take away food shops and mobile food stands</v>
      </c>
      <c r="S2457" s="17">
        <v>56</v>
      </c>
      <c r="T2457" s="47" t="str">
        <f>VLOOKUP(S2457,'[5]2 Digit SIC 2007'!$A$2:$B$89,2,FALSE)</f>
        <v>Food and beverage service activities</v>
      </c>
      <c r="U2457" s="17" t="str">
        <f>VLOOKUP(T2457,'[5]2 Digit SIC 2007'!$B$2:$D$89, 2,FALSE)</f>
        <v xml:space="preserve"> I</v>
      </c>
      <c r="V2457" s="26" t="s">
        <v>486</v>
      </c>
      <c r="W2457" s="26" t="s">
        <v>487</v>
      </c>
      <c r="X2457" s="28">
        <v>0</v>
      </c>
      <c r="Y2457" s="26" t="s">
        <v>677</v>
      </c>
      <c r="Z2457" s="17" t="s">
        <v>487</v>
      </c>
      <c r="AA2457" s="26" t="s">
        <v>487</v>
      </c>
      <c r="AB2457" s="26">
        <v>5</v>
      </c>
      <c r="AE2457" s="2" t="s">
        <v>487</v>
      </c>
    </row>
    <row r="2458" spans="1:31" s="2" customFormat="1" x14ac:dyDescent="0.3">
      <c r="A2458" s="26" t="s">
        <v>102</v>
      </c>
      <c r="B2458" s="26" t="s">
        <v>7795</v>
      </c>
      <c r="C2458" s="26" t="s">
        <v>7796</v>
      </c>
      <c r="D2458" s="50" t="s">
        <v>7797</v>
      </c>
      <c r="E2458" s="14" t="e">
        <f>VLOOKUP(B2458,#REF!,2,FALSE)</f>
        <v>#REF!</v>
      </c>
      <c r="F2458" s="17" t="e">
        <f>VLOOKUP(E2458,[4]Combined!$C$2:$D$375,2,FALSE)</f>
        <v>#REF!</v>
      </c>
      <c r="G2458" s="27">
        <v>44147</v>
      </c>
      <c r="H2458" s="27"/>
      <c r="I2458" s="27">
        <v>44069</v>
      </c>
      <c r="J2458" s="28">
        <v>297</v>
      </c>
      <c r="K2458" s="29" t="s">
        <v>486</v>
      </c>
      <c r="L2458" s="28">
        <v>297</v>
      </c>
      <c r="M2458" s="28">
        <v>0</v>
      </c>
      <c r="N2458" s="26">
        <v>2</v>
      </c>
      <c r="O2458" s="26">
        <v>2</v>
      </c>
      <c r="P2458" s="26">
        <v>0</v>
      </c>
      <c r="Q2458" s="26">
        <v>56103</v>
      </c>
      <c r="R2458" s="17" t="str">
        <f>VLOOKUP(Q2458,'[5]Numerical Index (LOOKUP)'!$A$2:$B$731, 2,FALSE)</f>
        <v>Take away food shops and mobile food stands</v>
      </c>
      <c r="S2458" s="17">
        <v>56</v>
      </c>
      <c r="T2458" s="47" t="str">
        <f>VLOOKUP(S2458,'[5]2 Digit SIC 2007'!$A$2:$B$89,2,FALSE)</f>
        <v>Food and beverage service activities</v>
      </c>
      <c r="U2458" s="17" t="str">
        <f>VLOOKUP(T2458,'[5]2 Digit SIC 2007'!$B$2:$D$89, 2,FALSE)</f>
        <v xml:space="preserve"> I</v>
      </c>
      <c r="V2458" s="26" t="s">
        <v>486</v>
      </c>
      <c r="W2458" s="26" t="s">
        <v>487</v>
      </c>
      <c r="X2458" s="28">
        <v>0</v>
      </c>
      <c r="Y2458" s="26" t="s">
        <v>677</v>
      </c>
      <c r="Z2458" s="17" t="s">
        <v>487</v>
      </c>
      <c r="AA2458" s="26" t="s">
        <v>487</v>
      </c>
      <c r="AB2458" s="26">
        <v>4</v>
      </c>
      <c r="AE2458" s="2" t="s">
        <v>487</v>
      </c>
    </row>
    <row r="2459" spans="1:31" s="2" customFormat="1" x14ac:dyDescent="0.3">
      <c r="A2459" s="26" t="s">
        <v>102</v>
      </c>
      <c r="B2459" s="26" t="s">
        <v>7798</v>
      </c>
      <c r="C2459" s="26" t="s">
        <v>7799</v>
      </c>
      <c r="D2459" s="50" t="s">
        <v>7800</v>
      </c>
      <c r="E2459" s="14" t="e">
        <f>VLOOKUP(B2459,#REF!,2,FALSE)</f>
        <v>#REF!</v>
      </c>
      <c r="F2459" s="17" t="e">
        <f>VLOOKUP(E2459,[4]Combined!$C$2:$D$375,2,FALSE)</f>
        <v>#REF!</v>
      </c>
      <c r="G2459" s="27">
        <v>44148</v>
      </c>
      <c r="H2459" s="27"/>
      <c r="I2459" s="27">
        <v>44098</v>
      </c>
      <c r="J2459" s="28">
        <v>260</v>
      </c>
      <c r="K2459" s="29" t="s">
        <v>486</v>
      </c>
      <c r="L2459" s="28">
        <v>260</v>
      </c>
      <c r="M2459" s="28">
        <v>0</v>
      </c>
      <c r="N2459" s="26">
        <v>2</v>
      </c>
      <c r="O2459" s="26">
        <v>2</v>
      </c>
      <c r="P2459" s="26">
        <v>0</v>
      </c>
      <c r="Q2459" s="26">
        <v>47190</v>
      </c>
      <c r="R2459" s="17" t="str">
        <f>VLOOKUP(Q2459,'[5]Numerical Index (LOOKUP)'!$A$2:$B$731, 2,FALSE)</f>
        <v>Other retail sale in non-specialised stores</v>
      </c>
      <c r="S2459" s="17">
        <v>47</v>
      </c>
      <c r="T2459" s="47" t="str">
        <f>VLOOKUP(S2459,'[5]2 Digit SIC 2007'!$A$2:$B$89,2,FALSE)</f>
        <v>Retail trade, except of motor vehicles and motorcycles</v>
      </c>
      <c r="U2459" s="17" t="str">
        <f>VLOOKUP(T2459,'[5]2 Digit SIC 2007'!$B$2:$D$89, 2,FALSE)</f>
        <v xml:space="preserve"> G</v>
      </c>
      <c r="V2459" s="26" t="s">
        <v>486</v>
      </c>
      <c r="W2459" s="26" t="s">
        <v>487</v>
      </c>
      <c r="X2459" s="28">
        <v>0</v>
      </c>
      <c r="Y2459" s="26" t="s">
        <v>677</v>
      </c>
      <c r="Z2459" s="17" t="s">
        <v>487</v>
      </c>
      <c r="AA2459" s="26" t="s">
        <v>487</v>
      </c>
      <c r="AB2459" s="26">
        <v>3</v>
      </c>
      <c r="AE2459" s="2" t="s">
        <v>487</v>
      </c>
    </row>
    <row r="2460" spans="1:31" s="2" customFormat="1" x14ac:dyDescent="0.3">
      <c r="A2460" s="26" t="s">
        <v>102</v>
      </c>
      <c r="B2460" s="26" t="s">
        <v>7801</v>
      </c>
      <c r="C2460" s="26" t="s">
        <v>7802</v>
      </c>
      <c r="D2460" s="50" t="s">
        <v>7803</v>
      </c>
      <c r="E2460" s="14" t="e">
        <f>VLOOKUP(B2460,#REF!,2,FALSE)</f>
        <v>#REF!</v>
      </c>
      <c r="F2460" s="17" t="e">
        <f>VLOOKUP(E2460,[4]Combined!$C$2:$D$375,2,FALSE)</f>
        <v>#REF!</v>
      </c>
      <c r="G2460" s="27">
        <v>44147</v>
      </c>
      <c r="H2460" s="27"/>
      <c r="I2460" s="27">
        <v>44111</v>
      </c>
      <c r="J2460" s="28">
        <v>575</v>
      </c>
      <c r="K2460" s="29" t="s">
        <v>486</v>
      </c>
      <c r="L2460" s="28">
        <v>575</v>
      </c>
      <c r="M2460" s="28">
        <v>0</v>
      </c>
      <c r="N2460" s="26">
        <v>1</v>
      </c>
      <c r="O2460" s="26">
        <v>1</v>
      </c>
      <c r="P2460" s="26">
        <v>0</v>
      </c>
      <c r="Q2460" s="26">
        <v>56102</v>
      </c>
      <c r="R2460" s="17" t="str">
        <f>VLOOKUP(Q2460,'[5]Numerical Index (LOOKUP)'!$A$2:$B$731, 2,FALSE)</f>
        <v>Unlicensed restaurants and cafes</v>
      </c>
      <c r="S2460" s="17">
        <v>56</v>
      </c>
      <c r="T2460" s="47" t="str">
        <f>VLOOKUP(S2460,'[5]2 Digit SIC 2007'!$A$2:$B$89,2,FALSE)</f>
        <v>Food and beverage service activities</v>
      </c>
      <c r="U2460" s="17" t="str">
        <f>VLOOKUP(T2460,'[5]2 Digit SIC 2007'!$B$2:$D$89, 2,FALSE)</f>
        <v xml:space="preserve"> I</v>
      </c>
      <c r="V2460" s="26" t="s">
        <v>486</v>
      </c>
      <c r="W2460" s="26" t="s">
        <v>487</v>
      </c>
      <c r="X2460" s="28">
        <v>0</v>
      </c>
      <c r="Y2460" s="26" t="s">
        <v>677</v>
      </c>
      <c r="Z2460" s="17" t="s">
        <v>487</v>
      </c>
      <c r="AA2460" s="26" t="s">
        <v>487</v>
      </c>
      <c r="AB2460" s="26">
        <v>3</v>
      </c>
      <c r="AE2460" s="2" t="s">
        <v>487</v>
      </c>
    </row>
    <row r="2461" spans="1:31" s="2" customFormat="1" x14ac:dyDescent="0.3">
      <c r="A2461" s="26" t="s">
        <v>102</v>
      </c>
      <c r="B2461" s="26" t="s">
        <v>7804</v>
      </c>
      <c r="C2461" s="26" t="s">
        <v>7805</v>
      </c>
      <c r="D2461" s="50" t="s">
        <v>7806</v>
      </c>
      <c r="E2461" s="14" t="e">
        <f>VLOOKUP(B2461,#REF!,2,FALSE)</f>
        <v>#REF!</v>
      </c>
      <c r="F2461" s="17" t="e">
        <f>VLOOKUP(E2461,[4]Combined!$C$2:$D$375,2,FALSE)</f>
        <v>#REF!</v>
      </c>
      <c r="G2461" s="27">
        <v>44162</v>
      </c>
      <c r="H2461" s="27"/>
      <c r="I2461" s="27">
        <v>44046</v>
      </c>
      <c r="J2461" s="28">
        <v>1</v>
      </c>
      <c r="K2461" s="29" t="s">
        <v>486</v>
      </c>
      <c r="L2461" s="28">
        <v>1</v>
      </c>
      <c r="M2461" s="28">
        <v>0</v>
      </c>
      <c r="N2461" s="26">
        <v>1</v>
      </c>
      <c r="O2461" s="26">
        <v>1</v>
      </c>
      <c r="P2461" s="26">
        <v>0</v>
      </c>
      <c r="Q2461" s="26">
        <v>56103</v>
      </c>
      <c r="R2461" s="17" t="str">
        <f>VLOOKUP(Q2461,'[5]Numerical Index (LOOKUP)'!$A$2:$B$731, 2,FALSE)</f>
        <v>Take away food shops and mobile food stands</v>
      </c>
      <c r="S2461" s="17">
        <v>56</v>
      </c>
      <c r="T2461" s="47" t="str">
        <f>VLOOKUP(S2461,'[5]2 Digit SIC 2007'!$A$2:$B$89,2,FALSE)</f>
        <v>Food and beverage service activities</v>
      </c>
      <c r="U2461" s="17" t="str">
        <f>VLOOKUP(T2461,'[5]2 Digit SIC 2007'!$B$2:$D$89, 2,FALSE)</f>
        <v xml:space="preserve"> I</v>
      </c>
      <c r="V2461" s="26" t="s">
        <v>486</v>
      </c>
      <c r="W2461" s="26" t="s">
        <v>487</v>
      </c>
      <c r="X2461" s="28">
        <v>0</v>
      </c>
      <c r="Y2461" s="26" t="s">
        <v>677</v>
      </c>
      <c r="Z2461" s="17" t="s">
        <v>487</v>
      </c>
      <c r="AA2461" s="26" t="s">
        <v>487</v>
      </c>
      <c r="AB2461" s="26">
        <v>7</v>
      </c>
      <c r="AE2461" s="2" t="s">
        <v>487</v>
      </c>
    </row>
    <row r="2462" spans="1:31" s="2" customFormat="1" x14ac:dyDescent="0.3">
      <c r="A2462" s="26" t="s">
        <v>102</v>
      </c>
      <c r="B2462" s="26" t="s">
        <v>7807</v>
      </c>
      <c r="C2462" s="26" t="s">
        <v>7808</v>
      </c>
      <c r="D2462" s="50" t="s">
        <v>7809</v>
      </c>
      <c r="E2462" s="14" t="e">
        <f>VLOOKUP(B2462,#REF!,2,FALSE)</f>
        <v>#REF!</v>
      </c>
      <c r="F2462" s="17" t="e">
        <f>VLOOKUP(E2462,[4]Combined!$C$2:$D$375,2,FALSE)</f>
        <v>#REF!</v>
      </c>
      <c r="G2462" s="27">
        <v>44162</v>
      </c>
      <c r="H2462" s="27"/>
      <c r="I2462" s="27">
        <v>44069</v>
      </c>
      <c r="J2462" s="28">
        <v>70</v>
      </c>
      <c r="K2462" s="29" t="s">
        <v>486</v>
      </c>
      <c r="L2462" s="28">
        <v>70</v>
      </c>
      <c r="M2462" s="28">
        <v>0</v>
      </c>
      <c r="N2462" s="26">
        <v>2</v>
      </c>
      <c r="O2462" s="26">
        <v>2</v>
      </c>
      <c r="P2462" s="26">
        <v>0</v>
      </c>
      <c r="Q2462" s="26">
        <v>56103</v>
      </c>
      <c r="R2462" s="17" t="str">
        <f>VLOOKUP(Q2462,'[5]Numerical Index (LOOKUP)'!$A$2:$B$731, 2,FALSE)</f>
        <v>Take away food shops and mobile food stands</v>
      </c>
      <c r="S2462" s="17">
        <v>56</v>
      </c>
      <c r="T2462" s="47" t="str">
        <f>VLOOKUP(S2462,'[5]2 Digit SIC 2007'!$A$2:$B$89,2,FALSE)</f>
        <v>Food and beverage service activities</v>
      </c>
      <c r="U2462" s="17" t="str">
        <f>VLOOKUP(T2462,'[5]2 Digit SIC 2007'!$B$2:$D$89, 2,FALSE)</f>
        <v xml:space="preserve"> I</v>
      </c>
      <c r="V2462" s="26" t="s">
        <v>486</v>
      </c>
      <c r="W2462" s="26" t="s">
        <v>487</v>
      </c>
      <c r="X2462" s="28">
        <v>0</v>
      </c>
      <c r="Y2462" s="26" t="s">
        <v>677</v>
      </c>
      <c r="Z2462" s="17" t="s">
        <v>487</v>
      </c>
      <c r="AA2462" s="26" t="s">
        <v>487</v>
      </c>
      <c r="AB2462" s="26">
        <v>6</v>
      </c>
      <c r="AE2462" s="2" t="s">
        <v>487</v>
      </c>
    </row>
    <row r="2463" spans="1:31" s="2" customFormat="1" x14ac:dyDescent="0.3">
      <c r="A2463" s="26" t="s">
        <v>102</v>
      </c>
      <c r="B2463" s="26" t="s">
        <v>7810</v>
      </c>
      <c r="C2463" s="26" t="s">
        <v>7811</v>
      </c>
      <c r="D2463" s="50" t="s">
        <v>7812</v>
      </c>
      <c r="E2463" s="14" t="e">
        <f>VLOOKUP(B2463,#REF!,2,FALSE)</f>
        <v>#REF!</v>
      </c>
      <c r="F2463" s="17" t="e">
        <f>VLOOKUP(E2463,[4]Combined!$C$2:$D$375,2,FALSE)</f>
        <v>#REF!</v>
      </c>
      <c r="G2463" s="27">
        <v>44158</v>
      </c>
      <c r="H2463" s="27"/>
      <c r="I2463" s="27">
        <v>44112</v>
      </c>
      <c r="J2463" s="28">
        <v>5</v>
      </c>
      <c r="K2463" s="29" t="s">
        <v>486</v>
      </c>
      <c r="L2463" s="28">
        <v>5</v>
      </c>
      <c r="M2463" s="28">
        <v>0</v>
      </c>
      <c r="N2463" s="26">
        <v>1</v>
      </c>
      <c r="O2463" s="26">
        <v>1</v>
      </c>
      <c r="P2463" s="26">
        <v>0</v>
      </c>
      <c r="Q2463" s="26">
        <v>56101</v>
      </c>
      <c r="R2463" s="17" t="str">
        <f>VLOOKUP(Q2463,'[5]Numerical Index (LOOKUP)'!$A$2:$B$731, 2,FALSE)</f>
        <v>Licensed restaurants</v>
      </c>
      <c r="S2463" s="17">
        <v>56</v>
      </c>
      <c r="T2463" s="47" t="str">
        <f>VLOOKUP(S2463,'[5]2 Digit SIC 2007'!$A$2:$B$89,2,FALSE)</f>
        <v>Food and beverage service activities</v>
      </c>
      <c r="U2463" s="17" t="str">
        <f>VLOOKUP(T2463,'[5]2 Digit SIC 2007'!$B$2:$D$89, 2,FALSE)</f>
        <v xml:space="preserve"> I</v>
      </c>
      <c r="V2463" s="26" t="s">
        <v>486</v>
      </c>
      <c r="W2463" s="26" t="s">
        <v>487</v>
      </c>
      <c r="X2463" s="28">
        <v>0</v>
      </c>
      <c r="Y2463" s="26" t="s">
        <v>677</v>
      </c>
      <c r="Z2463" s="17" t="s">
        <v>487</v>
      </c>
      <c r="AA2463" s="26" t="s">
        <v>487</v>
      </c>
      <c r="AB2463" s="26">
        <v>8</v>
      </c>
      <c r="AE2463" s="2" t="s">
        <v>487</v>
      </c>
    </row>
    <row r="2464" spans="1:31" s="2" customFormat="1" x14ac:dyDescent="0.3">
      <c r="A2464" s="26" t="s">
        <v>102</v>
      </c>
      <c r="B2464" s="26" t="s">
        <v>7813</v>
      </c>
      <c r="C2464" s="26" t="s">
        <v>7814</v>
      </c>
      <c r="D2464" s="50" t="s">
        <v>7815</v>
      </c>
      <c r="E2464" s="14" t="e">
        <f>VLOOKUP(B2464,#REF!,2,FALSE)</f>
        <v>#REF!</v>
      </c>
      <c r="F2464" s="17" t="e">
        <f>VLOOKUP(E2464,[4]Combined!$C$2:$D$375,2,FALSE)</f>
        <v>#REF!</v>
      </c>
      <c r="G2464" s="27">
        <v>44168</v>
      </c>
      <c r="H2464" s="27"/>
      <c r="I2464" s="27">
        <v>44061</v>
      </c>
      <c r="J2464" s="28">
        <v>126</v>
      </c>
      <c r="K2464" s="29" t="s">
        <v>486</v>
      </c>
      <c r="L2464" s="28">
        <v>126</v>
      </c>
      <c r="M2464" s="28">
        <v>0</v>
      </c>
      <c r="N2464" s="26">
        <v>3</v>
      </c>
      <c r="O2464" s="26">
        <v>3</v>
      </c>
      <c r="P2464" s="26">
        <v>0</v>
      </c>
      <c r="Q2464" s="26">
        <v>47110</v>
      </c>
      <c r="R2464" s="17" t="str">
        <f>VLOOKUP(Q2464,'[5]Numerical Index (LOOKUP)'!$A$2:$B$731, 2,FALSE)</f>
        <v>Retail sale in non-specialised stores with food, beverages or tobacco predominating</v>
      </c>
      <c r="S2464" s="17">
        <v>47</v>
      </c>
      <c r="T2464" s="47" t="str">
        <f>VLOOKUP(S2464,'[5]2 Digit SIC 2007'!$A$2:$B$89,2,FALSE)</f>
        <v>Retail trade, except of motor vehicles and motorcycles</v>
      </c>
      <c r="U2464" s="17" t="str">
        <f>VLOOKUP(T2464,'[5]2 Digit SIC 2007'!$B$2:$D$89, 2,FALSE)</f>
        <v xml:space="preserve"> G</v>
      </c>
      <c r="V2464" s="26" t="s">
        <v>486</v>
      </c>
      <c r="W2464" s="26" t="s">
        <v>487</v>
      </c>
      <c r="X2464" s="28">
        <v>0</v>
      </c>
      <c r="Y2464" s="26" t="s">
        <v>677</v>
      </c>
      <c r="Z2464" s="17" t="s">
        <v>487</v>
      </c>
      <c r="AA2464" s="26" t="s">
        <v>487</v>
      </c>
      <c r="AB2464" s="26">
        <v>3</v>
      </c>
      <c r="AE2464" s="2" t="s">
        <v>487</v>
      </c>
    </row>
    <row r="2465" spans="1:31" s="2" customFormat="1" x14ac:dyDescent="0.3">
      <c r="A2465" s="26" t="s">
        <v>102</v>
      </c>
      <c r="B2465" s="26" t="s">
        <v>7816</v>
      </c>
      <c r="C2465" s="26" t="s">
        <v>7817</v>
      </c>
      <c r="D2465" s="50" t="s">
        <v>7818</v>
      </c>
      <c r="E2465" s="14" t="e">
        <f>VLOOKUP(B2465,#REF!,2,FALSE)</f>
        <v>#REF!</v>
      </c>
      <c r="F2465" s="17" t="e">
        <f>VLOOKUP(E2465,[4]Combined!$C$2:$D$375,2,FALSE)</f>
        <v>#REF!</v>
      </c>
      <c r="G2465" s="27">
        <v>44173</v>
      </c>
      <c r="H2465" s="27"/>
      <c r="I2465" s="27">
        <v>44049</v>
      </c>
      <c r="J2465" s="28">
        <v>2</v>
      </c>
      <c r="K2465" s="29" t="s">
        <v>486</v>
      </c>
      <c r="L2465" s="28">
        <v>2</v>
      </c>
      <c r="M2465" s="28">
        <v>0</v>
      </c>
      <c r="N2465" s="26">
        <v>1</v>
      </c>
      <c r="O2465" s="26">
        <v>1</v>
      </c>
      <c r="P2465" s="26">
        <v>0</v>
      </c>
      <c r="Q2465" s="26">
        <v>47110</v>
      </c>
      <c r="R2465" s="17" t="str">
        <f>VLOOKUP(Q2465,'[5]Numerical Index (LOOKUP)'!$A$2:$B$731, 2,FALSE)</f>
        <v>Retail sale in non-specialised stores with food, beverages or tobacco predominating</v>
      </c>
      <c r="S2465" s="17">
        <v>47</v>
      </c>
      <c r="T2465" s="47" t="str">
        <f>VLOOKUP(S2465,'[5]2 Digit SIC 2007'!$A$2:$B$89,2,FALSE)</f>
        <v>Retail trade, except of motor vehicles and motorcycles</v>
      </c>
      <c r="U2465" s="17" t="str">
        <f>VLOOKUP(T2465,'[5]2 Digit SIC 2007'!$B$2:$D$89, 2,FALSE)</f>
        <v xml:space="preserve"> G</v>
      </c>
      <c r="V2465" s="26" t="s">
        <v>486</v>
      </c>
      <c r="W2465" s="26" t="s">
        <v>487</v>
      </c>
      <c r="X2465" s="28">
        <v>0</v>
      </c>
      <c r="Y2465" s="26" t="s">
        <v>677</v>
      </c>
      <c r="Z2465" s="17" t="s">
        <v>487</v>
      </c>
      <c r="AA2465" s="26" t="s">
        <v>487</v>
      </c>
      <c r="AB2465" s="26">
        <v>4</v>
      </c>
      <c r="AE2465" s="2" t="s">
        <v>487</v>
      </c>
    </row>
    <row r="2466" spans="1:31" s="2" customFormat="1" x14ac:dyDescent="0.3">
      <c r="A2466" s="26" t="s">
        <v>102</v>
      </c>
      <c r="B2466" s="26" t="s">
        <v>7819</v>
      </c>
      <c r="C2466" s="26" t="s">
        <v>7820</v>
      </c>
      <c r="D2466" s="50" t="s">
        <v>7821</v>
      </c>
      <c r="E2466" s="14" t="e">
        <f>VLOOKUP(B2466,#REF!,2,FALSE)</f>
        <v>#REF!</v>
      </c>
      <c r="F2466" s="17" t="e">
        <f>VLOOKUP(E2466,[4]Combined!$C$2:$D$375,2,FALSE)</f>
        <v>#REF!</v>
      </c>
      <c r="G2466" s="27">
        <v>44174</v>
      </c>
      <c r="H2466" s="27"/>
      <c r="I2466" s="27">
        <v>44085</v>
      </c>
      <c r="J2466" s="28">
        <v>8</v>
      </c>
      <c r="K2466" s="29" t="s">
        <v>486</v>
      </c>
      <c r="L2466" s="28">
        <v>8</v>
      </c>
      <c r="M2466" s="28">
        <v>0</v>
      </c>
      <c r="N2466" s="26">
        <v>1</v>
      </c>
      <c r="O2466" s="26">
        <v>1</v>
      </c>
      <c r="P2466" s="26">
        <v>0</v>
      </c>
      <c r="Q2466" s="26">
        <v>56103</v>
      </c>
      <c r="R2466" s="17" t="str">
        <f>VLOOKUP(Q2466,'[5]Numerical Index (LOOKUP)'!$A$2:$B$731, 2,FALSE)</f>
        <v>Take away food shops and mobile food stands</v>
      </c>
      <c r="S2466" s="17">
        <v>56</v>
      </c>
      <c r="T2466" s="47" t="str">
        <f>VLOOKUP(S2466,'[5]2 Digit SIC 2007'!$A$2:$B$89,2,FALSE)</f>
        <v>Food and beverage service activities</v>
      </c>
      <c r="U2466" s="17" t="str">
        <f>VLOOKUP(T2466,'[5]2 Digit SIC 2007'!$B$2:$D$89, 2,FALSE)</f>
        <v xml:space="preserve"> I</v>
      </c>
      <c r="V2466" s="26" t="s">
        <v>486</v>
      </c>
      <c r="W2466" s="26" t="s">
        <v>487</v>
      </c>
      <c r="X2466" s="28">
        <v>0</v>
      </c>
      <c r="Y2466" s="26" t="s">
        <v>677</v>
      </c>
      <c r="Z2466" s="17" t="s">
        <v>487</v>
      </c>
      <c r="AA2466" s="26" t="s">
        <v>487</v>
      </c>
      <c r="AB2466" s="26">
        <v>4</v>
      </c>
      <c r="AE2466" s="2" t="s">
        <v>487</v>
      </c>
    </row>
    <row r="2467" spans="1:31" s="2" customFormat="1" x14ac:dyDescent="0.3">
      <c r="A2467" s="26" t="s">
        <v>102</v>
      </c>
      <c r="B2467" s="26" t="s">
        <v>7822</v>
      </c>
      <c r="C2467" s="26" t="s">
        <v>7823</v>
      </c>
      <c r="D2467" s="50" t="s">
        <v>7824</v>
      </c>
      <c r="E2467" s="14" t="e">
        <f>VLOOKUP(B2467,#REF!,2,FALSE)</f>
        <v>#REF!</v>
      </c>
      <c r="F2467" s="17" t="e">
        <f>VLOOKUP(E2467,[4]Combined!$C$2:$D$375,2,FALSE)</f>
        <v>#REF!</v>
      </c>
      <c r="G2467" s="27">
        <v>44173</v>
      </c>
      <c r="H2467" s="27"/>
      <c r="I2467" s="27">
        <v>44110</v>
      </c>
      <c r="J2467" s="28">
        <v>2483</v>
      </c>
      <c r="K2467" s="29" t="s">
        <v>486</v>
      </c>
      <c r="L2467" s="28">
        <v>2483</v>
      </c>
      <c r="M2467" s="28">
        <v>0</v>
      </c>
      <c r="N2467" s="26">
        <v>1</v>
      </c>
      <c r="O2467" s="26">
        <v>1</v>
      </c>
      <c r="P2467" s="26">
        <v>0</v>
      </c>
      <c r="Q2467" s="26">
        <v>45200</v>
      </c>
      <c r="R2467" s="17" t="str">
        <f>VLOOKUP(Q2467,'[5]Numerical Index (LOOKUP)'!$A$2:$B$731, 2,FALSE)</f>
        <v>Maintenance and repair of motor vehicles</v>
      </c>
      <c r="S2467" s="17">
        <v>45</v>
      </c>
      <c r="T2467" s="47" t="str">
        <f>VLOOKUP(S2467,'[5]2 Digit SIC 2007'!$A$2:$B$89,2,FALSE)</f>
        <v>Wholesale and retail trade and repair of motor vehicles and motorcycles</v>
      </c>
      <c r="U2467" s="17" t="str">
        <f>VLOOKUP(T2467,'[5]2 Digit SIC 2007'!$B$2:$D$89, 2,FALSE)</f>
        <v xml:space="preserve"> G</v>
      </c>
      <c r="V2467" s="26" t="s">
        <v>486</v>
      </c>
      <c r="W2467" s="26" t="s">
        <v>487</v>
      </c>
      <c r="X2467" s="28">
        <v>0</v>
      </c>
      <c r="Y2467" s="26" t="s">
        <v>677</v>
      </c>
      <c r="Z2467" s="17" t="s">
        <v>487</v>
      </c>
      <c r="AA2467" s="26" t="s">
        <v>487</v>
      </c>
      <c r="AB2467" s="26">
        <v>3</v>
      </c>
      <c r="AE2467" s="2" t="s">
        <v>487</v>
      </c>
    </row>
    <row r="2468" spans="1:31" s="2" customFormat="1" x14ac:dyDescent="0.3">
      <c r="A2468" s="26" t="s">
        <v>102</v>
      </c>
      <c r="B2468" s="26" t="s">
        <v>7825</v>
      </c>
      <c r="C2468" s="26" t="s">
        <v>7826</v>
      </c>
      <c r="D2468" s="50" t="s">
        <v>7827</v>
      </c>
      <c r="E2468" s="14" t="e">
        <f>VLOOKUP(B2468,#REF!,2,FALSE)</f>
        <v>#REF!</v>
      </c>
      <c r="F2468" s="17" t="e">
        <f>VLOOKUP(E2468,[4]Combined!$C$2:$D$375,2,FALSE)</f>
        <v>#REF!</v>
      </c>
      <c r="G2468" s="27">
        <v>44181</v>
      </c>
      <c r="H2468" s="27"/>
      <c r="I2468" s="27">
        <v>44057</v>
      </c>
      <c r="J2468" s="28">
        <v>44</v>
      </c>
      <c r="K2468" s="29" t="s">
        <v>486</v>
      </c>
      <c r="L2468" s="28">
        <v>44</v>
      </c>
      <c r="M2468" s="28">
        <v>0</v>
      </c>
      <c r="N2468" s="26">
        <v>8</v>
      </c>
      <c r="O2468" s="26">
        <v>8</v>
      </c>
      <c r="P2468" s="26">
        <v>0</v>
      </c>
      <c r="Q2468" s="26">
        <v>56102</v>
      </c>
      <c r="R2468" s="17" t="str">
        <f>VLOOKUP(Q2468,'[5]Numerical Index (LOOKUP)'!$A$2:$B$731, 2,FALSE)</f>
        <v>Unlicensed restaurants and cafes</v>
      </c>
      <c r="S2468" s="17">
        <v>56</v>
      </c>
      <c r="T2468" s="47" t="str">
        <f>VLOOKUP(S2468,'[5]2 Digit SIC 2007'!$A$2:$B$89,2,FALSE)</f>
        <v>Food and beverage service activities</v>
      </c>
      <c r="U2468" s="17" t="str">
        <f>VLOOKUP(T2468,'[5]2 Digit SIC 2007'!$B$2:$D$89, 2,FALSE)</f>
        <v xml:space="preserve"> I</v>
      </c>
      <c r="V2468" s="26" t="s">
        <v>486</v>
      </c>
      <c r="W2468" s="26" t="s">
        <v>487</v>
      </c>
      <c r="X2468" s="28">
        <v>0</v>
      </c>
      <c r="Y2468" s="26" t="s">
        <v>677</v>
      </c>
      <c r="Z2468" s="17" t="s">
        <v>487</v>
      </c>
      <c r="AA2468" s="26" t="s">
        <v>487</v>
      </c>
      <c r="AB2468" s="26">
        <v>9</v>
      </c>
      <c r="AE2468" s="2" t="s">
        <v>487</v>
      </c>
    </row>
    <row r="2469" spans="1:31" s="2" customFormat="1" x14ac:dyDescent="0.3">
      <c r="A2469" s="26" t="s">
        <v>102</v>
      </c>
      <c r="B2469" s="26" t="s">
        <v>7828</v>
      </c>
      <c r="C2469" s="26" t="s">
        <v>7829</v>
      </c>
      <c r="D2469" s="50" t="s">
        <v>7830</v>
      </c>
      <c r="E2469" s="14" t="e">
        <f>VLOOKUP(B2469,#REF!,2,FALSE)</f>
        <v>#REF!</v>
      </c>
      <c r="F2469" s="17" t="e">
        <f>VLOOKUP(E2469,[4]Combined!$C$2:$D$375,2,FALSE)</f>
        <v>#REF!</v>
      </c>
      <c r="G2469" s="27">
        <v>44182</v>
      </c>
      <c r="H2469" s="27"/>
      <c r="I2469" s="27">
        <v>44057</v>
      </c>
      <c r="J2469" s="28">
        <v>31</v>
      </c>
      <c r="K2469" s="29" t="s">
        <v>486</v>
      </c>
      <c r="L2469" s="28">
        <v>31</v>
      </c>
      <c r="M2469" s="28">
        <v>0</v>
      </c>
      <c r="N2469" s="26">
        <v>4</v>
      </c>
      <c r="O2469" s="26">
        <v>4</v>
      </c>
      <c r="P2469" s="26">
        <v>0</v>
      </c>
      <c r="Q2469" s="26">
        <v>56103</v>
      </c>
      <c r="R2469" s="17" t="str">
        <f>VLOOKUP(Q2469,'[5]Numerical Index (LOOKUP)'!$A$2:$B$731, 2,FALSE)</f>
        <v>Take away food shops and mobile food stands</v>
      </c>
      <c r="S2469" s="17">
        <v>56</v>
      </c>
      <c r="T2469" s="47" t="str">
        <f>VLOOKUP(S2469,'[5]2 Digit SIC 2007'!$A$2:$B$89,2,FALSE)</f>
        <v>Food and beverage service activities</v>
      </c>
      <c r="U2469" s="17" t="str">
        <f>VLOOKUP(T2469,'[5]2 Digit SIC 2007'!$B$2:$D$89, 2,FALSE)</f>
        <v xml:space="preserve"> I</v>
      </c>
      <c r="V2469" s="26" t="s">
        <v>486</v>
      </c>
      <c r="W2469" s="26" t="s">
        <v>487</v>
      </c>
      <c r="X2469" s="28">
        <v>0</v>
      </c>
      <c r="Y2469" s="26" t="s">
        <v>677</v>
      </c>
      <c r="Z2469" s="17" t="s">
        <v>487</v>
      </c>
      <c r="AA2469" s="26" t="s">
        <v>487</v>
      </c>
      <c r="AB2469" s="26">
        <v>13</v>
      </c>
      <c r="AE2469" s="2" t="s">
        <v>487</v>
      </c>
    </row>
    <row r="2470" spans="1:31" s="2" customFormat="1" x14ac:dyDescent="0.3">
      <c r="A2470" s="26" t="s">
        <v>102</v>
      </c>
      <c r="B2470" s="26" t="s">
        <v>7831</v>
      </c>
      <c r="C2470" s="26" t="s">
        <v>7832</v>
      </c>
      <c r="D2470" s="50" t="s">
        <v>7833</v>
      </c>
      <c r="E2470" s="14" t="e">
        <f>VLOOKUP(B2470,#REF!,2,FALSE)</f>
        <v>#REF!</v>
      </c>
      <c r="F2470" s="17" t="e">
        <f>VLOOKUP(E2470,[4]Combined!$C$2:$D$375,2,FALSE)</f>
        <v>#REF!</v>
      </c>
      <c r="G2470" s="27">
        <v>44181</v>
      </c>
      <c r="H2470" s="27"/>
      <c r="I2470" s="27">
        <v>44063</v>
      </c>
      <c r="J2470" s="28">
        <v>392</v>
      </c>
      <c r="K2470" s="29" t="s">
        <v>486</v>
      </c>
      <c r="L2470" s="28">
        <v>0</v>
      </c>
      <c r="M2470" s="28">
        <v>392</v>
      </c>
      <c r="N2470" s="26">
        <v>6</v>
      </c>
      <c r="O2470" s="26">
        <v>0</v>
      </c>
      <c r="P2470" s="26">
        <v>6</v>
      </c>
      <c r="Q2470" s="26">
        <v>56103</v>
      </c>
      <c r="R2470" s="17" t="str">
        <f>VLOOKUP(Q2470,'[5]Numerical Index (LOOKUP)'!$A$2:$B$731, 2,FALSE)</f>
        <v>Take away food shops and mobile food stands</v>
      </c>
      <c r="S2470" s="17">
        <v>56</v>
      </c>
      <c r="T2470" s="47" t="str">
        <f>VLOOKUP(S2470,'[5]2 Digit SIC 2007'!$A$2:$B$89,2,FALSE)</f>
        <v>Food and beverage service activities</v>
      </c>
      <c r="U2470" s="17" t="str">
        <f>VLOOKUP(T2470,'[5]2 Digit SIC 2007'!$B$2:$D$89, 2,FALSE)</f>
        <v xml:space="preserve"> I</v>
      </c>
      <c r="V2470" s="26" t="s">
        <v>486</v>
      </c>
      <c r="W2470" s="26" t="s">
        <v>487</v>
      </c>
      <c r="X2470" s="28">
        <v>756</v>
      </c>
      <c r="Y2470" s="26" t="s">
        <v>492</v>
      </c>
      <c r="Z2470" s="17" t="s">
        <v>486</v>
      </c>
      <c r="AA2470" s="26" t="s">
        <v>487</v>
      </c>
      <c r="AB2470" s="26">
        <v>5</v>
      </c>
      <c r="AE2470" s="2" t="s">
        <v>487</v>
      </c>
    </row>
    <row r="2471" spans="1:31" s="2" customFormat="1" x14ac:dyDescent="0.3">
      <c r="A2471" s="26" t="s">
        <v>102</v>
      </c>
      <c r="B2471" s="26" t="s">
        <v>7834</v>
      </c>
      <c r="C2471" s="26" t="s">
        <v>7835</v>
      </c>
      <c r="D2471" s="50" t="s">
        <v>5727</v>
      </c>
      <c r="E2471" s="14" t="e">
        <f>VLOOKUP(B2471,#REF!,2,FALSE)</f>
        <v>#REF!</v>
      </c>
      <c r="F2471" s="17" t="e">
        <f>VLOOKUP(E2471,[4]Combined!$C$2:$D$375,2,FALSE)</f>
        <v>#REF!</v>
      </c>
      <c r="G2471" s="27">
        <v>44211</v>
      </c>
      <c r="H2471" s="27"/>
      <c r="I2471" s="27">
        <v>44075</v>
      </c>
      <c r="J2471" s="28">
        <v>76</v>
      </c>
      <c r="K2471" s="29" t="s">
        <v>486</v>
      </c>
      <c r="L2471" s="28">
        <v>76</v>
      </c>
      <c r="M2471" s="28">
        <v>0</v>
      </c>
      <c r="N2471" s="26">
        <v>2</v>
      </c>
      <c r="O2471" s="26">
        <v>2</v>
      </c>
      <c r="P2471" s="26">
        <v>0</v>
      </c>
      <c r="Q2471" s="26">
        <v>47110</v>
      </c>
      <c r="R2471" s="17" t="str">
        <f>VLOOKUP(Q2471,'[5]Numerical Index (LOOKUP)'!$A$2:$B$731, 2,FALSE)</f>
        <v>Retail sale in non-specialised stores with food, beverages or tobacco predominating</v>
      </c>
      <c r="S2471" s="17">
        <v>47</v>
      </c>
      <c r="T2471" s="47" t="str">
        <f>VLOOKUP(S2471,'[5]2 Digit SIC 2007'!$A$2:$B$89,2,FALSE)</f>
        <v>Retail trade, except of motor vehicles and motorcycles</v>
      </c>
      <c r="U2471" s="17" t="str">
        <f>VLOOKUP(T2471,'[5]2 Digit SIC 2007'!$B$2:$D$89, 2,FALSE)</f>
        <v xml:space="preserve"> G</v>
      </c>
      <c r="V2471" s="26" t="s">
        <v>486</v>
      </c>
      <c r="W2471" s="26" t="s">
        <v>487</v>
      </c>
      <c r="X2471" s="28">
        <v>0</v>
      </c>
      <c r="Y2471" s="26" t="s">
        <v>677</v>
      </c>
      <c r="Z2471" s="17" t="s">
        <v>487</v>
      </c>
      <c r="AA2471" s="26" t="s">
        <v>487</v>
      </c>
      <c r="AB2471" s="26">
        <v>6</v>
      </c>
      <c r="AE2471" s="2" t="s">
        <v>487</v>
      </c>
    </row>
    <row r="2472" spans="1:31" s="2" customFormat="1" x14ac:dyDescent="0.3">
      <c r="A2472" s="26" t="s">
        <v>102</v>
      </c>
      <c r="B2472" s="26" t="s">
        <v>7836</v>
      </c>
      <c r="C2472" s="26" t="s">
        <v>7837</v>
      </c>
      <c r="D2472" s="50" t="s">
        <v>7838</v>
      </c>
      <c r="E2472" s="14" t="e">
        <f>VLOOKUP(B2472,#REF!,2,FALSE)</f>
        <v>#REF!</v>
      </c>
      <c r="F2472" s="17" t="e">
        <f>VLOOKUP(E2472,[4]Combined!$C$2:$D$375,2,FALSE)</f>
        <v>#REF!</v>
      </c>
      <c r="G2472" s="27">
        <v>44218</v>
      </c>
      <c r="H2472" s="27"/>
      <c r="I2472" s="27">
        <v>44069</v>
      </c>
      <c r="J2472" s="28">
        <v>376</v>
      </c>
      <c r="K2472" s="29" t="s">
        <v>486</v>
      </c>
      <c r="L2472" s="28">
        <v>0</v>
      </c>
      <c r="M2472" s="28">
        <v>376</v>
      </c>
      <c r="N2472" s="26">
        <v>3</v>
      </c>
      <c r="O2472" s="26">
        <v>0</v>
      </c>
      <c r="P2472" s="26">
        <v>3</v>
      </c>
      <c r="Q2472" s="26">
        <v>56103</v>
      </c>
      <c r="R2472" s="17" t="str">
        <f>VLOOKUP(Q2472,'[5]Numerical Index (LOOKUP)'!$A$2:$B$731, 2,FALSE)</f>
        <v>Take away food shops and mobile food stands</v>
      </c>
      <c r="S2472" s="17">
        <v>56</v>
      </c>
      <c r="T2472" s="47" t="str">
        <f>VLOOKUP(S2472,'[5]2 Digit SIC 2007'!$A$2:$B$89,2,FALSE)</f>
        <v>Food and beverage service activities</v>
      </c>
      <c r="U2472" s="17" t="str">
        <f>VLOOKUP(T2472,'[5]2 Digit SIC 2007'!$B$2:$D$89, 2,FALSE)</f>
        <v xml:space="preserve"> I</v>
      </c>
      <c r="V2472" s="26" t="s">
        <v>486</v>
      </c>
      <c r="W2472" s="26" t="s">
        <v>487</v>
      </c>
      <c r="X2472" s="28">
        <v>0</v>
      </c>
      <c r="Y2472" s="26" t="s">
        <v>7839</v>
      </c>
      <c r="Z2472" s="17" t="s">
        <v>487</v>
      </c>
      <c r="AA2472" s="26" t="s">
        <v>487</v>
      </c>
      <c r="AB2472" s="26">
        <v>4</v>
      </c>
      <c r="AE2472" s="2" t="s">
        <v>487</v>
      </c>
    </row>
    <row r="2473" spans="1:31" s="2" customFormat="1" x14ac:dyDescent="0.3">
      <c r="A2473" s="26" t="s">
        <v>102</v>
      </c>
      <c r="B2473" s="26" t="s">
        <v>7840</v>
      </c>
      <c r="C2473" s="26" t="s">
        <v>7841</v>
      </c>
      <c r="D2473" s="50" t="s">
        <v>7842</v>
      </c>
      <c r="E2473" s="14" t="e">
        <f>VLOOKUP(B2473,#REF!,2,FALSE)</f>
        <v>#REF!</v>
      </c>
      <c r="F2473" s="17" t="e">
        <f>VLOOKUP(E2473,[4]Combined!$C$2:$D$375,2,FALSE)</f>
        <v>#REF!</v>
      </c>
      <c r="G2473" s="27">
        <v>44218</v>
      </c>
      <c r="H2473" s="27"/>
      <c r="I2473" s="27">
        <v>44056</v>
      </c>
      <c r="J2473" s="28">
        <v>195</v>
      </c>
      <c r="K2473" s="29" t="s">
        <v>486</v>
      </c>
      <c r="L2473" s="28">
        <v>195</v>
      </c>
      <c r="M2473" s="28">
        <v>0</v>
      </c>
      <c r="N2473" s="26">
        <v>2</v>
      </c>
      <c r="O2473" s="26">
        <v>2</v>
      </c>
      <c r="P2473" s="26">
        <v>0</v>
      </c>
      <c r="Q2473" s="26">
        <v>45112</v>
      </c>
      <c r="R2473" s="17" t="str">
        <f>VLOOKUP(Q2473,'[5]Numerical Index (LOOKUP)'!$A$2:$B$731, 2,FALSE)</f>
        <v>Sale of used cars and light motor vehicles</v>
      </c>
      <c r="S2473" s="17">
        <v>45</v>
      </c>
      <c r="T2473" s="47" t="str">
        <f>VLOOKUP(S2473,'[5]2 Digit SIC 2007'!$A$2:$B$89,2,FALSE)</f>
        <v>Wholesale and retail trade and repair of motor vehicles and motorcycles</v>
      </c>
      <c r="U2473" s="17" t="str">
        <f>VLOOKUP(T2473,'[5]2 Digit SIC 2007'!$B$2:$D$89, 2,FALSE)</f>
        <v xml:space="preserve"> G</v>
      </c>
      <c r="V2473" s="26" t="s">
        <v>486</v>
      </c>
      <c r="W2473" s="26" t="s">
        <v>487</v>
      </c>
      <c r="X2473" s="28">
        <v>0</v>
      </c>
      <c r="Y2473" s="26" t="s">
        <v>677</v>
      </c>
      <c r="Z2473" s="17" t="s">
        <v>487</v>
      </c>
      <c r="AA2473" s="26" t="s">
        <v>487</v>
      </c>
      <c r="AB2473" s="26">
        <v>5</v>
      </c>
      <c r="AE2473" s="2" t="s">
        <v>487</v>
      </c>
    </row>
    <row r="2474" spans="1:31" s="2" customFormat="1" x14ac:dyDescent="0.3">
      <c r="A2474" s="26" t="s">
        <v>102</v>
      </c>
      <c r="B2474" s="26" t="s">
        <v>7843</v>
      </c>
      <c r="C2474" s="26" t="s">
        <v>7844</v>
      </c>
      <c r="D2474" s="50" t="s">
        <v>7845</v>
      </c>
      <c r="E2474" s="14" t="e">
        <f>VLOOKUP(B2474,#REF!,2,FALSE)</f>
        <v>#REF!</v>
      </c>
      <c r="F2474" s="17" t="e">
        <f>VLOOKUP(E2474,[4]Combined!$C$2:$D$375,2,FALSE)</f>
        <v>#REF!</v>
      </c>
      <c r="G2474" s="27">
        <v>44239</v>
      </c>
      <c r="H2474" s="27"/>
      <c r="I2474" s="27">
        <v>44077</v>
      </c>
      <c r="J2474" s="28">
        <v>157</v>
      </c>
      <c r="K2474" s="29" t="s">
        <v>486</v>
      </c>
      <c r="L2474" s="28">
        <v>157</v>
      </c>
      <c r="M2474" s="28">
        <v>0</v>
      </c>
      <c r="N2474" s="26">
        <v>2</v>
      </c>
      <c r="O2474" s="26">
        <v>2</v>
      </c>
      <c r="P2474" s="26">
        <v>0</v>
      </c>
      <c r="Q2474" s="26">
        <v>81299</v>
      </c>
      <c r="R2474" s="17" t="str">
        <f>VLOOKUP(Q2474,'[5]Numerical Index (LOOKUP)'!$A$2:$B$731, 2,FALSE)</f>
        <v>Cleaning services (other than disinfecting and extermination services) n.e.c.</v>
      </c>
      <c r="S2474" s="17">
        <v>81</v>
      </c>
      <c r="T2474" s="47" t="str">
        <f>VLOOKUP(S2474,'[5]2 Digit SIC 2007'!$A$2:$B$89,2,FALSE)</f>
        <v>Services to buildings and landscape activities</v>
      </c>
      <c r="U2474" s="17" t="str">
        <f>VLOOKUP(T2474,'[5]2 Digit SIC 2007'!$B$2:$D$89, 2,FALSE)</f>
        <v xml:space="preserve"> N</v>
      </c>
      <c r="V2474" s="26" t="s">
        <v>486</v>
      </c>
      <c r="W2474" s="26" t="s">
        <v>487</v>
      </c>
      <c r="X2474" s="28">
        <v>0</v>
      </c>
      <c r="Y2474" s="26" t="s">
        <v>677</v>
      </c>
      <c r="Z2474" s="17" t="s">
        <v>487</v>
      </c>
      <c r="AA2474" s="26" t="s">
        <v>487</v>
      </c>
      <c r="AB2474" s="26">
        <v>4</v>
      </c>
      <c r="AE2474" s="2" t="s">
        <v>487</v>
      </c>
    </row>
    <row r="2475" spans="1:31" s="2" customFormat="1" x14ac:dyDescent="0.3">
      <c r="A2475" s="26" t="s">
        <v>102</v>
      </c>
      <c r="B2475" s="26" t="s">
        <v>7846</v>
      </c>
      <c r="C2475" s="26" t="s">
        <v>7847</v>
      </c>
      <c r="D2475" s="50" t="s">
        <v>7848</v>
      </c>
      <c r="E2475" s="14" t="e">
        <f>VLOOKUP(B2475,#REF!,2,FALSE)</f>
        <v>#REF!</v>
      </c>
      <c r="F2475" s="17" t="e">
        <f>VLOOKUP(E2475,[4]Combined!$C$2:$D$375,2,FALSE)</f>
        <v>#REF!</v>
      </c>
      <c r="G2475" s="27">
        <v>44286</v>
      </c>
      <c r="H2475" s="27"/>
      <c r="I2475" s="27">
        <v>44081</v>
      </c>
      <c r="J2475" s="28">
        <v>1645</v>
      </c>
      <c r="K2475" s="29" t="s">
        <v>486</v>
      </c>
      <c r="L2475" s="28">
        <v>1645</v>
      </c>
      <c r="M2475" s="28">
        <v>0</v>
      </c>
      <c r="N2475" s="26">
        <v>2</v>
      </c>
      <c r="O2475" s="26">
        <v>2</v>
      </c>
      <c r="P2475" s="26">
        <v>0</v>
      </c>
      <c r="Q2475" s="26">
        <v>56103</v>
      </c>
      <c r="R2475" s="17" t="str">
        <f>VLOOKUP(Q2475,'[5]Numerical Index (LOOKUP)'!$A$2:$B$731, 2,FALSE)</f>
        <v>Take away food shops and mobile food stands</v>
      </c>
      <c r="S2475" s="17">
        <v>56</v>
      </c>
      <c r="T2475" s="47" t="str">
        <f>VLOOKUP(S2475,'[5]2 Digit SIC 2007'!$A$2:$B$89,2,FALSE)</f>
        <v>Food and beverage service activities</v>
      </c>
      <c r="U2475" s="17" t="str">
        <f>VLOOKUP(T2475,'[5]2 Digit SIC 2007'!$B$2:$D$89, 2,FALSE)</f>
        <v xml:space="preserve"> I</v>
      </c>
      <c r="V2475" s="26" t="s">
        <v>486</v>
      </c>
      <c r="W2475" s="26" t="s">
        <v>487</v>
      </c>
      <c r="X2475" s="28">
        <v>0</v>
      </c>
      <c r="Y2475" s="26" t="s">
        <v>677</v>
      </c>
      <c r="Z2475" s="17" t="s">
        <v>487</v>
      </c>
      <c r="AA2475" s="26" t="s">
        <v>487</v>
      </c>
      <c r="AB2475" s="26">
        <v>4</v>
      </c>
      <c r="AE2475" s="2" t="s">
        <v>487</v>
      </c>
    </row>
    <row r="2476" spans="1:31" s="2" customFormat="1" x14ac:dyDescent="0.3">
      <c r="A2476" s="26" t="s">
        <v>102</v>
      </c>
      <c r="B2476" s="26" t="s">
        <v>7849</v>
      </c>
      <c r="C2476" s="26" t="s">
        <v>7850</v>
      </c>
      <c r="D2476" s="50" t="s">
        <v>7851</v>
      </c>
      <c r="E2476" s="14" t="e">
        <f>VLOOKUP(B2476,#REF!,2,FALSE)</f>
        <v>#REF!</v>
      </c>
      <c r="F2476" s="17" t="e">
        <f>VLOOKUP(E2476,[4]Combined!$C$2:$D$375,2,FALSE)</f>
        <v>#REF!</v>
      </c>
      <c r="G2476" s="27">
        <v>44063</v>
      </c>
      <c r="H2476" s="27"/>
      <c r="I2476" s="27">
        <v>43962</v>
      </c>
      <c r="J2476" s="28">
        <v>0</v>
      </c>
      <c r="K2476" s="29" t="s">
        <v>487</v>
      </c>
      <c r="L2476" s="28">
        <v>0</v>
      </c>
      <c r="M2476" s="28">
        <v>0</v>
      </c>
      <c r="N2476" s="26">
        <v>0</v>
      </c>
      <c r="O2476" s="26">
        <v>0</v>
      </c>
      <c r="P2476" s="26">
        <v>0</v>
      </c>
      <c r="Q2476" s="26">
        <v>56302</v>
      </c>
      <c r="R2476" s="17" t="str">
        <f>VLOOKUP(Q2476,'[5]Numerical Index (LOOKUP)'!$A$2:$B$731, 2,FALSE)</f>
        <v>Public houses and bars</v>
      </c>
      <c r="S2476" s="17">
        <v>56</v>
      </c>
      <c r="T2476" s="47" t="str">
        <f>VLOOKUP(S2476,'[5]2 Digit SIC 2007'!$A$2:$B$89,2,FALSE)</f>
        <v>Food and beverage service activities</v>
      </c>
      <c r="U2476" s="17" t="str">
        <f>VLOOKUP(T2476,'[5]2 Digit SIC 2007'!$B$2:$D$89, 2,FALSE)</f>
        <v xml:space="preserve"> I</v>
      </c>
      <c r="V2476" s="26" t="s">
        <v>486</v>
      </c>
      <c r="W2476" s="26" t="s">
        <v>487</v>
      </c>
      <c r="X2476" s="28">
        <v>0</v>
      </c>
      <c r="Y2476" s="26" t="s">
        <v>502</v>
      </c>
      <c r="Z2476" s="17" t="s">
        <v>487</v>
      </c>
      <c r="AA2476" s="26" t="s">
        <v>487</v>
      </c>
      <c r="AB2476" s="26">
        <v>9</v>
      </c>
      <c r="AE2476" s="2" t="s">
        <v>487</v>
      </c>
    </row>
    <row r="2477" spans="1:31" s="2" customFormat="1" x14ac:dyDescent="0.3">
      <c r="A2477" s="26" t="s">
        <v>102</v>
      </c>
      <c r="B2477" s="26" t="s">
        <v>7852</v>
      </c>
      <c r="C2477" s="26" t="s">
        <v>7853</v>
      </c>
      <c r="D2477" s="50" t="s">
        <v>7854</v>
      </c>
      <c r="E2477" s="14" t="e">
        <f>VLOOKUP(B2477,#REF!,2,FALSE)</f>
        <v>#REF!</v>
      </c>
      <c r="F2477" s="17" t="e">
        <f>VLOOKUP(E2477,[4]Combined!$C$2:$D$375,2,FALSE)</f>
        <v>#REF!</v>
      </c>
      <c r="G2477" s="27">
        <v>44040</v>
      </c>
      <c r="H2477" s="27"/>
      <c r="I2477" s="27">
        <v>43664</v>
      </c>
      <c r="J2477" s="28">
        <v>0</v>
      </c>
      <c r="K2477" s="29" t="s">
        <v>487</v>
      </c>
      <c r="L2477" s="28">
        <v>0</v>
      </c>
      <c r="M2477" s="28">
        <v>0</v>
      </c>
      <c r="N2477" s="26">
        <v>0</v>
      </c>
      <c r="O2477" s="26">
        <v>0</v>
      </c>
      <c r="P2477" s="26">
        <v>0</v>
      </c>
      <c r="Q2477" s="26">
        <v>96010</v>
      </c>
      <c r="R2477" s="17" t="str">
        <f>VLOOKUP(Q2477,'[5]Numerical Index (LOOKUP)'!$A$2:$B$731, 2,FALSE)</f>
        <v>Washing and (dry-)cleaning of textile and fur products</v>
      </c>
      <c r="S2477" s="17">
        <v>96</v>
      </c>
      <c r="T2477" s="47" t="str">
        <f>VLOOKUP(S2477,'[5]2 Digit SIC 2007'!$A$2:$B$89,2,FALSE)</f>
        <v>Other personal service activities</v>
      </c>
      <c r="U2477" s="17" t="str">
        <f>VLOOKUP(T2477,'[5]2 Digit SIC 2007'!$B$2:$D$89, 2,FALSE)</f>
        <v xml:space="preserve"> S</v>
      </c>
      <c r="V2477" s="26" t="s">
        <v>486</v>
      </c>
      <c r="W2477" s="26" t="s">
        <v>487</v>
      </c>
      <c r="X2477" s="28">
        <v>0</v>
      </c>
      <c r="Y2477" s="26" t="s">
        <v>502</v>
      </c>
      <c r="Z2477" s="17" t="s">
        <v>487</v>
      </c>
      <c r="AA2477" s="26" t="s">
        <v>487</v>
      </c>
      <c r="AB2477" s="26">
        <v>5</v>
      </c>
      <c r="AE2477" s="2" t="s">
        <v>487</v>
      </c>
    </row>
    <row r="2478" spans="1:31" s="2" customFormat="1" x14ac:dyDescent="0.3">
      <c r="A2478" s="26" t="s">
        <v>102</v>
      </c>
      <c r="B2478" s="26" t="s">
        <v>7855</v>
      </c>
      <c r="C2478" s="26" t="s">
        <v>7856</v>
      </c>
      <c r="D2478" s="50" t="s">
        <v>7857</v>
      </c>
      <c r="E2478" s="14" t="e">
        <f>VLOOKUP(B2478,#REF!,2,FALSE)</f>
        <v>#REF!</v>
      </c>
      <c r="F2478" s="17" t="e">
        <f>VLOOKUP(E2478,[4]Combined!$C$2:$D$375,2,FALSE)</f>
        <v>#REF!</v>
      </c>
      <c r="G2478" s="27">
        <v>44153</v>
      </c>
      <c r="H2478" s="27"/>
      <c r="I2478" s="27">
        <v>43872</v>
      </c>
      <c r="J2478" s="28">
        <v>0</v>
      </c>
      <c r="K2478" s="29" t="s">
        <v>487</v>
      </c>
      <c r="L2478" s="28">
        <v>0</v>
      </c>
      <c r="M2478" s="28">
        <v>0</v>
      </c>
      <c r="N2478" s="26">
        <v>0</v>
      </c>
      <c r="O2478" s="26">
        <v>0</v>
      </c>
      <c r="P2478" s="26">
        <v>0</v>
      </c>
      <c r="Q2478" s="26">
        <v>56101</v>
      </c>
      <c r="R2478" s="17" t="str">
        <f>VLOOKUP(Q2478,'[5]Numerical Index (LOOKUP)'!$A$2:$B$731, 2,FALSE)</f>
        <v>Licensed restaurants</v>
      </c>
      <c r="S2478" s="17">
        <v>56</v>
      </c>
      <c r="T2478" s="47" t="str">
        <f>VLOOKUP(S2478,'[5]2 Digit SIC 2007'!$A$2:$B$89,2,FALSE)</f>
        <v>Food and beverage service activities</v>
      </c>
      <c r="U2478" s="17" t="str">
        <f>VLOOKUP(T2478,'[5]2 Digit SIC 2007'!$B$2:$D$89, 2,FALSE)</f>
        <v xml:space="preserve"> I</v>
      </c>
      <c r="V2478" s="26" t="s">
        <v>486</v>
      </c>
      <c r="W2478" s="26" t="s">
        <v>487</v>
      </c>
      <c r="X2478" s="28">
        <v>0</v>
      </c>
      <c r="Y2478" s="26" t="s">
        <v>502</v>
      </c>
      <c r="Z2478" s="17" t="s">
        <v>487</v>
      </c>
      <c r="AA2478" s="26" t="s">
        <v>487</v>
      </c>
      <c r="AB2478" s="26">
        <v>10</v>
      </c>
      <c r="AE2478" s="2" t="s">
        <v>487</v>
      </c>
    </row>
    <row r="2479" spans="1:31" s="2" customFormat="1" x14ac:dyDescent="0.3">
      <c r="A2479" s="26" t="s">
        <v>102</v>
      </c>
      <c r="B2479" s="26" t="s">
        <v>7858</v>
      </c>
      <c r="C2479" s="26" t="s">
        <v>7859</v>
      </c>
      <c r="D2479" s="50" t="s">
        <v>2347</v>
      </c>
      <c r="E2479" s="14" t="e">
        <f>VLOOKUP(B2479,#REF!,2,FALSE)</f>
        <v>#REF!</v>
      </c>
      <c r="F2479" s="17" t="e">
        <f>VLOOKUP(E2479,[4]Combined!$C$2:$D$375,2,FALSE)</f>
        <v>#REF!</v>
      </c>
      <c r="G2479" s="27">
        <v>44096</v>
      </c>
      <c r="H2479" s="27"/>
      <c r="I2479" s="27">
        <v>43903</v>
      </c>
      <c r="J2479" s="28">
        <v>0</v>
      </c>
      <c r="K2479" s="29" t="s">
        <v>487</v>
      </c>
      <c r="L2479" s="28">
        <v>0</v>
      </c>
      <c r="M2479" s="28">
        <v>0</v>
      </c>
      <c r="N2479" s="26">
        <v>0</v>
      </c>
      <c r="O2479" s="26">
        <v>0</v>
      </c>
      <c r="P2479" s="26">
        <v>0</v>
      </c>
      <c r="Q2479" s="26">
        <v>31090</v>
      </c>
      <c r="R2479" s="17" t="str">
        <f>VLOOKUP(Q2479,'[5]Numerical Index (LOOKUP)'!$A$2:$B$731, 2,FALSE)</f>
        <v>Manufacture of other furniture</v>
      </c>
      <c r="S2479" s="17">
        <v>31</v>
      </c>
      <c r="T2479" s="47" t="str">
        <f>VLOOKUP(S2479,'[5]2 Digit SIC 2007'!$A$2:$B$89,2,FALSE)</f>
        <v>Manufacture of furniture</v>
      </c>
      <c r="U2479" s="17" t="str">
        <f>VLOOKUP(T2479,'[5]2 Digit SIC 2007'!$B$2:$D$89, 2,FALSE)</f>
        <v xml:space="preserve"> C</v>
      </c>
      <c r="V2479" s="26" t="s">
        <v>486</v>
      </c>
      <c r="W2479" s="26" t="s">
        <v>487</v>
      </c>
      <c r="X2479" s="28">
        <v>0</v>
      </c>
      <c r="Y2479" s="26" t="s">
        <v>502</v>
      </c>
      <c r="Z2479" s="17" t="s">
        <v>487</v>
      </c>
      <c r="AA2479" s="26" t="s">
        <v>487</v>
      </c>
      <c r="AB2479" s="26">
        <v>6</v>
      </c>
      <c r="AE2479" s="2" t="s">
        <v>487</v>
      </c>
    </row>
    <row r="2480" spans="1:31" s="2" customFormat="1" x14ac:dyDescent="0.3">
      <c r="A2480" s="26" t="s">
        <v>102</v>
      </c>
      <c r="B2480" s="26" t="s">
        <v>7860</v>
      </c>
      <c r="C2480" s="26" t="s">
        <v>7861</v>
      </c>
      <c r="D2480" s="50" t="s">
        <v>7862</v>
      </c>
      <c r="E2480" s="14" t="e">
        <f>VLOOKUP(B2480,#REF!,2,FALSE)</f>
        <v>#REF!</v>
      </c>
      <c r="F2480" s="17" t="e">
        <f>VLOOKUP(E2480,[4]Combined!$C$2:$D$375,2,FALSE)</f>
        <v>#REF!</v>
      </c>
      <c r="G2480" s="27">
        <v>44222</v>
      </c>
      <c r="H2480" s="27"/>
      <c r="I2480" s="27">
        <v>43903</v>
      </c>
      <c r="J2480" s="28">
        <v>0</v>
      </c>
      <c r="K2480" s="29" t="s">
        <v>487</v>
      </c>
      <c r="L2480" s="28">
        <v>0</v>
      </c>
      <c r="M2480" s="28">
        <v>0</v>
      </c>
      <c r="N2480" s="26">
        <v>0</v>
      </c>
      <c r="O2480" s="26">
        <v>0</v>
      </c>
      <c r="P2480" s="26">
        <v>0</v>
      </c>
      <c r="Q2480" s="26">
        <v>56102</v>
      </c>
      <c r="R2480" s="17" t="str">
        <f>VLOOKUP(Q2480,'[5]Numerical Index (LOOKUP)'!$A$2:$B$731, 2,FALSE)</f>
        <v>Unlicensed restaurants and cafes</v>
      </c>
      <c r="S2480" s="17">
        <v>56</v>
      </c>
      <c r="T2480" s="47" t="str">
        <f>VLOOKUP(S2480,'[5]2 Digit SIC 2007'!$A$2:$B$89,2,FALSE)</f>
        <v>Food and beverage service activities</v>
      </c>
      <c r="U2480" s="17" t="str">
        <f>VLOOKUP(T2480,'[5]2 Digit SIC 2007'!$B$2:$D$89, 2,FALSE)</f>
        <v xml:space="preserve"> I</v>
      </c>
      <c r="V2480" s="26" t="s">
        <v>486</v>
      </c>
      <c r="W2480" s="26" t="s">
        <v>487</v>
      </c>
      <c r="X2480" s="28">
        <v>0</v>
      </c>
      <c r="Y2480" s="26" t="s">
        <v>502</v>
      </c>
      <c r="Z2480" s="17" t="s">
        <v>487</v>
      </c>
      <c r="AA2480" s="26" t="s">
        <v>487</v>
      </c>
      <c r="AB2480" s="26">
        <v>20</v>
      </c>
      <c r="AE2480" s="2" t="s">
        <v>487</v>
      </c>
    </row>
    <row r="2481" spans="1:31" s="2" customFormat="1" x14ac:dyDescent="0.3">
      <c r="A2481" s="26" t="s">
        <v>102</v>
      </c>
      <c r="B2481" s="26" t="s">
        <v>7863</v>
      </c>
      <c r="C2481" s="26" t="s">
        <v>7864</v>
      </c>
      <c r="D2481" s="50" t="s">
        <v>7865</v>
      </c>
      <c r="E2481" s="14" t="e">
        <f>VLOOKUP(B2481,#REF!,2,FALSE)</f>
        <v>#REF!</v>
      </c>
      <c r="F2481" s="17" t="e">
        <f>VLOOKUP(E2481,[4]Combined!$C$2:$D$375,2,FALSE)</f>
        <v>#REF!</v>
      </c>
      <c r="G2481" s="27">
        <v>44120</v>
      </c>
      <c r="H2481" s="27"/>
      <c r="I2481" s="27">
        <v>43838</v>
      </c>
      <c r="J2481" s="28">
        <v>0</v>
      </c>
      <c r="K2481" s="29" t="s">
        <v>487</v>
      </c>
      <c r="L2481" s="28">
        <v>0</v>
      </c>
      <c r="M2481" s="28">
        <v>0</v>
      </c>
      <c r="N2481" s="26">
        <v>0</v>
      </c>
      <c r="O2481" s="26">
        <v>0</v>
      </c>
      <c r="P2481" s="26">
        <v>0</v>
      </c>
      <c r="Q2481" s="26">
        <v>47110</v>
      </c>
      <c r="R2481" s="17" t="str">
        <f>VLOOKUP(Q2481,'[5]Numerical Index (LOOKUP)'!$A$2:$B$731, 2,FALSE)</f>
        <v>Retail sale in non-specialised stores with food, beverages or tobacco predominating</v>
      </c>
      <c r="S2481" s="17">
        <v>47</v>
      </c>
      <c r="T2481" s="47" t="str">
        <f>VLOOKUP(S2481,'[5]2 Digit SIC 2007'!$A$2:$B$89,2,FALSE)</f>
        <v>Retail trade, except of motor vehicles and motorcycles</v>
      </c>
      <c r="U2481" s="17" t="str">
        <f>VLOOKUP(T2481,'[5]2 Digit SIC 2007'!$B$2:$D$89, 2,FALSE)</f>
        <v xml:space="preserve"> G</v>
      </c>
      <c r="V2481" s="26" t="s">
        <v>486</v>
      </c>
      <c r="W2481" s="26" t="s">
        <v>487</v>
      </c>
      <c r="X2481" s="28">
        <v>0</v>
      </c>
      <c r="Y2481" s="26" t="s">
        <v>502</v>
      </c>
      <c r="Z2481" s="17" t="s">
        <v>487</v>
      </c>
      <c r="AA2481" s="26" t="s">
        <v>487</v>
      </c>
      <c r="AB2481" s="26">
        <v>0</v>
      </c>
      <c r="AE2481" s="2" t="s">
        <v>487</v>
      </c>
    </row>
    <row r="2482" spans="1:31" s="2" customFormat="1" x14ac:dyDescent="0.3">
      <c r="A2482" s="26" t="s">
        <v>102</v>
      </c>
      <c r="B2482" s="26" t="s">
        <v>7866</v>
      </c>
      <c r="C2482" s="26" t="s">
        <v>7867</v>
      </c>
      <c r="D2482" s="50" t="s">
        <v>7868</v>
      </c>
      <c r="E2482" s="14" t="e">
        <f>VLOOKUP(B2482,#REF!,2,FALSE)</f>
        <v>#REF!</v>
      </c>
      <c r="F2482" s="17" t="e">
        <f>VLOOKUP(E2482,[4]Combined!$C$2:$D$375,2,FALSE)</f>
        <v>#REF!</v>
      </c>
      <c r="G2482" s="27">
        <v>43923</v>
      </c>
      <c r="H2482" s="27"/>
      <c r="I2482" s="27">
        <v>43851</v>
      </c>
      <c r="J2482" s="28">
        <v>0</v>
      </c>
      <c r="K2482" s="29" t="s">
        <v>487</v>
      </c>
      <c r="L2482" s="28">
        <v>0</v>
      </c>
      <c r="M2482" s="28">
        <v>0</v>
      </c>
      <c r="N2482" s="26">
        <v>0</v>
      </c>
      <c r="O2482" s="26">
        <v>0</v>
      </c>
      <c r="P2482" s="26">
        <v>0</v>
      </c>
      <c r="Q2482" s="26">
        <v>62011</v>
      </c>
      <c r="R2482" s="17" t="str">
        <f>VLOOKUP(Q2482,'[5]Numerical Index (LOOKUP)'!$A$2:$B$731, 2,FALSE)</f>
        <v>Ready-made interactive leisure and entertainment software development</v>
      </c>
      <c r="S2482" s="17">
        <v>62</v>
      </c>
      <c r="T2482" s="47" t="str">
        <f>VLOOKUP(S2482,'[5]2 Digit SIC 2007'!$A$2:$B$89,2,FALSE)</f>
        <v>Computer programming, consultancy and related activities</v>
      </c>
      <c r="U2482" s="17" t="str">
        <f>VLOOKUP(T2482,'[5]2 Digit SIC 2007'!$B$2:$D$89, 2,FALSE)</f>
        <v>J</v>
      </c>
      <c r="V2482" s="26" t="s">
        <v>486</v>
      </c>
      <c r="W2482" s="26" t="s">
        <v>487</v>
      </c>
      <c r="X2482" s="28">
        <v>0</v>
      </c>
      <c r="Y2482" s="26" t="s">
        <v>502</v>
      </c>
      <c r="Z2482" s="17" t="s">
        <v>487</v>
      </c>
      <c r="AA2482" s="26" t="s">
        <v>487</v>
      </c>
      <c r="AB2482" s="26">
        <v>0</v>
      </c>
      <c r="AE2482" s="2" t="s">
        <v>487</v>
      </c>
    </row>
    <row r="2483" spans="1:31" s="2" customFormat="1" x14ac:dyDescent="0.3">
      <c r="A2483" s="26" t="s">
        <v>102</v>
      </c>
      <c r="B2483" s="26" t="s">
        <v>7869</v>
      </c>
      <c r="C2483" s="26" t="s">
        <v>7870</v>
      </c>
      <c r="D2483" s="50" t="s">
        <v>7871</v>
      </c>
      <c r="E2483" s="14" t="e">
        <f>VLOOKUP(B2483,#REF!,2,FALSE)</f>
        <v>#REF!</v>
      </c>
      <c r="F2483" s="17" t="e">
        <f>VLOOKUP(E2483,[4]Combined!$C$2:$D$375,2,FALSE)</f>
        <v>#REF!</v>
      </c>
      <c r="G2483" s="27">
        <v>44099</v>
      </c>
      <c r="H2483" s="27"/>
      <c r="I2483" s="27">
        <v>43903</v>
      </c>
      <c r="J2483" s="28">
        <v>0</v>
      </c>
      <c r="K2483" s="29" t="s">
        <v>487</v>
      </c>
      <c r="L2483" s="28">
        <v>0</v>
      </c>
      <c r="M2483" s="28">
        <v>0</v>
      </c>
      <c r="N2483" s="26">
        <v>0</v>
      </c>
      <c r="O2483" s="26">
        <v>0</v>
      </c>
      <c r="P2483" s="26">
        <v>0</v>
      </c>
      <c r="Q2483" s="26">
        <v>49320</v>
      </c>
      <c r="R2483" s="17" t="str">
        <f>VLOOKUP(Q2483,'[5]Numerical Index (LOOKUP)'!$A$2:$B$731, 2,FALSE)</f>
        <v>Taxi operation</v>
      </c>
      <c r="S2483" s="17">
        <v>49</v>
      </c>
      <c r="T2483" s="47" t="str">
        <f>VLOOKUP(S2483,'[5]2 Digit SIC 2007'!$A$2:$B$89,2,FALSE)</f>
        <v>Land transport and transport via pipelines</v>
      </c>
      <c r="U2483" s="17" t="str">
        <f>VLOOKUP(T2483,'[5]2 Digit SIC 2007'!$B$2:$D$89, 2,FALSE)</f>
        <v xml:space="preserve"> H</v>
      </c>
      <c r="V2483" s="26" t="s">
        <v>486</v>
      </c>
      <c r="W2483" s="26" t="s">
        <v>487</v>
      </c>
      <c r="X2483" s="28">
        <v>0</v>
      </c>
      <c r="Y2483" s="26" t="s">
        <v>502</v>
      </c>
      <c r="Z2483" s="17" t="s">
        <v>487</v>
      </c>
      <c r="AA2483" s="26" t="s">
        <v>487</v>
      </c>
      <c r="AB2483" s="26">
        <v>8</v>
      </c>
      <c r="AE2483" s="2" t="s">
        <v>487</v>
      </c>
    </row>
    <row r="2484" spans="1:31" s="2" customFormat="1" x14ac:dyDescent="0.3">
      <c r="A2484" s="26" t="s">
        <v>102</v>
      </c>
      <c r="B2484" s="26" t="s">
        <v>7872</v>
      </c>
      <c r="C2484" s="26" t="s">
        <v>7873</v>
      </c>
      <c r="D2484" s="50" t="s">
        <v>7874</v>
      </c>
      <c r="E2484" s="14" t="e">
        <f>VLOOKUP(B2484,#REF!,2,FALSE)</f>
        <v>#REF!</v>
      </c>
      <c r="F2484" s="17" t="e">
        <f>VLOOKUP(E2484,[4]Combined!$C$2:$D$375,2,FALSE)</f>
        <v>#REF!</v>
      </c>
      <c r="G2484" s="27">
        <v>43943</v>
      </c>
      <c r="H2484" s="27"/>
      <c r="I2484" s="27">
        <v>43788</v>
      </c>
      <c r="J2484" s="28">
        <v>0</v>
      </c>
      <c r="K2484" s="29" t="s">
        <v>487</v>
      </c>
      <c r="L2484" s="28">
        <v>0</v>
      </c>
      <c r="M2484" s="28">
        <v>0</v>
      </c>
      <c r="N2484" s="26">
        <v>0</v>
      </c>
      <c r="O2484" s="26">
        <v>0</v>
      </c>
      <c r="P2484" s="26">
        <v>0</v>
      </c>
      <c r="Q2484" s="26">
        <v>56210</v>
      </c>
      <c r="R2484" s="17" t="str">
        <f>VLOOKUP(Q2484,'[5]Numerical Index (LOOKUP)'!$A$2:$B$731, 2,FALSE)</f>
        <v>Event catering activities</v>
      </c>
      <c r="S2484" s="17">
        <v>56</v>
      </c>
      <c r="T2484" s="47" t="str">
        <f>VLOOKUP(S2484,'[5]2 Digit SIC 2007'!$A$2:$B$89,2,FALSE)</f>
        <v>Food and beverage service activities</v>
      </c>
      <c r="U2484" s="17" t="str">
        <f>VLOOKUP(T2484,'[5]2 Digit SIC 2007'!$B$2:$D$89, 2,FALSE)</f>
        <v xml:space="preserve"> I</v>
      </c>
      <c r="V2484" s="26" t="s">
        <v>486</v>
      </c>
      <c r="W2484" s="26" t="s">
        <v>487</v>
      </c>
      <c r="X2484" s="28">
        <v>0</v>
      </c>
      <c r="Y2484" s="26" t="s">
        <v>502</v>
      </c>
      <c r="Z2484" s="17" t="s">
        <v>487</v>
      </c>
      <c r="AA2484" s="26" t="s">
        <v>487</v>
      </c>
      <c r="AB2484" s="26">
        <v>0</v>
      </c>
      <c r="AE2484" s="2" t="s">
        <v>487</v>
      </c>
    </row>
    <row r="2485" spans="1:31" s="2" customFormat="1" x14ac:dyDescent="0.3">
      <c r="A2485" s="26" t="s">
        <v>102</v>
      </c>
      <c r="B2485" s="26" t="s">
        <v>7875</v>
      </c>
      <c r="C2485" s="26" t="s">
        <v>7876</v>
      </c>
      <c r="D2485" s="50" t="s">
        <v>7877</v>
      </c>
      <c r="E2485" s="14" t="e">
        <f>VLOOKUP(B2485,#REF!,2,FALSE)</f>
        <v>#REF!</v>
      </c>
      <c r="F2485" s="17" t="e">
        <f>VLOOKUP(E2485,[4]Combined!$C$2:$D$375,2,FALSE)</f>
        <v>#REF!</v>
      </c>
      <c r="G2485" s="27">
        <v>43930</v>
      </c>
      <c r="H2485" s="27"/>
      <c r="I2485" s="27">
        <v>43851</v>
      </c>
      <c r="J2485" s="28">
        <v>0</v>
      </c>
      <c r="K2485" s="29" t="s">
        <v>487</v>
      </c>
      <c r="L2485" s="28">
        <v>0</v>
      </c>
      <c r="M2485" s="28">
        <v>0</v>
      </c>
      <c r="N2485" s="26">
        <v>0</v>
      </c>
      <c r="O2485" s="26">
        <v>0</v>
      </c>
      <c r="P2485" s="26">
        <v>0</v>
      </c>
      <c r="Q2485" s="26">
        <v>56101</v>
      </c>
      <c r="R2485" s="17" t="str">
        <f>VLOOKUP(Q2485,'[5]Numerical Index (LOOKUP)'!$A$2:$B$731, 2,FALSE)</f>
        <v>Licensed restaurants</v>
      </c>
      <c r="S2485" s="17">
        <v>56</v>
      </c>
      <c r="T2485" s="47" t="str">
        <f>VLOOKUP(S2485,'[5]2 Digit SIC 2007'!$A$2:$B$89,2,FALSE)</f>
        <v>Food and beverage service activities</v>
      </c>
      <c r="U2485" s="17" t="str">
        <f>VLOOKUP(T2485,'[5]2 Digit SIC 2007'!$B$2:$D$89, 2,FALSE)</f>
        <v xml:space="preserve"> I</v>
      </c>
      <c r="V2485" s="26" t="s">
        <v>486</v>
      </c>
      <c r="W2485" s="26" t="s">
        <v>487</v>
      </c>
      <c r="X2485" s="28">
        <v>0</v>
      </c>
      <c r="Y2485" s="26" t="s">
        <v>502</v>
      </c>
      <c r="Z2485" s="17" t="s">
        <v>487</v>
      </c>
      <c r="AA2485" s="26" t="s">
        <v>487</v>
      </c>
      <c r="AB2485" s="26">
        <v>0</v>
      </c>
      <c r="AE2485" s="2" t="s">
        <v>487</v>
      </c>
    </row>
    <row r="2486" spans="1:31" s="2" customFormat="1" x14ac:dyDescent="0.3">
      <c r="A2486" s="26" t="s">
        <v>102</v>
      </c>
      <c r="B2486" s="26" t="s">
        <v>7878</v>
      </c>
      <c r="C2486" s="26" t="s">
        <v>7879</v>
      </c>
      <c r="D2486" s="50" t="s">
        <v>7880</v>
      </c>
      <c r="E2486" s="14" t="e">
        <f>VLOOKUP(B2486,#REF!,2,FALSE)</f>
        <v>#REF!</v>
      </c>
      <c r="F2486" s="17" t="e">
        <f>VLOOKUP(E2486,[4]Combined!$C$2:$D$375,2,FALSE)</f>
        <v>#REF!</v>
      </c>
      <c r="G2486" s="27">
        <v>43924</v>
      </c>
      <c r="H2486" s="27"/>
      <c r="I2486" s="27">
        <v>43851</v>
      </c>
      <c r="J2486" s="28">
        <v>0</v>
      </c>
      <c r="K2486" s="29" t="s">
        <v>487</v>
      </c>
      <c r="L2486" s="28">
        <v>0</v>
      </c>
      <c r="M2486" s="28">
        <v>0</v>
      </c>
      <c r="N2486" s="26">
        <v>0</v>
      </c>
      <c r="O2486" s="26">
        <v>0</v>
      </c>
      <c r="P2486" s="26">
        <v>0</v>
      </c>
      <c r="Q2486" s="26">
        <v>56101</v>
      </c>
      <c r="R2486" s="17" t="str">
        <f>VLOOKUP(Q2486,'[5]Numerical Index (LOOKUP)'!$A$2:$B$731, 2,FALSE)</f>
        <v>Licensed restaurants</v>
      </c>
      <c r="S2486" s="17">
        <v>56</v>
      </c>
      <c r="T2486" s="47" t="str">
        <f>VLOOKUP(S2486,'[5]2 Digit SIC 2007'!$A$2:$B$89,2,FALSE)</f>
        <v>Food and beverage service activities</v>
      </c>
      <c r="U2486" s="17" t="str">
        <f>VLOOKUP(T2486,'[5]2 Digit SIC 2007'!$B$2:$D$89, 2,FALSE)</f>
        <v xml:space="preserve"> I</v>
      </c>
      <c r="V2486" s="26" t="s">
        <v>486</v>
      </c>
      <c r="W2486" s="26" t="s">
        <v>487</v>
      </c>
      <c r="X2486" s="28">
        <v>0</v>
      </c>
      <c r="Y2486" s="26" t="s">
        <v>502</v>
      </c>
      <c r="Z2486" s="17" t="s">
        <v>487</v>
      </c>
      <c r="AA2486" s="26" t="s">
        <v>487</v>
      </c>
      <c r="AB2486" s="26">
        <v>0</v>
      </c>
      <c r="AE2486" s="2" t="s">
        <v>487</v>
      </c>
    </row>
    <row r="2487" spans="1:31" s="2" customFormat="1" x14ac:dyDescent="0.3">
      <c r="A2487" s="26" t="s">
        <v>102</v>
      </c>
      <c r="B2487" s="26" t="s">
        <v>7881</v>
      </c>
      <c r="C2487" s="26" t="s">
        <v>7882</v>
      </c>
      <c r="D2487" s="50" t="s">
        <v>7883</v>
      </c>
      <c r="E2487" s="14" t="e">
        <f>VLOOKUP(B2487,#REF!,2,FALSE)</f>
        <v>#REF!</v>
      </c>
      <c r="F2487" s="17" t="e">
        <f>VLOOKUP(E2487,[4]Combined!$C$2:$D$375,2,FALSE)</f>
        <v>#REF!</v>
      </c>
      <c r="G2487" s="27">
        <v>43941</v>
      </c>
      <c r="H2487" s="27"/>
      <c r="I2487" s="27">
        <v>43851</v>
      </c>
      <c r="J2487" s="28">
        <v>0</v>
      </c>
      <c r="K2487" s="29" t="s">
        <v>487</v>
      </c>
      <c r="L2487" s="28">
        <v>0</v>
      </c>
      <c r="M2487" s="28">
        <v>0</v>
      </c>
      <c r="N2487" s="26">
        <v>0</v>
      </c>
      <c r="O2487" s="26">
        <v>0</v>
      </c>
      <c r="P2487" s="26">
        <v>0</v>
      </c>
      <c r="Q2487" s="26">
        <v>56302</v>
      </c>
      <c r="R2487" s="17" t="str">
        <f>VLOOKUP(Q2487,'[5]Numerical Index (LOOKUP)'!$A$2:$B$731, 2,FALSE)</f>
        <v>Public houses and bars</v>
      </c>
      <c r="S2487" s="17">
        <v>56</v>
      </c>
      <c r="T2487" s="47" t="str">
        <f>VLOOKUP(S2487,'[5]2 Digit SIC 2007'!$A$2:$B$89,2,FALSE)</f>
        <v>Food and beverage service activities</v>
      </c>
      <c r="U2487" s="17" t="str">
        <f>VLOOKUP(T2487,'[5]2 Digit SIC 2007'!$B$2:$D$89, 2,FALSE)</f>
        <v xml:space="preserve"> I</v>
      </c>
      <c r="V2487" s="26" t="s">
        <v>486</v>
      </c>
      <c r="W2487" s="26" t="s">
        <v>487</v>
      </c>
      <c r="X2487" s="28">
        <v>0</v>
      </c>
      <c r="Y2487" s="26" t="s">
        <v>502</v>
      </c>
      <c r="Z2487" s="17" t="s">
        <v>487</v>
      </c>
      <c r="AA2487" s="26" t="s">
        <v>487</v>
      </c>
      <c r="AB2487" s="26">
        <v>0</v>
      </c>
      <c r="AE2487" s="2" t="s">
        <v>487</v>
      </c>
    </row>
    <row r="2488" spans="1:31" s="2" customFormat="1" x14ac:dyDescent="0.3">
      <c r="A2488" s="26" t="s">
        <v>102</v>
      </c>
      <c r="B2488" s="26" t="s">
        <v>7884</v>
      </c>
      <c r="C2488" s="26" t="s">
        <v>7885</v>
      </c>
      <c r="D2488" s="50" t="s">
        <v>7886</v>
      </c>
      <c r="E2488" s="14" t="e">
        <f>VLOOKUP(B2488,#REF!,2,FALSE)</f>
        <v>#REF!</v>
      </c>
      <c r="F2488" s="17" t="e">
        <f>VLOOKUP(E2488,[4]Combined!$C$2:$D$375,2,FALSE)</f>
        <v>#REF!</v>
      </c>
      <c r="G2488" s="27">
        <v>44096</v>
      </c>
      <c r="H2488" s="27"/>
      <c r="I2488" s="27">
        <v>43864</v>
      </c>
      <c r="J2488" s="28">
        <v>0</v>
      </c>
      <c r="K2488" s="29" t="s">
        <v>487</v>
      </c>
      <c r="L2488" s="28">
        <v>0</v>
      </c>
      <c r="M2488" s="28">
        <v>0</v>
      </c>
      <c r="N2488" s="26">
        <v>0</v>
      </c>
      <c r="O2488" s="26">
        <v>0</v>
      </c>
      <c r="P2488" s="26">
        <v>0</v>
      </c>
      <c r="Q2488" s="26">
        <v>47760</v>
      </c>
      <c r="R2488" s="17" t="str">
        <f>VLOOKUP(Q2488,'[5]Numerical Index (LOOKUP)'!$A$2:$B$731, 2,FALSE)</f>
        <v>Retail sale of flowers, plants, seeds, fertilisers, pet animals and pet food in specialised stores</v>
      </c>
      <c r="S2488" s="17">
        <v>47</v>
      </c>
      <c r="T2488" s="47" t="str">
        <f>VLOOKUP(S2488,'[5]2 Digit SIC 2007'!$A$2:$B$89,2,FALSE)</f>
        <v>Retail trade, except of motor vehicles and motorcycles</v>
      </c>
      <c r="U2488" s="17" t="str">
        <f>VLOOKUP(T2488,'[5]2 Digit SIC 2007'!$B$2:$D$89, 2,FALSE)</f>
        <v xml:space="preserve"> G</v>
      </c>
      <c r="V2488" s="26" t="s">
        <v>486</v>
      </c>
      <c r="W2488" s="26" t="s">
        <v>487</v>
      </c>
      <c r="X2488" s="28">
        <v>0</v>
      </c>
      <c r="Y2488" s="26" t="s">
        <v>502</v>
      </c>
      <c r="Z2488" s="17" t="s">
        <v>487</v>
      </c>
      <c r="AA2488" s="26" t="s">
        <v>487</v>
      </c>
      <c r="AB2488" s="26">
        <v>7</v>
      </c>
      <c r="AE2488" s="2" t="s">
        <v>487</v>
      </c>
    </row>
    <row r="2489" spans="1:31" s="2" customFormat="1" x14ac:dyDescent="0.3">
      <c r="A2489" s="26" t="s">
        <v>102</v>
      </c>
      <c r="B2489" s="26" t="s">
        <v>7887</v>
      </c>
      <c r="C2489" s="26" t="s">
        <v>7888</v>
      </c>
      <c r="D2489" s="50" t="s">
        <v>7889</v>
      </c>
      <c r="E2489" s="14" t="e">
        <f>VLOOKUP(B2489,#REF!,2,FALSE)</f>
        <v>#REF!</v>
      </c>
      <c r="F2489" s="17" t="e">
        <f>VLOOKUP(E2489,[4]Combined!$C$2:$D$375,2,FALSE)</f>
        <v>#REF!</v>
      </c>
      <c r="G2489" s="27">
        <v>44070</v>
      </c>
      <c r="H2489" s="27"/>
      <c r="I2489" s="27">
        <v>43796</v>
      </c>
      <c r="J2489" s="28">
        <v>0</v>
      </c>
      <c r="K2489" s="29" t="s">
        <v>487</v>
      </c>
      <c r="L2489" s="28">
        <v>0</v>
      </c>
      <c r="M2489" s="28">
        <v>0</v>
      </c>
      <c r="N2489" s="26">
        <v>0</v>
      </c>
      <c r="O2489" s="26">
        <v>0</v>
      </c>
      <c r="P2489" s="26">
        <v>0</v>
      </c>
      <c r="Q2489" s="26">
        <v>47710</v>
      </c>
      <c r="R2489" s="17" t="str">
        <f>VLOOKUP(Q2489,'[5]Numerical Index (LOOKUP)'!$A$2:$B$731, 2,FALSE)</f>
        <v>Retail sale of clothing in specialised stores</v>
      </c>
      <c r="S2489" s="17">
        <v>47</v>
      </c>
      <c r="T2489" s="47" t="str">
        <f>VLOOKUP(S2489,'[5]2 Digit SIC 2007'!$A$2:$B$89,2,FALSE)</f>
        <v>Retail trade, except of motor vehicles and motorcycles</v>
      </c>
      <c r="U2489" s="17" t="str">
        <f>VLOOKUP(T2489,'[5]2 Digit SIC 2007'!$B$2:$D$89, 2,FALSE)</f>
        <v xml:space="preserve"> G</v>
      </c>
      <c r="V2489" s="26" t="s">
        <v>486</v>
      </c>
      <c r="W2489" s="26" t="s">
        <v>487</v>
      </c>
      <c r="X2489" s="28">
        <v>0</v>
      </c>
      <c r="Y2489" s="26" t="s">
        <v>502</v>
      </c>
      <c r="Z2489" s="17" t="s">
        <v>487</v>
      </c>
      <c r="AA2489" s="26" t="s">
        <v>487</v>
      </c>
      <c r="AB2489" s="26">
        <v>17</v>
      </c>
      <c r="AE2489" s="2" t="s">
        <v>487</v>
      </c>
    </row>
    <row r="2490" spans="1:31" s="2" customFormat="1" x14ac:dyDescent="0.3">
      <c r="A2490" s="26" t="s">
        <v>102</v>
      </c>
      <c r="B2490" s="26" t="s">
        <v>7890</v>
      </c>
      <c r="C2490" s="26" t="s">
        <v>7891</v>
      </c>
      <c r="D2490" s="50" t="s">
        <v>7892</v>
      </c>
      <c r="E2490" s="14" t="e">
        <f>VLOOKUP(B2490,#REF!,2,FALSE)</f>
        <v>#REF!</v>
      </c>
      <c r="F2490" s="17" t="e">
        <f>VLOOKUP(E2490,[4]Combined!$C$2:$D$375,2,FALSE)</f>
        <v>#REF!</v>
      </c>
      <c r="G2490" s="27">
        <v>44131</v>
      </c>
      <c r="H2490" s="27"/>
      <c r="I2490" s="27">
        <v>44055</v>
      </c>
      <c r="J2490" s="28">
        <v>0</v>
      </c>
      <c r="K2490" s="29" t="s">
        <v>487</v>
      </c>
      <c r="L2490" s="28">
        <v>0</v>
      </c>
      <c r="M2490" s="28">
        <v>0</v>
      </c>
      <c r="N2490" s="26">
        <v>0</v>
      </c>
      <c r="O2490" s="26">
        <v>0</v>
      </c>
      <c r="P2490" s="26">
        <v>0</v>
      </c>
      <c r="Q2490" s="26">
        <v>52990</v>
      </c>
      <c r="R2490" s="17" t="e">
        <f>VLOOKUP(Q2490,'[5]Numerical Index (LOOKUP)'!$A$2:$B$731, 2,FALSE)</f>
        <v>#N/A</v>
      </c>
      <c r="S2490" s="17">
        <v>52</v>
      </c>
      <c r="T2490" s="47" t="str">
        <f>VLOOKUP(S2490,'[5]2 Digit SIC 2007'!$A$2:$B$89,2,FALSE)</f>
        <v>Warehousing and support activities for transportation</v>
      </c>
      <c r="U2490" s="17" t="str">
        <f>VLOOKUP(T2490,'[5]2 Digit SIC 2007'!$B$2:$D$89, 2,FALSE)</f>
        <v xml:space="preserve"> H</v>
      </c>
      <c r="V2490" s="26" t="s">
        <v>486</v>
      </c>
      <c r="W2490" s="26" t="s">
        <v>487</v>
      </c>
      <c r="X2490" s="28">
        <v>0</v>
      </c>
      <c r="Y2490" s="26" t="s">
        <v>502</v>
      </c>
      <c r="Z2490" s="17" t="s">
        <v>487</v>
      </c>
      <c r="AA2490" s="26" t="s">
        <v>487</v>
      </c>
      <c r="AB2490" s="26">
        <v>8</v>
      </c>
      <c r="AE2490" s="2" t="s">
        <v>487</v>
      </c>
    </row>
    <row r="2491" spans="1:31" s="2" customFormat="1" x14ac:dyDescent="0.3">
      <c r="A2491" s="26" t="s">
        <v>102</v>
      </c>
      <c r="B2491" s="26" t="s">
        <v>7893</v>
      </c>
      <c r="C2491" s="26" t="s">
        <v>7894</v>
      </c>
      <c r="D2491" s="50" t="s">
        <v>7895</v>
      </c>
      <c r="E2491" s="14" t="e">
        <f>VLOOKUP(B2491,#REF!,2,FALSE)</f>
        <v>#REF!</v>
      </c>
      <c r="F2491" s="17" t="e">
        <f>VLOOKUP(E2491,[4]Combined!$C$2:$D$375,2,FALSE)</f>
        <v>#REF!</v>
      </c>
      <c r="G2491" s="27">
        <v>44091</v>
      </c>
      <c r="H2491" s="27"/>
      <c r="I2491" s="27">
        <v>43895</v>
      </c>
      <c r="J2491" s="28">
        <v>0</v>
      </c>
      <c r="K2491" s="29" t="s">
        <v>487</v>
      </c>
      <c r="L2491" s="28">
        <v>0</v>
      </c>
      <c r="M2491" s="28">
        <v>0</v>
      </c>
      <c r="N2491" s="26">
        <v>0</v>
      </c>
      <c r="O2491" s="26">
        <v>0</v>
      </c>
      <c r="P2491" s="26">
        <v>0</v>
      </c>
      <c r="Q2491" s="26">
        <v>56302</v>
      </c>
      <c r="R2491" s="17" t="str">
        <f>VLOOKUP(Q2491,'[5]Numerical Index (LOOKUP)'!$A$2:$B$731, 2,FALSE)</f>
        <v>Public houses and bars</v>
      </c>
      <c r="S2491" s="17">
        <v>56</v>
      </c>
      <c r="T2491" s="47" t="str">
        <f>VLOOKUP(S2491,'[5]2 Digit SIC 2007'!$A$2:$B$89,2,FALSE)</f>
        <v>Food and beverage service activities</v>
      </c>
      <c r="U2491" s="17" t="str">
        <f>VLOOKUP(T2491,'[5]2 Digit SIC 2007'!$B$2:$D$89, 2,FALSE)</f>
        <v xml:space="preserve"> I</v>
      </c>
      <c r="V2491" s="26" t="s">
        <v>486</v>
      </c>
      <c r="W2491" s="26" t="s">
        <v>487</v>
      </c>
      <c r="X2491" s="28">
        <v>0</v>
      </c>
      <c r="Y2491" s="26" t="s">
        <v>502</v>
      </c>
      <c r="Z2491" s="17" t="s">
        <v>487</v>
      </c>
      <c r="AA2491" s="26" t="s">
        <v>487</v>
      </c>
      <c r="AB2491" s="26">
        <v>1</v>
      </c>
      <c r="AE2491" s="2" t="s">
        <v>487</v>
      </c>
    </row>
    <row r="2492" spans="1:31" s="2" customFormat="1" x14ac:dyDescent="0.3">
      <c r="A2492" s="26" t="s">
        <v>102</v>
      </c>
      <c r="B2492" s="26" t="s">
        <v>7896</v>
      </c>
      <c r="C2492" s="26" t="s">
        <v>7897</v>
      </c>
      <c r="D2492" s="50" t="s">
        <v>7898</v>
      </c>
      <c r="E2492" s="14" t="e">
        <f>VLOOKUP(B2492,#REF!,2,FALSE)</f>
        <v>#REF!</v>
      </c>
      <c r="F2492" s="17" t="e">
        <f>VLOOKUP(E2492,[4]Combined!$C$2:$D$375,2,FALSE)</f>
        <v>#REF!</v>
      </c>
      <c r="G2492" s="27">
        <v>43952</v>
      </c>
      <c r="H2492" s="27"/>
      <c r="I2492" s="27">
        <v>43878</v>
      </c>
      <c r="J2492" s="28">
        <v>0</v>
      </c>
      <c r="K2492" s="29" t="s">
        <v>487</v>
      </c>
      <c r="L2492" s="28">
        <v>0</v>
      </c>
      <c r="M2492" s="28">
        <v>0</v>
      </c>
      <c r="N2492" s="26">
        <v>0</v>
      </c>
      <c r="O2492" s="26">
        <v>0</v>
      </c>
      <c r="P2492" s="26">
        <v>0</v>
      </c>
      <c r="Q2492" s="26">
        <v>63990</v>
      </c>
      <c r="R2492" s="17" t="str">
        <f>VLOOKUP(Q2492,'[5]Numerical Index (LOOKUP)'!$A$2:$B$731, 2,FALSE)</f>
        <v>Other information service activities n.e.c.</v>
      </c>
      <c r="S2492" s="17">
        <v>63</v>
      </c>
      <c r="T2492" s="47" t="str">
        <f>VLOOKUP(S2492,'[5]2 Digit SIC 2007'!$A$2:$B$89,2,FALSE)</f>
        <v>Information service activities</v>
      </c>
      <c r="U2492" s="17" t="str">
        <f>VLOOKUP(T2492,'[5]2 Digit SIC 2007'!$B$2:$D$89, 2,FALSE)</f>
        <v>J</v>
      </c>
      <c r="V2492" s="26" t="s">
        <v>486</v>
      </c>
      <c r="W2492" s="26" t="s">
        <v>487</v>
      </c>
      <c r="X2492" s="28">
        <v>0</v>
      </c>
      <c r="Y2492" s="26" t="s">
        <v>502</v>
      </c>
      <c r="Z2492" s="17" t="s">
        <v>487</v>
      </c>
      <c r="AA2492" s="26" t="s">
        <v>487</v>
      </c>
      <c r="AB2492" s="26">
        <v>0</v>
      </c>
      <c r="AE2492" s="2" t="s">
        <v>487</v>
      </c>
    </row>
    <row r="2493" spans="1:31" s="2" customFormat="1" x14ac:dyDescent="0.3">
      <c r="A2493" s="26" t="s">
        <v>102</v>
      </c>
      <c r="B2493" s="26" t="s">
        <v>7899</v>
      </c>
      <c r="C2493" s="26" t="s">
        <v>7900</v>
      </c>
      <c r="D2493" s="50" t="s">
        <v>7901</v>
      </c>
      <c r="E2493" s="14" t="e">
        <f>VLOOKUP(B2493,#REF!,2,FALSE)</f>
        <v>#REF!</v>
      </c>
      <c r="F2493" s="17" t="e">
        <f>VLOOKUP(E2493,[4]Combined!$C$2:$D$375,2,FALSE)</f>
        <v>#REF!</v>
      </c>
      <c r="G2493" s="27">
        <v>44050</v>
      </c>
      <c r="H2493" s="27"/>
      <c r="I2493" s="27">
        <v>44025</v>
      </c>
      <c r="J2493" s="28">
        <v>0</v>
      </c>
      <c r="K2493" s="29" t="s">
        <v>487</v>
      </c>
      <c r="L2493" s="28">
        <v>0</v>
      </c>
      <c r="M2493" s="28">
        <v>0</v>
      </c>
      <c r="N2493" s="26">
        <v>0</v>
      </c>
      <c r="O2493" s="26">
        <v>0</v>
      </c>
      <c r="P2493" s="26">
        <v>0</v>
      </c>
      <c r="Q2493" s="26">
        <v>86900</v>
      </c>
      <c r="R2493" s="17" t="str">
        <f>VLOOKUP(Q2493,'[5]Numerical Index (LOOKUP)'!$A$2:$B$731, 2,FALSE)</f>
        <v>Other human health activities</v>
      </c>
      <c r="S2493" s="17">
        <v>86</v>
      </c>
      <c r="T2493" s="47" t="str">
        <f>VLOOKUP(S2493,'[5]2 Digit SIC 2007'!$A$2:$B$89,2,FALSE)</f>
        <v>Human health activities</v>
      </c>
      <c r="U2493" s="17" t="str">
        <f>VLOOKUP(T2493,'[5]2 Digit SIC 2007'!$B$2:$D$89, 2,FALSE)</f>
        <v xml:space="preserve"> Q</v>
      </c>
      <c r="V2493" s="26" t="s">
        <v>486</v>
      </c>
      <c r="W2493" s="26" t="s">
        <v>487</v>
      </c>
      <c r="X2493" s="28">
        <v>0</v>
      </c>
      <c r="Y2493" s="26" t="s">
        <v>502</v>
      </c>
      <c r="Z2493" s="17" t="s">
        <v>487</v>
      </c>
      <c r="AA2493" s="26" t="s">
        <v>487</v>
      </c>
      <c r="AB2493" s="26">
        <v>16</v>
      </c>
      <c r="AE2493" s="2" t="s">
        <v>487</v>
      </c>
    </row>
    <row r="2494" spans="1:31" s="2" customFormat="1" x14ac:dyDescent="0.3">
      <c r="A2494" s="26" t="s">
        <v>102</v>
      </c>
      <c r="B2494" s="26" t="s">
        <v>7902</v>
      </c>
      <c r="C2494" s="26" t="s">
        <v>7903</v>
      </c>
      <c r="D2494" s="50" t="s">
        <v>7904</v>
      </c>
      <c r="E2494" s="14" t="e">
        <f>VLOOKUP(B2494,#REF!,2,FALSE)</f>
        <v>#REF!</v>
      </c>
      <c r="F2494" s="17" t="e">
        <f>VLOOKUP(E2494,[4]Combined!$C$2:$D$375,2,FALSE)</f>
        <v>#REF!</v>
      </c>
      <c r="G2494" s="27">
        <v>44098</v>
      </c>
      <c r="H2494" s="27"/>
      <c r="I2494" s="27">
        <v>43819</v>
      </c>
      <c r="J2494" s="28">
        <v>0</v>
      </c>
      <c r="K2494" s="29" t="s">
        <v>487</v>
      </c>
      <c r="L2494" s="28">
        <v>0</v>
      </c>
      <c r="M2494" s="28">
        <v>0</v>
      </c>
      <c r="N2494" s="26">
        <v>0</v>
      </c>
      <c r="O2494" s="26">
        <v>0</v>
      </c>
      <c r="P2494" s="26">
        <v>0</v>
      </c>
      <c r="Q2494" s="26">
        <v>62020</v>
      </c>
      <c r="R2494" s="17" t="str">
        <f>VLOOKUP(Q2494,'[5]Numerical Index (LOOKUP)'!$A$2:$B$731, 2,FALSE)</f>
        <v>Computer consultancy activities</v>
      </c>
      <c r="S2494" s="17">
        <v>62</v>
      </c>
      <c r="T2494" s="47" t="str">
        <f>VLOOKUP(S2494,'[5]2 Digit SIC 2007'!$A$2:$B$89,2,FALSE)</f>
        <v>Computer programming, consultancy and related activities</v>
      </c>
      <c r="U2494" s="17" t="str">
        <f>VLOOKUP(T2494,'[5]2 Digit SIC 2007'!$B$2:$D$89, 2,FALSE)</f>
        <v>J</v>
      </c>
      <c r="V2494" s="26" t="s">
        <v>486</v>
      </c>
      <c r="W2494" s="26" t="s">
        <v>487</v>
      </c>
      <c r="X2494" s="28">
        <v>0</v>
      </c>
      <c r="Y2494" s="26" t="s">
        <v>502</v>
      </c>
      <c r="Z2494" s="17" t="s">
        <v>487</v>
      </c>
      <c r="AA2494" s="26" t="s">
        <v>487</v>
      </c>
      <c r="AB2494" s="26">
        <v>5</v>
      </c>
      <c r="AE2494" s="2" t="s">
        <v>487</v>
      </c>
    </row>
    <row r="2495" spans="1:31" s="2" customFormat="1" x14ac:dyDescent="0.3">
      <c r="A2495" s="26" t="s">
        <v>102</v>
      </c>
      <c r="B2495" s="26" t="s">
        <v>7905</v>
      </c>
      <c r="C2495" s="26" t="s">
        <v>7906</v>
      </c>
      <c r="D2495" s="50" t="s">
        <v>7907</v>
      </c>
      <c r="E2495" s="14" t="e">
        <f>VLOOKUP(B2495,#REF!,2,FALSE)</f>
        <v>#REF!</v>
      </c>
      <c r="F2495" s="17" t="e">
        <f>VLOOKUP(E2495,[4]Combined!$C$2:$D$375,2,FALSE)</f>
        <v>#REF!</v>
      </c>
      <c r="G2495" s="27">
        <v>44078</v>
      </c>
      <c r="H2495" s="27"/>
      <c r="I2495" s="27">
        <v>43860</v>
      </c>
      <c r="J2495" s="28">
        <v>0</v>
      </c>
      <c r="K2495" s="29" t="s">
        <v>487</v>
      </c>
      <c r="L2495" s="28">
        <v>0</v>
      </c>
      <c r="M2495" s="28">
        <v>0</v>
      </c>
      <c r="N2495" s="26">
        <v>0</v>
      </c>
      <c r="O2495" s="26">
        <v>0</v>
      </c>
      <c r="P2495" s="26">
        <v>0</v>
      </c>
      <c r="Q2495" s="26">
        <v>85590</v>
      </c>
      <c r="R2495" s="17" t="str">
        <f>VLOOKUP(Q2495,'[5]Numerical Index (LOOKUP)'!$A$2:$B$731, 2,FALSE)</f>
        <v>Other education n.e.c.</v>
      </c>
      <c r="S2495" s="17">
        <v>85</v>
      </c>
      <c r="T2495" s="47" t="str">
        <f>VLOOKUP(S2495,'[5]2 Digit SIC 2007'!$A$2:$B$89,2,FALSE)</f>
        <v>Education</v>
      </c>
      <c r="U2495" s="17" t="str">
        <f>VLOOKUP(T2495,'[5]2 Digit SIC 2007'!$B$2:$D$89, 2,FALSE)</f>
        <v xml:space="preserve"> P</v>
      </c>
      <c r="V2495" s="26" t="s">
        <v>486</v>
      </c>
      <c r="W2495" s="26" t="s">
        <v>487</v>
      </c>
      <c r="X2495" s="28">
        <v>0</v>
      </c>
      <c r="Y2495" s="26" t="s">
        <v>502</v>
      </c>
      <c r="Z2495" s="17" t="s">
        <v>487</v>
      </c>
      <c r="AA2495" s="26" t="s">
        <v>487</v>
      </c>
      <c r="AB2495" s="26">
        <v>19</v>
      </c>
      <c r="AE2495" s="2" t="s">
        <v>487</v>
      </c>
    </row>
    <row r="2496" spans="1:31" s="2" customFormat="1" x14ac:dyDescent="0.3">
      <c r="A2496" s="26" t="s">
        <v>102</v>
      </c>
      <c r="B2496" s="26" t="s">
        <v>7908</v>
      </c>
      <c r="C2496" s="26" t="s">
        <v>7909</v>
      </c>
      <c r="D2496" s="50" t="s">
        <v>7910</v>
      </c>
      <c r="E2496" s="14" t="e">
        <f>VLOOKUP(B2496,#REF!,2,FALSE)</f>
        <v>#REF!</v>
      </c>
      <c r="F2496" s="17" t="e">
        <f>VLOOKUP(E2496,[4]Combined!$C$2:$D$375,2,FALSE)</f>
        <v>#REF!</v>
      </c>
      <c r="G2496" s="27">
        <v>43990</v>
      </c>
      <c r="H2496" s="27"/>
      <c r="I2496" s="27">
        <v>43861</v>
      </c>
      <c r="J2496" s="28">
        <v>0</v>
      </c>
      <c r="K2496" s="29" t="s">
        <v>487</v>
      </c>
      <c r="L2496" s="28">
        <v>0</v>
      </c>
      <c r="M2496" s="28">
        <v>0</v>
      </c>
      <c r="N2496" s="26">
        <v>0</v>
      </c>
      <c r="O2496" s="26">
        <v>0</v>
      </c>
      <c r="P2496" s="26">
        <v>0</v>
      </c>
      <c r="Q2496" s="26">
        <v>56302</v>
      </c>
      <c r="R2496" s="17" t="str">
        <f>VLOOKUP(Q2496,'[5]Numerical Index (LOOKUP)'!$A$2:$B$731, 2,FALSE)</f>
        <v>Public houses and bars</v>
      </c>
      <c r="S2496" s="17">
        <v>56</v>
      </c>
      <c r="T2496" s="47" t="str">
        <f>VLOOKUP(S2496,'[5]2 Digit SIC 2007'!$A$2:$B$89,2,FALSE)</f>
        <v>Food and beverage service activities</v>
      </c>
      <c r="U2496" s="17" t="str">
        <f>VLOOKUP(T2496,'[5]2 Digit SIC 2007'!$B$2:$D$89, 2,FALSE)</f>
        <v xml:space="preserve"> I</v>
      </c>
      <c r="V2496" s="26" t="s">
        <v>486</v>
      </c>
      <c r="W2496" s="26" t="s">
        <v>487</v>
      </c>
      <c r="X2496" s="28">
        <v>0</v>
      </c>
      <c r="Y2496" s="26" t="s">
        <v>502</v>
      </c>
      <c r="Z2496" s="17" t="s">
        <v>487</v>
      </c>
      <c r="AA2496" s="26" t="s">
        <v>487</v>
      </c>
      <c r="AB2496" s="26">
        <v>9</v>
      </c>
      <c r="AE2496" s="2" t="s">
        <v>487</v>
      </c>
    </row>
    <row r="2497" spans="1:31" s="2" customFormat="1" x14ac:dyDescent="0.3">
      <c r="A2497" s="26" t="s">
        <v>102</v>
      </c>
      <c r="B2497" s="26" t="s">
        <v>7911</v>
      </c>
      <c r="C2497" s="26" t="s">
        <v>7912</v>
      </c>
      <c r="D2497" s="50" t="s">
        <v>7913</v>
      </c>
      <c r="E2497" s="14" t="e">
        <f>VLOOKUP(B2497,#REF!,2,FALSE)</f>
        <v>#REF!</v>
      </c>
      <c r="F2497" s="17" t="e">
        <f>VLOOKUP(E2497,[4]Combined!$C$2:$D$375,2,FALSE)</f>
        <v>#REF!</v>
      </c>
      <c r="G2497" s="27">
        <v>44098</v>
      </c>
      <c r="H2497" s="27"/>
      <c r="I2497" s="27">
        <v>43851</v>
      </c>
      <c r="J2497" s="28">
        <v>0</v>
      </c>
      <c r="K2497" s="29" t="s">
        <v>487</v>
      </c>
      <c r="L2497" s="28">
        <v>0</v>
      </c>
      <c r="M2497" s="28">
        <v>0</v>
      </c>
      <c r="N2497" s="26">
        <v>0</v>
      </c>
      <c r="O2497" s="26">
        <v>0</v>
      </c>
      <c r="P2497" s="26">
        <v>0</v>
      </c>
      <c r="Q2497" s="26">
        <v>56101</v>
      </c>
      <c r="R2497" s="17" t="str">
        <f>VLOOKUP(Q2497,'[5]Numerical Index (LOOKUP)'!$A$2:$B$731, 2,FALSE)</f>
        <v>Licensed restaurants</v>
      </c>
      <c r="S2497" s="17">
        <v>56</v>
      </c>
      <c r="T2497" s="47" t="str">
        <f>VLOOKUP(S2497,'[5]2 Digit SIC 2007'!$A$2:$B$89,2,FALSE)</f>
        <v>Food and beverage service activities</v>
      </c>
      <c r="U2497" s="17" t="str">
        <f>VLOOKUP(T2497,'[5]2 Digit SIC 2007'!$B$2:$D$89, 2,FALSE)</f>
        <v xml:space="preserve"> I</v>
      </c>
      <c r="V2497" s="26" t="s">
        <v>486</v>
      </c>
      <c r="W2497" s="26" t="s">
        <v>487</v>
      </c>
      <c r="X2497" s="28">
        <v>0</v>
      </c>
      <c r="Y2497" s="26" t="s">
        <v>502</v>
      </c>
      <c r="Z2497" s="17" t="s">
        <v>487</v>
      </c>
      <c r="AA2497" s="26" t="s">
        <v>487</v>
      </c>
      <c r="AB2497" s="26">
        <v>13</v>
      </c>
      <c r="AE2497" s="2" t="s">
        <v>487</v>
      </c>
    </row>
    <row r="2498" spans="1:31" s="2" customFormat="1" x14ac:dyDescent="0.3">
      <c r="A2498" s="26" t="s">
        <v>102</v>
      </c>
      <c r="B2498" s="26" t="s">
        <v>7914</v>
      </c>
      <c r="C2498" s="26" t="s">
        <v>7915</v>
      </c>
      <c r="D2498" s="50" t="s">
        <v>7916</v>
      </c>
      <c r="E2498" s="14" t="e">
        <f>VLOOKUP(B2498,#REF!,2,FALSE)</f>
        <v>#REF!</v>
      </c>
      <c r="F2498" s="17" t="e">
        <f>VLOOKUP(E2498,[4]Combined!$C$2:$D$375,2,FALSE)</f>
        <v>#REF!</v>
      </c>
      <c r="G2498" s="27">
        <v>43938</v>
      </c>
      <c r="H2498" s="27"/>
      <c r="I2498" s="27">
        <v>43893</v>
      </c>
      <c r="J2498" s="28">
        <v>0</v>
      </c>
      <c r="K2498" s="29" t="s">
        <v>487</v>
      </c>
      <c r="L2498" s="28">
        <v>0</v>
      </c>
      <c r="M2498" s="28">
        <v>0</v>
      </c>
      <c r="N2498" s="26">
        <v>0</v>
      </c>
      <c r="O2498" s="26">
        <v>0</v>
      </c>
      <c r="P2498" s="26">
        <v>0</v>
      </c>
      <c r="Q2498" s="26">
        <v>82990</v>
      </c>
      <c r="R2498" s="17" t="str">
        <f>VLOOKUP(Q2498,'[5]Numerical Index (LOOKUP)'!$A$2:$B$731, 2,FALSE)</f>
        <v>Other business support service activities n.e.c.</v>
      </c>
      <c r="S2498" s="17">
        <v>82</v>
      </c>
      <c r="T2498" s="47" t="str">
        <f>VLOOKUP(S2498,'[5]2 Digit SIC 2007'!$A$2:$B$89,2,FALSE)</f>
        <v>Office administrative, office support and other business support activities</v>
      </c>
      <c r="U2498" s="17" t="str">
        <f>VLOOKUP(T2498,'[5]2 Digit SIC 2007'!$B$2:$D$89, 2,FALSE)</f>
        <v xml:space="preserve"> N</v>
      </c>
      <c r="V2498" s="26" t="s">
        <v>486</v>
      </c>
      <c r="W2498" s="26" t="s">
        <v>487</v>
      </c>
      <c r="X2498" s="28">
        <v>0</v>
      </c>
      <c r="Y2498" s="26" t="s">
        <v>502</v>
      </c>
      <c r="Z2498" s="17" t="s">
        <v>487</v>
      </c>
      <c r="AA2498" s="26" t="s">
        <v>487</v>
      </c>
      <c r="AB2498" s="26">
        <v>0</v>
      </c>
      <c r="AE2498" s="2" t="s">
        <v>487</v>
      </c>
    </row>
    <row r="2499" spans="1:31" s="2" customFormat="1" x14ac:dyDescent="0.3">
      <c r="A2499" s="26" t="s">
        <v>102</v>
      </c>
      <c r="B2499" s="26" t="s">
        <v>7917</v>
      </c>
      <c r="C2499" s="26" t="s">
        <v>7918</v>
      </c>
      <c r="D2499" s="50" t="s">
        <v>7919</v>
      </c>
      <c r="E2499" s="14" t="e">
        <f>VLOOKUP(B2499,#REF!,2,FALSE)</f>
        <v>#REF!</v>
      </c>
      <c r="F2499" s="17" t="e">
        <f>VLOOKUP(E2499,[4]Combined!$C$2:$D$375,2,FALSE)</f>
        <v>#REF!</v>
      </c>
      <c r="G2499" s="27">
        <v>43938</v>
      </c>
      <c r="H2499" s="27"/>
      <c r="I2499" s="27">
        <v>43893</v>
      </c>
      <c r="J2499" s="28">
        <v>0</v>
      </c>
      <c r="K2499" s="29" t="s">
        <v>487</v>
      </c>
      <c r="L2499" s="28">
        <v>0</v>
      </c>
      <c r="M2499" s="28">
        <v>0</v>
      </c>
      <c r="N2499" s="26">
        <v>0</v>
      </c>
      <c r="O2499" s="26">
        <v>0</v>
      </c>
      <c r="P2499" s="26">
        <v>0</v>
      </c>
      <c r="Q2499" s="26">
        <v>88910</v>
      </c>
      <c r="R2499" s="17" t="str">
        <f>VLOOKUP(Q2499,'[5]Numerical Index (LOOKUP)'!$A$2:$B$731, 2,FALSE)</f>
        <v>Child day-care activities</v>
      </c>
      <c r="S2499" s="17">
        <v>88</v>
      </c>
      <c r="T2499" s="47" t="str">
        <f>VLOOKUP(S2499,'[5]2 Digit SIC 2007'!$A$2:$B$89,2,FALSE)</f>
        <v>Social work activities without accommodation</v>
      </c>
      <c r="U2499" s="17" t="str">
        <f>VLOOKUP(T2499,'[5]2 Digit SIC 2007'!$B$2:$D$89, 2,FALSE)</f>
        <v xml:space="preserve"> Q</v>
      </c>
      <c r="V2499" s="26" t="s">
        <v>486</v>
      </c>
      <c r="W2499" s="26" t="s">
        <v>487</v>
      </c>
      <c r="X2499" s="28">
        <v>0</v>
      </c>
      <c r="Y2499" s="26" t="s">
        <v>502</v>
      </c>
      <c r="Z2499" s="17" t="s">
        <v>487</v>
      </c>
      <c r="AA2499" s="26" t="s">
        <v>487</v>
      </c>
      <c r="AB2499" s="26">
        <v>0</v>
      </c>
      <c r="AE2499" s="2" t="s">
        <v>487</v>
      </c>
    </row>
    <row r="2500" spans="1:31" s="2" customFormat="1" x14ac:dyDescent="0.3">
      <c r="A2500" s="26" t="s">
        <v>102</v>
      </c>
      <c r="B2500" s="26" t="s">
        <v>7920</v>
      </c>
      <c r="C2500" s="26" t="s">
        <v>7921</v>
      </c>
      <c r="D2500" s="50" t="s">
        <v>7922</v>
      </c>
      <c r="E2500" s="14" t="e">
        <f>VLOOKUP(B2500,#REF!,2,FALSE)</f>
        <v>#REF!</v>
      </c>
      <c r="F2500" s="17" t="e">
        <f>VLOOKUP(E2500,[4]Combined!$C$2:$D$375,2,FALSE)</f>
        <v>#REF!</v>
      </c>
      <c r="G2500" s="27">
        <v>44068</v>
      </c>
      <c r="H2500" s="27"/>
      <c r="I2500" s="27">
        <v>43901</v>
      </c>
      <c r="J2500" s="28">
        <v>0</v>
      </c>
      <c r="K2500" s="29" t="s">
        <v>487</v>
      </c>
      <c r="L2500" s="28">
        <v>0</v>
      </c>
      <c r="M2500" s="28">
        <v>0</v>
      </c>
      <c r="N2500" s="26">
        <v>0</v>
      </c>
      <c r="O2500" s="26">
        <v>0</v>
      </c>
      <c r="P2500" s="26">
        <v>0</v>
      </c>
      <c r="Q2500" s="26">
        <v>43342</v>
      </c>
      <c r="R2500" s="17" t="str">
        <f>VLOOKUP(Q2500,'[5]Numerical Index (LOOKUP)'!$A$2:$B$731, 2,FALSE)</f>
        <v>Glazing</v>
      </c>
      <c r="S2500" s="17">
        <v>43</v>
      </c>
      <c r="T2500" s="47" t="str">
        <f>VLOOKUP(S2500,'[5]2 Digit SIC 2007'!$A$2:$B$89,2,FALSE)</f>
        <v>Specialised construction activities</v>
      </c>
      <c r="U2500" s="17" t="str">
        <f>VLOOKUP(T2500,'[5]2 Digit SIC 2007'!$B$2:$D$89, 2,FALSE)</f>
        <v xml:space="preserve"> F</v>
      </c>
      <c r="V2500" s="26" t="s">
        <v>486</v>
      </c>
      <c r="W2500" s="26" t="s">
        <v>487</v>
      </c>
      <c r="X2500" s="28">
        <v>0</v>
      </c>
      <c r="Y2500" s="26" t="s">
        <v>502</v>
      </c>
      <c r="Z2500" s="17" t="s">
        <v>487</v>
      </c>
      <c r="AA2500" s="26" t="s">
        <v>487</v>
      </c>
      <c r="AB2500" s="26">
        <v>12</v>
      </c>
      <c r="AE2500" s="2" t="s">
        <v>487</v>
      </c>
    </row>
    <row r="2501" spans="1:31" s="2" customFormat="1" x14ac:dyDescent="0.3">
      <c r="A2501" s="26" t="s">
        <v>102</v>
      </c>
      <c r="B2501" s="26" t="s">
        <v>7923</v>
      </c>
      <c r="C2501" s="26" t="s">
        <v>7924</v>
      </c>
      <c r="D2501" s="50" t="s">
        <v>7925</v>
      </c>
      <c r="E2501" s="14" t="e">
        <f>VLOOKUP(B2501,#REF!,2,FALSE)</f>
        <v>#REF!</v>
      </c>
      <c r="F2501" s="17" t="e">
        <f>VLOOKUP(E2501,[4]Combined!$C$2:$D$375,2,FALSE)</f>
        <v>#REF!</v>
      </c>
      <c r="G2501" s="27">
        <v>43972</v>
      </c>
      <c r="H2501" s="27"/>
      <c r="I2501" s="27">
        <v>43895</v>
      </c>
      <c r="J2501" s="28">
        <v>0</v>
      </c>
      <c r="K2501" s="29" t="s">
        <v>487</v>
      </c>
      <c r="L2501" s="28">
        <v>0</v>
      </c>
      <c r="M2501" s="28">
        <v>0</v>
      </c>
      <c r="N2501" s="26">
        <v>0</v>
      </c>
      <c r="O2501" s="26">
        <v>0</v>
      </c>
      <c r="P2501" s="26">
        <v>0</v>
      </c>
      <c r="Q2501" s="26">
        <v>56210</v>
      </c>
      <c r="R2501" s="17" t="str">
        <f>VLOOKUP(Q2501,'[5]Numerical Index (LOOKUP)'!$A$2:$B$731, 2,FALSE)</f>
        <v>Event catering activities</v>
      </c>
      <c r="S2501" s="17">
        <v>56</v>
      </c>
      <c r="T2501" s="47" t="str">
        <f>VLOOKUP(S2501,'[5]2 Digit SIC 2007'!$A$2:$B$89,2,FALSE)</f>
        <v>Food and beverage service activities</v>
      </c>
      <c r="U2501" s="17" t="str">
        <f>VLOOKUP(T2501,'[5]2 Digit SIC 2007'!$B$2:$D$89, 2,FALSE)</f>
        <v xml:space="preserve"> I</v>
      </c>
      <c r="V2501" s="26" t="s">
        <v>486</v>
      </c>
      <c r="W2501" s="26" t="s">
        <v>487</v>
      </c>
      <c r="X2501" s="28">
        <v>0</v>
      </c>
      <c r="Y2501" s="26" t="s">
        <v>502</v>
      </c>
      <c r="Z2501" s="17" t="s">
        <v>487</v>
      </c>
      <c r="AA2501" s="26" t="s">
        <v>487</v>
      </c>
      <c r="AB2501" s="26">
        <v>0</v>
      </c>
      <c r="AE2501" s="2" t="s">
        <v>487</v>
      </c>
    </row>
    <row r="2502" spans="1:31" s="2" customFormat="1" x14ac:dyDescent="0.3">
      <c r="A2502" s="26" t="s">
        <v>102</v>
      </c>
      <c r="B2502" s="26" t="s">
        <v>7926</v>
      </c>
      <c r="C2502" s="26" t="s">
        <v>7927</v>
      </c>
      <c r="D2502" s="50" t="s">
        <v>7928</v>
      </c>
      <c r="E2502" s="14" t="e">
        <f>VLOOKUP(B2502,#REF!,2,FALSE)</f>
        <v>#REF!</v>
      </c>
      <c r="F2502" s="17" t="e">
        <f>VLOOKUP(E2502,[4]Combined!$C$2:$D$375,2,FALSE)</f>
        <v>#REF!</v>
      </c>
      <c r="G2502" s="27">
        <v>44008</v>
      </c>
      <c r="H2502" s="27"/>
      <c r="I2502" s="27">
        <v>43894</v>
      </c>
      <c r="J2502" s="28">
        <v>0</v>
      </c>
      <c r="K2502" s="29" t="s">
        <v>487</v>
      </c>
      <c r="L2502" s="28">
        <v>0</v>
      </c>
      <c r="M2502" s="28">
        <v>0</v>
      </c>
      <c r="N2502" s="26">
        <v>0</v>
      </c>
      <c r="O2502" s="26">
        <v>0</v>
      </c>
      <c r="P2502" s="26">
        <v>0</v>
      </c>
      <c r="Q2502" s="26">
        <v>96020</v>
      </c>
      <c r="R2502" s="17" t="str">
        <f>VLOOKUP(Q2502,'[5]Numerical Index (LOOKUP)'!$A$2:$B$731, 2,FALSE)</f>
        <v>Hairdressing and other beauty treatment</v>
      </c>
      <c r="S2502" s="17">
        <v>96</v>
      </c>
      <c r="T2502" s="47" t="str">
        <f>VLOOKUP(S2502,'[5]2 Digit SIC 2007'!$A$2:$B$89,2,FALSE)</f>
        <v>Other personal service activities</v>
      </c>
      <c r="U2502" s="17" t="str">
        <f>VLOOKUP(T2502,'[5]2 Digit SIC 2007'!$B$2:$D$89, 2,FALSE)</f>
        <v xml:space="preserve"> S</v>
      </c>
      <c r="V2502" s="26" t="s">
        <v>486</v>
      </c>
      <c r="W2502" s="26" t="s">
        <v>487</v>
      </c>
      <c r="X2502" s="28">
        <v>0</v>
      </c>
      <c r="Y2502" s="26" t="s">
        <v>502</v>
      </c>
      <c r="Z2502" s="17" t="s">
        <v>487</v>
      </c>
      <c r="AA2502" s="26" t="s">
        <v>487</v>
      </c>
      <c r="AB2502" s="26">
        <v>6</v>
      </c>
      <c r="AE2502" s="2" t="s">
        <v>487</v>
      </c>
    </row>
    <row r="2503" spans="1:31" s="2" customFormat="1" x14ac:dyDescent="0.3">
      <c r="A2503" s="26" t="s">
        <v>102</v>
      </c>
      <c r="B2503" s="26" t="s">
        <v>7929</v>
      </c>
      <c r="C2503" s="26" t="s">
        <v>7930</v>
      </c>
      <c r="D2503" s="50" t="s">
        <v>7931</v>
      </c>
      <c r="E2503" s="14" t="e">
        <f>VLOOKUP(B2503,#REF!,2,FALSE)</f>
        <v>#REF!</v>
      </c>
      <c r="F2503" s="17" t="e">
        <f>VLOOKUP(E2503,[4]Combined!$C$2:$D$375,2,FALSE)</f>
        <v>#REF!</v>
      </c>
      <c r="G2503" s="27">
        <v>44076</v>
      </c>
      <c r="H2503" s="27"/>
      <c r="I2503" s="27">
        <v>43895</v>
      </c>
      <c r="J2503" s="28">
        <v>0</v>
      </c>
      <c r="K2503" s="29" t="s">
        <v>487</v>
      </c>
      <c r="L2503" s="28">
        <v>0</v>
      </c>
      <c r="M2503" s="28">
        <v>0</v>
      </c>
      <c r="N2503" s="26">
        <v>0</v>
      </c>
      <c r="O2503" s="26">
        <v>0</v>
      </c>
      <c r="P2503" s="26">
        <v>0</v>
      </c>
      <c r="Q2503" s="26">
        <v>56103</v>
      </c>
      <c r="R2503" s="17" t="str">
        <f>VLOOKUP(Q2503,'[5]Numerical Index (LOOKUP)'!$A$2:$B$731, 2,FALSE)</f>
        <v>Take away food shops and mobile food stands</v>
      </c>
      <c r="S2503" s="17">
        <v>56</v>
      </c>
      <c r="T2503" s="47" t="str">
        <f>VLOOKUP(S2503,'[5]2 Digit SIC 2007'!$A$2:$B$89,2,FALSE)</f>
        <v>Food and beverage service activities</v>
      </c>
      <c r="U2503" s="17" t="str">
        <f>VLOOKUP(T2503,'[5]2 Digit SIC 2007'!$B$2:$D$89, 2,FALSE)</f>
        <v xml:space="preserve"> I</v>
      </c>
      <c r="V2503" s="26" t="s">
        <v>486</v>
      </c>
      <c r="W2503" s="26" t="s">
        <v>487</v>
      </c>
      <c r="X2503" s="28">
        <v>0</v>
      </c>
      <c r="Y2503" s="26" t="s">
        <v>502</v>
      </c>
      <c r="Z2503" s="17" t="s">
        <v>487</v>
      </c>
      <c r="AA2503" s="26" t="s">
        <v>487</v>
      </c>
      <c r="AB2503" s="26">
        <v>8</v>
      </c>
      <c r="AE2503" s="2" t="s">
        <v>487</v>
      </c>
    </row>
    <row r="2504" spans="1:31" s="2" customFormat="1" x14ac:dyDescent="0.3">
      <c r="A2504" s="26" t="s">
        <v>102</v>
      </c>
      <c r="B2504" s="26" t="s">
        <v>7932</v>
      </c>
      <c r="C2504" s="26" t="s">
        <v>7933</v>
      </c>
      <c r="D2504" s="50" t="s">
        <v>7934</v>
      </c>
      <c r="E2504" s="14" t="e">
        <f>VLOOKUP(B2504,#REF!,2,FALSE)</f>
        <v>#REF!</v>
      </c>
      <c r="F2504" s="17" t="e">
        <f>VLOOKUP(E2504,[4]Combined!$C$2:$D$375,2,FALSE)</f>
        <v>#REF!</v>
      </c>
      <c r="G2504" s="27">
        <v>44026</v>
      </c>
      <c r="H2504" s="27"/>
      <c r="I2504" s="27">
        <v>43903</v>
      </c>
      <c r="J2504" s="28">
        <v>0</v>
      </c>
      <c r="K2504" s="29" t="s">
        <v>487</v>
      </c>
      <c r="L2504" s="28">
        <v>0</v>
      </c>
      <c r="M2504" s="28">
        <v>0</v>
      </c>
      <c r="N2504" s="26">
        <v>0</v>
      </c>
      <c r="O2504" s="26">
        <v>0</v>
      </c>
      <c r="P2504" s="26">
        <v>0</v>
      </c>
      <c r="Q2504" s="26">
        <v>96030</v>
      </c>
      <c r="R2504" s="17" t="str">
        <f>VLOOKUP(Q2504,'[5]Numerical Index (LOOKUP)'!$A$2:$B$731, 2,FALSE)</f>
        <v>Funeral and related activities</v>
      </c>
      <c r="S2504" s="17">
        <v>96</v>
      </c>
      <c r="T2504" s="47" t="str">
        <f>VLOOKUP(S2504,'[5]2 Digit SIC 2007'!$A$2:$B$89,2,FALSE)</f>
        <v>Other personal service activities</v>
      </c>
      <c r="U2504" s="17" t="str">
        <f>VLOOKUP(T2504,'[5]2 Digit SIC 2007'!$B$2:$D$89, 2,FALSE)</f>
        <v xml:space="preserve"> S</v>
      </c>
      <c r="V2504" s="26" t="s">
        <v>486</v>
      </c>
      <c r="W2504" s="26" t="s">
        <v>487</v>
      </c>
      <c r="X2504" s="28">
        <v>0</v>
      </c>
      <c r="Y2504" s="26" t="s">
        <v>502</v>
      </c>
      <c r="Z2504" s="17" t="s">
        <v>487</v>
      </c>
      <c r="AA2504" s="26" t="s">
        <v>487</v>
      </c>
      <c r="AB2504" s="26">
        <v>9</v>
      </c>
      <c r="AE2504" s="2" t="s">
        <v>487</v>
      </c>
    </row>
    <row r="2505" spans="1:31" s="2" customFormat="1" x14ac:dyDescent="0.3">
      <c r="A2505" s="26" t="s">
        <v>102</v>
      </c>
      <c r="B2505" s="26" t="s">
        <v>7935</v>
      </c>
      <c r="C2505" s="26" t="s">
        <v>7936</v>
      </c>
      <c r="D2505" s="50" t="s">
        <v>7937</v>
      </c>
      <c r="E2505" s="14" t="e">
        <f>VLOOKUP(B2505,#REF!,2,FALSE)</f>
        <v>#REF!</v>
      </c>
      <c r="F2505" s="17" t="e">
        <f>VLOOKUP(E2505,[4]Combined!$C$2:$D$375,2,FALSE)</f>
        <v>#REF!</v>
      </c>
      <c r="G2505" s="27">
        <v>44033</v>
      </c>
      <c r="H2505" s="27"/>
      <c r="I2505" s="27">
        <v>43900</v>
      </c>
      <c r="J2505" s="28">
        <v>0</v>
      </c>
      <c r="K2505" s="29" t="s">
        <v>487</v>
      </c>
      <c r="L2505" s="28">
        <v>0</v>
      </c>
      <c r="M2505" s="28">
        <v>0</v>
      </c>
      <c r="N2505" s="26">
        <v>0</v>
      </c>
      <c r="O2505" s="26">
        <v>0</v>
      </c>
      <c r="P2505" s="26">
        <v>0</v>
      </c>
      <c r="Q2505" s="26">
        <v>96020</v>
      </c>
      <c r="R2505" s="17" t="str">
        <f>VLOOKUP(Q2505,'[5]Numerical Index (LOOKUP)'!$A$2:$B$731, 2,FALSE)</f>
        <v>Hairdressing and other beauty treatment</v>
      </c>
      <c r="S2505" s="17">
        <v>96</v>
      </c>
      <c r="T2505" s="47" t="str">
        <f>VLOOKUP(S2505,'[5]2 Digit SIC 2007'!$A$2:$B$89,2,FALSE)</f>
        <v>Other personal service activities</v>
      </c>
      <c r="U2505" s="17" t="str">
        <f>VLOOKUP(T2505,'[5]2 Digit SIC 2007'!$B$2:$D$89, 2,FALSE)</f>
        <v xml:space="preserve"> S</v>
      </c>
      <c r="V2505" s="26" t="s">
        <v>486</v>
      </c>
      <c r="W2505" s="26" t="s">
        <v>487</v>
      </c>
      <c r="X2505" s="28">
        <v>0</v>
      </c>
      <c r="Y2505" s="26" t="s">
        <v>502</v>
      </c>
      <c r="Z2505" s="17" t="s">
        <v>487</v>
      </c>
      <c r="AA2505" s="26" t="s">
        <v>487</v>
      </c>
      <c r="AB2505" s="26">
        <v>7</v>
      </c>
      <c r="AE2505" s="2" t="s">
        <v>487</v>
      </c>
    </row>
    <row r="2506" spans="1:31" s="2" customFormat="1" x14ac:dyDescent="0.3">
      <c r="A2506" s="26" t="s">
        <v>102</v>
      </c>
      <c r="B2506" s="26" t="s">
        <v>7938</v>
      </c>
      <c r="C2506" s="26" t="s">
        <v>7939</v>
      </c>
      <c r="D2506" s="50" t="s">
        <v>7940</v>
      </c>
      <c r="E2506" s="14" t="e">
        <f>VLOOKUP(B2506,#REF!,2,FALSE)</f>
        <v>#REF!</v>
      </c>
      <c r="F2506" s="17" t="e">
        <f>VLOOKUP(E2506,[4]Combined!$C$2:$D$375,2,FALSE)</f>
        <v>#REF!</v>
      </c>
      <c r="G2506" s="27">
        <v>44027</v>
      </c>
      <c r="H2506" s="27"/>
      <c r="I2506" s="27">
        <v>43903</v>
      </c>
      <c r="J2506" s="28">
        <v>0</v>
      </c>
      <c r="K2506" s="29" t="s">
        <v>487</v>
      </c>
      <c r="L2506" s="28">
        <v>0</v>
      </c>
      <c r="M2506" s="28">
        <v>0</v>
      </c>
      <c r="N2506" s="26">
        <v>0</v>
      </c>
      <c r="O2506" s="26">
        <v>0</v>
      </c>
      <c r="P2506" s="26">
        <v>0</v>
      </c>
      <c r="Q2506" s="26">
        <v>32990</v>
      </c>
      <c r="R2506" s="17" t="str">
        <f>VLOOKUP(Q2506,'[5]Numerical Index (LOOKUP)'!$A$2:$B$731, 2,FALSE)</f>
        <v>Other manufacturing n.e.c.</v>
      </c>
      <c r="S2506" s="17">
        <v>32</v>
      </c>
      <c r="T2506" s="47" t="str">
        <f>VLOOKUP(S2506,'[5]2 Digit SIC 2007'!$A$2:$B$89,2,FALSE)</f>
        <v>Other manufacturing</v>
      </c>
      <c r="U2506" s="17" t="str">
        <f>VLOOKUP(T2506,'[5]2 Digit SIC 2007'!$B$2:$D$89, 2,FALSE)</f>
        <v xml:space="preserve"> C</v>
      </c>
      <c r="V2506" s="26" t="s">
        <v>486</v>
      </c>
      <c r="W2506" s="26" t="s">
        <v>487</v>
      </c>
      <c r="X2506" s="28">
        <v>0</v>
      </c>
      <c r="Y2506" s="26" t="s">
        <v>502</v>
      </c>
      <c r="Z2506" s="17" t="s">
        <v>487</v>
      </c>
      <c r="AA2506" s="26" t="s">
        <v>487</v>
      </c>
      <c r="AB2506" s="26">
        <v>8</v>
      </c>
      <c r="AE2506" s="2" t="s">
        <v>487</v>
      </c>
    </row>
    <row r="2507" spans="1:31" s="2" customFormat="1" x14ac:dyDescent="0.3">
      <c r="A2507" s="26" t="s">
        <v>102</v>
      </c>
      <c r="B2507" s="26" t="s">
        <v>7941</v>
      </c>
      <c r="C2507" s="26" t="s">
        <v>7942</v>
      </c>
      <c r="D2507" s="50" t="s">
        <v>7943</v>
      </c>
      <c r="E2507" s="14" t="e">
        <f>VLOOKUP(B2507,#REF!,2,FALSE)</f>
        <v>#REF!</v>
      </c>
      <c r="F2507" s="17" t="e">
        <f>VLOOKUP(E2507,[4]Combined!$C$2:$D$375,2,FALSE)</f>
        <v>#REF!</v>
      </c>
      <c r="G2507" s="27">
        <v>44098</v>
      </c>
      <c r="H2507" s="27"/>
      <c r="I2507" s="27">
        <v>44046</v>
      </c>
      <c r="J2507" s="28">
        <v>0</v>
      </c>
      <c r="K2507" s="29" t="s">
        <v>487</v>
      </c>
      <c r="L2507" s="28">
        <v>0</v>
      </c>
      <c r="M2507" s="28">
        <v>0</v>
      </c>
      <c r="N2507" s="26">
        <v>0</v>
      </c>
      <c r="O2507" s="26">
        <v>0</v>
      </c>
      <c r="P2507" s="26">
        <v>0</v>
      </c>
      <c r="Q2507" s="26">
        <v>47110</v>
      </c>
      <c r="R2507" s="17" t="str">
        <f>VLOOKUP(Q2507,'[5]Numerical Index (LOOKUP)'!$A$2:$B$731, 2,FALSE)</f>
        <v>Retail sale in non-specialised stores with food, beverages or tobacco predominating</v>
      </c>
      <c r="S2507" s="17">
        <v>47</v>
      </c>
      <c r="T2507" s="47" t="str">
        <f>VLOOKUP(S2507,'[5]2 Digit SIC 2007'!$A$2:$B$89,2,FALSE)</f>
        <v>Retail trade, except of motor vehicles and motorcycles</v>
      </c>
      <c r="U2507" s="17" t="str">
        <f>VLOOKUP(T2507,'[5]2 Digit SIC 2007'!$B$2:$D$89, 2,FALSE)</f>
        <v xml:space="preserve"> G</v>
      </c>
      <c r="V2507" s="26" t="s">
        <v>486</v>
      </c>
      <c r="W2507" s="26" t="s">
        <v>487</v>
      </c>
      <c r="X2507" s="28">
        <v>0</v>
      </c>
      <c r="Y2507" s="26" t="s">
        <v>502</v>
      </c>
      <c r="Z2507" s="17" t="s">
        <v>487</v>
      </c>
      <c r="AA2507" s="26" t="s">
        <v>487</v>
      </c>
      <c r="AB2507" s="26">
        <v>3</v>
      </c>
      <c r="AE2507" s="2" t="s">
        <v>487</v>
      </c>
    </row>
    <row r="2508" spans="1:31" s="2" customFormat="1" x14ac:dyDescent="0.3">
      <c r="A2508" s="26" t="s">
        <v>102</v>
      </c>
      <c r="B2508" s="26" t="s">
        <v>7944</v>
      </c>
      <c r="C2508" s="26" t="s">
        <v>7945</v>
      </c>
      <c r="D2508" s="50" t="s">
        <v>7946</v>
      </c>
      <c r="E2508" s="14" t="e">
        <f>VLOOKUP(B2508,#REF!,2,FALSE)</f>
        <v>#REF!</v>
      </c>
      <c r="F2508" s="17" t="e">
        <f>VLOOKUP(E2508,[4]Combined!$C$2:$D$375,2,FALSE)</f>
        <v>#REF!</v>
      </c>
      <c r="G2508" s="27">
        <v>43956</v>
      </c>
      <c r="H2508" s="27"/>
      <c r="I2508" s="27">
        <v>43893</v>
      </c>
      <c r="J2508" s="28">
        <v>0</v>
      </c>
      <c r="K2508" s="29" t="s">
        <v>487</v>
      </c>
      <c r="L2508" s="28">
        <v>0</v>
      </c>
      <c r="M2508" s="28">
        <v>0</v>
      </c>
      <c r="N2508" s="26">
        <v>0</v>
      </c>
      <c r="O2508" s="26">
        <v>0</v>
      </c>
      <c r="P2508" s="26">
        <v>0</v>
      </c>
      <c r="Q2508" s="26">
        <v>41202</v>
      </c>
      <c r="R2508" s="17" t="str">
        <f>VLOOKUP(Q2508,'[5]Numerical Index (LOOKUP)'!$A$2:$B$731, 2,FALSE)</f>
        <v>Construction of domestic buildings</v>
      </c>
      <c r="S2508" s="17">
        <v>41</v>
      </c>
      <c r="T2508" s="47" t="str">
        <f>VLOOKUP(S2508,'[5]2 Digit SIC 2007'!$A$2:$B$89,2,FALSE)</f>
        <v>Construction of buildings</v>
      </c>
      <c r="U2508" s="17" t="str">
        <f>VLOOKUP(T2508,'[5]2 Digit SIC 2007'!$B$2:$D$89, 2,FALSE)</f>
        <v xml:space="preserve"> F</v>
      </c>
      <c r="V2508" s="26" t="s">
        <v>486</v>
      </c>
      <c r="W2508" s="26" t="s">
        <v>487</v>
      </c>
      <c r="X2508" s="28">
        <v>0</v>
      </c>
      <c r="Y2508" s="26" t="s">
        <v>502</v>
      </c>
      <c r="Z2508" s="17" t="s">
        <v>487</v>
      </c>
      <c r="AA2508" s="26" t="s">
        <v>487</v>
      </c>
      <c r="AB2508" s="26">
        <v>2</v>
      </c>
      <c r="AE2508" s="2" t="s">
        <v>487</v>
      </c>
    </row>
    <row r="2509" spans="1:31" s="2" customFormat="1" x14ac:dyDescent="0.3">
      <c r="A2509" s="26" t="s">
        <v>102</v>
      </c>
      <c r="B2509" s="26" t="s">
        <v>7947</v>
      </c>
      <c r="C2509" s="26" t="s">
        <v>7948</v>
      </c>
      <c r="D2509" s="50" t="s">
        <v>7949</v>
      </c>
      <c r="E2509" s="14" t="e">
        <f>VLOOKUP(B2509,#REF!,2,FALSE)</f>
        <v>#REF!</v>
      </c>
      <c r="F2509" s="17" t="e">
        <f>VLOOKUP(E2509,[4]Combined!$C$2:$D$375,2,FALSE)</f>
        <v>#REF!</v>
      </c>
      <c r="G2509" s="27">
        <v>44103</v>
      </c>
      <c r="H2509" s="27"/>
      <c r="I2509" s="27">
        <v>43962</v>
      </c>
      <c r="J2509" s="28">
        <v>0</v>
      </c>
      <c r="K2509" s="29" t="s">
        <v>487</v>
      </c>
      <c r="L2509" s="28">
        <v>0</v>
      </c>
      <c r="M2509" s="28">
        <v>0</v>
      </c>
      <c r="N2509" s="26">
        <v>0</v>
      </c>
      <c r="O2509" s="26">
        <v>0</v>
      </c>
      <c r="P2509" s="26">
        <v>0</v>
      </c>
      <c r="Q2509" s="26">
        <v>96020</v>
      </c>
      <c r="R2509" s="17" t="str">
        <f>VLOOKUP(Q2509,'[5]Numerical Index (LOOKUP)'!$A$2:$B$731, 2,FALSE)</f>
        <v>Hairdressing and other beauty treatment</v>
      </c>
      <c r="S2509" s="17">
        <v>96</v>
      </c>
      <c r="T2509" s="47" t="str">
        <f>VLOOKUP(S2509,'[5]2 Digit SIC 2007'!$A$2:$B$89,2,FALSE)</f>
        <v>Other personal service activities</v>
      </c>
      <c r="U2509" s="17" t="str">
        <f>VLOOKUP(T2509,'[5]2 Digit SIC 2007'!$B$2:$D$89, 2,FALSE)</f>
        <v xml:space="preserve"> S</v>
      </c>
      <c r="V2509" s="26" t="s">
        <v>486</v>
      </c>
      <c r="W2509" s="26" t="s">
        <v>487</v>
      </c>
      <c r="X2509" s="28">
        <v>0</v>
      </c>
      <c r="Y2509" s="26" t="s">
        <v>502</v>
      </c>
      <c r="Z2509" s="17" t="s">
        <v>487</v>
      </c>
      <c r="AA2509" s="26" t="s">
        <v>487</v>
      </c>
      <c r="AB2509" s="26">
        <v>3</v>
      </c>
      <c r="AE2509" s="2" t="s">
        <v>487</v>
      </c>
    </row>
    <row r="2510" spans="1:31" s="2" customFormat="1" x14ac:dyDescent="0.3">
      <c r="A2510" s="26" t="s">
        <v>102</v>
      </c>
      <c r="B2510" s="26" t="s">
        <v>7950</v>
      </c>
      <c r="C2510" s="26" t="s">
        <v>7951</v>
      </c>
      <c r="D2510" s="50" t="s">
        <v>7952</v>
      </c>
      <c r="E2510" s="14" t="e">
        <f>VLOOKUP(B2510,#REF!,2,FALSE)</f>
        <v>#REF!</v>
      </c>
      <c r="F2510" s="17" t="e">
        <f>VLOOKUP(E2510,[4]Combined!$C$2:$D$375,2,FALSE)</f>
        <v>#REF!</v>
      </c>
      <c r="G2510" s="27">
        <v>44050</v>
      </c>
      <c r="H2510" s="27"/>
      <c r="I2510" s="27">
        <v>43894</v>
      </c>
      <c r="J2510" s="28">
        <v>0</v>
      </c>
      <c r="K2510" s="29" t="s">
        <v>487</v>
      </c>
      <c r="L2510" s="28">
        <v>0</v>
      </c>
      <c r="M2510" s="28">
        <v>0</v>
      </c>
      <c r="N2510" s="26">
        <v>0</v>
      </c>
      <c r="O2510" s="26">
        <v>0</v>
      </c>
      <c r="P2510" s="26">
        <v>0</v>
      </c>
      <c r="Q2510" s="26">
        <v>56101</v>
      </c>
      <c r="R2510" s="17" t="str">
        <f>VLOOKUP(Q2510,'[5]Numerical Index (LOOKUP)'!$A$2:$B$731, 2,FALSE)</f>
        <v>Licensed restaurants</v>
      </c>
      <c r="S2510" s="17">
        <v>56</v>
      </c>
      <c r="T2510" s="47" t="str">
        <f>VLOOKUP(S2510,'[5]2 Digit SIC 2007'!$A$2:$B$89,2,FALSE)</f>
        <v>Food and beverage service activities</v>
      </c>
      <c r="U2510" s="17" t="str">
        <f>VLOOKUP(T2510,'[5]2 Digit SIC 2007'!$B$2:$D$89, 2,FALSE)</f>
        <v xml:space="preserve"> I</v>
      </c>
      <c r="V2510" s="26" t="s">
        <v>486</v>
      </c>
      <c r="W2510" s="26" t="s">
        <v>487</v>
      </c>
      <c r="X2510" s="28">
        <v>0</v>
      </c>
      <c r="Y2510" s="26" t="s">
        <v>502</v>
      </c>
      <c r="Z2510" s="17" t="s">
        <v>487</v>
      </c>
      <c r="AA2510" s="26" t="s">
        <v>487</v>
      </c>
      <c r="AB2510" s="26">
        <v>7</v>
      </c>
      <c r="AE2510" s="2" t="s">
        <v>487</v>
      </c>
    </row>
    <row r="2511" spans="1:31" s="2" customFormat="1" x14ac:dyDescent="0.3">
      <c r="A2511" s="26" t="s">
        <v>102</v>
      </c>
      <c r="B2511" s="26" t="s">
        <v>7953</v>
      </c>
      <c r="C2511" s="26" t="s">
        <v>7954</v>
      </c>
      <c r="D2511" s="50" t="s">
        <v>7955</v>
      </c>
      <c r="E2511" s="14" t="e">
        <f>VLOOKUP(B2511,#REF!,2,FALSE)</f>
        <v>#REF!</v>
      </c>
      <c r="F2511" s="17" t="e">
        <f>VLOOKUP(E2511,[4]Combined!$C$2:$D$375,2,FALSE)</f>
        <v>#REF!</v>
      </c>
      <c r="G2511" s="27">
        <v>44111</v>
      </c>
      <c r="H2511" s="27"/>
      <c r="I2511" s="27">
        <v>44026</v>
      </c>
      <c r="J2511" s="28">
        <v>0</v>
      </c>
      <c r="K2511" s="29" t="s">
        <v>487</v>
      </c>
      <c r="L2511" s="28">
        <v>0</v>
      </c>
      <c r="M2511" s="28">
        <v>0</v>
      </c>
      <c r="N2511" s="26">
        <v>0</v>
      </c>
      <c r="O2511" s="26">
        <v>0</v>
      </c>
      <c r="P2511" s="26">
        <v>0</v>
      </c>
      <c r="Q2511" s="26">
        <v>56103</v>
      </c>
      <c r="R2511" s="17" t="str">
        <f>VLOOKUP(Q2511,'[5]Numerical Index (LOOKUP)'!$A$2:$B$731, 2,FALSE)</f>
        <v>Take away food shops and mobile food stands</v>
      </c>
      <c r="S2511" s="17">
        <v>56</v>
      </c>
      <c r="T2511" s="47" t="str">
        <f>VLOOKUP(S2511,'[5]2 Digit SIC 2007'!$A$2:$B$89,2,FALSE)</f>
        <v>Food and beverage service activities</v>
      </c>
      <c r="U2511" s="17" t="str">
        <f>VLOOKUP(T2511,'[5]2 Digit SIC 2007'!$B$2:$D$89, 2,FALSE)</f>
        <v xml:space="preserve"> I</v>
      </c>
      <c r="V2511" s="26" t="s">
        <v>486</v>
      </c>
      <c r="W2511" s="26" t="s">
        <v>487</v>
      </c>
      <c r="X2511" s="28">
        <v>0</v>
      </c>
      <c r="Y2511" s="26" t="s">
        <v>502</v>
      </c>
      <c r="Z2511" s="17" t="s">
        <v>487</v>
      </c>
      <c r="AA2511" s="26" t="s">
        <v>487</v>
      </c>
      <c r="AB2511" s="26">
        <v>6</v>
      </c>
      <c r="AE2511" s="2" t="s">
        <v>487</v>
      </c>
    </row>
    <row r="2512" spans="1:31" s="2" customFormat="1" x14ac:dyDescent="0.3">
      <c r="A2512" s="26" t="s">
        <v>102</v>
      </c>
      <c r="B2512" s="26" t="s">
        <v>7956</v>
      </c>
      <c r="C2512" s="26" t="s">
        <v>7957</v>
      </c>
      <c r="D2512" s="50" t="s">
        <v>7958</v>
      </c>
      <c r="E2512" s="14" t="e">
        <f>VLOOKUP(B2512,#REF!,2,FALSE)</f>
        <v>#REF!</v>
      </c>
      <c r="F2512" s="17" t="e">
        <f>VLOOKUP(E2512,[4]Combined!$C$2:$D$375,2,FALSE)</f>
        <v>#REF!</v>
      </c>
      <c r="G2512" s="27">
        <v>44137</v>
      </c>
      <c r="H2512" s="27"/>
      <c r="I2512" s="27">
        <v>44041</v>
      </c>
      <c r="J2512" s="28">
        <v>0</v>
      </c>
      <c r="K2512" s="29" t="s">
        <v>487</v>
      </c>
      <c r="L2512" s="28">
        <v>0</v>
      </c>
      <c r="M2512" s="28">
        <v>0</v>
      </c>
      <c r="N2512" s="26">
        <v>0</v>
      </c>
      <c r="O2512" s="26">
        <v>0</v>
      </c>
      <c r="P2512" s="26">
        <v>0</v>
      </c>
      <c r="Q2512" s="26">
        <v>56103</v>
      </c>
      <c r="R2512" s="17" t="str">
        <f>VLOOKUP(Q2512,'[5]Numerical Index (LOOKUP)'!$A$2:$B$731, 2,FALSE)</f>
        <v>Take away food shops and mobile food stands</v>
      </c>
      <c r="S2512" s="17">
        <v>56</v>
      </c>
      <c r="T2512" s="47" t="str">
        <f>VLOOKUP(S2512,'[5]2 Digit SIC 2007'!$A$2:$B$89,2,FALSE)</f>
        <v>Food and beverage service activities</v>
      </c>
      <c r="U2512" s="17" t="str">
        <f>VLOOKUP(T2512,'[5]2 Digit SIC 2007'!$B$2:$D$89, 2,FALSE)</f>
        <v xml:space="preserve"> I</v>
      </c>
      <c r="V2512" s="26" t="s">
        <v>486</v>
      </c>
      <c r="W2512" s="26" t="s">
        <v>487</v>
      </c>
      <c r="X2512" s="28">
        <v>0</v>
      </c>
      <c r="Y2512" s="26" t="s">
        <v>502</v>
      </c>
      <c r="Z2512" s="17" t="s">
        <v>487</v>
      </c>
      <c r="AA2512" s="26" t="s">
        <v>487</v>
      </c>
      <c r="AB2512" s="26">
        <v>5</v>
      </c>
      <c r="AE2512" s="2" t="s">
        <v>487</v>
      </c>
    </row>
    <row r="2513" spans="1:31" s="2" customFormat="1" x14ac:dyDescent="0.3">
      <c r="A2513" s="26" t="s">
        <v>102</v>
      </c>
      <c r="B2513" s="26" t="s">
        <v>7959</v>
      </c>
      <c r="C2513" s="26" t="s">
        <v>7960</v>
      </c>
      <c r="D2513" s="50" t="s">
        <v>7961</v>
      </c>
      <c r="E2513" s="14" t="e">
        <f>VLOOKUP(B2513,#REF!,2,FALSE)</f>
        <v>#REF!</v>
      </c>
      <c r="F2513" s="17" t="e">
        <f>VLOOKUP(E2513,[4]Combined!$C$2:$D$375,2,FALSE)</f>
        <v>#REF!</v>
      </c>
      <c r="G2513" s="27">
        <v>44069</v>
      </c>
      <c r="H2513" s="27"/>
      <c r="I2513" s="27">
        <v>44042</v>
      </c>
      <c r="J2513" s="28">
        <v>0</v>
      </c>
      <c r="K2513" s="29" t="s">
        <v>487</v>
      </c>
      <c r="L2513" s="28">
        <v>0</v>
      </c>
      <c r="M2513" s="28">
        <v>0</v>
      </c>
      <c r="N2513" s="26">
        <v>0</v>
      </c>
      <c r="O2513" s="26">
        <v>0</v>
      </c>
      <c r="P2513" s="26">
        <v>0</v>
      </c>
      <c r="Q2513" s="26">
        <v>56102</v>
      </c>
      <c r="R2513" s="17" t="str">
        <f>VLOOKUP(Q2513,'[5]Numerical Index (LOOKUP)'!$A$2:$B$731, 2,FALSE)</f>
        <v>Unlicensed restaurants and cafes</v>
      </c>
      <c r="S2513" s="17">
        <v>56</v>
      </c>
      <c r="T2513" s="47" t="str">
        <f>VLOOKUP(S2513,'[5]2 Digit SIC 2007'!$A$2:$B$89,2,FALSE)</f>
        <v>Food and beverage service activities</v>
      </c>
      <c r="U2513" s="17" t="str">
        <f>VLOOKUP(T2513,'[5]2 Digit SIC 2007'!$B$2:$D$89, 2,FALSE)</f>
        <v xml:space="preserve"> I</v>
      </c>
      <c r="V2513" s="26" t="s">
        <v>486</v>
      </c>
      <c r="W2513" s="26" t="s">
        <v>487</v>
      </c>
      <c r="X2513" s="28">
        <v>0</v>
      </c>
      <c r="Y2513" s="26" t="s">
        <v>502</v>
      </c>
      <c r="Z2513" s="17" t="s">
        <v>487</v>
      </c>
      <c r="AA2513" s="26" t="s">
        <v>487</v>
      </c>
      <c r="AB2513" s="26">
        <v>4</v>
      </c>
      <c r="AE2513" s="2" t="s">
        <v>487</v>
      </c>
    </row>
    <row r="2514" spans="1:31" s="2" customFormat="1" x14ac:dyDescent="0.3">
      <c r="A2514" s="26" t="s">
        <v>102</v>
      </c>
      <c r="B2514" s="26" t="s">
        <v>7962</v>
      </c>
      <c r="C2514" s="26" t="s">
        <v>7963</v>
      </c>
      <c r="D2514" s="50" t="s">
        <v>7964</v>
      </c>
      <c r="E2514" s="14" t="e">
        <f>VLOOKUP(B2514,#REF!,2,FALSE)</f>
        <v>#REF!</v>
      </c>
      <c r="F2514" s="17" t="e">
        <f>VLOOKUP(E2514,[4]Combined!$C$2:$D$375,2,FALSE)</f>
        <v>#REF!</v>
      </c>
      <c r="G2514" s="27">
        <v>44158</v>
      </c>
      <c r="H2514" s="27"/>
      <c r="I2514" s="27">
        <v>44032</v>
      </c>
      <c r="J2514" s="28">
        <v>0</v>
      </c>
      <c r="K2514" s="29" t="s">
        <v>487</v>
      </c>
      <c r="L2514" s="28">
        <v>0</v>
      </c>
      <c r="M2514" s="28">
        <v>0</v>
      </c>
      <c r="N2514" s="26">
        <v>0</v>
      </c>
      <c r="O2514" s="26">
        <v>0</v>
      </c>
      <c r="P2514" s="26">
        <v>0</v>
      </c>
      <c r="Q2514" s="26">
        <v>47220</v>
      </c>
      <c r="R2514" s="17" t="str">
        <f>VLOOKUP(Q2514,'[5]Numerical Index (LOOKUP)'!$A$2:$B$731, 2,FALSE)</f>
        <v>Retail sale of meat and meat products in specialised stores</v>
      </c>
      <c r="S2514" s="17">
        <v>47</v>
      </c>
      <c r="T2514" s="47" t="str">
        <f>VLOOKUP(S2514,'[5]2 Digit SIC 2007'!$A$2:$B$89,2,FALSE)</f>
        <v>Retail trade, except of motor vehicles and motorcycles</v>
      </c>
      <c r="U2514" s="17" t="str">
        <f>VLOOKUP(T2514,'[5]2 Digit SIC 2007'!$B$2:$D$89, 2,FALSE)</f>
        <v xml:space="preserve"> G</v>
      </c>
      <c r="V2514" s="26" t="s">
        <v>486</v>
      </c>
      <c r="W2514" s="26" t="s">
        <v>487</v>
      </c>
      <c r="X2514" s="28">
        <v>0</v>
      </c>
      <c r="Y2514" s="26" t="s">
        <v>502</v>
      </c>
      <c r="Z2514" s="17" t="s">
        <v>487</v>
      </c>
      <c r="AA2514" s="26" t="s">
        <v>487</v>
      </c>
      <c r="AB2514" s="26">
        <v>5</v>
      </c>
      <c r="AE2514" s="2" t="s">
        <v>487</v>
      </c>
    </row>
    <row r="2515" spans="1:31" s="2" customFormat="1" x14ac:dyDescent="0.3">
      <c r="A2515" s="26" t="s">
        <v>102</v>
      </c>
      <c r="B2515" s="26" t="s">
        <v>7965</v>
      </c>
      <c r="C2515" s="26" t="s">
        <v>7966</v>
      </c>
      <c r="D2515" s="50" t="s">
        <v>7967</v>
      </c>
      <c r="E2515" s="14" t="e">
        <f>VLOOKUP(B2515,#REF!,2,FALSE)</f>
        <v>#REF!</v>
      </c>
      <c r="F2515" s="17" t="e">
        <f>VLOOKUP(E2515,[4]Combined!$C$2:$D$375,2,FALSE)</f>
        <v>#REF!</v>
      </c>
      <c r="G2515" s="27">
        <v>44131</v>
      </c>
      <c r="H2515" s="27"/>
      <c r="I2515" s="27">
        <v>44026</v>
      </c>
      <c r="J2515" s="28">
        <v>0</v>
      </c>
      <c r="K2515" s="29" t="s">
        <v>487</v>
      </c>
      <c r="L2515" s="28">
        <v>0</v>
      </c>
      <c r="M2515" s="28">
        <v>0</v>
      </c>
      <c r="N2515" s="26">
        <v>0</v>
      </c>
      <c r="O2515" s="26">
        <v>0</v>
      </c>
      <c r="P2515" s="26">
        <v>0</v>
      </c>
      <c r="Q2515" s="26">
        <v>96090</v>
      </c>
      <c r="R2515" s="17" t="str">
        <f>VLOOKUP(Q2515,'[5]Numerical Index (LOOKUP)'!$A$2:$B$731, 2,FALSE)</f>
        <v>Other personal service activities n.e.c.</v>
      </c>
      <c r="S2515" s="17">
        <v>96</v>
      </c>
      <c r="T2515" s="47" t="str">
        <f>VLOOKUP(S2515,'[5]2 Digit SIC 2007'!$A$2:$B$89,2,FALSE)</f>
        <v>Other personal service activities</v>
      </c>
      <c r="U2515" s="17" t="str">
        <f>VLOOKUP(T2515,'[5]2 Digit SIC 2007'!$B$2:$D$89, 2,FALSE)</f>
        <v xml:space="preserve"> S</v>
      </c>
      <c r="V2515" s="26" t="s">
        <v>486</v>
      </c>
      <c r="W2515" s="26" t="s">
        <v>487</v>
      </c>
      <c r="X2515" s="28">
        <v>0</v>
      </c>
      <c r="Y2515" s="26" t="s">
        <v>502</v>
      </c>
      <c r="Z2515" s="17" t="s">
        <v>487</v>
      </c>
      <c r="AA2515" s="26" t="s">
        <v>487</v>
      </c>
      <c r="AB2515" s="26">
        <v>6</v>
      </c>
      <c r="AE2515" s="2" t="s">
        <v>487</v>
      </c>
    </row>
    <row r="2516" spans="1:31" s="2" customFormat="1" x14ac:dyDescent="0.3">
      <c r="A2516" s="26" t="s">
        <v>102</v>
      </c>
      <c r="B2516" s="26" t="s">
        <v>7968</v>
      </c>
      <c r="C2516" s="26" t="s">
        <v>7969</v>
      </c>
      <c r="D2516" s="50" t="s">
        <v>7970</v>
      </c>
      <c r="E2516" s="14" t="e">
        <f>VLOOKUP(B2516,#REF!,2,FALSE)</f>
        <v>#REF!</v>
      </c>
      <c r="F2516" s="17" t="e">
        <f>VLOOKUP(E2516,[4]Combined!$C$2:$D$375,2,FALSE)</f>
        <v>#REF!</v>
      </c>
      <c r="G2516" s="27">
        <v>44127</v>
      </c>
      <c r="H2516" s="27"/>
      <c r="I2516" s="27">
        <v>44032</v>
      </c>
      <c r="J2516" s="28">
        <v>0</v>
      </c>
      <c r="K2516" s="29" t="s">
        <v>487</v>
      </c>
      <c r="L2516" s="28">
        <v>0</v>
      </c>
      <c r="M2516" s="28">
        <v>0</v>
      </c>
      <c r="N2516" s="26">
        <v>0</v>
      </c>
      <c r="O2516" s="26">
        <v>0</v>
      </c>
      <c r="P2516" s="26">
        <v>0</v>
      </c>
      <c r="Q2516" s="26">
        <v>56103</v>
      </c>
      <c r="R2516" s="17" t="str">
        <f>VLOOKUP(Q2516,'[5]Numerical Index (LOOKUP)'!$A$2:$B$731, 2,FALSE)</f>
        <v>Take away food shops and mobile food stands</v>
      </c>
      <c r="S2516" s="17">
        <v>56</v>
      </c>
      <c r="T2516" s="47" t="str">
        <f>VLOOKUP(S2516,'[5]2 Digit SIC 2007'!$A$2:$B$89,2,FALSE)</f>
        <v>Food and beverage service activities</v>
      </c>
      <c r="U2516" s="17" t="str">
        <f>VLOOKUP(T2516,'[5]2 Digit SIC 2007'!$B$2:$D$89, 2,FALSE)</f>
        <v xml:space="preserve"> I</v>
      </c>
      <c r="V2516" s="26" t="s">
        <v>486</v>
      </c>
      <c r="W2516" s="26" t="s">
        <v>487</v>
      </c>
      <c r="X2516" s="28">
        <v>0</v>
      </c>
      <c r="Y2516" s="26" t="s">
        <v>502</v>
      </c>
      <c r="Z2516" s="17" t="s">
        <v>487</v>
      </c>
      <c r="AA2516" s="26" t="s">
        <v>487</v>
      </c>
      <c r="AB2516" s="26">
        <v>5</v>
      </c>
      <c r="AE2516" s="2" t="s">
        <v>487</v>
      </c>
    </row>
    <row r="2517" spans="1:31" s="2" customFormat="1" x14ac:dyDescent="0.3">
      <c r="A2517" s="26" t="s">
        <v>102</v>
      </c>
      <c r="B2517" s="26" t="s">
        <v>7971</v>
      </c>
      <c r="C2517" s="26" t="s">
        <v>7972</v>
      </c>
      <c r="D2517" s="50" t="s">
        <v>7973</v>
      </c>
      <c r="E2517" s="14" t="e">
        <f>VLOOKUP(B2517,#REF!,2,FALSE)</f>
        <v>#REF!</v>
      </c>
      <c r="F2517" s="17" t="e">
        <f>VLOOKUP(E2517,[4]Combined!$C$2:$D$375,2,FALSE)</f>
        <v>#REF!</v>
      </c>
      <c r="G2517" s="27">
        <v>44039</v>
      </c>
      <c r="H2517" s="27"/>
      <c r="I2517" s="27">
        <v>44021</v>
      </c>
      <c r="J2517" s="28">
        <v>0</v>
      </c>
      <c r="K2517" s="29" t="s">
        <v>487</v>
      </c>
      <c r="L2517" s="28">
        <v>0</v>
      </c>
      <c r="M2517" s="28">
        <v>0</v>
      </c>
      <c r="N2517" s="26">
        <v>0</v>
      </c>
      <c r="O2517" s="26">
        <v>0</v>
      </c>
      <c r="P2517" s="26">
        <v>0</v>
      </c>
      <c r="Q2517" s="26">
        <v>56101</v>
      </c>
      <c r="R2517" s="17" t="str">
        <f>VLOOKUP(Q2517,'[5]Numerical Index (LOOKUP)'!$A$2:$B$731, 2,FALSE)</f>
        <v>Licensed restaurants</v>
      </c>
      <c r="S2517" s="17">
        <v>56</v>
      </c>
      <c r="T2517" s="47" t="str">
        <f>VLOOKUP(S2517,'[5]2 Digit SIC 2007'!$A$2:$B$89,2,FALSE)</f>
        <v>Food and beverage service activities</v>
      </c>
      <c r="U2517" s="17" t="str">
        <f>VLOOKUP(T2517,'[5]2 Digit SIC 2007'!$B$2:$D$89, 2,FALSE)</f>
        <v xml:space="preserve"> I</v>
      </c>
      <c r="V2517" s="26" t="s">
        <v>486</v>
      </c>
      <c r="W2517" s="26" t="s">
        <v>487</v>
      </c>
      <c r="X2517" s="28">
        <v>0</v>
      </c>
      <c r="Y2517" s="26" t="s">
        <v>502</v>
      </c>
      <c r="Z2517" s="17" t="s">
        <v>487</v>
      </c>
      <c r="AA2517" s="26" t="s">
        <v>487</v>
      </c>
      <c r="AB2517" s="26">
        <v>4</v>
      </c>
      <c r="AE2517" s="2" t="s">
        <v>487</v>
      </c>
    </row>
    <row r="2518" spans="1:31" s="2" customFormat="1" x14ac:dyDescent="0.3">
      <c r="A2518" s="26" t="s">
        <v>102</v>
      </c>
      <c r="B2518" s="26" t="s">
        <v>7974</v>
      </c>
      <c r="C2518" s="26" t="s">
        <v>7975</v>
      </c>
      <c r="D2518" s="50" t="s">
        <v>7976</v>
      </c>
      <c r="E2518" s="14" t="e">
        <f>VLOOKUP(B2518,#REF!,2,FALSE)</f>
        <v>#REF!</v>
      </c>
      <c r="F2518" s="17" t="e">
        <f>VLOOKUP(E2518,[4]Combined!$C$2:$D$375,2,FALSE)</f>
        <v>#REF!</v>
      </c>
      <c r="G2518" s="27">
        <v>44152</v>
      </c>
      <c r="H2518" s="27"/>
      <c r="I2518" s="27">
        <v>44032</v>
      </c>
      <c r="J2518" s="28">
        <v>0</v>
      </c>
      <c r="K2518" s="29" t="s">
        <v>487</v>
      </c>
      <c r="L2518" s="28">
        <v>0</v>
      </c>
      <c r="M2518" s="28">
        <v>0</v>
      </c>
      <c r="N2518" s="26">
        <v>0</v>
      </c>
      <c r="O2518" s="26">
        <v>0</v>
      </c>
      <c r="P2518" s="26">
        <v>0</v>
      </c>
      <c r="Q2518" s="26">
        <v>56101</v>
      </c>
      <c r="R2518" s="17" t="str">
        <f>VLOOKUP(Q2518,'[5]Numerical Index (LOOKUP)'!$A$2:$B$731, 2,FALSE)</f>
        <v>Licensed restaurants</v>
      </c>
      <c r="S2518" s="17">
        <v>56</v>
      </c>
      <c r="T2518" s="47" t="str">
        <f>VLOOKUP(S2518,'[5]2 Digit SIC 2007'!$A$2:$B$89,2,FALSE)</f>
        <v>Food and beverage service activities</v>
      </c>
      <c r="U2518" s="17" t="str">
        <f>VLOOKUP(T2518,'[5]2 Digit SIC 2007'!$B$2:$D$89, 2,FALSE)</f>
        <v xml:space="preserve"> I</v>
      </c>
      <c r="V2518" s="26" t="s">
        <v>486</v>
      </c>
      <c r="W2518" s="26" t="s">
        <v>487</v>
      </c>
      <c r="X2518" s="28">
        <v>0</v>
      </c>
      <c r="Y2518" s="26" t="s">
        <v>502</v>
      </c>
      <c r="Z2518" s="17" t="s">
        <v>487</v>
      </c>
      <c r="AA2518" s="26" t="s">
        <v>487</v>
      </c>
      <c r="AB2518" s="26">
        <v>13</v>
      </c>
      <c r="AE2518" s="2" t="s">
        <v>487</v>
      </c>
    </row>
    <row r="2519" spans="1:31" s="2" customFormat="1" x14ac:dyDescent="0.3">
      <c r="A2519" s="26" t="s">
        <v>102</v>
      </c>
      <c r="B2519" s="26" t="s">
        <v>7977</v>
      </c>
      <c r="C2519" s="26" t="s">
        <v>7978</v>
      </c>
      <c r="D2519" s="50" t="s">
        <v>7979</v>
      </c>
      <c r="E2519" s="14" t="e">
        <f>VLOOKUP(B2519,#REF!,2,FALSE)</f>
        <v>#REF!</v>
      </c>
      <c r="F2519" s="17" t="e">
        <f>VLOOKUP(E2519,[4]Combined!$C$2:$D$375,2,FALSE)</f>
        <v>#REF!</v>
      </c>
      <c r="G2519" s="27">
        <v>44083</v>
      </c>
      <c r="H2519" s="27"/>
      <c r="I2519" s="27">
        <v>44042</v>
      </c>
      <c r="J2519" s="28">
        <v>0</v>
      </c>
      <c r="K2519" s="29" t="s">
        <v>487</v>
      </c>
      <c r="L2519" s="28">
        <v>0</v>
      </c>
      <c r="M2519" s="28">
        <v>0</v>
      </c>
      <c r="N2519" s="26">
        <v>0</v>
      </c>
      <c r="O2519" s="26">
        <v>0</v>
      </c>
      <c r="P2519" s="26">
        <v>0</v>
      </c>
      <c r="Q2519" s="26">
        <v>56102</v>
      </c>
      <c r="R2519" s="17" t="str">
        <f>VLOOKUP(Q2519,'[5]Numerical Index (LOOKUP)'!$A$2:$B$731, 2,FALSE)</f>
        <v>Unlicensed restaurants and cafes</v>
      </c>
      <c r="S2519" s="17">
        <v>56</v>
      </c>
      <c r="T2519" s="47" t="str">
        <f>VLOOKUP(S2519,'[5]2 Digit SIC 2007'!$A$2:$B$89,2,FALSE)</f>
        <v>Food and beverage service activities</v>
      </c>
      <c r="U2519" s="17" t="str">
        <f>VLOOKUP(T2519,'[5]2 Digit SIC 2007'!$B$2:$D$89, 2,FALSE)</f>
        <v xml:space="preserve"> I</v>
      </c>
      <c r="V2519" s="26" t="s">
        <v>486</v>
      </c>
      <c r="W2519" s="26" t="s">
        <v>487</v>
      </c>
      <c r="X2519" s="28">
        <v>0</v>
      </c>
      <c r="Y2519" s="26" t="s">
        <v>502</v>
      </c>
      <c r="Z2519" s="17" t="s">
        <v>487</v>
      </c>
      <c r="AA2519" s="26" t="s">
        <v>487</v>
      </c>
      <c r="AB2519" s="26">
        <v>3</v>
      </c>
      <c r="AE2519" s="2" t="s">
        <v>487</v>
      </c>
    </row>
    <row r="2520" spans="1:31" s="2" customFormat="1" x14ac:dyDescent="0.3">
      <c r="A2520" s="26" t="s">
        <v>102</v>
      </c>
      <c r="B2520" s="26" t="s">
        <v>7980</v>
      </c>
      <c r="C2520" s="26" t="s">
        <v>7981</v>
      </c>
      <c r="D2520" s="50" t="s">
        <v>7982</v>
      </c>
      <c r="E2520" s="14" t="e">
        <f>VLOOKUP(B2520,#REF!,2,FALSE)</f>
        <v>#REF!</v>
      </c>
      <c r="F2520" s="17" t="e">
        <f>VLOOKUP(E2520,[4]Combined!$C$2:$D$375,2,FALSE)</f>
        <v>#REF!</v>
      </c>
      <c r="G2520" s="27">
        <v>44137</v>
      </c>
      <c r="H2520" s="27"/>
      <c r="I2520" s="27">
        <v>44027</v>
      </c>
      <c r="J2520" s="28">
        <v>0</v>
      </c>
      <c r="K2520" s="29" t="s">
        <v>487</v>
      </c>
      <c r="L2520" s="28">
        <v>0</v>
      </c>
      <c r="M2520" s="28">
        <v>0</v>
      </c>
      <c r="N2520" s="26">
        <v>0</v>
      </c>
      <c r="O2520" s="26">
        <v>0</v>
      </c>
      <c r="P2520" s="26">
        <v>0</v>
      </c>
      <c r="Q2520" s="26">
        <v>56103</v>
      </c>
      <c r="R2520" s="17" t="str">
        <f>VLOOKUP(Q2520,'[5]Numerical Index (LOOKUP)'!$A$2:$B$731, 2,FALSE)</f>
        <v>Take away food shops and mobile food stands</v>
      </c>
      <c r="S2520" s="17">
        <v>56</v>
      </c>
      <c r="T2520" s="47" t="str">
        <f>VLOOKUP(S2520,'[5]2 Digit SIC 2007'!$A$2:$B$89,2,FALSE)</f>
        <v>Food and beverage service activities</v>
      </c>
      <c r="U2520" s="17" t="str">
        <f>VLOOKUP(T2520,'[5]2 Digit SIC 2007'!$B$2:$D$89, 2,FALSE)</f>
        <v xml:space="preserve"> I</v>
      </c>
      <c r="V2520" s="26" t="s">
        <v>486</v>
      </c>
      <c r="W2520" s="26" t="s">
        <v>487</v>
      </c>
      <c r="X2520" s="28">
        <v>0</v>
      </c>
      <c r="Y2520" s="26" t="s">
        <v>502</v>
      </c>
      <c r="Z2520" s="17" t="s">
        <v>487</v>
      </c>
      <c r="AA2520" s="26" t="s">
        <v>487</v>
      </c>
      <c r="AB2520" s="26">
        <v>3</v>
      </c>
      <c r="AE2520" s="2" t="s">
        <v>487</v>
      </c>
    </row>
    <row r="2521" spans="1:31" s="2" customFormat="1" x14ac:dyDescent="0.3">
      <c r="A2521" s="26" t="s">
        <v>102</v>
      </c>
      <c r="B2521" s="26" t="s">
        <v>7983</v>
      </c>
      <c r="C2521" s="26" t="s">
        <v>7984</v>
      </c>
      <c r="D2521" s="50" t="s">
        <v>7985</v>
      </c>
      <c r="E2521" s="14" t="e">
        <f>VLOOKUP(B2521,#REF!,2,FALSE)</f>
        <v>#REF!</v>
      </c>
      <c r="F2521" s="17" t="e">
        <f>VLOOKUP(E2521,[4]Combined!$C$2:$D$375,2,FALSE)</f>
        <v>#REF!</v>
      </c>
      <c r="G2521" s="27">
        <v>44098</v>
      </c>
      <c r="H2521" s="27"/>
      <c r="I2521" s="27">
        <v>44014</v>
      </c>
      <c r="J2521" s="28">
        <v>0</v>
      </c>
      <c r="K2521" s="29" t="s">
        <v>487</v>
      </c>
      <c r="L2521" s="28">
        <v>0</v>
      </c>
      <c r="M2521" s="28">
        <v>0</v>
      </c>
      <c r="N2521" s="26">
        <v>0</v>
      </c>
      <c r="O2521" s="26">
        <v>0</v>
      </c>
      <c r="P2521" s="26">
        <v>0</v>
      </c>
      <c r="Q2521" s="26">
        <v>81210</v>
      </c>
      <c r="R2521" s="17" t="str">
        <f>VLOOKUP(Q2521,'[5]Numerical Index (LOOKUP)'!$A$2:$B$731, 2,FALSE)</f>
        <v>General cleaning of buildings</v>
      </c>
      <c r="S2521" s="17">
        <v>81</v>
      </c>
      <c r="T2521" s="47" t="str">
        <f>VLOOKUP(S2521,'[5]2 Digit SIC 2007'!$A$2:$B$89,2,FALSE)</f>
        <v>Services to buildings and landscape activities</v>
      </c>
      <c r="U2521" s="17" t="str">
        <f>VLOOKUP(T2521,'[5]2 Digit SIC 2007'!$B$2:$D$89, 2,FALSE)</f>
        <v xml:space="preserve"> N</v>
      </c>
      <c r="V2521" s="26" t="s">
        <v>486</v>
      </c>
      <c r="W2521" s="26" t="s">
        <v>487</v>
      </c>
      <c r="X2521" s="28">
        <v>0</v>
      </c>
      <c r="Y2521" s="26" t="s">
        <v>502</v>
      </c>
      <c r="Z2521" s="17" t="s">
        <v>487</v>
      </c>
      <c r="AA2521" s="26" t="s">
        <v>487</v>
      </c>
      <c r="AB2521" s="26">
        <v>5</v>
      </c>
      <c r="AE2521" s="2" t="s">
        <v>487</v>
      </c>
    </row>
    <row r="2522" spans="1:31" s="2" customFormat="1" x14ac:dyDescent="0.3">
      <c r="A2522" s="26" t="s">
        <v>102</v>
      </c>
      <c r="B2522" s="26" t="s">
        <v>7986</v>
      </c>
      <c r="C2522" s="26" t="s">
        <v>7987</v>
      </c>
      <c r="D2522" s="50" t="s">
        <v>7988</v>
      </c>
      <c r="E2522" s="14" t="e">
        <f>VLOOKUP(B2522,#REF!,2,FALSE)</f>
        <v>#REF!</v>
      </c>
      <c r="F2522" s="17" t="e">
        <f>VLOOKUP(E2522,[4]Combined!$C$2:$D$375,2,FALSE)</f>
        <v>#REF!</v>
      </c>
      <c r="G2522" s="27">
        <v>44063</v>
      </c>
      <c r="H2522" s="27"/>
      <c r="I2522" s="27">
        <v>44039</v>
      </c>
      <c r="J2522" s="28">
        <v>0</v>
      </c>
      <c r="K2522" s="29" t="s">
        <v>487</v>
      </c>
      <c r="L2522" s="28">
        <v>0</v>
      </c>
      <c r="M2522" s="28">
        <v>0</v>
      </c>
      <c r="N2522" s="26">
        <v>0</v>
      </c>
      <c r="O2522" s="26">
        <v>0</v>
      </c>
      <c r="P2522" s="26">
        <v>0</v>
      </c>
      <c r="Q2522" s="26">
        <v>56103</v>
      </c>
      <c r="R2522" s="17" t="str">
        <f>VLOOKUP(Q2522,'[5]Numerical Index (LOOKUP)'!$A$2:$B$731, 2,FALSE)</f>
        <v>Take away food shops and mobile food stands</v>
      </c>
      <c r="S2522" s="17">
        <v>56</v>
      </c>
      <c r="T2522" s="47" t="str">
        <f>VLOOKUP(S2522,'[5]2 Digit SIC 2007'!$A$2:$B$89,2,FALSE)</f>
        <v>Food and beverage service activities</v>
      </c>
      <c r="U2522" s="17" t="str">
        <f>VLOOKUP(T2522,'[5]2 Digit SIC 2007'!$B$2:$D$89, 2,FALSE)</f>
        <v xml:space="preserve"> I</v>
      </c>
      <c r="V2522" s="26" t="s">
        <v>486</v>
      </c>
      <c r="W2522" s="26" t="s">
        <v>487</v>
      </c>
      <c r="X2522" s="28">
        <v>0</v>
      </c>
      <c r="Y2522" s="26" t="s">
        <v>502</v>
      </c>
      <c r="Z2522" s="17" t="s">
        <v>487</v>
      </c>
      <c r="AA2522" s="26" t="s">
        <v>487</v>
      </c>
      <c r="AB2522" s="26">
        <v>6</v>
      </c>
      <c r="AE2522" s="2" t="s">
        <v>487</v>
      </c>
    </row>
    <row r="2523" spans="1:31" s="2" customFormat="1" x14ac:dyDescent="0.3">
      <c r="A2523" s="26" t="s">
        <v>102</v>
      </c>
      <c r="B2523" s="26" t="s">
        <v>7989</v>
      </c>
      <c r="C2523" s="26" t="s">
        <v>7990</v>
      </c>
      <c r="D2523" s="50" t="s">
        <v>7991</v>
      </c>
      <c r="E2523" s="14" t="e">
        <f>VLOOKUP(B2523,#REF!,2,FALSE)</f>
        <v>#REF!</v>
      </c>
      <c r="F2523" s="17" t="e">
        <f>VLOOKUP(E2523,[4]Combined!$C$2:$D$375,2,FALSE)</f>
        <v>#REF!</v>
      </c>
      <c r="G2523" s="27">
        <v>44132</v>
      </c>
      <c r="H2523" s="27"/>
      <c r="I2523" s="27">
        <v>44042</v>
      </c>
      <c r="J2523" s="28">
        <v>0</v>
      </c>
      <c r="K2523" s="29" t="s">
        <v>487</v>
      </c>
      <c r="L2523" s="28">
        <v>0</v>
      </c>
      <c r="M2523" s="28">
        <v>0</v>
      </c>
      <c r="N2523" s="26">
        <v>0</v>
      </c>
      <c r="O2523" s="26">
        <v>0</v>
      </c>
      <c r="P2523" s="26">
        <v>0</v>
      </c>
      <c r="Q2523" s="26">
        <v>56103</v>
      </c>
      <c r="R2523" s="17" t="str">
        <f>VLOOKUP(Q2523,'[5]Numerical Index (LOOKUP)'!$A$2:$B$731, 2,FALSE)</f>
        <v>Take away food shops and mobile food stands</v>
      </c>
      <c r="S2523" s="17">
        <v>56</v>
      </c>
      <c r="T2523" s="47" t="str">
        <f>VLOOKUP(S2523,'[5]2 Digit SIC 2007'!$A$2:$B$89,2,FALSE)</f>
        <v>Food and beverage service activities</v>
      </c>
      <c r="U2523" s="17" t="str">
        <f>VLOOKUP(T2523,'[5]2 Digit SIC 2007'!$B$2:$D$89, 2,FALSE)</f>
        <v xml:space="preserve"> I</v>
      </c>
      <c r="V2523" s="26" t="s">
        <v>486</v>
      </c>
      <c r="W2523" s="26" t="s">
        <v>487</v>
      </c>
      <c r="X2523" s="28">
        <v>0</v>
      </c>
      <c r="Y2523" s="26" t="s">
        <v>502</v>
      </c>
      <c r="Z2523" s="17" t="s">
        <v>487</v>
      </c>
      <c r="AA2523" s="26" t="s">
        <v>487</v>
      </c>
      <c r="AB2523" s="26">
        <v>9</v>
      </c>
      <c r="AE2523" s="2" t="s">
        <v>487</v>
      </c>
    </row>
    <row r="2524" spans="1:31" s="2" customFormat="1" x14ac:dyDescent="0.3">
      <c r="A2524" s="26" t="s">
        <v>102</v>
      </c>
      <c r="B2524" s="26" t="s">
        <v>7992</v>
      </c>
      <c r="C2524" s="26" t="s">
        <v>7993</v>
      </c>
      <c r="D2524" s="50" t="s">
        <v>7994</v>
      </c>
      <c r="E2524" s="14" t="e">
        <f>VLOOKUP(B2524,#REF!,2,FALSE)</f>
        <v>#REF!</v>
      </c>
      <c r="F2524" s="17" t="e">
        <f>VLOOKUP(E2524,[4]Combined!$C$2:$D$375,2,FALSE)</f>
        <v>#REF!</v>
      </c>
      <c r="G2524" s="27">
        <v>44154</v>
      </c>
      <c r="H2524" s="27"/>
      <c r="I2524" s="27">
        <v>44042</v>
      </c>
      <c r="J2524" s="28">
        <v>0</v>
      </c>
      <c r="K2524" s="29" t="s">
        <v>487</v>
      </c>
      <c r="L2524" s="28">
        <v>0</v>
      </c>
      <c r="M2524" s="28">
        <v>0</v>
      </c>
      <c r="N2524" s="26">
        <v>0</v>
      </c>
      <c r="O2524" s="26">
        <v>0</v>
      </c>
      <c r="P2524" s="26">
        <v>0</v>
      </c>
      <c r="Q2524" s="26">
        <v>81210</v>
      </c>
      <c r="R2524" s="17" t="str">
        <f>VLOOKUP(Q2524,'[5]Numerical Index (LOOKUP)'!$A$2:$B$731, 2,FALSE)</f>
        <v>General cleaning of buildings</v>
      </c>
      <c r="S2524" s="17">
        <v>81</v>
      </c>
      <c r="T2524" s="47" t="str">
        <f>VLOOKUP(S2524,'[5]2 Digit SIC 2007'!$A$2:$B$89,2,FALSE)</f>
        <v>Services to buildings and landscape activities</v>
      </c>
      <c r="U2524" s="17" t="str">
        <f>VLOOKUP(T2524,'[5]2 Digit SIC 2007'!$B$2:$D$89, 2,FALSE)</f>
        <v xml:space="preserve"> N</v>
      </c>
      <c r="V2524" s="26" t="s">
        <v>486</v>
      </c>
      <c r="W2524" s="26" t="s">
        <v>487</v>
      </c>
      <c r="X2524" s="28">
        <v>0</v>
      </c>
      <c r="Y2524" s="26" t="s">
        <v>502</v>
      </c>
      <c r="Z2524" s="17" t="s">
        <v>487</v>
      </c>
      <c r="AA2524" s="26" t="s">
        <v>487</v>
      </c>
      <c r="AB2524" s="26">
        <v>4</v>
      </c>
      <c r="AE2524" s="2" t="s">
        <v>487</v>
      </c>
    </row>
    <row r="2525" spans="1:31" s="2" customFormat="1" x14ac:dyDescent="0.3">
      <c r="A2525" s="26" t="s">
        <v>102</v>
      </c>
      <c r="B2525" s="26" t="s">
        <v>7995</v>
      </c>
      <c r="C2525" s="26" t="s">
        <v>7996</v>
      </c>
      <c r="D2525" s="50" t="s">
        <v>7997</v>
      </c>
      <c r="E2525" s="14" t="e">
        <f>VLOOKUP(B2525,#REF!,2,FALSE)</f>
        <v>#REF!</v>
      </c>
      <c r="F2525" s="17" t="e">
        <f>VLOOKUP(E2525,[4]Combined!$C$2:$D$375,2,FALSE)</f>
        <v>#REF!</v>
      </c>
      <c r="G2525" s="27">
        <v>44055</v>
      </c>
      <c r="H2525" s="27"/>
      <c r="I2525" s="27">
        <v>44028</v>
      </c>
      <c r="J2525" s="28">
        <v>0</v>
      </c>
      <c r="K2525" s="29" t="s">
        <v>487</v>
      </c>
      <c r="L2525" s="28">
        <v>0</v>
      </c>
      <c r="M2525" s="28">
        <v>0</v>
      </c>
      <c r="N2525" s="26">
        <v>0</v>
      </c>
      <c r="O2525" s="26">
        <v>0</v>
      </c>
      <c r="P2525" s="26">
        <v>0</v>
      </c>
      <c r="Q2525" s="26">
        <v>62012</v>
      </c>
      <c r="R2525" s="17" t="str">
        <f>VLOOKUP(Q2525,'[5]Numerical Index (LOOKUP)'!$A$2:$B$731, 2,FALSE)</f>
        <v>Business and domestic software development</v>
      </c>
      <c r="S2525" s="17">
        <v>62</v>
      </c>
      <c r="T2525" s="47" t="str">
        <f>VLOOKUP(S2525,'[5]2 Digit SIC 2007'!$A$2:$B$89,2,FALSE)</f>
        <v>Computer programming, consultancy and related activities</v>
      </c>
      <c r="U2525" s="17" t="str">
        <f>VLOOKUP(T2525,'[5]2 Digit SIC 2007'!$B$2:$D$89, 2,FALSE)</f>
        <v>J</v>
      </c>
      <c r="V2525" s="26" t="s">
        <v>486</v>
      </c>
      <c r="W2525" s="26" t="s">
        <v>487</v>
      </c>
      <c r="X2525" s="28">
        <v>0</v>
      </c>
      <c r="Y2525" s="26" t="s">
        <v>502</v>
      </c>
      <c r="Z2525" s="17" t="s">
        <v>487</v>
      </c>
      <c r="AA2525" s="26" t="s">
        <v>487</v>
      </c>
      <c r="AB2525" s="26">
        <v>4</v>
      </c>
      <c r="AE2525" s="2" t="s">
        <v>487</v>
      </c>
    </row>
    <row r="2526" spans="1:31" s="2" customFormat="1" x14ac:dyDescent="0.3">
      <c r="A2526" s="26" t="s">
        <v>102</v>
      </c>
      <c r="B2526" s="26" t="s">
        <v>7998</v>
      </c>
      <c r="C2526" s="26" t="s">
        <v>7999</v>
      </c>
      <c r="D2526" s="50" t="s">
        <v>8000</v>
      </c>
      <c r="E2526" s="14" t="e">
        <f>VLOOKUP(B2526,#REF!,2,FALSE)</f>
        <v>#REF!</v>
      </c>
      <c r="F2526" s="17" t="e">
        <f>VLOOKUP(E2526,[4]Combined!$C$2:$D$375,2,FALSE)</f>
        <v>#REF!</v>
      </c>
      <c r="G2526" s="27">
        <v>44146</v>
      </c>
      <c r="H2526" s="27"/>
      <c r="I2526" s="27">
        <v>44062</v>
      </c>
      <c r="J2526" s="28">
        <v>0</v>
      </c>
      <c r="K2526" s="29" t="s">
        <v>487</v>
      </c>
      <c r="L2526" s="28">
        <v>0</v>
      </c>
      <c r="M2526" s="28">
        <v>0</v>
      </c>
      <c r="N2526" s="26">
        <v>0</v>
      </c>
      <c r="O2526" s="26">
        <v>0</v>
      </c>
      <c r="P2526" s="26">
        <v>0</v>
      </c>
      <c r="Q2526" s="26">
        <v>56103</v>
      </c>
      <c r="R2526" s="17" t="str">
        <f>VLOOKUP(Q2526,'[5]Numerical Index (LOOKUP)'!$A$2:$B$731, 2,FALSE)</f>
        <v>Take away food shops and mobile food stands</v>
      </c>
      <c r="S2526" s="17">
        <v>56</v>
      </c>
      <c r="T2526" s="47" t="str">
        <f>VLOOKUP(S2526,'[5]2 Digit SIC 2007'!$A$2:$B$89,2,FALSE)</f>
        <v>Food and beverage service activities</v>
      </c>
      <c r="U2526" s="17" t="str">
        <f>VLOOKUP(T2526,'[5]2 Digit SIC 2007'!$B$2:$D$89, 2,FALSE)</f>
        <v xml:space="preserve"> I</v>
      </c>
      <c r="V2526" s="26" t="s">
        <v>486</v>
      </c>
      <c r="W2526" s="26" t="s">
        <v>487</v>
      </c>
      <c r="X2526" s="28">
        <v>0</v>
      </c>
      <c r="Y2526" s="26" t="s">
        <v>502</v>
      </c>
      <c r="Z2526" s="17" t="s">
        <v>487</v>
      </c>
      <c r="AA2526" s="26" t="s">
        <v>487</v>
      </c>
      <c r="AB2526" s="26">
        <v>4</v>
      </c>
      <c r="AE2526" s="2" t="s">
        <v>487</v>
      </c>
    </row>
    <row r="2527" spans="1:31" s="2" customFormat="1" x14ac:dyDescent="0.3">
      <c r="A2527" s="26" t="s">
        <v>102</v>
      </c>
      <c r="B2527" s="26" t="s">
        <v>8001</v>
      </c>
      <c r="C2527" s="26" t="s">
        <v>8002</v>
      </c>
      <c r="D2527" s="50" t="s">
        <v>8003</v>
      </c>
      <c r="E2527" s="14" t="e">
        <f>VLOOKUP(B2527,#REF!,2,FALSE)</f>
        <v>#REF!</v>
      </c>
      <c r="F2527" s="17" t="e">
        <f>VLOOKUP(E2527,[4]Combined!$C$2:$D$375,2,FALSE)</f>
        <v>#REF!</v>
      </c>
      <c r="G2527" s="27">
        <v>44186</v>
      </c>
      <c r="H2527" s="27"/>
      <c r="I2527" s="27">
        <v>44042</v>
      </c>
      <c r="J2527" s="28">
        <v>0</v>
      </c>
      <c r="K2527" s="29" t="s">
        <v>487</v>
      </c>
      <c r="L2527" s="28">
        <v>0</v>
      </c>
      <c r="M2527" s="28">
        <v>0</v>
      </c>
      <c r="N2527" s="26">
        <v>0</v>
      </c>
      <c r="O2527" s="26">
        <v>0</v>
      </c>
      <c r="P2527" s="26">
        <v>0</v>
      </c>
      <c r="Q2527" s="26">
        <v>81210</v>
      </c>
      <c r="R2527" s="17" t="str">
        <f>VLOOKUP(Q2527,'[5]Numerical Index (LOOKUP)'!$A$2:$B$731, 2,FALSE)</f>
        <v>General cleaning of buildings</v>
      </c>
      <c r="S2527" s="17">
        <v>81</v>
      </c>
      <c r="T2527" s="47" t="str">
        <f>VLOOKUP(S2527,'[5]2 Digit SIC 2007'!$A$2:$B$89,2,FALSE)</f>
        <v>Services to buildings and landscape activities</v>
      </c>
      <c r="U2527" s="17" t="str">
        <f>VLOOKUP(T2527,'[5]2 Digit SIC 2007'!$B$2:$D$89, 2,FALSE)</f>
        <v xml:space="preserve"> N</v>
      </c>
      <c r="V2527" s="26" t="s">
        <v>486</v>
      </c>
      <c r="W2527" s="26" t="s">
        <v>487</v>
      </c>
      <c r="X2527" s="28">
        <v>0</v>
      </c>
      <c r="Y2527" s="26" t="s">
        <v>502</v>
      </c>
      <c r="Z2527" s="17" t="s">
        <v>487</v>
      </c>
      <c r="AA2527" s="26" t="s">
        <v>487</v>
      </c>
      <c r="AB2527" s="26">
        <v>4</v>
      </c>
      <c r="AE2527" s="2" t="s">
        <v>487</v>
      </c>
    </row>
    <row r="2528" spans="1:31" s="2" customFormat="1" x14ac:dyDescent="0.3">
      <c r="A2528" s="26" t="s">
        <v>102</v>
      </c>
      <c r="B2528" s="26" t="s">
        <v>8004</v>
      </c>
      <c r="C2528" s="26" t="s">
        <v>8005</v>
      </c>
      <c r="D2528" s="50" t="s">
        <v>8006</v>
      </c>
      <c r="E2528" s="14" t="e">
        <f>VLOOKUP(B2528,#REF!,2,FALSE)</f>
        <v>#REF!</v>
      </c>
      <c r="F2528" s="17" t="e">
        <f>VLOOKUP(E2528,[4]Combined!$C$2:$D$375,2,FALSE)</f>
        <v>#REF!</v>
      </c>
      <c r="G2528" s="27">
        <v>44068</v>
      </c>
      <c r="H2528" s="27"/>
      <c r="I2528" s="27">
        <v>44035</v>
      </c>
      <c r="J2528" s="28">
        <v>0</v>
      </c>
      <c r="K2528" s="29" t="s">
        <v>487</v>
      </c>
      <c r="L2528" s="28">
        <v>0</v>
      </c>
      <c r="M2528" s="28">
        <v>0</v>
      </c>
      <c r="N2528" s="26">
        <v>0</v>
      </c>
      <c r="O2528" s="26">
        <v>0</v>
      </c>
      <c r="P2528" s="26">
        <v>0</v>
      </c>
      <c r="Q2528" s="26">
        <v>56103</v>
      </c>
      <c r="R2528" s="17" t="str">
        <f>VLOOKUP(Q2528,'[5]Numerical Index (LOOKUP)'!$A$2:$B$731, 2,FALSE)</f>
        <v>Take away food shops and mobile food stands</v>
      </c>
      <c r="S2528" s="17">
        <v>56</v>
      </c>
      <c r="T2528" s="47" t="str">
        <f>VLOOKUP(S2528,'[5]2 Digit SIC 2007'!$A$2:$B$89,2,FALSE)</f>
        <v>Food and beverage service activities</v>
      </c>
      <c r="U2528" s="17" t="str">
        <f>VLOOKUP(T2528,'[5]2 Digit SIC 2007'!$B$2:$D$89, 2,FALSE)</f>
        <v xml:space="preserve"> I</v>
      </c>
      <c r="V2528" s="26" t="s">
        <v>486</v>
      </c>
      <c r="W2528" s="26" t="s">
        <v>487</v>
      </c>
      <c r="X2528" s="28">
        <v>0</v>
      </c>
      <c r="Y2528" s="26" t="s">
        <v>502</v>
      </c>
      <c r="Z2528" s="17" t="s">
        <v>487</v>
      </c>
      <c r="AA2528" s="26" t="s">
        <v>487</v>
      </c>
      <c r="AB2528" s="26">
        <v>5</v>
      </c>
      <c r="AE2528" s="2" t="s">
        <v>487</v>
      </c>
    </row>
    <row r="2529" spans="1:31" s="2" customFormat="1" x14ac:dyDescent="0.3">
      <c r="A2529" s="26" t="s">
        <v>102</v>
      </c>
      <c r="B2529" s="26" t="s">
        <v>8007</v>
      </c>
      <c r="C2529" s="26" t="s">
        <v>8008</v>
      </c>
      <c r="D2529" s="50" t="s">
        <v>8009</v>
      </c>
      <c r="E2529" s="14" t="e">
        <f>VLOOKUP(B2529,#REF!,2,FALSE)</f>
        <v>#REF!</v>
      </c>
      <c r="F2529" s="17" t="e">
        <f>VLOOKUP(E2529,[4]Combined!$C$2:$D$375,2,FALSE)</f>
        <v>#REF!</v>
      </c>
      <c r="G2529" s="27">
        <v>44071</v>
      </c>
      <c r="H2529" s="27"/>
      <c r="I2529" s="27">
        <v>44026</v>
      </c>
      <c r="J2529" s="28">
        <v>0</v>
      </c>
      <c r="K2529" s="29" t="s">
        <v>487</v>
      </c>
      <c r="L2529" s="28">
        <v>0</v>
      </c>
      <c r="M2529" s="28">
        <v>0</v>
      </c>
      <c r="N2529" s="26">
        <v>0</v>
      </c>
      <c r="O2529" s="26">
        <v>0</v>
      </c>
      <c r="P2529" s="26">
        <v>0</v>
      </c>
      <c r="Q2529" s="26">
        <v>56103</v>
      </c>
      <c r="R2529" s="17" t="str">
        <f>VLOOKUP(Q2529,'[5]Numerical Index (LOOKUP)'!$A$2:$B$731, 2,FALSE)</f>
        <v>Take away food shops and mobile food stands</v>
      </c>
      <c r="S2529" s="17">
        <v>56</v>
      </c>
      <c r="T2529" s="47" t="str">
        <f>VLOOKUP(S2529,'[5]2 Digit SIC 2007'!$A$2:$B$89,2,FALSE)</f>
        <v>Food and beverage service activities</v>
      </c>
      <c r="U2529" s="17" t="str">
        <f>VLOOKUP(T2529,'[5]2 Digit SIC 2007'!$B$2:$D$89, 2,FALSE)</f>
        <v xml:space="preserve"> I</v>
      </c>
      <c r="V2529" s="26" t="s">
        <v>486</v>
      </c>
      <c r="W2529" s="26" t="s">
        <v>487</v>
      </c>
      <c r="X2529" s="28">
        <v>0</v>
      </c>
      <c r="Y2529" s="26" t="s">
        <v>502</v>
      </c>
      <c r="Z2529" s="17" t="s">
        <v>487</v>
      </c>
      <c r="AA2529" s="26" t="s">
        <v>487</v>
      </c>
      <c r="AB2529" s="26">
        <v>17</v>
      </c>
      <c r="AE2529" s="2" t="s">
        <v>487</v>
      </c>
    </row>
    <row r="2530" spans="1:31" s="2" customFormat="1" x14ac:dyDescent="0.3">
      <c r="A2530" s="26" t="s">
        <v>102</v>
      </c>
      <c r="B2530" s="26" t="s">
        <v>8010</v>
      </c>
      <c r="C2530" s="26" t="s">
        <v>8011</v>
      </c>
      <c r="D2530" s="50" t="s">
        <v>8012</v>
      </c>
      <c r="E2530" s="14" t="e">
        <f>VLOOKUP(B2530,#REF!,2,FALSE)</f>
        <v>#REF!</v>
      </c>
      <c r="F2530" s="17" t="e">
        <f>VLOOKUP(E2530,[4]Combined!$C$2:$D$375,2,FALSE)</f>
        <v>#REF!</v>
      </c>
      <c r="G2530" s="27">
        <v>44098</v>
      </c>
      <c r="H2530" s="27"/>
      <c r="I2530" s="27">
        <v>44056</v>
      </c>
      <c r="J2530" s="28">
        <v>0</v>
      </c>
      <c r="K2530" s="29" t="s">
        <v>487</v>
      </c>
      <c r="L2530" s="28">
        <v>0</v>
      </c>
      <c r="M2530" s="28">
        <v>0</v>
      </c>
      <c r="N2530" s="26">
        <v>0</v>
      </c>
      <c r="O2530" s="26">
        <v>0</v>
      </c>
      <c r="P2530" s="26">
        <v>0</v>
      </c>
      <c r="Q2530" s="26">
        <v>47300</v>
      </c>
      <c r="R2530" s="17" t="str">
        <f>VLOOKUP(Q2530,'[5]Numerical Index (LOOKUP)'!$A$2:$B$731, 2,FALSE)</f>
        <v>Retail sale of automotive fuel in specialised stores</v>
      </c>
      <c r="S2530" s="17">
        <v>47</v>
      </c>
      <c r="T2530" s="47" t="str">
        <f>VLOOKUP(S2530,'[5]2 Digit SIC 2007'!$A$2:$B$89,2,FALSE)</f>
        <v>Retail trade, except of motor vehicles and motorcycles</v>
      </c>
      <c r="U2530" s="17" t="str">
        <f>VLOOKUP(T2530,'[5]2 Digit SIC 2007'!$B$2:$D$89, 2,FALSE)</f>
        <v xml:space="preserve"> G</v>
      </c>
      <c r="V2530" s="26" t="s">
        <v>486</v>
      </c>
      <c r="W2530" s="26" t="s">
        <v>487</v>
      </c>
      <c r="X2530" s="28">
        <v>0</v>
      </c>
      <c r="Y2530" s="26" t="s">
        <v>502</v>
      </c>
      <c r="Z2530" s="17" t="s">
        <v>487</v>
      </c>
      <c r="AA2530" s="26" t="s">
        <v>487</v>
      </c>
      <c r="AB2530" s="26">
        <v>6</v>
      </c>
      <c r="AE2530" s="2" t="s">
        <v>487</v>
      </c>
    </row>
    <row r="2531" spans="1:31" s="2" customFormat="1" x14ac:dyDescent="0.3">
      <c r="A2531" s="26" t="s">
        <v>102</v>
      </c>
      <c r="B2531" s="26" t="s">
        <v>8013</v>
      </c>
      <c r="C2531" s="26" t="s">
        <v>8014</v>
      </c>
      <c r="D2531" s="50" t="s">
        <v>8015</v>
      </c>
      <c r="E2531" s="14" t="e">
        <f>VLOOKUP(B2531,#REF!,2,FALSE)</f>
        <v>#REF!</v>
      </c>
      <c r="F2531" s="17" t="e">
        <f>VLOOKUP(E2531,[4]Combined!$C$2:$D$375,2,FALSE)</f>
        <v>#REF!</v>
      </c>
      <c r="G2531" s="27">
        <v>44056</v>
      </c>
      <c r="H2531" s="27"/>
      <c r="I2531" s="27">
        <v>44029</v>
      </c>
      <c r="J2531" s="28">
        <v>0</v>
      </c>
      <c r="K2531" s="29" t="s">
        <v>487</v>
      </c>
      <c r="L2531" s="28">
        <v>0</v>
      </c>
      <c r="M2531" s="28">
        <v>0</v>
      </c>
      <c r="N2531" s="26">
        <v>0</v>
      </c>
      <c r="O2531" s="26">
        <v>0</v>
      </c>
      <c r="P2531" s="26">
        <v>0</v>
      </c>
      <c r="Q2531" s="26">
        <v>56103</v>
      </c>
      <c r="R2531" s="17" t="str">
        <f>VLOOKUP(Q2531,'[5]Numerical Index (LOOKUP)'!$A$2:$B$731, 2,FALSE)</f>
        <v>Take away food shops and mobile food stands</v>
      </c>
      <c r="S2531" s="17">
        <v>56</v>
      </c>
      <c r="T2531" s="47" t="str">
        <f>VLOOKUP(S2531,'[5]2 Digit SIC 2007'!$A$2:$B$89,2,FALSE)</f>
        <v>Food and beverage service activities</v>
      </c>
      <c r="U2531" s="17" t="str">
        <f>VLOOKUP(T2531,'[5]2 Digit SIC 2007'!$B$2:$D$89, 2,FALSE)</f>
        <v xml:space="preserve"> I</v>
      </c>
      <c r="V2531" s="26" t="s">
        <v>486</v>
      </c>
      <c r="W2531" s="26" t="s">
        <v>487</v>
      </c>
      <c r="X2531" s="28">
        <v>0</v>
      </c>
      <c r="Y2531" s="26" t="s">
        <v>502</v>
      </c>
      <c r="Z2531" s="17" t="s">
        <v>487</v>
      </c>
      <c r="AA2531" s="26" t="s">
        <v>487</v>
      </c>
      <c r="AB2531" s="26">
        <v>4</v>
      </c>
      <c r="AE2531" s="2" t="s">
        <v>487</v>
      </c>
    </row>
    <row r="2532" spans="1:31" s="2" customFormat="1" x14ac:dyDescent="0.3">
      <c r="A2532" s="26" t="s">
        <v>102</v>
      </c>
      <c r="B2532" s="26" t="s">
        <v>8016</v>
      </c>
      <c r="C2532" s="26" t="s">
        <v>8017</v>
      </c>
      <c r="D2532" s="50" t="s">
        <v>8018</v>
      </c>
      <c r="E2532" s="14" t="e">
        <f>VLOOKUP(B2532,#REF!,2,FALSE)</f>
        <v>#REF!</v>
      </c>
      <c r="F2532" s="17" t="e">
        <f>VLOOKUP(E2532,[4]Combined!$C$2:$D$375,2,FALSE)</f>
        <v>#REF!</v>
      </c>
      <c r="G2532" s="27">
        <v>44151</v>
      </c>
      <c r="H2532" s="27"/>
      <c r="I2532" s="27">
        <v>44069</v>
      </c>
      <c r="J2532" s="28">
        <v>0</v>
      </c>
      <c r="K2532" s="29" t="s">
        <v>487</v>
      </c>
      <c r="L2532" s="28">
        <v>0</v>
      </c>
      <c r="M2532" s="28">
        <v>0</v>
      </c>
      <c r="N2532" s="26">
        <v>0</v>
      </c>
      <c r="O2532" s="26">
        <v>0</v>
      </c>
      <c r="P2532" s="26">
        <v>0</v>
      </c>
      <c r="Q2532" s="26">
        <v>56103</v>
      </c>
      <c r="R2532" s="17" t="str">
        <f>VLOOKUP(Q2532,'[5]Numerical Index (LOOKUP)'!$A$2:$B$731, 2,FALSE)</f>
        <v>Take away food shops and mobile food stands</v>
      </c>
      <c r="S2532" s="17">
        <v>56</v>
      </c>
      <c r="T2532" s="47" t="str">
        <f>VLOOKUP(S2532,'[5]2 Digit SIC 2007'!$A$2:$B$89,2,FALSE)</f>
        <v>Food and beverage service activities</v>
      </c>
      <c r="U2532" s="17" t="str">
        <f>VLOOKUP(T2532,'[5]2 Digit SIC 2007'!$B$2:$D$89, 2,FALSE)</f>
        <v xml:space="preserve"> I</v>
      </c>
      <c r="V2532" s="26" t="s">
        <v>486</v>
      </c>
      <c r="W2532" s="26" t="s">
        <v>487</v>
      </c>
      <c r="X2532" s="28">
        <v>0</v>
      </c>
      <c r="Y2532" s="26" t="s">
        <v>502</v>
      </c>
      <c r="Z2532" s="17" t="s">
        <v>487</v>
      </c>
      <c r="AA2532" s="26" t="s">
        <v>487</v>
      </c>
      <c r="AB2532" s="26">
        <v>4</v>
      </c>
      <c r="AE2532" s="2" t="s">
        <v>487</v>
      </c>
    </row>
    <row r="2533" spans="1:31" s="2" customFormat="1" x14ac:dyDescent="0.3">
      <c r="A2533" s="26" t="s">
        <v>102</v>
      </c>
      <c r="B2533" s="26" t="s">
        <v>8019</v>
      </c>
      <c r="C2533" s="26" t="s">
        <v>8020</v>
      </c>
      <c r="D2533" s="50" t="s">
        <v>8021</v>
      </c>
      <c r="E2533" s="14" t="e">
        <f>VLOOKUP(B2533,#REF!,2,FALSE)</f>
        <v>#REF!</v>
      </c>
      <c r="F2533" s="17" t="e">
        <f>VLOOKUP(E2533,[4]Combined!$C$2:$D$375,2,FALSE)</f>
        <v>#REF!</v>
      </c>
      <c r="G2533" s="27">
        <v>44064</v>
      </c>
      <c r="H2533" s="27"/>
      <c r="I2533" s="27">
        <v>44042</v>
      </c>
      <c r="J2533" s="28">
        <v>0</v>
      </c>
      <c r="K2533" s="29" t="s">
        <v>487</v>
      </c>
      <c r="L2533" s="28">
        <v>0</v>
      </c>
      <c r="M2533" s="28">
        <v>0</v>
      </c>
      <c r="N2533" s="26">
        <v>0</v>
      </c>
      <c r="O2533" s="26">
        <v>0</v>
      </c>
      <c r="P2533" s="26">
        <v>0</v>
      </c>
      <c r="Q2533" s="26">
        <v>56103</v>
      </c>
      <c r="R2533" s="17" t="str">
        <f>VLOOKUP(Q2533,'[5]Numerical Index (LOOKUP)'!$A$2:$B$731, 2,FALSE)</f>
        <v>Take away food shops and mobile food stands</v>
      </c>
      <c r="S2533" s="17">
        <v>56</v>
      </c>
      <c r="T2533" s="47" t="str">
        <f>VLOOKUP(S2533,'[5]2 Digit SIC 2007'!$A$2:$B$89,2,FALSE)</f>
        <v>Food and beverage service activities</v>
      </c>
      <c r="U2533" s="17" t="str">
        <f>VLOOKUP(T2533,'[5]2 Digit SIC 2007'!$B$2:$D$89, 2,FALSE)</f>
        <v xml:space="preserve"> I</v>
      </c>
      <c r="V2533" s="26" t="s">
        <v>486</v>
      </c>
      <c r="W2533" s="26" t="s">
        <v>487</v>
      </c>
      <c r="X2533" s="28">
        <v>0</v>
      </c>
      <c r="Y2533" s="26" t="s">
        <v>502</v>
      </c>
      <c r="Z2533" s="17" t="s">
        <v>487</v>
      </c>
      <c r="AA2533" s="26" t="s">
        <v>487</v>
      </c>
      <c r="AB2533" s="26">
        <v>0</v>
      </c>
      <c r="AE2533" s="2" t="s">
        <v>487</v>
      </c>
    </row>
    <row r="2534" spans="1:31" s="2" customFormat="1" x14ac:dyDescent="0.3">
      <c r="A2534" s="26" t="s">
        <v>102</v>
      </c>
      <c r="B2534" s="26" t="s">
        <v>8022</v>
      </c>
      <c r="C2534" s="26" t="s">
        <v>8023</v>
      </c>
      <c r="D2534" s="50" t="s">
        <v>8024</v>
      </c>
      <c r="E2534" s="14" t="e">
        <f>VLOOKUP(B2534,#REF!,2,FALSE)</f>
        <v>#REF!</v>
      </c>
      <c r="F2534" s="17" t="e">
        <f>VLOOKUP(E2534,[4]Combined!$C$2:$D$375,2,FALSE)</f>
        <v>#REF!</v>
      </c>
      <c r="G2534" s="27">
        <v>44089</v>
      </c>
      <c r="H2534" s="27"/>
      <c r="I2534" s="27">
        <v>44033</v>
      </c>
      <c r="J2534" s="28">
        <v>0</v>
      </c>
      <c r="K2534" s="29" t="s">
        <v>487</v>
      </c>
      <c r="L2534" s="28">
        <v>0</v>
      </c>
      <c r="M2534" s="28">
        <v>0</v>
      </c>
      <c r="N2534" s="26">
        <v>0</v>
      </c>
      <c r="O2534" s="26">
        <v>0</v>
      </c>
      <c r="P2534" s="26">
        <v>0</v>
      </c>
      <c r="Q2534" s="26">
        <v>47240</v>
      </c>
      <c r="R2534" s="17" t="str">
        <f>VLOOKUP(Q2534,'[5]Numerical Index (LOOKUP)'!$A$2:$B$731, 2,FALSE)</f>
        <v>Retail sale of bread, cakes, flour confectionery and sugar confectionery in specialised stores</v>
      </c>
      <c r="S2534" s="17">
        <v>47</v>
      </c>
      <c r="T2534" s="47" t="str">
        <f>VLOOKUP(S2534,'[5]2 Digit SIC 2007'!$A$2:$B$89,2,FALSE)</f>
        <v>Retail trade, except of motor vehicles and motorcycles</v>
      </c>
      <c r="U2534" s="17" t="str">
        <f>VLOOKUP(T2534,'[5]2 Digit SIC 2007'!$B$2:$D$89, 2,FALSE)</f>
        <v xml:space="preserve"> G</v>
      </c>
      <c r="V2534" s="26" t="s">
        <v>486</v>
      </c>
      <c r="W2534" s="26" t="s">
        <v>487</v>
      </c>
      <c r="X2534" s="28">
        <v>0</v>
      </c>
      <c r="Y2534" s="26" t="s">
        <v>502</v>
      </c>
      <c r="Z2534" s="17" t="s">
        <v>487</v>
      </c>
      <c r="AA2534" s="26" t="s">
        <v>487</v>
      </c>
      <c r="AB2534" s="26">
        <v>4</v>
      </c>
      <c r="AE2534" s="2" t="s">
        <v>487</v>
      </c>
    </row>
    <row r="2535" spans="1:31" s="2" customFormat="1" x14ac:dyDescent="0.3">
      <c r="A2535" s="26" t="s">
        <v>102</v>
      </c>
      <c r="B2535" s="26" t="s">
        <v>8025</v>
      </c>
      <c r="C2535" s="26" t="s">
        <v>8026</v>
      </c>
      <c r="D2535" s="50" t="s">
        <v>8027</v>
      </c>
      <c r="E2535" s="14" t="e">
        <f>VLOOKUP(B2535,#REF!,2,FALSE)</f>
        <v>#REF!</v>
      </c>
      <c r="F2535" s="17" t="e">
        <f>VLOOKUP(E2535,[4]Combined!$C$2:$D$375,2,FALSE)</f>
        <v>#REF!</v>
      </c>
      <c r="G2535" s="27">
        <v>44049</v>
      </c>
      <c r="H2535" s="27"/>
      <c r="I2535" s="27">
        <v>44015</v>
      </c>
      <c r="J2535" s="28">
        <v>0</v>
      </c>
      <c r="K2535" s="29" t="s">
        <v>487</v>
      </c>
      <c r="L2535" s="28">
        <v>0</v>
      </c>
      <c r="M2535" s="28">
        <v>0</v>
      </c>
      <c r="N2535" s="26">
        <v>0</v>
      </c>
      <c r="O2535" s="26">
        <v>0</v>
      </c>
      <c r="P2535" s="26">
        <v>0</v>
      </c>
      <c r="Q2535" s="26">
        <v>56103</v>
      </c>
      <c r="R2535" s="17" t="str">
        <f>VLOOKUP(Q2535,'[5]Numerical Index (LOOKUP)'!$A$2:$B$731, 2,FALSE)</f>
        <v>Take away food shops and mobile food stands</v>
      </c>
      <c r="S2535" s="17">
        <v>56</v>
      </c>
      <c r="T2535" s="47" t="str">
        <f>VLOOKUP(S2535,'[5]2 Digit SIC 2007'!$A$2:$B$89,2,FALSE)</f>
        <v>Food and beverage service activities</v>
      </c>
      <c r="U2535" s="17" t="str">
        <f>VLOOKUP(T2535,'[5]2 Digit SIC 2007'!$B$2:$D$89, 2,FALSE)</f>
        <v xml:space="preserve"> I</v>
      </c>
      <c r="V2535" s="26" t="s">
        <v>486</v>
      </c>
      <c r="W2535" s="26" t="s">
        <v>487</v>
      </c>
      <c r="X2535" s="28">
        <v>0</v>
      </c>
      <c r="Y2535" s="26" t="s">
        <v>502</v>
      </c>
      <c r="Z2535" s="17" t="s">
        <v>487</v>
      </c>
      <c r="AA2535" s="26" t="s">
        <v>487</v>
      </c>
      <c r="AB2535" s="26">
        <v>3</v>
      </c>
      <c r="AE2535" s="2" t="s">
        <v>487</v>
      </c>
    </row>
    <row r="2536" spans="1:31" s="2" customFormat="1" x14ac:dyDescent="0.3">
      <c r="A2536" s="26" t="s">
        <v>102</v>
      </c>
      <c r="B2536" s="26" t="s">
        <v>8028</v>
      </c>
      <c r="C2536" s="26" t="s">
        <v>8029</v>
      </c>
      <c r="D2536" s="50" t="s">
        <v>8030</v>
      </c>
      <c r="E2536" s="14" t="e">
        <f>VLOOKUP(B2536,#REF!,2,FALSE)</f>
        <v>#REF!</v>
      </c>
      <c r="F2536" s="17" t="e">
        <f>VLOOKUP(E2536,[4]Combined!$C$2:$D$375,2,FALSE)</f>
        <v>#REF!</v>
      </c>
      <c r="G2536" s="27">
        <v>44082</v>
      </c>
      <c r="H2536" s="27"/>
      <c r="I2536" s="27">
        <v>44033</v>
      </c>
      <c r="J2536" s="28">
        <v>0</v>
      </c>
      <c r="K2536" s="29" t="s">
        <v>487</v>
      </c>
      <c r="L2536" s="28">
        <v>0</v>
      </c>
      <c r="M2536" s="28">
        <v>0</v>
      </c>
      <c r="N2536" s="26">
        <v>0</v>
      </c>
      <c r="O2536" s="26">
        <v>0</v>
      </c>
      <c r="P2536" s="26">
        <v>0</v>
      </c>
      <c r="Q2536" s="26">
        <v>81210</v>
      </c>
      <c r="R2536" s="17" t="str">
        <f>VLOOKUP(Q2536,'[5]Numerical Index (LOOKUP)'!$A$2:$B$731, 2,FALSE)</f>
        <v>General cleaning of buildings</v>
      </c>
      <c r="S2536" s="17">
        <v>81</v>
      </c>
      <c r="T2536" s="47" t="str">
        <f>VLOOKUP(S2536,'[5]2 Digit SIC 2007'!$A$2:$B$89,2,FALSE)</f>
        <v>Services to buildings and landscape activities</v>
      </c>
      <c r="U2536" s="17" t="str">
        <f>VLOOKUP(T2536,'[5]2 Digit SIC 2007'!$B$2:$D$89, 2,FALSE)</f>
        <v xml:space="preserve"> N</v>
      </c>
      <c r="V2536" s="26" t="s">
        <v>486</v>
      </c>
      <c r="W2536" s="26" t="s">
        <v>487</v>
      </c>
      <c r="X2536" s="28">
        <v>0</v>
      </c>
      <c r="Y2536" s="26" t="s">
        <v>502</v>
      </c>
      <c r="Z2536" s="17" t="s">
        <v>487</v>
      </c>
      <c r="AA2536" s="26" t="s">
        <v>487</v>
      </c>
      <c r="AB2536" s="26">
        <v>6</v>
      </c>
      <c r="AE2536" s="2" t="s">
        <v>487</v>
      </c>
    </row>
    <row r="2537" spans="1:31" s="2" customFormat="1" x14ac:dyDescent="0.3">
      <c r="A2537" s="26" t="s">
        <v>102</v>
      </c>
      <c r="B2537" s="26" t="s">
        <v>8031</v>
      </c>
      <c r="C2537" s="26" t="s">
        <v>8032</v>
      </c>
      <c r="D2537" s="50" t="s">
        <v>8033</v>
      </c>
      <c r="E2537" s="14" t="e">
        <f>VLOOKUP(B2537,#REF!,2,FALSE)</f>
        <v>#REF!</v>
      </c>
      <c r="F2537" s="17" t="e">
        <f>VLOOKUP(E2537,[4]Combined!$C$2:$D$375,2,FALSE)</f>
        <v>#REF!</v>
      </c>
      <c r="G2537" s="27">
        <v>44099</v>
      </c>
      <c r="H2537" s="27"/>
      <c r="I2537" s="27">
        <v>44064</v>
      </c>
      <c r="J2537" s="28">
        <v>0</v>
      </c>
      <c r="K2537" s="29" t="s">
        <v>487</v>
      </c>
      <c r="L2537" s="28">
        <v>0</v>
      </c>
      <c r="M2537" s="28">
        <v>0</v>
      </c>
      <c r="N2537" s="26">
        <v>0</v>
      </c>
      <c r="O2537" s="26">
        <v>0</v>
      </c>
      <c r="P2537" s="26">
        <v>0</v>
      </c>
      <c r="Q2537" s="26">
        <v>56103</v>
      </c>
      <c r="R2537" s="17" t="str">
        <f>VLOOKUP(Q2537,'[5]Numerical Index (LOOKUP)'!$A$2:$B$731, 2,FALSE)</f>
        <v>Take away food shops and mobile food stands</v>
      </c>
      <c r="S2537" s="17">
        <v>56</v>
      </c>
      <c r="T2537" s="47" t="str">
        <f>VLOOKUP(S2537,'[5]2 Digit SIC 2007'!$A$2:$B$89,2,FALSE)</f>
        <v>Food and beverage service activities</v>
      </c>
      <c r="U2537" s="17" t="str">
        <f>VLOOKUP(T2537,'[5]2 Digit SIC 2007'!$B$2:$D$89, 2,FALSE)</f>
        <v xml:space="preserve"> I</v>
      </c>
      <c r="V2537" s="26" t="s">
        <v>486</v>
      </c>
      <c r="W2537" s="26" t="s">
        <v>487</v>
      </c>
      <c r="X2537" s="28">
        <v>0</v>
      </c>
      <c r="Y2537" s="26" t="s">
        <v>502</v>
      </c>
      <c r="Z2537" s="17" t="s">
        <v>487</v>
      </c>
      <c r="AA2537" s="26" t="s">
        <v>487</v>
      </c>
      <c r="AB2537" s="26">
        <v>11</v>
      </c>
      <c r="AE2537" s="2" t="s">
        <v>487</v>
      </c>
    </row>
    <row r="2538" spans="1:31" s="2" customFormat="1" x14ac:dyDescent="0.3">
      <c r="A2538" s="26" t="s">
        <v>102</v>
      </c>
      <c r="B2538" s="26" t="s">
        <v>8034</v>
      </c>
      <c r="C2538" s="26" t="s">
        <v>8035</v>
      </c>
      <c r="D2538" s="50" t="s">
        <v>8036</v>
      </c>
      <c r="E2538" s="14" t="e">
        <f>VLOOKUP(B2538,#REF!,2,FALSE)</f>
        <v>#REF!</v>
      </c>
      <c r="F2538" s="17" t="e">
        <f>VLOOKUP(E2538,[4]Combined!$C$2:$D$375,2,FALSE)</f>
        <v>#REF!</v>
      </c>
      <c r="G2538" s="27">
        <v>44139</v>
      </c>
      <c r="H2538" s="27"/>
      <c r="I2538" s="27">
        <v>44118</v>
      </c>
      <c r="J2538" s="28">
        <v>0</v>
      </c>
      <c r="K2538" s="29" t="s">
        <v>487</v>
      </c>
      <c r="L2538" s="28">
        <v>0</v>
      </c>
      <c r="M2538" s="28">
        <v>0</v>
      </c>
      <c r="N2538" s="26">
        <v>0</v>
      </c>
      <c r="O2538" s="26">
        <v>0</v>
      </c>
      <c r="P2538" s="26">
        <v>0</v>
      </c>
      <c r="Q2538" s="26">
        <v>47110</v>
      </c>
      <c r="R2538" s="17" t="str">
        <f>VLOOKUP(Q2538,'[5]Numerical Index (LOOKUP)'!$A$2:$B$731, 2,FALSE)</f>
        <v>Retail sale in non-specialised stores with food, beverages or tobacco predominating</v>
      </c>
      <c r="S2538" s="17">
        <v>47</v>
      </c>
      <c r="T2538" s="47" t="str">
        <f>VLOOKUP(S2538,'[5]2 Digit SIC 2007'!$A$2:$B$89,2,FALSE)</f>
        <v>Retail trade, except of motor vehicles and motorcycles</v>
      </c>
      <c r="U2538" s="17" t="str">
        <f>VLOOKUP(T2538,'[5]2 Digit SIC 2007'!$B$2:$D$89, 2,FALSE)</f>
        <v xml:space="preserve"> G</v>
      </c>
      <c r="V2538" s="26" t="s">
        <v>486</v>
      </c>
      <c r="W2538" s="26" t="s">
        <v>487</v>
      </c>
      <c r="X2538" s="28">
        <v>0</v>
      </c>
      <c r="Y2538" s="26" t="s">
        <v>502</v>
      </c>
      <c r="Z2538" s="17" t="s">
        <v>487</v>
      </c>
      <c r="AA2538" s="26" t="s">
        <v>487</v>
      </c>
      <c r="AB2538" s="26">
        <v>9</v>
      </c>
      <c r="AE2538" s="2" t="s">
        <v>487</v>
      </c>
    </row>
    <row r="2539" spans="1:31" s="2" customFormat="1" x14ac:dyDescent="0.3">
      <c r="A2539" s="26" t="s">
        <v>102</v>
      </c>
      <c r="B2539" s="26" t="s">
        <v>8037</v>
      </c>
      <c r="C2539" s="26" t="s">
        <v>8038</v>
      </c>
      <c r="D2539" s="50" t="s">
        <v>8039</v>
      </c>
      <c r="E2539" s="14" t="e">
        <f>VLOOKUP(B2539,#REF!,2,FALSE)</f>
        <v>#REF!</v>
      </c>
      <c r="F2539" s="17" t="e">
        <f>VLOOKUP(E2539,[4]Combined!$C$2:$D$375,2,FALSE)</f>
        <v>#REF!</v>
      </c>
      <c r="G2539" s="27">
        <v>44098</v>
      </c>
      <c r="H2539" s="27"/>
      <c r="I2539" s="27">
        <v>44064</v>
      </c>
      <c r="J2539" s="28">
        <v>0</v>
      </c>
      <c r="K2539" s="29" t="s">
        <v>487</v>
      </c>
      <c r="L2539" s="28">
        <v>0</v>
      </c>
      <c r="M2539" s="28">
        <v>0</v>
      </c>
      <c r="N2539" s="26">
        <v>0</v>
      </c>
      <c r="O2539" s="26">
        <v>0</v>
      </c>
      <c r="P2539" s="26">
        <v>0</v>
      </c>
      <c r="Q2539" s="26">
        <v>47110</v>
      </c>
      <c r="R2539" s="17" t="str">
        <f>VLOOKUP(Q2539,'[5]Numerical Index (LOOKUP)'!$A$2:$B$731, 2,FALSE)</f>
        <v>Retail sale in non-specialised stores with food, beverages or tobacco predominating</v>
      </c>
      <c r="S2539" s="17">
        <v>47</v>
      </c>
      <c r="T2539" s="47" t="str">
        <f>VLOOKUP(S2539,'[5]2 Digit SIC 2007'!$A$2:$B$89,2,FALSE)</f>
        <v>Retail trade, except of motor vehicles and motorcycles</v>
      </c>
      <c r="U2539" s="17" t="str">
        <f>VLOOKUP(T2539,'[5]2 Digit SIC 2007'!$B$2:$D$89, 2,FALSE)</f>
        <v xml:space="preserve"> G</v>
      </c>
      <c r="V2539" s="26" t="s">
        <v>486</v>
      </c>
      <c r="W2539" s="26" t="s">
        <v>487</v>
      </c>
      <c r="X2539" s="28">
        <v>0</v>
      </c>
      <c r="Y2539" s="26" t="s">
        <v>502</v>
      </c>
      <c r="Z2539" s="17" t="s">
        <v>487</v>
      </c>
      <c r="AA2539" s="26" t="s">
        <v>487</v>
      </c>
      <c r="AB2539" s="26">
        <v>4</v>
      </c>
      <c r="AE2539" s="2" t="s">
        <v>487</v>
      </c>
    </row>
    <row r="2540" spans="1:31" s="2" customFormat="1" x14ac:dyDescent="0.3">
      <c r="A2540" s="26" t="s">
        <v>102</v>
      </c>
      <c r="B2540" s="26" t="s">
        <v>8040</v>
      </c>
      <c r="C2540" s="26" t="s">
        <v>8041</v>
      </c>
      <c r="D2540" s="50" t="s">
        <v>8042</v>
      </c>
      <c r="E2540" s="14" t="e">
        <f>VLOOKUP(B2540,#REF!,2,FALSE)</f>
        <v>#REF!</v>
      </c>
      <c r="F2540" s="17" t="e">
        <f>VLOOKUP(E2540,[4]Combined!$C$2:$D$375,2,FALSE)</f>
        <v>#REF!</v>
      </c>
      <c r="G2540" s="27">
        <v>44056</v>
      </c>
      <c r="H2540" s="27"/>
      <c r="I2540" s="27">
        <v>44022</v>
      </c>
      <c r="J2540" s="28">
        <v>0</v>
      </c>
      <c r="K2540" s="29" t="s">
        <v>487</v>
      </c>
      <c r="L2540" s="28">
        <v>0</v>
      </c>
      <c r="M2540" s="28">
        <v>0</v>
      </c>
      <c r="N2540" s="26">
        <v>0</v>
      </c>
      <c r="O2540" s="26">
        <v>0</v>
      </c>
      <c r="P2540" s="26">
        <v>0</v>
      </c>
      <c r="Q2540" s="26">
        <v>45200</v>
      </c>
      <c r="R2540" s="17" t="str">
        <f>VLOOKUP(Q2540,'[5]Numerical Index (LOOKUP)'!$A$2:$B$731, 2,FALSE)</f>
        <v>Maintenance and repair of motor vehicles</v>
      </c>
      <c r="S2540" s="17">
        <v>45</v>
      </c>
      <c r="T2540" s="47" t="str">
        <f>VLOOKUP(S2540,'[5]2 Digit SIC 2007'!$A$2:$B$89,2,FALSE)</f>
        <v>Wholesale and retail trade and repair of motor vehicles and motorcycles</v>
      </c>
      <c r="U2540" s="17" t="str">
        <f>VLOOKUP(T2540,'[5]2 Digit SIC 2007'!$B$2:$D$89, 2,FALSE)</f>
        <v xml:space="preserve"> G</v>
      </c>
      <c r="V2540" s="26" t="s">
        <v>486</v>
      </c>
      <c r="W2540" s="26" t="s">
        <v>487</v>
      </c>
      <c r="X2540" s="28">
        <v>0</v>
      </c>
      <c r="Y2540" s="26" t="s">
        <v>502</v>
      </c>
      <c r="Z2540" s="17" t="s">
        <v>487</v>
      </c>
      <c r="AA2540" s="26" t="s">
        <v>487</v>
      </c>
      <c r="AB2540" s="26">
        <v>5</v>
      </c>
      <c r="AE2540" s="2" t="s">
        <v>487</v>
      </c>
    </row>
    <row r="2541" spans="1:31" s="2" customFormat="1" x14ac:dyDescent="0.3">
      <c r="A2541" s="26" t="s">
        <v>102</v>
      </c>
      <c r="B2541" s="26" t="s">
        <v>8043</v>
      </c>
      <c r="C2541" s="26" t="s">
        <v>8044</v>
      </c>
      <c r="D2541" s="50" t="s">
        <v>8045</v>
      </c>
      <c r="E2541" s="14" t="e">
        <f>VLOOKUP(B2541,#REF!,2,FALSE)</f>
        <v>#REF!</v>
      </c>
      <c r="F2541" s="17" t="e">
        <f>VLOOKUP(E2541,[4]Combined!$C$2:$D$375,2,FALSE)</f>
        <v>#REF!</v>
      </c>
      <c r="G2541" s="27">
        <v>44060</v>
      </c>
      <c r="H2541" s="27"/>
      <c r="I2541" s="27">
        <v>44021</v>
      </c>
      <c r="J2541" s="28">
        <v>0</v>
      </c>
      <c r="K2541" s="29" t="s">
        <v>487</v>
      </c>
      <c r="L2541" s="28">
        <v>0</v>
      </c>
      <c r="M2541" s="28">
        <v>0</v>
      </c>
      <c r="N2541" s="26">
        <v>0</v>
      </c>
      <c r="O2541" s="26">
        <v>0</v>
      </c>
      <c r="P2541" s="26">
        <v>0</v>
      </c>
      <c r="Q2541" s="26">
        <v>45200</v>
      </c>
      <c r="R2541" s="17" t="str">
        <f>VLOOKUP(Q2541,'[5]Numerical Index (LOOKUP)'!$A$2:$B$731, 2,FALSE)</f>
        <v>Maintenance and repair of motor vehicles</v>
      </c>
      <c r="S2541" s="17">
        <v>45</v>
      </c>
      <c r="T2541" s="47" t="str">
        <f>VLOOKUP(S2541,'[5]2 Digit SIC 2007'!$A$2:$B$89,2,FALSE)</f>
        <v>Wholesale and retail trade and repair of motor vehicles and motorcycles</v>
      </c>
      <c r="U2541" s="17" t="str">
        <f>VLOOKUP(T2541,'[5]2 Digit SIC 2007'!$B$2:$D$89, 2,FALSE)</f>
        <v xml:space="preserve"> G</v>
      </c>
      <c r="V2541" s="26" t="s">
        <v>486</v>
      </c>
      <c r="W2541" s="26" t="s">
        <v>487</v>
      </c>
      <c r="X2541" s="28">
        <v>0</v>
      </c>
      <c r="Y2541" s="26" t="s">
        <v>502</v>
      </c>
      <c r="Z2541" s="17" t="s">
        <v>487</v>
      </c>
      <c r="AA2541" s="26" t="s">
        <v>487</v>
      </c>
      <c r="AB2541" s="26">
        <v>5</v>
      </c>
      <c r="AE2541" s="2" t="s">
        <v>487</v>
      </c>
    </row>
    <row r="2542" spans="1:31" s="2" customFormat="1" x14ac:dyDescent="0.3">
      <c r="A2542" s="26" t="s">
        <v>102</v>
      </c>
      <c r="B2542" s="26" t="s">
        <v>8046</v>
      </c>
      <c r="C2542" s="26" t="s">
        <v>8047</v>
      </c>
      <c r="D2542" s="50" t="s">
        <v>8048</v>
      </c>
      <c r="E2542" s="14" t="e">
        <f>VLOOKUP(B2542,#REF!,2,FALSE)</f>
        <v>#REF!</v>
      </c>
      <c r="F2542" s="17" t="e">
        <f>VLOOKUP(E2542,[4]Combined!$C$2:$D$375,2,FALSE)</f>
        <v>#REF!</v>
      </c>
      <c r="G2542" s="27">
        <v>44033</v>
      </c>
      <c r="H2542" s="27"/>
      <c r="I2542" s="27">
        <v>44015</v>
      </c>
      <c r="J2542" s="28">
        <v>0</v>
      </c>
      <c r="K2542" s="29" t="s">
        <v>487</v>
      </c>
      <c r="L2542" s="28">
        <v>0</v>
      </c>
      <c r="M2542" s="28">
        <v>0</v>
      </c>
      <c r="N2542" s="26">
        <v>0</v>
      </c>
      <c r="O2542" s="26">
        <v>0</v>
      </c>
      <c r="P2542" s="26">
        <v>0</v>
      </c>
      <c r="Q2542" s="26">
        <v>56103</v>
      </c>
      <c r="R2542" s="17" t="str">
        <f>VLOOKUP(Q2542,'[5]Numerical Index (LOOKUP)'!$A$2:$B$731, 2,FALSE)</f>
        <v>Take away food shops and mobile food stands</v>
      </c>
      <c r="S2542" s="17">
        <v>56</v>
      </c>
      <c r="T2542" s="47" t="str">
        <f>VLOOKUP(S2542,'[5]2 Digit SIC 2007'!$A$2:$B$89,2,FALSE)</f>
        <v>Food and beverage service activities</v>
      </c>
      <c r="U2542" s="17" t="str">
        <f>VLOOKUP(T2542,'[5]2 Digit SIC 2007'!$B$2:$D$89, 2,FALSE)</f>
        <v xml:space="preserve"> I</v>
      </c>
      <c r="V2542" s="26" t="s">
        <v>486</v>
      </c>
      <c r="W2542" s="26" t="s">
        <v>487</v>
      </c>
      <c r="X2542" s="28">
        <v>0</v>
      </c>
      <c r="Y2542" s="26" t="s">
        <v>502</v>
      </c>
      <c r="Z2542" s="17" t="s">
        <v>487</v>
      </c>
      <c r="AA2542" s="26" t="s">
        <v>487</v>
      </c>
      <c r="AB2542" s="26">
        <v>0</v>
      </c>
      <c r="AE2542" s="2" t="s">
        <v>487</v>
      </c>
    </row>
    <row r="2543" spans="1:31" s="2" customFormat="1" x14ac:dyDescent="0.3">
      <c r="A2543" s="26" t="s">
        <v>102</v>
      </c>
      <c r="B2543" s="26" t="s">
        <v>8049</v>
      </c>
      <c r="C2543" s="26" t="s">
        <v>8050</v>
      </c>
      <c r="D2543" s="50" t="s">
        <v>8051</v>
      </c>
      <c r="E2543" s="14" t="e">
        <f>VLOOKUP(B2543,#REF!,2,FALSE)</f>
        <v>#REF!</v>
      </c>
      <c r="F2543" s="17" t="e">
        <f>VLOOKUP(E2543,[4]Combined!$C$2:$D$375,2,FALSE)</f>
        <v>#REF!</v>
      </c>
      <c r="G2543" s="27">
        <v>44126</v>
      </c>
      <c r="H2543" s="27"/>
      <c r="I2543" s="27">
        <v>44035</v>
      </c>
      <c r="J2543" s="28">
        <v>0</v>
      </c>
      <c r="K2543" s="29" t="s">
        <v>487</v>
      </c>
      <c r="L2543" s="28">
        <v>0</v>
      </c>
      <c r="M2543" s="28">
        <v>0</v>
      </c>
      <c r="N2543" s="26">
        <v>0</v>
      </c>
      <c r="O2543" s="26">
        <v>0</v>
      </c>
      <c r="P2543" s="26">
        <v>0</v>
      </c>
      <c r="Q2543" s="26">
        <v>47110</v>
      </c>
      <c r="R2543" s="17" t="str">
        <f>VLOOKUP(Q2543,'[5]Numerical Index (LOOKUP)'!$A$2:$B$731, 2,FALSE)</f>
        <v>Retail sale in non-specialised stores with food, beverages or tobacco predominating</v>
      </c>
      <c r="S2543" s="17">
        <v>47</v>
      </c>
      <c r="T2543" s="47" t="str">
        <f>VLOOKUP(S2543,'[5]2 Digit SIC 2007'!$A$2:$B$89,2,FALSE)</f>
        <v>Retail trade, except of motor vehicles and motorcycles</v>
      </c>
      <c r="U2543" s="17" t="str">
        <f>VLOOKUP(T2543,'[5]2 Digit SIC 2007'!$B$2:$D$89, 2,FALSE)</f>
        <v xml:space="preserve"> G</v>
      </c>
      <c r="V2543" s="26" t="s">
        <v>486</v>
      </c>
      <c r="W2543" s="26" t="s">
        <v>487</v>
      </c>
      <c r="X2543" s="28">
        <v>0</v>
      </c>
      <c r="Y2543" s="26" t="s">
        <v>502</v>
      </c>
      <c r="Z2543" s="17" t="s">
        <v>487</v>
      </c>
      <c r="AA2543" s="26" t="s">
        <v>487</v>
      </c>
      <c r="AB2543" s="26">
        <v>9</v>
      </c>
      <c r="AE2543" s="2" t="s">
        <v>487</v>
      </c>
    </row>
    <row r="2544" spans="1:31" s="2" customFormat="1" x14ac:dyDescent="0.3">
      <c r="A2544" s="26" t="s">
        <v>102</v>
      </c>
      <c r="B2544" s="26" t="s">
        <v>8052</v>
      </c>
      <c r="C2544" s="26" t="s">
        <v>8053</v>
      </c>
      <c r="D2544" s="50" t="s">
        <v>8054</v>
      </c>
      <c r="E2544" s="14" t="e">
        <f>VLOOKUP(B2544,#REF!,2,FALSE)</f>
        <v>#REF!</v>
      </c>
      <c r="F2544" s="17" t="e">
        <f>VLOOKUP(E2544,[4]Combined!$C$2:$D$375,2,FALSE)</f>
        <v>#REF!</v>
      </c>
      <c r="G2544" s="27">
        <v>44166</v>
      </c>
      <c r="H2544" s="27"/>
      <c r="I2544" s="27">
        <v>44048</v>
      </c>
      <c r="J2544" s="28">
        <v>0</v>
      </c>
      <c r="K2544" s="29" t="s">
        <v>487</v>
      </c>
      <c r="L2544" s="28">
        <v>0</v>
      </c>
      <c r="M2544" s="28">
        <v>0</v>
      </c>
      <c r="N2544" s="26">
        <v>0</v>
      </c>
      <c r="O2544" s="26">
        <v>0</v>
      </c>
      <c r="P2544" s="26">
        <v>0</v>
      </c>
      <c r="Q2544" s="26">
        <v>56103</v>
      </c>
      <c r="R2544" s="17" t="str">
        <f>VLOOKUP(Q2544,'[5]Numerical Index (LOOKUP)'!$A$2:$B$731, 2,FALSE)</f>
        <v>Take away food shops and mobile food stands</v>
      </c>
      <c r="S2544" s="17">
        <v>56</v>
      </c>
      <c r="T2544" s="47" t="str">
        <f>VLOOKUP(S2544,'[5]2 Digit SIC 2007'!$A$2:$B$89,2,FALSE)</f>
        <v>Food and beverage service activities</v>
      </c>
      <c r="U2544" s="17" t="str">
        <f>VLOOKUP(T2544,'[5]2 Digit SIC 2007'!$B$2:$D$89, 2,FALSE)</f>
        <v xml:space="preserve"> I</v>
      </c>
      <c r="V2544" s="26" t="s">
        <v>486</v>
      </c>
      <c r="W2544" s="26" t="s">
        <v>487</v>
      </c>
      <c r="X2544" s="28">
        <v>0</v>
      </c>
      <c r="Y2544" s="26" t="s">
        <v>502</v>
      </c>
      <c r="Z2544" s="17" t="s">
        <v>487</v>
      </c>
      <c r="AA2544" s="26" t="s">
        <v>487</v>
      </c>
      <c r="AB2544" s="26">
        <v>4</v>
      </c>
      <c r="AE2544" s="2" t="s">
        <v>487</v>
      </c>
    </row>
    <row r="2545" spans="1:31" s="2" customFormat="1" x14ac:dyDescent="0.3">
      <c r="A2545" s="26" t="s">
        <v>102</v>
      </c>
      <c r="B2545" s="26" t="s">
        <v>8055</v>
      </c>
      <c r="C2545" s="26" t="s">
        <v>8056</v>
      </c>
      <c r="D2545" s="50" t="s">
        <v>8057</v>
      </c>
      <c r="E2545" s="14" t="e">
        <f>VLOOKUP(B2545,#REF!,2,FALSE)</f>
        <v>#REF!</v>
      </c>
      <c r="F2545" s="17" t="e">
        <f>VLOOKUP(E2545,[4]Combined!$C$2:$D$375,2,FALSE)</f>
        <v>#REF!</v>
      </c>
      <c r="G2545" s="27">
        <v>44120</v>
      </c>
      <c r="H2545" s="27"/>
      <c r="I2545" s="27">
        <v>44036</v>
      </c>
      <c r="J2545" s="28">
        <v>0</v>
      </c>
      <c r="K2545" s="29" t="s">
        <v>487</v>
      </c>
      <c r="L2545" s="28">
        <v>0</v>
      </c>
      <c r="M2545" s="28">
        <v>0</v>
      </c>
      <c r="N2545" s="26">
        <v>0</v>
      </c>
      <c r="O2545" s="26">
        <v>0</v>
      </c>
      <c r="P2545" s="26">
        <v>0</v>
      </c>
      <c r="Q2545" s="26">
        <v>56103</v>
      </c>
      <c r="R2545" s="17" t="str">
        <f>VLOOKUP(Q2545,'[5]Numerical Index (LOOKUP)'!$A$2:$B$731, 2,FALSE)</f>
        <v>Take away food shops and mobile food stands</v>
      </c>
      <c r="S2545" s="17">
        <v>56</v>
      </c>
      <c r="T2545" s="47" t="str">
        <f>VLOOKUP(S2545,'[5]2 Digit SIC 2007'!$A$2:$B$89,2,FALSE)</f>
        <v>Food and beverage service activities</v>
      </c>
      <c r="U2545" s="17" t="str">
        <f>VLOOKUP(T2545,'[5]2 Digit SIC 2007'!$B$2:$D$89, 2,FALSE)</f>
        <v xml:space="preserve"> I</v>
      </c>
      <c r="V2545" s="26" t="s">
        <v>486</v>
      </c>
      <c r="W2545" s="26" t="s">
        <v>487</v>
      </c>
      <c r="X2545" s="28">
        <v>0</v>
      </c>
      <c r="Y2545" s="26" t="s">
        <v>502</v>
      </c>
      <c r="Z2545" s="17" t="s">
        <v>487</v>
      </c>
      <c r="AA2545" s="26" t="s">
        <v>487</v>
      </c>
      <c r="AB2545" s="26">
        <v>12</v>
      </c>
      <c r="AE2545" s="2" t="s">
        <v>487</v>
      </c>
    </row>
    <row r="2546" spans="1:31" s="2" customFormat="1" x14ac:dyDescent="0.3">
      <c r="A2546" s="26" t="s">
        <v>102</v>
      </c>
      <c r="B2546" s="26" t="s">
        <v>8058</v>
      </c>
      <c r="C2546" s="26" t="s">
        <v>8059</v>
      </c>
      <c r="D2546" s="50" t="s">
        <v>8060</v>
      </c>
      <c r="E2546" s="14" t="e">
        <f>VLOOKUP(B2546,#REF!,2,FALSE)</f>
        <v>#REF!</v>
      </c>
      <c r="F2546" s="17" t="e">
        <f>VLOOKUP(E2546,[4]Combined!$C$2:$D$375,2,FALSE)</f>
        <v>#REF!</v>
      </c>
      <c r="G2546" s="27">
        <v>44173</v>
      </c>
      <c r="H2546" s="27"/>
      <c r="I2546" s="27">
        <v>44035</v>
      </c>
      <c r="J2546" s="28">
        <v>0</v>
      </c>
      <c r="K2546" s="29" t="s">
        <v>487</v>
      </c>
      <c r="L2546" s="28">
        <v>0</v>
      </c>
      <c r="M2546" s="28">
        <v>0</v>
      </c>
      <c r="N2546" s="26">
        <v>0</v>
      </c>
      <c r="O2546" s="26">
        <v>0</v>
      </c>
      <c r="P2546" s="26">
        <v>0</v>
      </c>
      <c r="Q2546" s="26">
        <v>47220</v>
      </c>
      <c r="R2546" s="17" t="str">
        <f>VLOOKUP(Q2546,'[5]Numerical Index (LOOKUP)'!$A$2:$B$731, 2,FALSE)</f>
        <v>Retail sale of meat and meat products in specialised stores</v>
      </c>
      <c r="S2546" s="17">
        <v>47</v>
      </c>
      <c r="T2546" s="47" t="str">
        <f>VLOOKUP(S2546,'[5]2 Digit SIC 2007'!$A$2:$B$89,2,FALSE)</f>
        <v>Retail trade, except of motor vehicles and motorcycles</v>
      </c>
      <c r="U2546" s="17" t="str">
        <f>VLOOKUP(T2546,'[5]2 Digit SIC 2007'!$B$2:$D$89, 2,FALSE)</f>
        <v xml:space="preserve"> G</v>
      </c>
      <c r="V2546" s="26" t="s">
        <v>486</v>
      </c>
      <c r="W2546" s="26" t="s">
        <v>487</v>
      </c>
      <c r="X2546" s="28">
        <v>0</v>
      </c>
      <c r="Y2546" s="26" t="s">
        <v>502</v>
      </c>
      <c r="Z2546" s="17" t="s">
        <v>487</v>
      </c>
      <c r="AA2546" s="26" t="s">
        <v>487</v>
      </c>
      <c r="AB2546" s="26">
        <v>5</v>
      </c>
      <c r="AE2546" s="2" t="s">
        <v>487</v>
      </c>
    </row>
    <row r="2547" spans="1:31" s="2" customFormat="1" x14ac:dyDescent="0.3">
      <c r="A2547" s="26" t="s">
        <v>102</v>
      </c>
      <c r="B2547" s="26" t="s">
        <v>8061</v>
      </c>
      <c r="C2547" s="26" t="s">
        <v>8062</v>
      </c>
      <c r="D2547" s="50" t="s">
        <v>8063</v>
      </c>
      <c r="E2547" s="14" t="e">
        <f>VLOOKUP(B2547,#REF!,2,FALSE)</f>
        <v>#REF!</v>
      </c>
      <c r="F2547" s="17" t="e">
        <f>VLOOKUP(E2547,[4]Combined!$C$2:$D$375,2,FALSE)</f>
        <v>#REF!</v>
      </c>
      <c r="G2547" s="27">
        <v>44127</v>
      </c>
      <c r="H2547" s="27"/>
      <c r="I2547" s="27">
        <v>44029</v>
      </c>
      <c r="J2547" s="28">
        <v>0</v>
      </c>
      <c r="K2547" s="29" t="s">
        <v>487</v>
      </c>
      <c r="L2547" s="28">
        <v>0</v>
      </c>
      <c r="M2547" s="28">
        <v>0</v>
      </c>
      <c r="N2547" s="26">
        <v>0</v>
      </c>
      <c r="O2547" s="26">
        <v>0</v>
      </c>
      <c r="P2547" s="26">
        <v>0</v>
      </c>
      <c r="Q2547" s="26">
        <v>47110</v>
      </c>
      <c r="R2547" s="17" t="str">
        <f>VLOOKUP(Q2547,'[5]Numerical Index (LOOKUP)'!$A$2:$B$731, 2,FALSE)</f>
        <v>Retail sale in non-specialised stores with food, beverages or tobacco predominating</v>
      </c>
      <c r="S2547" s="17">
        <v>47</v>
      </c>
      <c r="T2547" s="47" t="str">
        <f>VLOOKUP(S2547,'[5]2 Digit SIC 2007'!$A$2:$B$89,2,FALSE)</f>
        <v>Retail trade, except of motor vehicles and motorcycles</v>
      </c>
      <c r="U2547" s="17" t="str">
        <f>VLOOKUP(T2547,'[5]2 Digit SIC 2007'!$B$2:$D$89, 2,FALSE)</f>
        <v xml:space="preserve"> G</v>
      </c>
      <c r="V2547" s="26" t="s">
        <v>486</v>
      </c>
      <c r="W2547" s="26" t="s">
        <v>487</v>
      </c>
      <c r="X2547" s="28">
        <v>0</v>
      </c>
      <c r="Y2547" s="26" t="s">
        <v>502</v>
      </c>
      <c r="Z2547" s="17" t="s">
        <v>487</v>
      </c>
      <c r="AA2547" s="26" t="s">
        <v>487</v>
      </c>
      <c r="AB2547" s="26">
        <v>4</v>
      </c>
      <c r="AE2547" s="2" t="s">
        <v>487</v>
      </c>
    </row>
    <row r="2548" spans="1:31" s="2" customFormat="1" x14ac:dyDescent="0.3">
      <c r="A2548" s="26" t="s">
        <v>102</v>
      </c>
      <c r="B2548" s="26" t="s">
        <v>8064</v>
      </c>
      <c r="C2548" s="26" t="s">
        <v>8065</v>
      </c>
      <c r="D2548" s="50" t="s">
        <v>8066</v>
      </c>
      <c r="E2548" s="14" t="e">
        <f>VLOOKUP(B2548,#REF!,2,FALSE)</f>
        <v>#REF!</v>
      </c>
      <c r="F2548" s="17" t="e">
        <f>VLOOKUP(E2548,[4]Combined!$C$2:$D$375,2,FALSE)</f>
        <v>#REF!</v>
      </c>
      <c r="G2548" s="27">
        <v>44131</v>
      </c>
      <c r="H2548" s="27"/>
      <c r="I2548" s="27">
        <v>44057</v>
      </c>
      <c r="J2548" s="28">
        <v>0</v>
      </c>
      <c r="K2548" s="29" t="s">
        <v>487</v>
      </c>
      <c r="L2548" s="28">
        <v>0</v>
      </c>
      <c r="M2548" s="28">
        <v>0</v>
      </c>
      <c r="N2548" s="26">
        <v>0</v>
      </c>
      <c r="O2548" s="26">
        <v>0</v>
      </c>
      <c r="P2548" s="26">
        <v>0</v>
      </c>
      <c r="Q2548" s="26">
        <v>56103</v>
      </c>
      <c r="R2548" s="17" t="str">
        <f>VLOOKUP(Q2548,'[5]Numerical Index (LOOKUP)'!$A$2:$B$731, 2,FALSE)</f>
        <v>Take away food shops and mobile food stands</v>
      </c>
      <c r="S2548" s="17">
        <v>56</v>
      </c>
      <c r="T2548" s="47" t="str">
        <f>VLOOKUP(S2548,'[5]2 Digit SIC 2007'!$A$2:$B$89,2,FALSE)</f>
        <v>Food and beverage service activities</v>
      </c>
      <c r="U2548" s="17" t="str">
        <f>VLOOKUP(T2548,'[5]2 Digit SIC 2007'!$B$2:$D$89, 2,FALSE)</f>
        <v xml:space="preserve"> I</v>
      </c>
      <c r="V2548" s="26" t="s">
        <v>486</v>
      </c>
      <c r="W2548" s="26" t="s">
        <v>487</v>
      </c>
      <c r="X2548" s="28">
        <v>0</v>
      </c>
      <c r="Y2548" s="26" t="s">
        <v>502</v>
      </c>
      <c r="Z2548" s="17" t="s">
        <v>487</v>
      </c>
      <c r="AA2548" s="26" t="s">
        <v>487</v>
      </c>
      <c r="AB2548" s="26">
        <v>5</v>
      </c>
      <c r="AE2548" s="2" t="s">
        <v>487</v>
      </c>
    </row>
    <row r="2549" spans="1:31" s="2" customFormat="1" x14ac:dyDescent="0.3">
      <c r="A2549" s="26" t="s">
        <v>102</v>
      </c>
      <c r="B2549" s="26" t="s">
        <v>8067</v>
      </c>
      <c r="C2549" s="26" t="s">
        <v>8068</v>
      </c>
      <c r="D2549" s="50" t="s">
        <v>8069</v>
      </c>
      <c r="E2549" s="14" t="e">
        <f>VLOOKUP(B2549,#REF!,2,FALSE)</f>
        <v>#REF!</v>
      </c>
      <c r="F2549" s="17" t="e">
        <f>VLOOKUP(E2549,[4]Combined!$C$2:$D$375,2,FALSE)</f>
        <v>#REF!</v>
      </c>
      <c r="G2549" s="27">
        <v>44158</v>
      </c>
      <c r="H2549" s="27"/>
      <c r="I2549" s="27">
        <v>44077</v>
      </c>
      <c r="J2549" s="28">
        <v>0</v>
      </c>
      <c r="K2549" s="29" t="s">
        <v>487</v>
      </c>
      <c r="L2549" s="28">
        <v>0</v>
      </c>
      <c r="M2549" s="28">
        <v>0</v>
      </c>
      <c r="N2549" s="26">
        <v>0</v>
      </c>
      <c r="O2549" s="26">
        <v>0</v>
      </c>
      <c r="P2549" s="26">
        <v>0</v>
      </c>
      <c r="Q2549" s="26">
        <v>56103</v>
      </c>
      <c r="R2549" s="17" t="str">
        <f>VLOOKUP(Q2549,'[5]Numerical Index (LOOKUP)'!$A$2:$B$731, 2,FALSE)</f>
        <v>Take away food shops and mobile food stands</v>
      </c>
      <c r="S2549" s="17">
        <v>56</v>
      </c>
      <c r="T2549" s="47" t="str">
        <f>VLOOKUP(S2549,'[5]2 Digit SIC 2007'!$A$2:$B$89,2,FALSE)</f>
        <v>Food and beverage service activities</v>
      </c>
      <c r="U2549" s="17" t="str">
        <f>VLOOKUP(T2549,'[5]2 Digit SIC 2007'!$B$2:$D$89, 2,FALSE)</f>
        <v xml:space="preserve"> I</v>
      </c>
      <c r="V2549" s="26" t="s">
        <v>486</v>
      </c>
      <c r="W2549" s="26" t="s">
        <v>487</v>
      </c>
      <c r="X2549" s="28">
        <v>0</v>
      </c>
      <c r="Y2549" s="26" t="s">
        <v>502</v>
      </c>
      <c r="Z2549" s="17" t="s">
        <v>487</v>
      </c>
      <c r="AA2549" s="26" t="s">
        <v>487</v>
      </c>
      <c r="AB2549" s="26">
        <v>3</v>
      </c>
      <c r="AE2549" s="2" t="s">
        <v>487</v>
      </c>
    </row>
    <row r="2550" spans="1:31" s="2" customFormat="1" x14ac:dyDescent="0.3">
      <c r="A2550" s="26" t="s">
        <v>102</v>
      </c>
      <c r="B2550" s="26" t="s">
        <v>8070</v>
      </c>
      <c r="C2550" s="26" t="s">
        <v>8071</v>
      </c>
      <c r="D2550" s="50" t="s">
        <v>8072</v>
      </c>
      <c r="E2550" s="14" t="e">
        <f>VLOOKUP(B2550,#REF!,2,FALSE)</f>
        <v>#REF!</v>
      </c>
      <c r="F2550" s="17" t="e">
        <f>VLOOKUP(E2550,[4]Combined!$C$2:$D$375,2,FALSE)</f>
        <v>#REF!</v>
      </c>
      <c r="G2550" s="27">
        <v>44140</v>
      </c>
      <c r="H2550" s="27"/>
      <c r="I2550" s="27">
        <v>44041</v>
      </c>
      <c r="J2550" s="28">
        <v>0</v>
      </c>
      <c r="K2550" s="29" t="s">
        <v>487</v>
      </c>
      <c r="L2550" s="28">
        <v>0</v>
      </c>
      <c r="M2550" s="28">
        <v>0</v>
      </c>
      <c r="N2550" s="26">
        <v>0</v>
      </c>
      <c r="O2550" s="26">
        <v>0</v>
      </c>
      <c r="P2550" s="26">
        <v>0</v>
      </c>
      <c r="Q2550" s="26">
        <v>56103</v>
      </c>
      <c r="R2550" s="17" t="str">
        <f>VLOOKUP(Q2550,'[5]Numerical Index (LOOKUP)'!$A$2:$B$731, 2,FALSE)</f>
        <v>Take away food shops and mobile food stands</v>
      </c>
      <c r="S2550" s="17">
        <v>56</v>
      </c>
      <c r="T2550" s="47" t="str">
        <f>VLOOKUP(S2550,'[5]2 Digit SIC 2007'!$A$2:$B$89,2,FALSE)</f>
        <v>Food and beverage service activities</v>
      </c>
      <c r="U2550" s="17" t="str">
        <f>VLOOKUP(T2550,'[5]2 Digit SIC 2007'!$B$2:$D$89, 2,FALSE)</f>
        <v xml:space="preserve"> I</v>
      </c>
      <c r="V2550" s="26" t="s">
        <v>486</v>
      </c>
      <c r="W2550" s="26" t="s">
        <v>487</v>
      </c>
      <c r="X2550" s="28">
        <v>0</v>
      </c>
      <c r="Y2550" s="26" t="s">
        <v>502</v>
      </c>
      <c r="Z2550" s="17" t="s">
        <v>487</v>
      </c>
      <c r="AA2550" s="26" t="s">
        <v>487</v>
      </c>
      <c r="AB2550" s="26">
        <v>3</v>
      </c>
      <c r="AE2550" s="2" t="s">
        <v>487</v>
      </c>
    </row>
    <row r="2551" spans="1:31" s="2" customFormat="1" x14ac:dyDescent="0.3">
      <c r="A2551" s="26" t="s">
        <v>102</v>
      </c>
      <c r="B2551" s="26" t="s">
        <v>8073</v>
      </c>
      <c r="C2551" s="26" t="s">
        <v>8074</v>
      </c>
      <c r="D2551" s="50" t="s">
        <v>8075</v>
      </c>
      <c r="E2551" s="14" t="e">
        <f>VLOOKUP(B2551,#REF!,2,FALSE)</f>
        <v>#REF!</v>
      </c>
      <c r="F2551" s="17" t="e">
        <f>VLOOKUP(E2551,[4]Combined!$C$2:$D$375,2,FALSE)</f>
        <v>#REF!</v>
      </c>
      <c r="G2551" s="27">
        <v>44162</v>
      </c>
      <c r="H2551" s="27"/>
      <c r="I2551" s="27">
        <v>44055</v>
      </c>
      <c r="J2551" s="28">
        <v>0</v>
      </c>
      <c r="K2551" s="29" t="s">
        <v>487</v>
      </c>
      <c r="L2551" s="28">
        <v>0</v>
      </c>
      <c r="M2551" s="28">
        <v>0</v>
      </c>
      <c r="N2551" s="26">
        <v>0</v>
      </c>
      <c r="O2551" s="26">
        <v>0</v>
      </c>
      <c r="P2551" s="26">
        <v>0</v>
      </c>
      <c r="Q2551" s="26">
        <v>47110</v>
      </c>
      <c r="R2551" s="17" t="str">
        <f>VLOOKUP(Q2551,'[5]Numerical Index (LOOKUP)'!$A$2:$B$731, 2,FALSE)</f>
        <v>Retail sale in non-specialised stores with food, beverages or tobacco predominating</v>
      </c>
      <c r="S2551" s="17">
        <v>47</v>
      </c>
      <c r="T2551" s="47" t="str">
        <f>VLOOKUP(S2551,'[5]2 Digit SIC 2007'!$A$2:$B$89,2,FALSE)</f>
        <v>Retail trade, except of motor vehicles and motorcycles</v>
      </c>
      <c r="U2551" s="17" t="str">
        <f>VLOOKUP(T2551,'[5]2 Digit SIC 2007'!$B$2:$D$89, 2,FALSE)</f>
        <v xml:space="preserve"> G</v>
      </c>
      <c r="V2551" s="26" t="s">
        <v>486</v>
      </c>
      <c r="W2551" s="26" t="s">
        <v>487</v>
      </c>
      <c r="X2551" s="28">
        <v>0</v>
      </c>
      <c r="Y2551" s="26" t="s">
        <v>502</v>
      </c>
      <c r="Z2551" s="17" t="s">
        <v>487</v>
      </c>
      <c r="AA2551" s="26" t="s">
        <v>487</v>
      </c>
      <c r="AB2551" s="26">
        <v>5</v>
      </c>
      <c r="AE2551" s="2" t="s">
        <v>487</v>
      </c>
    </row>
    <row r="2552" spans="1:31" s="2" customFormat="1" x14ac:dyDescent="0.3">
      <c r="A2552" s="26" t="s">
        <v>102</v>
      </c>
      <c r="B2552" s="26" t="s">
        <v>8076</v>
      </c>
      <c r="C2552" s="26" t="s">
        <v>8077</v>
      </c>
      <c r="D2552" s="50" t="s">
        <v>8078</v>
      </c>
      <c r="E2552" s="14" t="e">
        <f>VLOOKUP(B2552,#REF!,2,FALSE)</f>
        <v>#REF!</v>
      </c>
      <c r="F2552" s="17" t="e">
        <f>VLOOKUP(E2552,[4]Combined!$C$2:$D$375,2,FALSE)</f>
        <v>#REF!</v>
      </c>
      <c r="G2552" s="27">
        <v>44182</v>
      </c>
      <c r="H2552" s="27"/>
      <c r="I2552" s="27">
        <v>44046</v>
      </c>
      <c r="J2552" s="28">
        <v>0</v>
      </c>
      <c r="K2552" s="29" t="s">
        <v>487</v>
      </c>
      <c r="L2552" s="28">
        <v>0</v>
      </c>
      <c r="M2552" s="28">
        <v>0</v>
      </c>
      <c r="N2552" s="26">
        <v>0</v>
      </c>
      <c r="O2552" s="26">
        <v>0</v>
      </c>
      <c r="P2552" s="26">
        <v>0</v>
      </c>
      <c r="Q2552" s="26">
        <v>56103</v>
      </c>
      <c r="R2552" s="17" t="str">
        <f>VLOOKUP(Q2552,'[5]Numerical Index (LOOKUP)'!$A$2:$B$731, 2,FALSE)</f>
        <v>Take away food shops and mobile food stands</v>
      </c>
      <c r="S2552" s="17">
        <v>56</v>
      </c>
      <c r="T2552" s="47" t="str">
        <f>VLOOKUP(S2552,'[5]2 Digit SIC 2007'!$A$2:$B$89,2,FALSE)</f>
        <v>Food and beverage service activities</v>
      </c>
      <c r="U2552" s="17" t="str">
        <f>VLOOKUP(T2552,'[5]2 Digit SIC 2007'!$B$2:$D$89, 2,FALSE)</f>
        <v xml:space="preserve"> I</v>
      </c>
      <c r="V2552" s="26" t="s">
        <v>486</v>
      </c>
      <c r="W2552" s="26" t="s">
        <v>487</v>
      </c>
      <c r="X2552" s="28">
        <v>0</v>
      </c>
      <c r="Y2552" s="26" t="s">
        <v>502</v>
      </c>
      <c r="Z2552" s="17" t="s">
        <v>487</v>
      </c>
      <c r="AA2552" s="26" t="s">
        <v>487</v>
      </c>
      <c r="AB2552" s="26">
        <v>3</v>
      </c>
      <c r="AE2552" s="2" t="s">
        <v>487</v>
      </c>
    </row>
    <row r="2553" spans="1:31" s="2" customFormat="1" x14ac:dyDescent="0.3">
      <c r="A2553" s="26" t="s">
        <v>102</v>
      </c>
      <c r="B2553" s="26" t="s">
        <v>8079</v>
      </c>
      <c r="C2553" s="26" t="s">
        <v>8080</v>
      </c>
      <c r="D2553" s="50" t="s">
        <v>8081</v>
      </c>
      <c r="E2553" s="14" t="e">
        <f>VLOOKUP(B2553,#REF!,2,FALSE)</f>
        <v>#REF!</v>
      </c>
      <c r="F2553" s="17" t="e">
        <f>VLOOKUP(E2553,[4]Combined!$C$2:$D$375,2,FALSE)</f>
        <v>#REF!</v>
      </c>
      <c r="G2553" s="27">
        <v>44151</v>
      </c>
      <c r="H2553" s="27"/>
      <c r="I2553" s="27">
        <v>44069</v>
      </c>
      <c r="J2553" s="28">
        <v>0</v>
      </c>
      <c r="K2553" s="29" t="s">
        <v>487</v>
      </c>
      <c r="L2553" s="28">
        <v>0</v>
      </c>
      <c r="M2553" s="28">
        <v>0</v>
      </c>
      <c r="N2553" s="26">
        <v>0</v>
      </c>
      <c r="O2553" s="26">
        <v>0</v>
      </c>
      <c r="P2553" s="26">
        <v>0</v>
      </c>
      <c r="Q2553" s="26">
        <v>56103</v>
      </c>
      <c r="R2553" s="17" t="str">
        <f>VLOOKUP(Q2553,'[5]Numerical Index (LOOKUP)'!$A$2:$B$731, 2,FALSE)</f>
        <v>Take away food shops and mobile food stands</v>
      </c>
      <c r="S2553" s="17">
        <v>56</v>
      </c>
      <c r="T2553" s="47" t="str">
        <f>VLOOKUP(S2553,'[5]2 Digit SIC 2007'!$A$2:$B$89,2,FALSE)</f>
        <v>Food and beverage service activities</v>
      </c>
      <c r="U2553" s="17" t="str">
        <f>VLOOKUP(T2553,'[5]2 Digit SIC 2007'!$B$2:$D$89, 2,FALSE)</f>
        <v xml:space="preserve"> I</v>
      </c>
      <c r="V2553" s="26" t="s">
        <v>486</v>
      </c>
      <c r="W2553" s="26" t="s">
        <v>487</v>
      </c>
      <c r="X2553" s="28">
        <v>0</v>
      </c>
      <c r="Y2553" s="26" t="s">
        <v>502</v>
      </c>
      <c r="Z2553" s="17" t="s">
        <v>487</v>
      </c>
      <c r="AA2553" s="26" t="s">
        <v>487</v>
      </c>
      <c r="AB2553" s="26">
        <v>7</v>
      </c>
      <c r="AE2553" s="2" t="s">
        <v>487</v>
      </c>
    </row>
    <row r="2554" spans="1:31" s="2" customFormat="1" x14ac:dyDescent="0.3">
      <c r="A2554" s="26" t="s">
        <v>102</v>
      </c>
      <c r="B2554" s="26" t="s">
        <v>8082</v>
      </c>
      <c r="C2554" s="26" t="s">
        <v>8083</v>
      </c>
      <c r="D2554" s="50" t="s">
        <v>8084</v>
      </c>
      <c r="E2554" s="14" t="e">
        <f>VLOOKUP(B2554,#REF!,2,FALSE)</f>
        <v>#REF!</v>
      </c>
      <c r="F2554" s="17" t="e">
        <f>VLOOKUP(E2554,[4]Combined!$C$2:$D$375,2,FALSE)</f>
        <v>#REF!</v>
      </c>
      <c r="G2554" s="27">
        <v>44099</v>
      </c>
      <c r="H2554" s="27"/>
      <c r="I2554" s="27">
        <v>44092</v>
      </c>
      <c r="J2554" s="28">
        <v>0</v>
      </c>
      <c r="K2554" s="29" t="s">
        <v>487</v>
      </c>
      <c r="L2554" s="28">
        <v>0</v>
      </c>
      <c r="M2554" s="28">
        <v>0</v>
      </c>
      <c r="N2554" s="26">
        <v>0</v>
      </c>
      <c r="O2554" s="26">
        <v>0</v>
      </c>
      <c r="P2554" s="26">
        <v>0</v>
      </c>
      <c r="Q2554" s="26">
        <v>56103</v>
      </c>
      <c r="R2554" s="17" t="str">
        <f>VLOOKUP(Q2554,'[5]Numerical Index (LOOKUP)'!$A$2:$B$731, 2,FALSE)</f>
        <v>Take away food shops and mobile food stands</v>
      </c>
      <c r="S2554" s="17">
        <v>56</v>
      </c>
      <c r="T2554" s="47" t="str">
        <f>VLOOKUP(S2554,'[5]2 Digit SIC 2007'!$A$2:$B$89,2,FALSE)</f>
        <v>Food and beverage service activities</v>
      </c>
      <c r="U2554" s="17" t="str">
        <f>VLOOKUP(T2554,'[5]2 Digit SIC 2007'!$B$2:$D$89, 2,FALSE)</f>
        <v xml:space="preserve"> I</v>
      </c>
      <c r="V2554" s="26" t="s">
        <v>486</v>
      </c>
      <c r="W2554" s="26" t="s">
        <v>487</v>
      </c>
      <c r="X2554" s="28">
        <v>0</v>
      </c>
      <c r="Y2554" s="26" t="s">
        <v>502</v>
      </c>
      <c r="Z2554" s="17" t="s">
        <v>487</v>
      </c>
      <c r="AA2554" s="26" t="s">
        <v>487</v>
      </c>
      <c r="AB2554" s="26">
        <v>3</v>
      </c>
      <c r="AE2554" s="2" t="s">
        <v>487</v>
      </c>
    </row>
    <row r="2555" spans="1:31" s="2" customFormat="1" x14ac:dyDescent="0.3">
      <c r="A2555" s="26" t="s">
        <v>102</v>
      </c>
      <c r="B2555" s="26" t="s">
        <v>8085</v>
      </c>
      <c r="C2555" s="26" t="s">
        <v>8086</v>
      </c>
      <c r="D2555" s="50" t="s">
        <v>8087</v>
      </c>
      <c r="E2555" s="14" t="e">
        <f>VLOOKUP(B2555,#REF!,2,FALSE)</f>
        <v>#REF!</v>
      </c>
      <c r="F2555" s="17" t="e">
        <f>VLOOKUP(E2555,[4]Combined!$C$2:$D$375,2,FALSE)</f>
        <v>#REF!</v>
      </c>
      <c r="G2555" s="27">
        <v>44186</v>
      </c>
      <c r="H2555" s="27"/>
      <c r="I2555" s="27">
        <v>44078</v>
      </c>
      <c r="J2555" s="28">
        <v>0</v>
      </c>
      <c r="K2555" s="29" t="s">
        <v>487</v>
      </c>
      <c r="L2555" s="28">
        <v>0</v>
      </c>
      <c r="M2555" s="28">
        <v>0</v>
      </c>
      <c r="N2555" s="26">
        <v>0</v>
      </c>
      <c r="O2555" s="26">
        <v>0</v>
      </c>
      <c r="P2555" s="26">
        <v>0</v>
      </c>
      <c r="Q2555" s="26">
        <v>56103</v>
      </c>
      <c r="R2555" s="17" t="str">
        <f>VLOOKUP(Q2555,'[5]Numerical Index (LOOKUP)'!$A$2:$B$731, 2,FALSE)</f>
        <v>Take away food shops and mobile food stands</v>
      </c>
      <c r="S2555" s="17">
        <v>56</v>
      </c>
      <c r="T2555" s="47" t="str">
        <f>VLOOKUP(S2555,'[5]2 Digit SIC 2007'!$A$2:$B$89,2,FALSE)</f>
        <v>Food and beverage service activities</v>
      </c>
      <c r="U2555" s="17" t="str">
        <f>VLOOKUP(T2555,'[5]2 Digit SIC 2007'!$B$2:$D$89, 2,FALSE)</f>
        <v xml:space="preserve"> I</v>
      </c>
      <c r="V2555" s="26" t="s">
        <v>486</v>
      </c>
      <c r="W2555" s="26" t="s">
        <v>487</v>
      </c>
      <c r="X2555" s="28">
        <v>0</v>
      </c>
      <c r="Y2555" s="26" t="s">
        <v>502</v>
      </c>
      <c r="Z2555" s="17" t="s">
        <v>487</v>
      </c>
      <c r="AA2555" s="26" t="s">
        <v>487</v>
      </c>
      <c r="AB2555" s="26">
        <v>3</v>
      </c>
      <c r="AE2555" s="2" t="s">
        <v>487</v>
      </c>
    </row>
    <row r="2556" spans="1:31" s="2" customFormat="1" x14ac:dyDescent="0.3">
      <c r="A2556" s="26" t="s">
        <v>102</v>
      </c>
      <c r="B2556" s="26" t="s">
        <v>8088</v>
      </c>
      <c r="C2556" s="26" t="s">
        <v>8089</v>
      </c>
      <c r="D2556" s="50" t="s">
        <v>8090</v>
      </c>
      <c r="E2556" s="14" t="e">
        <f>VLOOKUP(B2556,#REF!,2,FALSE)</f>
        <v>#REF!</v>
      </c>
      <c r="F2556" s="17" t="e">
        <f>VLOOKUP(E2556,[4]Combined!$C$2:$D$375,2,FALSE)</f>
        <v>#REF!</v>
      </c>
      <c r="G2556" s="27">
        <v>44140</v>
      </c>
      <c r="H2556" s="27"/>
      <c r="I2556" s="27">
        <v>44035</v>
      </c>
      <c r="J2556" s="28">
        <v>0</v>
      </c>
      <c r="K2556" s="29" t="s">
        <v>487</v>
      </c>
      <c r="L2556" s="28">
        <v>0</v>
      </c>
      <c r="M2556" s="28">
        <v>0</v>
      </c>
      <c r="N2556" s="26">
        <v>0</v>
      </c>
      <c r="O2556" s="26">
        <v>0</v>
      </c>
      <c r="P2556" s="26">
        <v>0</v>
      </c>
      <c r="Q2556" s="26">
        <v>56103</v>
      </c>
      <c r="R2556" s="17" t="str">
        <f>VLOOKUP(Q2556,'[5]Numerical Index (LOOKUP)'!$A$2:$B$731, 2,FALSE)</f>
        <v>Take away food shops and mobile food stands</v>
      </c>
      <c r="S2556" s="17">
        <v>56</v>
      </c>
      <c r="T2556" s="47" t="str">
        <f>VLOOKUP(S2556,'[5]2 Digit SIC 2007'!$A$2:$B$89,2,FALSE)</f>
        <v>Food and beverage service activities</v>
      </c>
      <c r="U2556" s="17" t="str">
        <f>VLOOKUP(T2556,'[5]2 Digit SIC 2007'!$B$2:$D$89, 2,FALSE)</f>
        <v xml:space="preserve"> I</v>
      </c>
      <c r="V2556" s="26" t="s">
        <v>486</v>
      </c>
      <c r="W2556" s="26" t="s">
        <v>487</v>
      </c>
      <c r="X2556" s="28">
        <v>0</v>
      </c>
      <c r="Y2556" s="26" t="s">
        <v>502</v>
      </c>
      <c r="Z2556" s="17" t="s">
        <v>487</v>
      </c>
      <c r="AA2556" s="26" t="s">
        <v>487</v>
      </c>
      <c r="AB2556" s="26">
        <v>5</v>
      </c>
      <c r="AE2556" s="2" t="s">
        <v>487</v>
      </c>
    </row>
    <row r="2557" spans="1:31" s="2" customFormat="1" x14ac:dyDescent="0.3">
      <c r="A2557" s="26" t="s">
        <v>102</v>
      </c>
      <c r="B2557" s="26" t="s">
        <v>8091</v>
      </c>
      <c r="C2557" s="26" t="s">
        <v>8092</v>
      </c>
      <c r="D2557" s="50" t="s">
        <v>8093</v>
      </c>
      <c r="E2557" s="14" t="e">
        <f>VLOOKUP(B2557,#REF!,2,FALSE)</f>
        <v>#REF!</v>
      </c>
      <c r="F2557" s="17" t="e">
        <f>VLOOKUP(E2557,[4]Combined!$C$2:$D$375,2,FALSE)</f>
        <v>#REF!</v>
      </c>
      <c r="G2557" s="27">
        <v>44172</v>
      </c>
      <c r="H2557" s="27"/>
      <c r="I2557" s="27">
        <v>44078</v>
      </c>
      <c r="J2557" s="28">
        <v>0</v>
      </c>
      <c r="K2557" s="29" t="s">
        <v>487</v>
      </c>
      <c r="L2557" s="28">
        <v>0</v>
      </c>
      <c r="M2557" s="28">
        <v>0</v>
      </c>
      <c r="N2557" s="26">
        <v>0</v>
      </c>
      <c r="O2557" s="26">
        <v>0</v>
      </c>
      <c r="P2557" s="26">
        <v>0</v>
      </c>
      <c r="Q2557" s="26">
        <v>56103</v>
      </c>
      <c r="R2557" s="17" t="str">
        <f>VLOOKUP(Q2557,'[5]Numerical Index (LOOKUP)'!$A$2:$B$731, 2,FALSE)</f>
        <v>Take away food shops and mobile food stands</v>
      </c>
      <c r="S2557" s="17">
        <v>56</v>
      </c>
      <c r="T2557" s="47" t="str">
        <f>VLOOKUP(S2557,'[5]2 Digit SIC 2007'!$A$2:$B$89,2,FALSE)</f>
        <v>Food and beverage service activities</v>
      </c>
      <c r="U2557" s="17" t="str">
        <f>VLOOKUP(T2557,'[5]2 Digit SIC 2007'!$B$2:$D$89, 2,FALSE)</f>
        <v xml:space="preserve"> I</v>
      </c>
      <c r="V2557" s="26" t="s">
        <v>486</v>
      </c>
      <c r="W2557" s="26" t="s">
        <v>487</v>
      </c>
      <c r="X2557" s="28">
        <v>0</v>
      </c>
      <c r="Y2557" s="26" t="s">
        <v>502</v>
      </c>
      <c r="Z2557" s="17" t="s">
        <v>487</v>
      </c>
      <c r="AA2557" s="26" t="s">
        <v>487</v>
      </c>
      <c r="AB2557" s="26">
        <v>4</v>
      </c>
      <c r="AE2557" s="2" t="s">
        <v>487</v>
      </c>
    </row>
    <row r="2558" spans="1:31" s="2" customFormat="1" x14ac:dyDescent="0.3">
      <c r="A2558" s="26" t="s">
        <v>102</v>
      </c>
      <c r="B2558" s="26" t="s">
        <v>8094</v>
      </c>
      <c r="C2558" s="26" t="s">
        <v>8095</v>
      </c>
      <c r="D2558" s="50" t="s">
        <v>2050</v>
      </c>
      <c r="E2558" s="14" t="e">
        <f>VLOOKUP(B2558,#REF!,2,FALSE)</f>
        <v>#REF!</v>
      </c>
      <c r="F2558" s="17" t="e">
        <f>VLOOKUP(E2558,[4]Combined!$C$2:$D$375,2,FALSE)</f>
        <v>#REF!</v>
      </c>
      <c r="G2558" s="27">
        <v>44071</v>
      </c>
      <c r="H2558" s="27"/>
      <c r="I2558" s="27">
        <v>44033</v>
      </c>
      <c r="J2558" s="28">
        <v>0</v>
      </c>
      <c r="K2558" s="29" t="s">
        <v>487</v>
      </c>
      <c r="L2558" s="28">
        <v>0</v>
      </c>
      <c r="M2558" s="28">
        <v>0</v>
      </c>
      <c r="N2558" s="26">
        <v>0</v>
      </c>
      <c r="O2558" s="26">
        <v>0</v>
      </c>
      <c r="P2558" s="26">
        <v>0</v>
      </c>
      <c r="Q2558" s="26">
        <v>81210</v>
      </c>
      <c r="R2558" s="17" t="str">
        <f>VLOOKUP(Q2558,'[5]Numerical Index (LOOKUP)'!$A$2:$B$731, 2,FALSE)</f>
        <v>General cleaning of buildings</v>
      </c>
      <c r="S2558" s="17">
        <v>81</v>
      </c>
      <c r="T2558" s="47" t="str">
        <f>VLOOKUP(S2558,'[5]2 Digit SIC 2007'!$A$2:$B$89,2,FALSE)</f>
        <v>Services to buildings and landscape activities</v>
      </c>
      <c r="U2558" s="17" t="str">
        <f>VLOOKUP(T2558,'[5]2 Digit SIC 2007'!$B$2:$D$89, 2,FALSE)</f>
        <v xml:space="preserve"> N</v>
      </c>
      <c r="V2558" s="26" t="s">
        <v>486</v>
      </c>
      <c r="W2558" s="26" t="s">
        <v>487</v>
      </c>
      <c r="X2558" s="28">
        <v>0</v>
      </c>
      <c r="Y2558" s="26" t="s">
        <v>502</v>
      </c>
      <c r="Z2558" s="17" t="s">
        <v>487</v>
      </c>
      <c r="AA2558" s="26" t="s">
        <v>487</v>
      </c>
      <c r="AB2558" s="26">
        <v>4</v>
      </c>
      <c r="AE2558" s="2" t="s">
        <v>487</v>
      </c>
    </row>
    <row r="2559" spans="1:31" s="2" customFormat="1" x14ac:dyDescent="0.3">
      <c r="A2559" s="26" t="s">
        <v>102</v>
      </c>
      <c r="B2559" s="26" t="s">
        <v>8096</v>
      </c>
      <c r="C2559" s="26" t="s">
        <v>8097</v>
      </c>
      <c r="D2559" s="50" t="s">
        <v>8098</v>
      </c>
      <c r="E2559" s="14" t="e">
        <f>VLOOKUP(B2559,#REF!,2,FALSE)</f>
        <v>#REF!</v>
      </c>
      <c r="F2559" s="17" t="e">
        <f>VLOOKUP(E2559,[4]Combined!$C$2:$D$375,2,FALSE)</f>
        <v>#REF!</v>
      </c>
      <c r="G2559" s="27">
        <v>44067</v>
      </c>
      <c r="H2559" s="27"/>
      <c r="I2559" s="27">
        <v>44035</v>
      </c>
      <c r="J2559" s="28">
        <v>0</v>
      </c>
      <c r="K2559" s="29" t="s">
        <v>487</v>
      </c>
      <c r="L2559" s="28">
        <v>0</v>
      </c>
      <c r="M2559" s="28">
        <v>0</v>
      </c>
      <c r="N2559" s="26">
        <v>0</v>
      </c>
      <c r="O2559" s="26">
        <v>0</v>
      </c>
      <c r="P2559" s="26">
        <v>0</v>
      </c>
      <c r="Q2559" s="26">
        <v>47190</v>
      </c>
      <c r="R2559" s="17" t="str">
        <f>VLOOKUP(Q2559,'[5]Numerical Index (LOOKUP)'!$A$2:$B$731, 2,FALSE)</f>
        <v>Other retail sale in non-specialised stores</v>
      </c>
      <c r="S2559" s="17">
        <v>47</v>
      </c>
      <c r="T2559" s="47" t="str">
        <f>VLOOKUP(S2559,'[5]2 Digit SIC 2007'!$A$2:$B$89,2,FALSE)</f>
        <v>Retail trade, except of motor vehicles and motorcycles</v>
      </c>
      <c r="U2559" s="17" t="str">
        <f>VLOOKUP(T2559,'[5]2 Digit SIC 2007'!$B$2:$D$89, 2,FALSE)</f>
        <v xml:space="preserve"> G</v>
      </c>
      <c r="V2559" s="26" t="s">
        <v>486</v>
      </c>
      <c r="W2559" s="26" t="s">
        <v>487</v>
      </c>
      <c r="X2559" s="28">
        <v>0</v>
      </c>
      <c r="Y2559" s="26" t="s">
        <v>502</v>
      </c>
      <c r="Z2559" s="17" t="s">
        <v>487</v>
      </c>
      <c r="AA2559" s="26" t="s">
        <v>487</v>
      </c>
      <c r="AB2559" s="26">
        <v>6</v>
      </c>
      <c r="AE2559" s="2" t="s">
        <v>487</v>
      </c>
    </row>
    <row r="2560" spans="1:31" s="2" customFormat="1" x14ac:dyDescent="0.3">
      <c r="A2560" s="26" t="s">
        <v>102</v>
      </c>
      <c r="B2560" s="26" t="s">
        <v>8099</v>
      </c>
      <c r="C2560" s="26" t="s">
        <v>8100</v>
      </c>
      <c r="D2560" s="50" t="s">
        <v>8101</v>
      </c>
      <c r="E2560" s="14" t="e">
        <f>VLOOKUP(B2560,#REF!,2,FALSE)</f>
        <v>#REF!</v>
      </c>
      <c r="F2560" s="17" t="e">
        <f>VLOOKUP(E2560,[4]Combined!$C$2:$D$375,2,FALSE)</f>
        <v>#REF!</v>
      </c>
      <c r="G2560" s="27">
        <v>44165</v>
      </c>
      <c r="H2560" s="27"/>
      <c r="I2560" s="27">
        <v>44049</v>
      </c>
      <c r="J2560" s="28">
        <v>0</v>
      </c>
      <c r="K2560" s="29" t="s">
        <v>487</v>
      </c>
      <c r="L2560" s="28">
        <v>0</v>
      </c>
      <c r="M2560" s="28">
        <v>0</v>
      </c>
      <c r="N2560" s="26">
        <v>0</v>
      </c>
      <c r="O2560" s="26">
        <v>0</v>
      </c>
      <c r="P2560" s="26">
        <v>0</v>
      </c>
      <c r="Q2560" s="26">
        <v>47110</v>
      </c>
      <c r="R2560" s="17" t="str">
        <f>VLOOKUP(Q2560,'[5]Numerical Index (LOOKUP)'!$A$2:$B$731, 2,FALSE)</f>
        <v>Retail sale in non-specialised stores with food, beverages or tobacco predominating</v>
      </c>
      <c r="S2560" s="17">
        <v>47</v>
      </c>
      <c r="T2560" s="47" t="str">
        <f>VLOOKUP(S2560,'[5]2 Digit SIC 2007'!$A$2:$B$89,2,FALSE)</f>
        <v>Retail trade, except of motor vehicles and motorcycles</v>
      </c>
      <c r="U2560" s="17" t="str">
        <f>VLOOKUP(T2560,'[5]2 Digit SIC 2007'!$B$2:$D$89, 2,FALSE)</f>
        <v xml:space="preserve"> G</v>
      </c>
      <c r="V2560" s="26" t="s">
        <v>486</v>
      </c>
      <c r="W2560" s="26" t="s">
        <v>487</v>
      </c>
      <c r="X2560" s="28">
        <v>0</v>
      </c>
      <c r="Y2560" s="26" t="s">
        <v>502</v>
      </c>
      <c r="Z2560" s="17" t="s">
        <v>487</v>
      </c>
      <c r="AA2560" s="26" t="s">
        <v>487</v>
      </c>
      <c r="AB2560" s="26">
        <v>3</v>
      </c>
      <c r="AE2560" s="2" t="s">
        <v>487</v>
      </c>
    </row>
    <row r="2561" spans="1:31" s="2" customFormat="1" x14ac:dyDescent="0.3">
      <c r="A2561" s="26" t="s">
        <v>102</v>
      </c>
      <c r="B2561" s="26" t="s">
        <v>8102</v>
      </c>
      <c r="C2561" s="26" t="s">
        <v>8103</v>
      </c>
      <c r="D2561" s="50" t="s">
        <v>8104</v>
      </c>
      <c r="E2561" s="14" t="e">
        <f>VLOOKUP(B2561,#REF!,2,FALSE)</f>
        <v>#REF!</v>
      </c>
      <c r="F2561" s="17" t="e">
        <f>VLOOKUP(E2561,[4]Combined!$C$2:$D$375,2,FALSE)</f>
        <v>#REF!</v>
      </c>
      <c r="G2561" s="27">
        <v>44169</v>
      </c>
      <c r="H2561" s="27"/>
      <c r="I2561" s="27">
        <v>44049</v>
      </c>
      <c r="J2561" s="28">
        <v>0</v>
      </c>
      <c r="K2561" s="29" t="s">
        <v>487</v>
      </c>
      <c r="L2561" s="28">
        <v>0</v>
      </c>
      <c r="M2561" s="28">
        <v>0</v>
      </c>
      <c r="N2561" s="26">
        <v>0</v>
      </c>
      <c r="O2561" s="26">
        <v>0</v>
      </c>
      <c r="P2561" s="26">
        <v>0</v>
      </c>
      <c r="Q2561" s="26">
        <v>56290</v>
      </c>
      <c r="R2561" s="17" t="str">
        <f>VLOOKUP(Q2561,'[5]Numerical Index (LOOKUP)'!$A$2:$B$731, 2,FALSE)</f>
        <v>Other food service activities</v>
      </c>
      <c r="S2561" s="17">
        <v>56</v>
      </c>
      <c r="T2561" s="47" t="str">
        <f>VLOOKUP(S2561,'[5]2 Digit SIC 2007'!$A$2:$B$89,2,FALSE)</f>
        <v>Food and beverage service activities</v>
      </c>
      <c r="U2561" s="17" t="str">
        <f>VLOOKUP(T2561,'[5]2 Digit SIC 2007'!$B$2:$D$89, 2,FALSE)</f>
        <v xml:space="preserve"> I</v>
      </c>
      <c r="V2561" s="26" t="s">
        <v>486</v>
      </c>
      <c r="W2561" s="26" t="s">
        <v>487</v>
      </c>
      <c r="X2561" s="28">
        <v>0</v>
      </c>
      <c r="Y2561" s="26" t="s">
        <v>502</v>
      </c>
      <c r="Z2561" s="17" t="s">
        <v>487</v>
      </c>
      <c r="AA2561" s="26" t="s">
        <v>487</v>
      </c>
      <c r="AB2561" s="26">
        <v>9</v>
      </c>
      <c r="AE2561" s="2" t="s">
        <v>487</v>
      </c>
    </row>
    <row r="2562" spans="1:31" s="2" customFormat="1" x14ac:dyDescent="0.3">
      <c r="A2562" s="26" t="s">
        <v>102</v>
      </c>
      <c r="B2562" s="26" t="s">
        <v>8105</v>
      </c>
      <c r="C2562" s="26" t="s">
        <v>8106</v>
      </c>
      <c r="D2562" s="50" t="s">
        <v>8107</v>
      </c>
      <c r="E2562" s="14" t="e">
        <f>VLOOKUP(B2562,#REF!,2,FALSE)</f>
        <v>#REF!</v>
      </c>
      <c r="F2562" s="17" t="e">
        <f>VLOOKUP(E2562,[4]Combined!$C$2:$D$375,2,FALSE)</f>
        <v>#REF!</v>
      </c>
      <c r="G2562" s="27">
        <v>44077</v>
      </c>
      <c r="H2562" s="27"/>
      <c r="I2562" s="27">
        <v>44050</v>
      </c>
      <c r="J2562" s="28">
        <v>0</v>
      </c>
      <c r="K2562" s="29" t="s">
        <v>487</v>
      </c>
      <c r="L2562" s="28">
        <v>0</v>
      </c>
      <c r="M2562" s="28">
        <v>0</v>
      </c>
      <c r="N2562" s="26">
        <v>0</v>
      </c>
      <c r="O2562" s="26">
        <v>0</v>
      </c>
      <c r="P2562" s="26">
        <v>0</v>
      </c>
      <c r="Q2562" s="26">
        <v>56103</v>
      </c>
      <c r="R2562" s="17" t="str">
        <f>VLOOKUP(Q2562,'[5]Numerical Index (LOOKUP)'!$A$2:$B$731, 2,FALSE)</f>
        <v>Take away food shops and mobile food stands</v>
      </c>
      <c r="S2562" s="17">
        <v>56</v>
      </c>
      <c r="T2562" s="47" t="str">
        <f>VLOOKUP(S2562,'[5]2 Digit SIC 2007'!$A$2:$B$89,2,FALSE)</f>
        <v>Food and beverage service activities</v>
      </c>
      <c r="U2562" s="17" t="str">
        <f>VLOOKUP(T2562,'[5]2 Digit SIC 2007'!$B$2:$D$89, 2,FALSE)</f>
        <v xml:space="preserve"> I</v>
      </c>
      <c r="V2562" s="26" t="s">
        <v>486</v>
      </c>
      <c r="W2562" s="26" t="s">
        <v>487</v>
      </c>
      <c r="X2562" s="28">
        <v>0</v>
      </c>
      <c r="Y2562" s="26" t="s">
        <v>502</v>
      </c>
      <c r="Z2562" s="17" t="s">
        <v>487</v>
      </c>
      <c r="AA2562" s="26" t="s">
        <v>487</v>
      </c>
      <c r="AB2562" s="26">
        <v>3</v>
      </c>
      <c r="AE2562" s="2" t="s">
        <v>487</v>
      </c>
    </row>
    <row r="2563" spans="1:31" s="2" customFormat="1" x14ac:dyDescent="0.3">
      <c r="A2563" s="26" t="s">
        <v>102</v>
      </c>
      <c r="B2563" s="26" t="s">
        <v>8108</v>
      </c>
      <c r="C2563" s="26" t="s">
        <v>8109</v>
      </c>
      <c r="D2563" s="50" t="s">
        <v>8110</v>
      </c>
      <c r="E2563" s="14" t="e">
        <f>VLOOKUP(B2563,#REF!,2,FALSE)</f>
        <v>#REF!</v>
      </c>
      <c r="F2563" s="17" t="e">
        <f>VLOOKUP(E2563,[4]Combined!$C$2:$D$375,2,FALSE)</f>
        <v>#REF!</v>
      </c>
      <c r="G2563" s="27">
        <v>44140</v>
      </c>
      <c r="H2563" s="27"/>
      <c r="I2563" s="27">
        <v>44035</v>
      </c>
      <c r="J2563" s="28">
        <v>0</v>
      </c>
      <c r="K2563" s="29" t="s">
        <v>487</v>
      </c>
      <c r="L2563" s="28">
        <v>0</v>
      </c>
      <c r="M2563" s="28">
        <v>0</v>
      </c>
      <c r="N2563" s="26">
        <v>0</v>
      </c>
      <c r="O2563" s="26">
        <v>0</v>
      </c>
      <c r="P2563" s="26">
        <v>0</v>
      </c>
      <c r="Q2563" s="26">
        <v>56103</v>
      </c>
      <c r="R2563" s="17" t="str">
        <f>VLOOKUP(Q2563,'[5]Numerical Index (LOOKUP)'!$A$2:$B$731, 2,FALSE)</f>
        <v>Take away food shops and mobile food stands</v>
      </c>
      <c r="S2563" s="17">
        <v>56</v>
      </c>
      <c r="T2563" s="47" t="str">
        <f>VLOOKUP(S2563,'[5]2 Digit SIC 2007'!$A$2:$B$89,2,FALSE)</f>
        <v>Food and beverage service activities</v>
      </c>
      <c r="U2563" s="17" t="str">
        <f>VLOOKUP(T2563,'[5]2 Digit SIC 2007'!$B$2:$D$89, 2,FALSE)</f>
        <v xml:space="preserve"> I</v>
      </c>
      <c r="V2563" s="26" t="s">
        <v>486</v>
      </c>
      <c r="W2563" s="26" t="s">
        <v>487</v>
      </c>
      <c r="X2563" s="28">
        <v>0</v>
      </c>
      <c r="Y2563" s="26" t="s">
        <v>502</v>
      </c>
      <c r="Z2563" s="17" t="s">
        <v>487</v>
      </c>
      <c r="AA2563" s="26" t="s">
        <v>487</v>
      </c>
      <c r="AB2563" s="26">
        <v>4</v>
      </c>
      <c r="AE2563" s="2" t="s">
        <v>487</v>
      </c>
    </row>
    <row r="2564" spans="1:31" s="2" customFormat="1" x14ac:dyDescent="0.3">
      <c r="A2564" s="26" t="s">
        <v>102</v>
      </c>
      <c r="B2564" s="26" t="s">
        <v>8111</v>
      </c>
      <c r="C2564" s="26" t="s">
        <v>8112</v>
      </c>
      <c r="D2564" s="50" t="s">
        <v>8113</v>
      </c>
      <c r="E2564" s="14" t="e">
        <f>VLOOKUP(B2564,#REF!,2,FALSE)</f>
        <v>#REF!</v>
      </c>
      <c r="F2564" s="17" t="e">
        <f>VLOOKUP(E2564,[4]Combined!$C$2:$D$375,2,FALSE)</f>
        <v>#REF!</v>
      </c>
      <c r="G2564" s="27">
        <v>44173</v>
      </c>
      <c r="H2564" s="27"/>
      <c r="I2564" s="27">
        <v>44081</v>
      </c>
      <c r="J2564" s="28">
        <v>0</v>
      </c>
      <c r="K2564" s="29" t="s">
        <v>487</v>
      </c>
      <c r="L2564" s="28">
        <v>0</v>
      </c>
      <c r="M2564" s="28">
        <v>0</v>
      </c>
      <c r="N2564" s="26">
        <v>0</v>
      </c>
      <c r="O2564" s="26">
        <v>0</v>
      </c>
      <c r="P2564" s="26">
        <v>0</v>
      </c>
      <c r="Q2564" s="26">
        <v>56103</v>
      </c>
      <c r="R2564" s="17" t="str">
        <f>VLOOKUP(Q2564,'[5]Numerical Index (LOOKUP)'!$A$2:$B$731, 2,FALSE)</f>
        <v>Take away food shops and mobile food stands</v>
      </c>
      <c r="S2564" s="17">
        <v>56</v>
      </c>
      <c r="T2564" s="47" t="str">
        <f>VLOOKUP(S2564,'[5]2 Digit SIC 2007'!$A$2:$B$89,2,FALSE)</f>
        <v>Food and beverage service activities</v>
      </c>
      <c r="U2564" s="17" t="str">
        <f>VLOOKUP(T2564,'[5]2 Digit SIC 2007'!$B$2:$D$89, 2,FALSE)</f>
        <v xml:space="preserve"> I</v>
      </c>
      <c r="V2564" s="26" t="s">
        <v>486</v>
      </c>
      <c r="W2564" s="26" t="s">
        <v>487</v>
      </c>
      <c r="X2564" s="28">
        <v>0</v>
      </c>
      <c r="Y2564" s="26" t="s">
        <v>502</v>
      </c>
      <c r="Z2564" s="17" t="s">
        <v>487</v>
      </c>
      <c r="AA2564" s="26" t="s">
        <v>487</v>
      </c>
      <c r="AB2564" s="26">
        <v>4</v>
      </c>
      <c r="AE2564" s="2" t="s">
        <v>487</v>
      </c>
    </row>
    <row r="2565" spans="1:31" s="2" customFormat="1" x14ac:dyDescent="0.3">
      <c r="A2565" s="26" t="s">
        <v>102</v>
      </c>
      <c r="B2565" s="26" t="s">
        <v>8114</v>
      </c>
      <c r="C2565" s="26" t="s">
        <v>8115</v>
      </c>
      <c r="D2565" s="50" t="s">
        <v>8116</v>
      </c>
      <c r="E2565" s="14" t="e">
        <f>VLOOKUP(B2565,#REF!,2,FALSE)</f>
        <v>#REF!</v>
      </c>
      <c r="F2565" s="17" t="e">
        <f>VLOOKUP(E2565,[4]Combined!$C$2:$D$375,2,FALSE)</f>
        <v>#REF!</v>
      </c>
      <c r="G2565" s="27">
        <v>44230</v>
      </c>
      <c r="H2565" s="27"/>
      <c r="I2565" s="27">
        <v>44081</v>
      </c>
      <c r="J2565" s="28">
        <v>0</v>
      </c>
      <c r="K2565" s="29" t="s">
        <v>487</v>
      </c>
      <c r="L2565" s="28">
        <v>0</v>
      </c>
      <c r="M2565" s="28">
        <v>0</v>
      </c>
      <c r="N2565" s="26">
        <v>0</v>
      </c>
      <c r="O2565" s="26">
        <v>0</v>
      </c>
      <c r="P2565" s="26">
        <v>0</v>
      </c>
      <c r="Q2565" s="26">
        <v>47110</v>
      </c>
      <c r="R2565" s="17" t="str">
        <f>VLOOKUP(Q2565,'[5]Numerical Index (LOOKUP)'!$A$2:$B$731, 2,FALSE)</f>
        <v>Retail sale in non-specialised stores with food, beverages or tobacco predominating</v>
      </c>
      <c r="S2565" s="17">
        <v>47</v>
      </c>
      <c r="T2565" s="47" t="str">
        <f>VLOOKUP(S2565,'[5]2 Digit SIC 2007'!$A$2:$B$89,2,FALSE)</f>
        <v>Retail trade, except of motor vehicles and motorcycles</v>
      </c>
      <c r="U2565" s="17" t="str">
        <f>VLOOKUP(T2565,'[5]2 Digit SIC 2007'!$B$2:$D$89, 2,FALSE)</f>
        <v xml:space="preserve"> G</v>
      </c>
      <c r="V2565" s="26" t="s">
        <v>486</v>
      </c>
      <c r="W2565" s="26" t="s">
        <v>487</v>
      </c>
      <c r="X2565" s="28">
        <v>0</v>
      </c>
      <c r="Y2565" s="26" t="s">
        <v>502</v>
      </c>
      <c r="Z2565" s="17" t="s">
        <v>487</v>
      </c>
      <c r="AA2565" s="26" t="s">
        <v>487</v>
      </c>
      <c r="AB2565" s="26">
        <v>3</v>
      </c>
      <c r="AE2565" s="2" t="s">
        <v>487</v>
      </c>
    </row>
    <row r="2566" spans="1:31" s="2" customFormat="1" x14ac:dyDescent="0.3">
      <c r="A2566" s="26" t="s">
        <v>102</v>
      </c>
      <c r="B2566" s="26" t="s">
        <v>8117</v>
      </c>
      <c r="C2566" s="26" t="s">
        <v>8118</v>
      </c>
      <c r="D2566" s="50" t="s">
        <v>8119</v>
      </c>
      <c r="E2566" s="14" t="e">
        <f>VLOOKUP(B2566,#REF!,2,FALSE)</f>
        <v>#REF!</v>
      </c>
      <c r="F2566" s="17" t="e">
        <f>VLOOKUP(E2566,[4]Combined!$C$2:$D$375,2,FALSE)</f>
        <v>#REF!</v>
      </c>
      <c r="G2566" s="27">
        <v>44172</v>
      </c>
      <c r="H2566" s="27"/>
      <c r="I2566" s="27">
        <v>44081</v>
      </c>
      <c r="J2566" s="28">
        <v>0</v>
      </c>
      <c r="K2566" s="29" t="s">
        <v>487</v>
      </c>
      <c r="L2566" s="28">
        <v>0</v>
      </c>
      <c r="M2566" s="28">
        <v>0</v>
      </c>
      <c r="N2566" s="26">
        <v>0</v>
      </c>
      <c r="O2566" s="26">
        <v>0</v>
      </c>
      <c r="P2566" s="26">
        <v>0</v>
      </c>
      <c r="Q2566" s="26">
        <v>56103</v>
      </c>
      <c r="R2566" s="17" t="str">
        <f>VLOOKUP(Q2566,'[5]Numerical Index (LOOKUP)'!$A$2:$B$731, 2,FALSE)</f>
        <v>Take away food shops and mobile food stands</v>
      </c>
      <c r="S2566" s="17">
        <v>56</v>
      </c>
      <c r="T2566" s="47" t="str">
        <f>VLOOKUP(S2566,'[5]2 Digit SIC 2007'!$A$2:$B$89,2,FALSE)</f>
        <v>Food and beverage service activities</v>
      </c>
      <c r="U2566" s="17" t="str">
        <f>VLOOKUP(T2566,'[5]2 Digit SIC 2007'!$B$2:$D$89, 2,FALSE)</f>
        <v xml:space="preserve"> I</v>
      </c>
      <c r="V2566" s="26" t="s">
        <v>486</v>
      </c>
      <c r="W2566" s="26" t="s">
        <v>487</v>
      </c>
      <c r="X2566" s="28">
        <v>0</v>
      </c>
      <c r="Y2566" s="26" t="s">
        <v>502</v>
      </c>
      <c r="Z2566" s="17" t="s">
        <v>487</v>
      </c>
      <c r="AA2566" s="26" t="s">
        <v>487</v>
      </c>
      <c r="AB2566" s="26">
        <v>8</v>
      </c>
      <c r="AE2566" s="2" t="s">
        <v>487</v>
      </c>
    </row>
    <row r="2567" spans="1:31" s="2" customFormat="1" x14ac:dyDescent="0.3">
      <c r="A2567" s="26" t="s">
        <v>102</v>
      </c>
      <c r="B2567" s="26" t="s">
        <v>8120</v>
      </c>
      <c r="C2567" s="26" t="s">
        <v>8121</v>
      </c>
      <c r="D2567" s="50" t="s">
        <v>8122</v>
      </c>
      <c r="E2567" s="14" t="e">
        <f>VLOOKUP(B2567,#REF!,2,FALSE)</f>
        <v>#REF!</v>
      </c>
      <c r="F2567" s="17" t="e">
        <f>VLOOKUP(E2567,[4]Combined!$C$2:$D$375,2,FALSE)</f>
        <v>#REF!</v>
      </c>
      <c r="G2567" s="27">
        <v>44168</v>
      </c>
      <c r="H2567" s="27"/>
      <c r="I2567" s="27">
        <v>44061</v>
      </c>
      <c r="J2567" s="28">
        <v>0</v>
      </c>
      <c r="K2567" s="29" t="s">
        <v>487</v>
      </c>
      <c r="L2567" s="28">
        <v>0</v>
      </c>
      <c r="M2567" s="28">
        <v>0</v>
      </c>
      <c r="N2567" s="26">
        <v>0</v>
      </c>
      <c r="O2567" s="26">
        <v>0</v>
      </c>
      <c r="P2567" s="26">
        <v>0</v>
      </c>
      <c r="Q2567" s="26">
        <v>56103</v>
      </c>
      <c r="R2567" s="17" t="str">
        <f>VLOOKUP(Q2567,'[5]Numerical Index (LOOKUP)'!$A$2:$B$731, 2,FALSE)</f>
        <v>Take away food shops and mobile food stands</v>
      </c>
      <c r="S2567" s="17">
        <v>56</v>
      </c>
      <c r="T2567" s="47" t="str">
        <f>VLOOKUP(S2567,'[5]2 Digit SIC 2007'!$A$2:$B$89,2,FALSE)</f>
        <v>Food and beverage service activities</v>
      </c>
      <c r="U2567" s="17" t="str">
        <f>VLOOKUP(T2567,'[5]2 Digit SIC 2007'!$B$2:$D$89, 2,FALSE)</f>
        <v xml:space="preserve"> I</v>
      </c>
      <c r="V2567" s="26" t="s">
        <v>486</v>
      </c>
      <c r="W2567" s="26" t="s">
        <v>487</v>
      </c>
      <c r="X2567" s="28">
        <v>0</v>
      </c>
      <c r="Y2567" s="26" t="s">
        <v>502</v>
      </c>
      <c r="Z2567" s="17" t="s">
        <v>487</v>
      </c>
      <c r="AA2567" s="26" t="s">
        <v>487</v>
      </c>
      <c r="AB2567" s="26">
        <v>4</v>
      </c>
      <c r="AE2567" s="2" t="s">
        <v>487</v>
      </c>
    </row>
    <row r="2568" spans="1:31" s="2" customFormat="1" x14ac:dyDescent="0.3">
      <c r="A2568" s="26" t="s">
        <v>102</v>
      </c>
      <c r="B2568" s="26" t="s">
        <v>8123</v>
      </c>
      <c r="C2568" s="26" t="s">
        <v>8124</v>
      </c>
      <c r="D2568" s="50" t="s">
        <v>8125</v>
      </c>
      <c r="E2568" s="14" t="e">
        <f>VLOOKUP(B2568,#REF!,2,FALSE)</f>
        <v>#REF!</v>
      </c>
      <c r="F2568" s="17" t="e">
        <f>VLOOKUP(E2568,[4]Combined!$C$2:$D$375,2,FALSE)</f>
        <v>#REF!</v>
      </c>
      <c r="G2568" s="27">
        <v>44133</v>
      </c>
      <c r="H2568" s="27"/>
      <c r="I2568" s="27">
        <v>44064</v>
      </c>
      <c r="J2568" s="28">
        <v>0</v>
      </c>
      <c r="K2568" s="29" t="s">
        <v>487</v>
      </c>
      <c r="L2568" s="28">
        <v>0</v>
      </c>
      <c r="M2568" s="28">
        <v>0</v>
      </c>
      <c r="N2568" s="26">
        <v>0</v>
      </c>
      <c r="O2568" s="26">
        <v>0</v>
      </c>
      <c r="P2568" s="26">
        <v>0</v>
      </c>
      <c r="Q2568" s="26">
        <v>47110</v>
      </c>
      <c r="R2568" s="17" t="str">
        <f>VLOOKUP(Q2568,'[5]Numerical Index (LOOKUP)'!$A$2:$B$731, 2,FALSE)</f>
        <v>Retail sale in non-specialised stores with food, beverages or tobacco predominating</v>
      </c>
      <c r="S2568" s="17">
        <v>47</v>
      </c>
      <c r="T2568" s="47" t="str">
        <f>VLOOKUP(S2568,'[5]2 Digit SIC 2007'!$A$2:$B$89,2,FALSE)</f>
        <v>Retail trade, except of motor vehicles and motorcycles</v>
      </c>
      <c r="U2568" s="17" t="str">
        <f>VLOOKUP(T2568,'[5]2 Digit SIC 2007'!$B$2:$D$89, 2,FALSE)</f>
        <v xml:space="preserve"> G</v>
      </c>
      <c r="V2568" s="26" t="s">
        <v>486</v>
      </c>
      <c r="W2568" s="26" t="s">
        <v>487</v>
      </c>
      <c r="X2568" s="28">
        <v>0</v>
      </c>
      <c r="Y2568" s="26" t="s">
        <v>502</v>
      </c>
      <c r="Z2568" s="17" t="s">
        <v>487</v>
      </c>
      <c r="AA2568" s="26" t="s">
        <v>487</v>
      </c>
      <c r="AB2568" s="26">
        <v>3</v>
      </c>
      <c r="AE2568" s="2" t="s">
        <v>487</v>
      </c>
    </row>
    <row r="2569" spans="1:31" s="2" customFormat="1" x14ac:dyDescent="0.3">
      <c r="A2569" s="26" t="s">
        <v>102</v>
      </c>
      <c r="B2569" s="26" t="s">
        <v>8126</v>
      </c>
      <c r="C2569" s="26" t="s">
        <v>8127</v>
      </c>
      <c r="D2569" s="50" t="s">
        <v>8128</v>
      </c>
      <c r="E2569" s="14" t="e">
        <f>VLOOKUP(B2569,#REF!,2,FALSE)</f>
        <v>#REF!</v>
      </c>
      <c r="F2569" s="17" t="e">
        <f>VLOOKUP(E2569,[4]Combined!$C$2:$D$375,2,FALSE)</f>
        <v>#REF!</v>
      </c>
      <c r="G2569" s="27">
        <v>44132</v>
      </c>
      <c r="H2569" s="27"/>
      <c r="I2569" s="27">
        <v>44055</v>
      </c>
      <c r="J2569" s="28">
        <v>0</v>
      </c>
      <c r="K2569" s="29" t="s">
        <v>487</v>
      </c>
      <c r="L2569" s="28">
        <v>0</v>
      </c>
      <c r="M2569" s="28">
        <v>0</v>
      </c>
      <c r="N2569" s="26">
        <v>0</v>
      </c>
      <c r="O2569" s="26">
        <v>0</v>
      </c>
      <c r="P2569" s="26">
        <v>0</v>
      </c>
      <c r="Q2569" s="26">
        <v>81299</v>
      </c>
      <c r="R2569" s="17" t="str">
        <f>VLOOKUP(Q2569,'[5]Numerical Index (LOOKUP)'!$A$2:$B$731, 2,FALSE)</f>
        <v>Cleaning services (other than disinfecting and extermination services) n.e.c.</v>
      </c>
      <c r="S2569" s="17">
        <v>81</v>
      </c>
      <c r="T2569" s="47" t="str">
        <f>VLOOKUP(S2569,'[5]2 Digit SIC 2007'!$A$2:$B$89,2,FALSE)</f>
        <v>Services to buildings and landscape activities</v>
      </c>
      <c r="U2569" s="17" t="str">
        <f>VLOOKUP(T2569,'[5]2 Digit SIC 2007'!$B$2:$D$89, 2,FALSE)</f>
        <v xml:space="preserve"> N</v>
      </c>
      <c r="V2569" s="26" t="s">
        <v>486</v>
      </c>
      <c r="W2569" s="26" t="s">
        <v>487</v>
      </c>
      <c r="X2569" s="28">
        <v>0</v>
      </c>
      <c r="Y2569" s="26" t="s">
        <v>502</v>
      </c>
      <c r="Z2569" s="17" t="s">
        <v>487</v>
      </c>
      <c r="AA2569" s="26" t="s">
        <v>487</v>
      </c>
      <c r="AB2569" s="26">
        <v>7</v>
      </c>
      <c r="AE2569" s="2" t="s">
        <v>487</v>
      </c>
    </row>
    <row r="2570" spans="1:31" s="2" customFormat="1" x14ac:dyDescent="0.3">
      <c r="A2570" s="26" t="s">
        <v>102</v>
      </c>
      <c r="B2570" s="26" t="s">
        <v>8129</v>
      </c>
      <c r="C2570" s="26" t="s">
        <v>8130</v>
      </c>
      <c r="D2570" s="50" t="s">
        <v>8131</v>
      </c>
      <c r="E2570" s="14" t="e">
        <f>VLOOKUP(B2570,#REF!,2,FALSE)</f>
        <v>#REF!</v>
      </c>
      <c r="F2570" s="17" t="e">
        <f>VLOOKUP(E2570,[4]Combined!$C$2:$D$375,2,FALSE)</f>
        <v>#REF!</v>
      </c>
      <c r="G2570" s="27">
        <v>44076</v>
      </c>
      <c r="H2570" s="27"/>
      <c r="I2570" s="27">
        <v>44043</v>
      </c>
      <c r="J2570" s="28">
        <v>0</v>
      </c>
      <c r="K2570" s="29" t="s">
        <v>487</v>
      </c>
      <c r="L2570" s="28">
        <v>0</v>
      </c>
      <c r="M2570" s="28">
        <v>0</v>
      </c>
      <c r="N2570" s="26">
        <v>0</v>
      </c>
      <c r="O2570" s="26">
        <v>0</v>
      </c>
      <c r="P2570" s="26">
        <v>0</v>
      </c>
      <c r="Q2570" s="26">
        <v>56103</v>
      </c>
      <c r="R2570" s="17" t="str">
        <f>VLOOKUP(Q2570,'[5]Numerical Index (LOOKUP)'!$A$2:$B$731, 2,FALSE)</f>
        <v>Take away food shops and mobile food stands</v>
      </c>
      <c r="S2570" s="17">
        <v>56</v>
      </c>
      <c r="T2570" s="47" t="str">
        <f>VLOOKUP(S2570,'[5]2 Digit SIC 2007'!$A$2:$B$89,2,FALSE)</f>
        <v>Food and beverage service activities</v>
      </c>
      <c r="U2570" s="17" t="str">
        <f>VLOOKUP(T2570,'[5]2 Digit SIC 2007'!$B$2:$D$89, 2,FALSE)</f>
        <v xml:space="preserve"> I</v>
      </c>
      <c r="V2570" s="26" t="s">
        <v>486</v>
      </c>
      <c r="W2570" s="26" t="s">
        <v>487</v>
      </c>
      <c r="X2570" s="28">
        <v>0</v>
      </c>
      <c r="Y2570" s="26" t="s">
        <v>502</v>
      </c>
      <c r="Z2570" s="17" t="s">
        <v>487</v>
      </c>
      <c r="AA2570" s="26" t="s">
        <v>487</v>
      </c>
      <c r="AB2570" s="26">
        <v>4</v>
      </c>
      <c r="AE2570" s="2" t="s">
        <v>487</v>
      </c>
    </row>
    <row r="2571" spans="1:31" s="2" customFormat="1" x14ac:dyDescent="0.3">
      <c r="A2571" s="26" t="s">
        <v>102</v>
      </c>
      <c r="B2571" s="26" t="s">
        <v>8132</v>
      </c>
      <c r="C2571" s="26" t="s">
        <v>8133</v>
      </c>
      <c r="D2571" s="50" t="s">
        <v>8134</v>
      </c>
      <c r="E2571" s="14" t="e">
        <f>VLOOKUP(B2571,#REF!,2,FALSE)</f>
        <v>#REF!</v>
      </c>
      <c r="F2571" s="17" t="e">
        <f>VLOOKUP(E2571,[4]Combined!$C$2:$D$375,2,FALSE)</f>
        <v>#REF!</v>
      </c>
      <c r="G2571" s="27">
        <v>44112</v>
      </c>
      <c r="H2571" s="27"/>
      <c r="I2571" s="27">
        <v>44089</v>
      </c>
      <c r="J2571" s="28">
        <v>0</v>
      </c>
      <c r="K2571" s="29" t="s">
        <v>487</v>
      </c>
      <c r="L2571" s="28">
        <v>0</v>
      </c>
      <c r="M2571" s="28">
        <v>0</v>
      </c>
      <c r="N2571" s="26">
        <v>0</v>
      </c>
      <c r="O2571" s="26">
        <v>0</v>
      </c>
      <c r="P2571" s="26">
        <v>0</v>
      </c>
      <c r="Q2571" s="26">
        <v>46450</v>
      </c>
      <c r="R2571" s="17" t="str">
        <f>VLOOKUP(Q2571,'[5]Numerical Index (LOOKUP)'!$A$2:$B$731, 2,FALSE)</f>
        <v>Wholesale of perfume and cosmetics</v>
      </c>
      <c r="S2571" s="17">
        <v>46</v>
      </c>
      <c r="T2571" s="47" t="str">
        <f>VLOOKUP(S2571,'[5]2 Digit SIC 2007'!$A$2:$B$89,2,FALSE)</f>
        <v>Wholesale trade, except of motor vehicles and motorcycles</v>
      </c>
      <c r="U2571" s="17" t="str">
        <f>VLOOKUP(T2571,'[5]2 Digit SIC 2007'!$B$2:$D$89, 2,FALSE)</f>
        <v xml:space="preserve"> G</v>
      </c>
      <c r="V2571" s="26" t="s">
        <v>486</v>
      </c>
      <c r="W2571" s="26" t="s">
        <v>487</v>
      </c>
      <c r="X2571" s="28">
        <v>0</v>
      </c>
      <c r="Y2571" s="26" t="s">
        <v>502</v>
      </c>
      <c r="Z2571" s="17" t="s">
        <v>487</v>
      </c>
      <c r="AA2571" s="26" t="s">
        <v>487</v>
      </c>
      <c r="AB2571" s="26">
        <v>3</v>
      </c>
      <c r="AE2571" s="2" t="s">
        <v>487</v>
      </c>
    </row>
    <row r="2572" spans="1:31" s="2" customFormat="1" x14ac:dyDescent="0.3">
      <c r="A2572" s="26" t="s">
        <v>102</v>
      </c>
      <c r="B2572" s="26" t="s">
        <v>8135</v>
      </c>
      <c r="C2572" s="26" t="s">
        <v>8136</v>
      </c>
      <c r="D2572" s="50" t="s">
        <v>8137</v>
      </c>
      <c r="E2572" s="14" t="e">
        <f>VLOOKUP(B2572,#REF!,2,FALSE)</f>
        <v>#REF!</v>
      </c>
      <c r="F2572" s="17" t="e">
        <f>VLOOKUP(E2572,[4]Combined!$C$2:$D$375,2,FALSE)</f>
        <v>#REF!</v>
      </c>
      <c r="G2572" s="27">
        <v>44095</v>
      </c>
      <c r="H2572" s="27"/>
      <c r="I2572" s="27">
        <v>44044</v>
      </c>
      <c r="J2572" s="28">
        <v>0</v>
      </c>
      <c r="K2572" s="29" t="s">
        <v>487</v>
      </c>
      <c r="L2572" s="28">
        <v>0</v>
      </c>
      <c r="M2572" s="28">
        <v>0</v>
      </c>
      <c r="N2572" s="26">
        <v>0</v>
      </c>
      <c r="O2572" s="26">
        <v>0</v>
      </c>
      <c r="P2572" s="26">
        <v>0</v>
      </c>
      <c r="Q2572" s="26">
        <v>56103</v>
      </c>
      <c r="R2572" s="17" t="str">
        <f>VLOOKUP(Q2572,'[5]Numerical Index (LOOKUP)'!$A$2:$B$731, 2,FALSE)</f>
        <v>Take away food shops and mobile food stands</v>
      </c>
      <c r="S2572" s="17">
        <v>56</v>
      </c>
      <c r="T2572" s="47" t="str">
        <f>VLOOKUP(S2572,'[5]2 Digit SIC 2007'!$A$2:$B$89,2,FALSE)</f>
        <v>Food and beverage service activities</v>
      </c>
      <c r="U2572" s="17" t="str">
        <f>VLOOKUP(T2572,'[5]2 Digit SIC 2007'!$B$2:$D$89, 2,FALSE)</f>
        <v xml:space="preserve"> I</v>
      </c>
      <c r="V2572" s="26" t="s">
        <v>486</v>
      </c>
      <c r="W2572" s="26" t="s">
        <v>487</v>
      </c>
      <c r="X2572" s="28">
        <v>0</v>
      </c>
      <c r="Y2572" s="26" t="s">
        <v>502</v>
      </c>
      <c r="Z2572" s="17" t="s">
        <v>487</v>
      </c>
      <c r="AA2572" s="26" t="s">
        <v>487</v>
      </c>
      <c r="AB2572" s="26">
        <v>6</v>
      </c>
      <c r="AE2572" s="2" t="s">
        <v>487</v>
      </c>
    </row>
    <row r="2573" spans="1:31" s="2" customFormat="1" x14ac:dyDescent="0.3">
      <c r="A2573" s="26" t="s">
        <v>102</v>
      </c>
      <c r="B2573" s="26" t="s">
        <v>8138</v>
      </c>
      <c r="C2573" s="26" t="s">
        <v>8139</v>
      </c>
      <c r="D2573" s="50" t="s">
        <v>8140</v>
      </c>
      <c r="E2573" s="14" t="e">
        <f>VLOOKUP(B2573,#REF!,2,FALSE)</f>
        <v>#REF!</v>
      </c>
      <c r="F2573" s="17" t="e">
        <f>VLOOKUP(E2573,[4]Combined!$C$2:$D$375,2,FALSE)</f>
        <v>#REF!</v>
      </c>
      <c r="G2573" s="27">
        <v>44098</v>
      </c>
      <c r="H2573" s="27"/>
      <c r="I2573" s="27">
        <v>44089</v>
      </c>
      <c r="J2573" s="28">
        <v>0</v>
      </c>
      <c r="K2573" s="29" t="s">
        <v>487</v>
      </c>
      <c r="L2573" s="28">
        <v>0</v>
      </c>
      <c r="M2573" s="28">
        <v>0</v>
      </c>
      <c r="N2573" s="26">
        <v>0</v>
      </c>
      <c r="O2573" s="26">
        <v>0</v>
      </c>
      <c r="P2573" s="26">
        <v>0</v>
      </c>
      <c r="Q2573" s="26">
        <v>47110</v>
      </c>
      <c r="R2573" s="17" t="str">
        <f>VLOOKUP(Q2573,'[5]Numerical Index (LOOKUP)'!$A$2:$B$731, 2,FALSE)</f>
        <v>Retail sale in non-specialised stores with food, beverages or tobacco predominating</v>
      </c>
      <c r="S2573" s="17">
        <v>47</v>
      </c>
      <c r="T2573" s="47" t="str">
        <f>VLOOKUP(S2573,'[5]2 Digit SIC 2007'!$A$2:$B$89,2,FALSE)</f>
        <v>Retail trade, except of motor vehicles and motorcycles</v>
      </c>
      <c r="U2573" s="17" t="str">
        <f>VLOOKUP(T2573,'[5]2 Digit SIC 2007'!$B$2:$D$89, 2,FALSE)</f>
        <v xml:space="preserve"> G</v>
      </c>
      <c r="V2573" s="26" t="s">
        <v>486</v>
      </c>
      <c r="W2573" s="26" t="s">
        <v>487</v>
      </c>
      <c r="X2573" s="28">
        <v>0</v>
      </c>
      <c r="Y2573" s="26" t="s">
        <v>502</v>
      </c>
      <c r="Z2573" s="17" t="s">
        <v>487</v>
      </c>
      <c r="AA2573" s="26" t="s">
        <v>487</v>
      </c>
      <c r="AB2573" s="26">
        <v>5</v>
      </c>
      <c r="AE2573" s="2" t="s">
        <v>487</v>
      </c>
    </row>
    <row r="2574" spans="1:31" s="2" customFormat="1" x14ac:dyDescent="0.3">
      <c r="A2574" s="26" t="s">
        <v>102</v>
      </c>
      <c r="B2574" s="26" t="s">
        <v>8141</v>
      </c>
      <c r="C2574" s="26" t="s">
        <v>8142</v>
      </c>
      <c r="D2574" s="50" t="s">
        <v>8143</v>
      </c>
      <c r="E2574" s="14" t="e">
        <f>VLOOKUP(B2574,#REF!,2,FALSE)</f>
        <v>#REF!</v>
      </c>
      <c r="F2574" s="17" t="e">
        <f>VLOOKUP(E2574,[4]Combined!$C$2:$D$375,2,FALSE)</f>
        <v>#REF!</v>
      </c>
      <c r="G2574" s="27">
        <v>44113</v>
      </c>
      <c r="H2574" s="27"/>
      <c r="I2574" s="27">
        <v>44039</v>
      </c>
      <c r="J2574" s="28">
        <v>0</v>
      </c>
      <c r="K2574" s="29" t="s">
        <v>487</v>
      </c>
      <c r="L2574" s="28">
        <v>0</v>
      </c>
      <c r="M2574" s="28">
        <v>0</v>
      </c>
      <c r="N2574" s="26">
        <v>0</v>
      </c>
      <c r="O2574" s="26">
        <v>0</v>
      </c>
      <c r="P2574" s="26">
        <v>0</v>
      </c>
      <c r="Q2574" s="26">
        <v>56102</v>
      </c>
      <c r="R2574" s="17" t="str">
        <f>VLOOKUP(Q2574,'[5]Numerical Index (LOOKUP)'!$A$2:$B$731, 2,FALSE)</f>
        <v>Unlicensed restaurants and cafes</v>
      </c>
      <c r="S2574" s="17">
        <v>56</v>
      </c>
      <c r="T2574" s="47" t="str">
        <f>VLOOKUP(S2574,'[5]2 Digit SIC 2007'!$A$2:$B$89,2,FALSE)</f>
        <v>Food and beverage service activities</v>
      </c>
      <c r="U2574" s="17" t="str">
        <f>VLOOKUP(T2574,'[5]2 Digit SIC 2007'!$B$2:$D$89, 2,FALSE)</f>
        <v xml:space="preserve"> I</v>
      </c>
      <c r="V2574" s="26" t="s">
        <v>486</v>
      </c>
      <c r="W2574" s="26" t="s">
        <v>487</v>
      </c>
      <c r="X2574" s="28">
        <v>0</v>
      </c>
      <c r="Y2574" s="26" t="s">
        <v>502</v>
      </c>
      <c r="Z2574" s="17" t="s">
        <v>487</v>
      </c>
      <c r="AA2574" s="26" t="s">
        <v>487</v>
      </c>
      <c r="AB2574" s="26">
        <v>3</v>
      </c>
      <c r="AE2574" s="2" t="s">
        <v>487</v>
      </c>
    </row>
    <row r="2575" spans="1:31" s="2" customFormat="1" x14ac:dyDescent="0.3">
      <c r="A2575" s="26" t="s">
        <v>102</v>
      </c>
      <c r="B2575" s="26" t="s">
        <v>8144</v>
      </c>
      <c r="C2575" s="26" t="s">
        <v>8145</v>
      </c>
      <c r="D2575" s="50" t="s">
        <v>8146</v>
      </c>
      <c r="E2575" s="14" t="e">
        <f>VLOOKUP(B2575,#REF!,2,FALSE)</f>
        <v>#REF!</v>
      </c>
      <c r="F2575" s="17" t="e">
        <f>VLOOKUP(E2575,[4]Combined!$C$2:$D$375,2,FALSE)</f>
        <v>#REF!</v>
      </c>
      <c r="G2575" s="27">
        <v>44125</v>
      </c>
      <c r="H2575" s="27"/>
      <c r="I2575" s="27">
        <v>44097</v>
      </c>
      <c r="J2575" s="28">
        <v>0</v>
      </c>
      <c r="K2575" s="29" t="s">
        <v>487</v>
      </c>
      <c r="L2575" s="28">
        <v>0</v>
      </c>
      <c r="M2575" s="28">
        <v>0</v>
      </c>
      <c r="N2575" s="26">
        <v>0</v>
      </c>
      <c r="O2575" s="26">
        <v>0</v>
      </c>
      <c r="P2575" s="26">
        <v>0</v>
      </c>
      <c r="Q2575" s="26">
        <v>56103</v>
      </c>
      <c r="R2575" s="17" t="str">
        <f>VLOOKUP(Q2575,'[5]Numerical Index (LOOKUP)'!$A$2:$B$731, 2,FALSE)</f>
        <v>Take away food shops and mobile food stands</v>
      </c>
      <c r="S2575" s="17">
        <v>56</v>
      </c>
      <c r="T2575" s="47" t="str">
        <f>VLOOKUP(S2575,'[5]2 Digit SIC 2007'!$A$2:$B$89,2,FALSE)</f>
        <v>Food and beverage service activities</v>
      </c>
      <c r="U2575" s="17" t="str">
        <f>VLOOKUP(T2575,'[5]2 Digit SIC 2007'!$B$2:$D$89, 2,FALSE)</f>
        <v xml:space="preserve"> I</v>
      </c>
      <c r="V2575" s="26" t="s">
        <v>486</v>
      </c>
      <c r="W2575" s="26" t="s">
        <v>487</v>
      </c>
      <c r="X2575" s="28">
        <v>0</v>
      </c>
      <c r="Y2575" s="26" t="s">
        <v>502</v>
      </c>
      <c r="Z2575" s="17" t="s">
        <v>487</v>
      </c>
      <c r="AA2575" s="26" t="s">
        <v>487</v>
      </c>
      <c r="AB2575" s="26">
        <v>4</v>
      </c>
      <c r="AE2575" s="2" t="s">
        <v>487</v>
      </c>
    </row>
    <row r="2576" spans="1:31" s="2" customFormat="1" x14ac:dyDescent="0.3">
      <c r="A2576" s="26" t="s">
        <v>102</v>
      </c>
      <c r="B2576" s="26" t="s">
        <v>8147</v>
      </c>
      <c r="C2576" s="26" t="s">
        <v>8148</v>
      </c>
      <c r="D2576" s="50" t="s">
        <v>8149</v>
      </c>
      <c r="E2576" s="14" t="e">
        <f>VLOOKUP(B2576,#REF!,2,FALSE)</f>
        <v>#REF!</v>
      </c>
      <c r="F2576" s="17" t="e">
        <f>VLOOKUP(E2576,[4]Combined!$C$2:$D$375,2,FALSE)</f>
        <v>#REF!</v>
      </c>
      <c r="G2576" s="27">
        <v>44168</v>
      </c>
      <c r="H2576" s="27"/>
      <c r="I2576" s="27">
        <v>44081</v>
      </c>
      <c r="J2576" s="28">
        <v>0</v>
      </c>
      <c r="K2576" s="29" t="s">
        <v>487</v>
      </c>
      <c r="L2576" s="28">
        <v>0</v>
      </c>
      <c r="M2576" s="28">
        <v>0</v>
      </c>
      <c r="N2576" s="26">
        <v>0</v>
      </c>
      <c r="O2576" s="26">
        <v>0</v>
      </c>
      <c r="P2576" s="26">
        <v>0</v>
      </c>
      <c r="Q2576" s="26">
        <v>47220</v>
      </c>
      <c r="R2576" s="17" t="str">
        <f>VLOOKUP(Q2576,'[5]Numerical Index (LOOKUP)'!$A$2:$B$731, 2,FALSE)</f>
        <v>Retail sale of meat and meat products in specialised stores</v>
      </c>
      <c r="S2576" s="17">
        <v>47</v>
      </c>
      <c r="T2576" s="47" t="str">
        <f>VLOOKUP(S2576,'[5]2 Digit SIC 2007'!$A$2:$B$89,2,FALSE)</f>
        <v>Retail trade, except of motor vehicles and motorcycles</v>
      </c>
      <c r="U2576" s="17" t="str">
        <f>VLOOKUP(T2576,'[5]2 Digit SIC 2007'!$B$2:$D$89, 2,FALSE)</f>
        <v xml:space="preserve"> G</v>
      </c>
      <c r="V2576" s="26" t="s">
        <v>486</v>
      </c>
      <c r="W2576" s="26" t="s">
        <v>487</v>
      </c>
      <c r="X2576" s="28">
        <v>0</v>
      </c>
      <c r="Y2576" s="26" t="s">
        <v>502</v>
      </c>
      <c r="Z2576" s="17" t="s">
        <v>487</v>
      </c>
      <c r="AA2576" s="26" t="s">
        <v>487</v>
      </c>
      <c r="AB2576" s="26">
        <v>5</v>
      </c>
      <c r="AE2576" s="2" t="s">
        <v>487</v>
      </c>
    </row>
    <row r="2577" spans="1:31" s="2" customFormat="1" x14ac:dyDescent="0.3">
      <c r="A2577" s="26" t="s">
        <v>102</v>
      </c>
      <c r="B2577" s="26" t="s">
        <v>8150</v>
      </c>
      <c r="C2577" s="26" t="s">
        <v>8151</v>
      </c>
      <c r="D2577" s="50" t="s">
        <v>8152</v>
      </c>
      <c r="E2577" s="14" t="e">
        <f>VLOOKUP(B2577,#REF!,2,FALSE)</f>
        <v>#REF!</v>
      </c>
      <c r="F2577" s="17" t="e">
        <f>VLOOKUP(E2577,[4]Combined!$C$2:$D$375,2,FALSE)</f>
        <v>#REF!</v>
      </c>
      <c r="G2577" s="27">
        <v>44183</v>
      </c>
      <c r="H2577" s="27"/>
      <c r="I2577" s="27">
        <v>44062</v>
      </c>
      <c r="J2577" s="28">
        <v>0</v>
      </c>
      <c r="K2577" s="29" t="s">
        <v>487</v>
      </c>
      <c r="L2577" s="28">
        <v>0</v>
      </c>
      <c r="M2577" s="28">
        <v>0</v>
      </c>
      <c r="N2577" s="26">
        <v>0</v>
      </c>
      <c r="O2577" s="26">
        <v>0</v>
      </c>
      <c r="P2577" s="26">
        <v>0</v>
      </c>
      <c r="Q2577" s="26">
        <v>47290</v>
      </c>
      <c r="R2577" s="17" t="str">
        <f>VLOOKUP(Q2577,'[5]Numerical Index (LOOKUP)'!$A$2:$B$731, 2,FALSE)</f>
        <v>Other retail sale of food in specialised stores</v>
      </c>
      <c r="S2577" s="17">
        <v>47</v>
      </c>
      <c r="T2577" s="47" t="str">
        <f>VLOOKUP(S2577,'[5]2 Digit SIC 2007'!$A$2:$B$89,2,FALSE)</f>
        <v>Retail trade, except of motor vehicles and motorcycles</v>
      </c>
      <c r="U2577" s="17" t="str">
        <f>VLOOKUP(T2577,'[5]2 Digit SIC 2007'!$B$2:$D$89, 2,FALSE)</f>
        <v xml:space="preserve"> G</v>
      </c>
      <c r="V2577" s="26" t="s">
        <v>486</v>
      </c>
      <c r="W2577" s="26" t="s">
        <v>487</v>
      </c>
      <c r="X2577" s="28">
        <v>0</v>
      </c>
      <c r="Y2577" s="26" t="s">
        <v>502</v>
      </c>
      <c r="Z2577" s="17" t="s">
        <v>487</v>
      </c>
      <c r="AA2577" s="26" t="s">
        <v>487</v>
      </c>
      <c r="AB2577" s="26">
        <v>5</v>
      </c>
      <c r="AE2577" s="2" t="s">
        <v>487</v>
      </c>
    </row>
    <row r="2578" spans="1:31" s="2" customFormat="1" x14ac:dyDescent="0.3">
      <c r="A2578" s="26" t="s">
        <v>102</v>
      </c>
      <c r="B2578" s="26" t="s">
        <v>8153</v>
      </c>
      <c r="C2578" s="26" t="s">
        <v>8154</v>
      </c>
      <c r="D2578" s="50" t="s">
        <v>8155</v>
      </c>
      <c r="E2578" s="14" t="e">
        <f>VLOOKUP(B2578,#REF!,2,FALSE)</f>
        <v>#REF!</v>
      </c>
      <c r="F2578" s="17" t="e">
        <f>VLOOKUP(E2578,[4]Combined!$C$2:$D$375,2,FALSE)</f>
        <v>#REF!</v>
      </c>
      <c r="G2578" s="27">
        <v>44126</v>
      </c>
      <c r="H2578" s="27"/>
      <c r="I2578" s="27">
        <v>44062</v>
      </c>
      <c r="J2578" s="28">
        <v>0</v>
      </c>
      <c r="K2578" s="29" t="s">
        <v>487</v>
      </c>
      <c r="L2578" s="28">
        <v>0</v>
      </c>
      <c r="M2578" s="28">
        <v>0</v>
      </c>
      <c r="N2578" s="26">
        <v>0</v>
      </c>
      <c r="O2578" s="26">
        <v>0</v>
      </c>
      <c r="P2578" s="26">
        <v>0</v>
      </c>
      <c r="Q2578" s="26">
        <v>53100</v>
      </c>
      <c r="R2578" s="17" t="str">
        <f>VLOOKUP(Q2578,'[5]Numerical Index (LOOKUP)'!$A$2:$B$731, 2,FALSE)</f>
        <v>Postal activities under universal service obligation</v>
      </c>
      <c r="S2578" s="17">
        <v>53</v>
      </c>
      <c r="T2578" s="47" t="str">
        <f>VLOOKUP(S2578,'[5]2 Digit SIC 2007'!$A$2:$B$89,2,FALSE)</f>
        <v>Postal and courier activities</v>
      </c>
      <c r="U2578" s="17" t="str">
        <f>VLOOKUP(T2578,'[5]2 Digit SIC 2007'!$B$2:$D$89, 2,FALSE)</f>
        <v xml:space="preserve"> H</v>
      </c>
      <c r="V2578" s="26" t="s">
        <v>486</v>
      </c>
      <c r="W2578" s="26" t="s">
        <v>487</v>
      </c>
      <c r="X2578" s="28">
        <v>0</v>
      </c>
      <c r="Y2578" s="26" t="s">
        <v>502</v>
      </c>
      <c r="Z2578" s="17" t="s">
        <v>487</v>
      </c>
      <c r="AA2578" s="26" t="s">
        <v>487</v>
      </c>
      <c r="AB2578" s="26">
        <v>4</v>
      </c>
      <c r="AE2578" s="2" t="s">
        <v>487</v>
      </c>
    </row>
    <row r="2579" spans="1:31" s="2" customFormat="1" x14ac:dyDescent="0.3">
      <c r="A2579" s="26" t="s">
        <v>102</v>
      </c>
      <c r="B2579" s="26" t="s">
        <v>8156</v>
      </c>
      <c r="C2579" s="26" t="s">
        <v>8157</v>
      </c>
      <c r="D2579" s="50" t="s">
        <v>8158</v>
      </c>
      <c r="E2579" s="14" t="e">
        <f>VLOOKUP(B2579,#REF!,2,FALSE)</f>
        <v>#REF!</v>
      </c>
      <c r="F2579" s="17" t="e">
        <f>VLOOKUP(E2579,[4]Combined!$C$2:$D$375,2,FALSE)</f>
        <v>#REF!</v>
      </c>
      <c r="G2579" s="27">
        <v>44172</v>
      </c>
      <c r="H2579" s="27"/>
      <c r="I2579" s="27">
        <v>44120</v>
      </c>
      <c r="J2579" s="28">
        <v>0</v>
      </c>
      <c r="K2579" s="29" t="s">
        <v>487</v>
      </c>
      <c r="L2579" s="28">
        <v>0</v>
      </c>
      <c r="M2579" s="28">
        <v>0</v>
      </c>
      <c r="N2579" s="26">
        <v>0</v>
      </c>
      <c r="O2579" s="26">
        <v>0</v>
      </c>
      <c r="P2579" s="26">
        <v>0</v>
      </c>
      <c r="Q2579" s="26">
        <v>56290</v>
      </c>
      <c r="R2579" s="17" t="str">
        <f>VLOOKUP(Q2579,'[5]Numerical Index (LOOKUP)'!$A$2:$B$731, 2,FALSE)</f>
        <v>Other food service activities</v>
      </c>
      <c r="S2579" s="17">
        <v>56</v>
      </c>
      <c r="T2579" s="47" t="str">
        <f>VLOOKUP(S2579,'[5]2 Digit SIC 2007'!$A$2:$B$89,2,FALSE)</f>
        <v>Food and beverage service activities</v>
      </c>
      <c r="U2579" s="17" t="str">
        <f>VLOOKUP(T2579,'[5]2 Digit SIC 2007'!$B$2:$D$89, 2,FALSE)</f>
        <v xml:space="preserve"> I</v>
      </c>
      <c r="V2579" s="26" t="s">
        <v>486</v>
      </c>
      <c r="W2579" s="26" t="s">
        <v>487</v>
      </c>
      <c r="X2579" s="28">
        <v>0</v>
      </c>
      <c r="Y2579" s="26" t="s">
        <v>502</v>
      </c>
      <c r="Z2579" s="17" t="s">
        <v>487</v>
      </c>
      <c r="AA2579" s="26" t="s">
        <v>487</v>
      </c>
      <c r="AB2579" s="26">
        <v>9</v>
      </c>
      <c r="AE2579" s="2" t="s">
        <v>487</v>
      </c>
    </row>
    <row r="2580" spans="1:31" s="2" customFormat="1" x14ac:dyDescent="0.3">
      <c r="A2580" s="26" t="s">
        <v>102</v>
      </c>
      <c r="B2580" s="26" t="s">
        <v>8159</v>
      </c>
      <c r="C2580" s="26" t="s">
        <v>8160</v>
      </c>
      <c r="D2580" s="50" t="s">
        <v>8161</v>
      </c>
      <c r="E2580" s="14" t="e">
        <f>VLOOKUP(B2580,#REF!,2,FALSE)</f>
        <v>#REF!</v>
      </c>
      <c r="F2580" s="17" t="e">
        <f>VLOOKUP(E2580,[4]Combined!$C$2:$D$375,2,FALSE)</f>
        <v>#REF!</v>
      </c>
      <c r="G2580" s="27">
        <v>44151</v>
      </c>
      <c r="H2580" s="27"/>
      <c r="I2580" s="27">
        <v>44119</v>
      </c>
      <c r="J2580" s="28">
        <v>0</v>
      </c>
      <c r="K2580" s="29" t="s">
        <v>487</v>
      </c>
      <c r="L2580" s="28">
        <v>0</v>
      </c>
      <c r="M2580" s="28">
        <v>0</v>
      </c>
      <c r="N2580" s="26">
        <v>0</v>
      </c>
      <c r="O2580" s="26">
        <v>0</v>
      </c>
      <c r="P2580" s="26">
        <v>0</v>
      </c>
      <c r="Q2580" s="26">
        <v>53100</v>
      </c>
      <c r="R2580" s="17" t="str">
        <f>VLOOKUP(Q2580,'[5]Numerical Index (LOOKUP)'!$A$2:$B$731, 2,FALSE)</f>
        <v>Postal activities under universal service obligation</v>
      </c>
      <c r="S2580" s="17">
        <v>53</v>
      </c>
      <c r="T2580" s="47" t="str">
        <f>VLOOKUP(S2580,'[5]2 Digit SIC 2007'!$A$2:$B$89,2,FALSE)</f>
        <v>Postal and courier activities</v>
      </c>
      <c r="U2580" s="17" t="str">
        <f>VLOOKUP(T2580,'[5]2 Digit SIC 2007'!$B$2:$D$89, 2,FALSE)</f>
        <v xml:space="preserve"> H</v>
      </c>
      <c r="V2580" s="26" t="s">
        <v>486</v>
      </c>
      <c r="W2580" s="26" t="s">
        <v>487</v>
      </c>
      <c r="X2580" s="28">
        <v>0</v>
      </c>
      <c r="Y2580" s="26" t="s">
        <v>502</v>
      </c>
      <c r="Z2580" s="17" t="s">
        <v>487</v>
      </c>
      <c r="AA2580" s="26" t="s">
        <v>487</v>
      </c>
      <c r="AB2580" s="26">
        <v>3</v>
      </c>
      <c r="AE2580" s="2" t="s">
        <v>487</v>
      </c>
    </row>
    <row r="2581" spans="1:31" s="2" customFormat="1" x14ac:dyDescent="0.3">
      <c r="A2581" s="26" t="s">
        <v>102</v>
      </c>
      <c r="B2581" s="26" t="s">
        <v>8162</v>
      </c>
      <c r="C2581" s="26" t="s">
        <v>8163</v>
      </c>
      <c r="D2581" s="50" t="s">
        <v>8164</v>
      </c>
      <c r="E2581" s="14" t="e">
        <f>VLOOKUP(B2581,#REF!,2,FALSE)</f>
        <v>#REF!</v>
      </c>
      <c r="F2581" s="17" t="e">
        <f>VLOOKUP(E2581,[4]Combined!$C$2:$D$375,2,FALSE)</f>
        <v>#REF!</v>
      </c>
      <c r="G2581" s="27">
        <v>44095</v>
      </c>
      <c r="H2581" s="27"/>
      <c r="I2581" s="27">
        <v>44054</v>
      </c>
      <c r="J2581" s="28">
        <v>0</v>
      </c>
      <c r="K2581" s="29" t="s">
        <v>487</v>
      </c>
      <c r="L2581" s="28">
        <v>0</v>
      </c>
      <c r="M2581" s="28">
        <v>0</v>
      </c>
      <c r="N2581" s="26">
        <v>0</v>
      </c>
      <c r="O2581" s="26">
        <v>0</v>
      </c>
      <c r="P2581" s="26">
        <v>0</v>
      </c>
      <c r="Q2581" s="26">
        <v>81299</v>
      </c>
      <c r="R2581" s="17" t="str">
        <f>VLOOKUP(Q2581,'[5]Numerical Index (LOOKUP)'!$A$2:$B$731, 2,FALSE)</f>
        <v>Cleaning services (other than disinfecting and extermination services) n.e.c.</v>
      </c>
      <c r="S2581" s="17">
        <v>81</v>
      </c>
      <c r="T2581" s="47" t="str">
        <f>VLOOKUP(S2581,'[5]2 Digit SIC 2007'!$A$2:$B$89,2,FALSE)</f>
        <v>Services to buildings and landscape activities</v>
      </c>
      <c r="U2581" s="17" t="str">
        <f>VLOOKUP(T2581,'[5]2 Digit SIC 2007'!$B$2:$D$89, 2,FALSE)</f>
        <v xml:space="preserve"> N</v>
      </c>
      <c r="V2581" s="26" t="s">
        <v>486</v>
      </c>
      <c r="W2581" s="26" t="s">
        <v>487</v>
      </c>
      <c r="X2581" s="28">
        <v>0</v>
      </c>
      <c r="Y2581" s="26" t="s">
        <v>502</v>
      </c>
      <c r="Z2581" s="17" t="s">
        <v>487</v>
      </c>
      <c r="AA2581" s="26" t="s">
        <v>487</v>
      </c>
      <c r="AB2581" s="26">
        <v>9</v>
      </c>
      <c r="AE2581" s="2" t="s">
        <v>487</v>
      </c>
    </row>
    <row r="2582" spans="1:31" s="2" customFormat="1" x14ac:dyDescent="0.3">
      <c r="A2582" s="26" t="s">
        <v>102</v>
      </c>
      <c r="B2582" s="26" t="s">
        <v>8165</v>
      </c>
      <c r="C2582" s="26" t="s">
        <v>8166</v>
      </c>
      <c r="D2582" s="50" t="s">
        <v>8167</v>
      </c>
      <c r="E2582" s="14" t="e">
        <f>VLOOKUP(B2582,#REF!,2,FALSE)</f>
        <v>#REF!</v>
      </c>
      <c r="F2582" s="17" t="e">
        <f>VLOOKUP(E2582,[4]Combined!$C$2:$D$375,2,FALSE)</f>
        <v>#REF!</v>
      </c>
      <c r="G2582" s="27">
        <v>44090</v>
      </c>
      <c r="H2582" s="27"/>
      <c r="I2582" s="27">
        <v>44069</v>
      </c>
      <c r="J2582" s="28">
        <v>0</v>
      </c>
      <c r="K2582" s="29" t="s">
        <v>487</v>
      </c>
      <c r="L2582" s="28">
        <v>0</v>
      </c>
      <c r="M2582" s="28">
        <v>0</v>
      </c>
      <c r="N2582" s="26">
        <v>0</v>
      </c>
      <c r="O2582" s="26">
        <v>0</v>
      </c>
      <c r="P2582" s="26">
        <v>0</v>
      </c>
      <c r="Q2582" s="26">
        <v>62020</v>
      </c>
      <c r="R2582" s="17" t="str">
        <f>VLOOKUP(Q2582,'[5]Numerical Index (LOOKUP)'!$A$2:$B$731, 2,FALSE)</f>
        <v>Computer consultancy activities</v>
      </c>
      <c r="S2582" s="17">
        <v>62</v>
      </c>
      <c r="T2582" s="47" t="str">
        <f>VLOOKUP(S2582,'[5]2 Digit SIC 2007'!$A$2:$B$89,2,FALSE)</f>
        <v>Computer programming, consultancy and related activities</v>
      </c>
      <c r="U2582" s="17" t="str">
        <f>VLOOKUP(T2582,'[5]2 Digit SIC 2007'!$B$2:$D$89, 2,FALSE)</f>
        <v>J</v>
      </c>
      <c r="V2582" s="26" t="s">
        <v>486</v>
      </c>
      <c r="W2582" s="26" t="s">
        <v>487</v>
      </c>
      <c r="X2582" s="28">
        <v>0</v>
      </c>
      <c r="Y2582" s="26" t="s">
        <v>502</v>
      </c>
      <c r="Z2582" s="17" t="s">
        <v>487</v>
      </c>
      <c r="AA2582" s="26" t="s">
        <v>487</v>
      </c>
      <c r="AB2582" s="26">
        <v>3</v>
      </c>
      <c r="AE2582" s="2" t="s">
        <v>487</v>
      </c>
    </row>
    <row r="2583" spans="1:31" s="2" customFormat="1" x14ac:dyDescent="0.3">
      <c r="A2583" s="26" t="s">
        <v>102</v>
      </c>
      <c r="B2583" s="26" t="s">
        <v>8168</v>
      </c>
      <c r="C2583" s="26" t="s">
        <v>8169</v>
      </c>
      <c r="D2583" s="50" t="s">
        <v>8170</v>
      </c>
      <c r="E2583" s="14" t="e">
        <f>VLOOKUP(B2583,#REF!,2,FALSE)</f>
        <v>#REF!</v>
      </c>
      <c r="F2583" s="17" t="e">
        <f>VLOOKUP(E2583,[4]Combined!$C$2:$D$375,2,FALSE)</f>
        <v>#REF!</v>
      </c>
      <c r="G2583" s="27">
        <v>44095</v>
      </c>
      <c r="H2583" s="27"/>
      <c r="I2583" s="27">
        <v>44050</v>
      </c>
      <c r="J2583" s="28">
        <v>0</v>
      </c>
      <c r="K2583" s="29" t="s">
        <v>487</v>
      </c>
      <c r="L2583" s="28">
        <v>0</v>
      </c>
      <c r="M2583" s="28">
        <v>0</v>
      </c>
      <c r="N2583" s="26">
        <v>0</v>
      </c>
      <c r="O2583" s="26">
        <v>0</v>
      </c>
      <c r="P2583" s="26">
        <v>0</v>
      </c>
      <c r="Q2583" s="26">
        <v>56102</v>
      </c>
      <c r="R2583" s="17" t="str">
        <f>VLOOKUP(Q2583,'[5]Numerical Index (LOOKUP)'!$A$2:$B$731, 2,FALSE)</f>
        <v>Unlicensed restaurants and cafes</v>
      </c>
      <c r="S2583" s="17">
        <v>56</v>
      </c>
      <c r="T2583" s="47" t="str">
        <f>VLOOKUP(S2583,'[5]2 Digit SIC 2007'!$A$2:$B$89,2,FALSE)</f>
        <v>Food and beverage service activities</v>
      </c>
      <c r="U2583" s="17" t="str">
        <f>VLOOKUP(T2583,'[5]2 Digit SIC 2007'!$B$2:$D$89, 2,FALSE)</f>
        <v xml:space="preserve"> I</v>
      </c>
      <c r="V2583" s="26" t="s">
        <v>486</v>
      </c>
      <c r="W2583" s="26" t="s">
        <v>487</v>
      </c>
      <c r="X2583" s="28">
        <v>0</v>
      </c>
      <c r="Y2583" s="26" t="s">
        <v>502</v>
      </c>
      <c r="Z2583" s="17" t="s">
        <v>487</v>
      </c>
      <c r="AA2583" s="26" t="s">
        <v>487</v>
      </c>
      <c r="AB2583" s="26">
        <v>3</v>
      </c>
      <c r="AE2583" s="2" t="s">
        <v>487</v>
      </c>
    </row>
    <row r="2584" spans="1:31" s="2" customFormat="1" x14ac:dyDescent="0.3">
      <c r="A2584" s="26" t="s">
        <v>102</v>
      </c>
      <c r="B2584" s="26" t="s">
        <v>8171</v>
      </c>
      <c r="C2584" s="26" t="s">
        <v>8172</v>
      </c>
      <c r="D2584" s="50" t="s">
        <v>8173</v>
      </c>
      <c r="E2584" s="14" t="e">
        <f>VLOOKUP(B2584,#REF!,2,FALSE)</f>
        <v>#REF!</v>
      </c>
      <c r="F2584" s="17" t="e">
        <f>VLOOKUP(E2584,[4]Combined!$C$2:$D$375,2,FALSE)</f>
        <v>#REF!</v>
      </c>
      <c r="G2584" s="27">
        <v>44096</v>
      </c>
      <c r="H2584" s="27"/>
      <c r="I2584" s="27">
        <v>44064</v>
      </c>
      <c r="J2584" s="28">
        <v>0</v>
      </c>
      <c r="K2584" s="29" t="s">
        <v>487</v>
      </c>
      <c r="L2584" s="28">
        <v>0</v>
      </c>
      <c r="M2584" s="28">
        <v>0</v>
      </c>
      <c r="N2584" s="26">
        <v>0</v>
      </c>
      <c r="O2584" s="26">
        <v>0</v>
      </c>
      <c r="P2584" s="26">
        <v>0</v>
      </c>
      <c r="Q2584" s="26">
        <v>56103</v>
      </c>
      <c r="R2584" s="17" t="str">
        <f>VLOOKUP(Q2584,'[5]Numerical Index (LOOKUP)'!$A$2:$B$731, 2,FALSE)</f>
        <v>Take away food shops and mobile food stands</v>
      </c>
      <c r="S2584" s="17">
        <v>56</v>
      </c>
      <c r="T2584" s="47" t="str">
        <f>VLOOKUP(S2584,'[5]2 Digit SIC 2007'!$A$2:$B$89,2,FALSE)</f>
        <v>Food and beverage service activities</v>
      </c>
      <c r="U2584" s="17" t="str">
        <f>VLOOKUP(T2584,'[5]2 Digit SIC 2007'!$B$2:$D$89, 2,FALSE)</f>
        <v xml:space="preserve"> I</v>
      </c>
      <c r="V2584" s="26" t="s">
        <v>486</v>
      </c>
      <c r="W2584" s="26" t="s">
        <v>487</v>
      </c>
      <c r="X2584" s="28">
        <v>0</v>
      </c>
      <c r="Y2584" s="26" t="s">
        <v>502</v>
      </c>
      <c r="Z2584" s="17" t="s">
        <v>487</v>
      </c>
      <c r="AA2584" s="26" t="s">
        <v>487</v>
      </c>
      <c r="AB2584" s="26">
        <v>6</v>
      </c>
      <c r="AE2584" s="2" t="s">
        <v>487</v>
      </c>
    </row>
    <row r="2585" spans="1:31" s="2" customFormat="1" x14ac:dyDescent="0.3">
      <c r="A2585" s="26" t="s">
        <v>102</v>
      </c>
      <c r="B2585" s="26" t="s">
        <v>8174</v>
      </c>
      <c r="C2585" s="26" t="s">
        <v>8175</v>
      </c>
      <c r="D2585" s="50" t="s">
        <v>8176</v>
      </c>
      <c r="E2585" s="14" t="e">
        <f>VLOOKUP(B2585,#REF!,2,FALSE)</f>
        <v>#REF!</v>
      </c>
      <c r="F2585" s="17" t="e">
        <f>VLOOKUP(E2585,[4]Combined!$C$2:$D$375,2,FALSE)</f>
        <v>#REF!</v>
      </c>
      <c r="G2585" s="27">
        <v>44183</v>
      </c>
      <c r="H2585" s="27"/>
      <c r="I2585" s="27">
        <v>44092</v>
      </c>
      <c r="J2585" s="28">
        <v>0</v>
      </c>
      <c r="K2585" s="29" t="s">
        <v>487</v>
      </c>
      <c r="L2585" s="28">
        <v>0</v>
      </c>
      <c r="M2585" s="28">
        <v>0</v>
      </c>
      <c r="N2585" s="26">
        <v>0</v>
      </c>
      <c r="O2585" s="26">
        <v>0</v>
      </c>
      <c r="P2585" s="26">
        <v>0</v>
      </c>
      <c r="Q2585" s="26">
        <v>49320</v>
      </c>
      <c r="R2585" s="17" t="str">
        <f>VLOOKUP(Q2585,'[5]Numerical Index (LOOKUP)'!$A$2:$B$731, 2,FALSE)</f>
        <v>Taxi operation</v>
      </c>
      <c r="S2585" s="17">
        <v>49</v>
      </c>
      <c r="T2585" s="47" t="str">
        <f>VLOOKUP(S2585,'[5]2 Digit SIC 2007'!$A$2:$B$89,2,FALSE)</f>
        <v>Land transport and transport via pipelines</v>
      </c>
      <c r="U2585" s="17" t="str">
        <f>VLOOKUP(T2585,'[5]2 Digit SIC 2007'!$B$2:$D$89, 2,FALSE)</f>
        <v xml:space="preserve"> H</v>
      </c>
      <c r="V2585" s="26" t="s">
        <v>486</v>
      </c>
      <c r="W2585" s="26" t="s">
        <v>487</v>
      </c>
      <c r="X2585" s="28">
        <v>0</v>
      </c>
      <c r="Y2585" s="26" t="s">
        <v>502</v>
      </c>
      <c r="Z2585" s="17" t="s">
        <v>487</v>
      </c>
      <c r="AA2585" s="26" t="s">
        <v>487</v>
      </c>
      <c r="AB2585" s="26">
        <v>5</v>
      </c>
      <c r="AE2585" s="2" t="s">
        <v>487</v>
      </c>
    </row>
    <row r="2586" spans="1:31" s="2" customFormat="1" x14ac:dyDescent="0.3">
      <c r="A2586" s="26" t="s">
        <v>102</v>
      </c>
      <c r="B2586" s="26" t="s">
        <v>8177</v>
      </c>
      <c r="C2586" s="26" t="s">
        <v>8178</v>
      </c>
      <c r="D2586" s="50" t="s">
        <v>8179</v>
      </c>
      <c r="E2586" s="14" t="e">
        <f>VLOOKUP(B2586,#REF!,2,FALSE)</f>
        <v>#REF!</v>
      </c>
      <c r="F2586" s="17" t="e">
        <f>VLOOKUP(E2586,[4]Combined!$C$2:$D$375,2,FALSE)</f>
        <v>#REF!</v>
      </c>
      <c r="G2586" s="27">
        <v>44215</v>
      </c>
      <c r="H2586" s="27"/>
      <c r="I2586" s="27">
        <v>44095</v>
      </c>
      <c r="J2586" s="28">
        <v>0</v>
      </c>
      <c r="K2586" s="29" t="s">
        <v>487</v>
      </c>
      <c r="L2586" s="28">
        <v>0</v>
      </c>
      <c r="M2586" s="28">
        <v>0</v>
      </c>
      <c r="N2586" s="26">
        <v>0</v>
      </c>
      <c r="O2586" s="26">
        <v>0</v>
      </c>
      <c r="P2586" s="26">
        <v>0</v>
      </c>
      <c r="Q2586" s="26">
        <v>56103</v>
      </c>
      <c r="R2586" s="17" t="str">
        <f>VLOOKUP(Q2586,'[5]Numerical Index (LOOKUP)'!$A$2:$B$731, 2,FALSE)</f>
        <v>Take away food shops and mobile food stands</v>
      </c>
      <c r="S2586" s="17">
        <v>56</v>
      </c>
      <c r="T2586" s="47" t="str">
        <f>VLOOKUP(S2586,'[5]2 Digit SIC 2007'!$A$2:$B$89,2,FALSE)</f>
        <v>Food and beverage service activities</v>
      </c>
      <c r="U2586" s="17" t="str">
        <f>VLOOKUP(T2586,'[5]2 Digit SIC 2007'!$B$2:$D$89, 2,FALSE)</f>
        <v xml:space="preserve"> I</v>
      </c>
      <c r="V2586" s="26" t="s">
        <v>486</v>
      </c>
      <c r="W2586" s="26" t="s">
        <v>487</v>
      </c>
      <c r="X2586" s="28">
        <v>0</v>
      </c>
      <c r="Y2586" s="26" t="s">
        <v>502</v>
      </c>
      <c r="Z2586" s="17" t="s">
        <v>487</v>
      </c>
      <c r="AA2586" s="26" t="s">
        <v>487</v>
      </c>
      <c r="AB2586" s="26">
        <v>14</v>
      </c>
      <c r="AE2586" s="2" t="s">
        <v>487</v>
      </c>
    </row>
    <row r="2587" spans="1:31" s="2" customFormat="1" x14ac:dyDescent="0.3">
      <c r="A2587" s="26" t="s">
        <v>102</v>
      </c>
      <c r="B2587" s="26" t="s">
        <v>8180</v>
      </c>
      <c r="C2587" s="26" t="s">
        <v>8181</v>
      </c>
      <c r="D2587" s="50" t="s">
        <v>8182</v>
      </c>
      <c r="E2587" s="14" t="e">
        <f>VLOOKUP(B2587,#REF!,2,FALSE)</f>
        <v>#REF!</v>
      </c>
      <c r="F2587" s="17" t="e">
        <f>VLOOKUP(E2587,[4]Combined!$C$2:$D$375,2,FALSE)</f>
        <v>#REF!</v>
      </c>
      <c r="G2587" s="27">
        <v>44084</v>
      </c>
      <c r="H2587" s="27"/>
      <c r="I2587" s="27">
        <v>44049</v>
      </c>
      <c r="J2587" s="28">
        <v>0</v>
      </c>
      <c r="K2587" s="29" t="s">
        <v>487</v>
      </c>
      <c r="L2587" s="28">
        <v>0</v>
      </c>
      <c r="M2587" s="28">
        <v>0</v>
      </c>
      <c r="N2587" s="26">
        <v>0</v>
      </c>
      <c r="O2587" s="26">
        <v>0</v>
      </c>
      <c r="P2587" s="26">
        <v>0</v>
      </c>
      <c r="Q2587" s="26">
        <v>56103</v>
      </c>
      <c r="R2587" s="17" t="str">
        <f>VLOOKUP(Q2587,'[5]Numerical Index (LOOKUP)'!$A$2:$B$731, 2,FALSE)</f>
        <v>Take away food shops and mobile food stands</v>
      </c>
      <c r="S2587" s="17">
        <v>56</v>
      </c>
      <c r="T2587" s="47" t="str">
        <f>VLOOKUP(S2587,'[5]2 Digit SIC 2007'!$A$2:$B$89,2,FALSE)</f>
        <v>Food and beverage service activities</v>
      </c>
      <c r="U2587" s="17" t="str">
        <f>VLOOKUP(T2587,'[5]2 Digit SIC 2007'!$B$2:$D$89, 2,FALSE)</f>
        <v xml:space="preserve"> I</v>
      </c>
      <c r="V2587" s="26" t="s">
        <v>486</v>
      </c>
      <c r="W2587" s="26" t="s">
        <v>487</v>
      </c>
      <c r="X2587" s="28">
        <v>0</v>
      </c>
      <c r="Y2587" s="26" t="s">
        <v>502</v>
      </c>
      <c r="Z2587" s="17" t="s">
        <v>487</v>
      </c>
      <c r="AA2587" s="26" t="s">
        <v>487</v>
      </c>
      <c r="AB2587" s="26">
        <v>3</v>
      </c>
      <c r="AE2587" s="2" t="s">
        <v>487</v>
      </c>
    </row>
    <row r="2588" spans="1:31" s="2" customFormat="1" x14ac:dyDescent="0.3">
      <c r="A2588" s="26" t="s">
        <v>102</v>
      </c>
      <c r="B2588" s="26" t="s">
        <v>8183</v>
      </c>
      <c r="C2588" s="26" t="s">
        <v>8184</v>
      </c>
      <c r="D2588" s="50" t="s">
        <v>8185</v>
      </c>
      <c r="E2588" s="14" t="e">
        <f>VLOOKUP(B2588,#REF!,2,FALSE)</f>
        <v>#REF!</v>
      </c>
      <c r="F2588" s="17" t="e">
        <f>VLOOKUP(E2588,[4]Combined!$C$2:$D$375,2,FALSE)</f>
        <v>#REF!</v>
      </c>
      <c r="G2588" s="27">
        <v>44159</v>
      </c>
      <c r="H2588" s="27"/>
      <c r="I2588" s="27">
        <v>44054</v>
      </c>
      <c r="J2588" s="28">
        <v>0</v>
      </c>
      <c r="K2588" s="29" t="s">
        <v>487</v>
      </c>
      <c r="L2588" s="28">
        <v>0</v>
      </c>
      <c r="M2588" s="28">
        <v>0</v>
      </c>
      <c r="N2588" s="26">
        <v>0</v>
      </c>
      <c r="O2588" s="26">
        <v>0</v>
      </c>
      <c r="P2588" s="26">
        <v>0</v>
      </c>
      <c r="Q2588" s="26">
        <v>56290</v>
      </c>
      <c r="R2588" s="17" t="str">
        <f>VLOOKUP(Q2588,'[5]Numerical Index (LOOKUP)'!$A$2:$B$731, 2,FALSE)</f>
        <v>Other food service activities</v>
      </c>
      <c r="S2588" s="17">
        <v>56</v>
      </c>
      <c r="T2588" s="47" t="str">
        <f>VLOOKUP(S2588,'[5]2 Digit SIC 2007'!$A$2:$B$89,2,FALSE)</f>
        <v>Food and beverage service activities</v>
      </c>
      <c r="U2588" s="17" t="str">
        <f>VLOOKUP(T2588,'[5]2 Digit SIC 2007'!$B$2:$D$89, 2,FALSE)</f>
        <v xml:space="preserve"> I</v>
      </c>
      <c r="V2588" s="26" t="s">
        <v>486</v>
      </c>
      <c r="W2588" s="26" t="s">
        <v>487</v>
      </c>
      <c r="X2588" s="28">
        <v>0</v>
      </c>
      <c r="Y2588" s="26" t="s">
        <v>502</v>
      </c>
      <c r="Z2588" s="17" t="s">
        <v>487</v>
      </c>
      <c r="AA2588" s="26" t="s">
        <v>487</v>
      </c>
      <c r="AB2588" s="26">
        <v>4</v>
      </c>
      <c r="AE2588" s="2" t="s">
        <v>487</v>
      </c>
    </row>
    <row r="2589" spans="1:31" s="2" customFormat="1" x14ac:dyDescent="0.3">
      <c r="A2589" s="26" t="s">
        <v>102</v>
      </c>
      <c r="B2589" s="26" t="s">
        <v>8186</v>
      </c>
      <c r="C2589" s="26" t="s">
        <v>8187</v>
      </c>
      <c r="D2589" s="50" t="s">
        <v>8188</v>
      </c>
      <c r="E2589" s="14" t="e">
        <f>VLOOKUP(B2589,#REF!,2,FALSE)</f>
        <v>#REF!</v>
      </c>
      <c r="F2589" s="17" t="e">
        <f>VLOOKUP(E2589,[4]Combined!$C$2:$D$375,2,FALSE)</f>
        <v>#REF!</v>
      </c>
      <c r="G2589" s="27">
        <v>44131</v>
      </c>
      <c r="H2589" s="27"/>
      <c r="I2589" s="27">
        <v>44071</v>
      </c>
      <c r="J2589" s="28">
        <v>0</v>
      </c>
      <c r="K2589" s="29" t="s">
        <v>487</v>
      </c>
      <c r="L2589" s="28">
        <v>0</v>
      </c>
      <c r="M2589" s="28">
        <v>0</v>
      </c>
      <c r="N2589" s="26">
        <v>0</v>
      </c>
      <c r="O2589" s="26">
        <v>0</v>
      </c>
      <c r="P2589" s="26">
        <v>0</v>
      </c>
      <c r="Q2589" s="26">
        <v>56301</v>
      </c>
      <c r="R2589" s="17" t="str">
        <f>VLOOKUP(Q2589,'[5]Numerical Index (LOOKUP)'!$A$2:$B$731, 2,FALSE)</f>
        <v>Licensed clubs</v>
      </c>
      <c r="S2589" s="17">
        <v>56</v>
      </c>
      <c r="T2589" s="47" t="str">
        <f>VLOOKUP(S2589,'[5]2 Digit SIC 2007'!$A$2:$B$89,2,FALSE)</f>
        <v>Food and beverage service activities</v>
      </c>
      <c r="U2589" s="17" t="str">
        <f>VLOOKUP(T2589,'[5]2 Digit SIC 2007'!$B$2:$D$89, 2,FALSE)</f>
        <v xml:space="preserve"> I</v>
      </c>
      <c r="V2589" s="26" t="s">
        <v>486</v>
      </c>
      <c r="W2589" s="26" t="s">
        <v>487</v>
      </c>
      <c r="X2589" s="28">
        <v>0</v>
      </c>
      <c r="Y2589" s="26" t="s">
        <v>502</v>
      </c>
      <c r="Z2589" s="17" t="s">
        <v>487</v>
      </c>
      <c r="AA2589" s="26" t="s">
        <v>487</v>
      </c>
      <c r="AB2589" s="26">
        <v>3</v>
      </c>
      <c r="AE2589" s="2" t="s">
        <v>487</v>
      </c>
    </row>
    <row r="2590" spans="1:31" s="2" customFormat="1" x14ac:dyDescent="0.3">
      <c r="A2590" s="26" t="s">
        <v>102</v>
      </c>
      <c r="B2590" s="26" t="s">
        <v>8189</v>
      </c>
      <c r="C2590" s="26" t="s">
        <v>8190</v>
      </c>
      <c r="D2590" s="50" t="s">
        <v>8191</v>
      </c>
      <c r="E2590" s="14" t="e">
        <f>VLOOKUP(B2590,#REF!,2,FALSE)</f>
        <v>#REF!</v>
      </c>
      <c r="F2590" s="17" t="e">
        <f>VLOOKUP(E2590,[4]Combined!$C$2:$D$375,2,FALSE)</f>
        <v>#REF!</v>
      </c>
      <c r="G2590" s="27">
        <v>44117</v>
      </c>
      <c r="H2590" s="27"/>
      <c r="I2590" s="27">
        <v>44061</v>
      </c>
      <c r="J2590" s="28">
        <v>0</v>
      </c>
      <c r="K2590" s="29" t="s">
        <v>487</v>
      </c>
      <c r="L2590" s="28">
        <v>0</v>
      </c>
      <c r="M2590" s="28">
        <v>0</v>
      </c>
      <c r="N2590" s="26">
        <v>0</v>
      </c>
      <c r="O2590" s="26">
        <v>0</v>
      </c>
      <c r="P2590" s="26">
        <v>0</v>
      </c>
      <c r="Q2590" s="26">
        <v>47220</v>
      </c>
      <c r="R2590" s="17" t="str">
        <f>VLOOKUP(Q2590,'[5]Numerical Index (LOOKUP)'!$A$2:$B$731, 2,FALSE)</f>
        <v>Retail sale of meat and meat products in specialised stores</v>
      </c>
      <c r="S2590" s="17">
        <v>47</v>
      </c>
      <c r="T2590" s="47" t="str">
        <f>VLOOKUP(S2590,'[5]2 Digit SIC 2007'!$A$2:$B$89,2,FALSE)</f>
        <v>Retail trade, except of motor vehicles and motorcycles</v>
      </c>
      <c r="U2590" s="17" t="str">
        <f>VLOOKUP(T2590,'[5]2 Digit SIC 2007'!$B$2:$D$89, 2,FALSE)</f>
        <v xml:space="preserve"> G</v>
      </c>
      <c r="V2590" s="26" t="s">
        <v>486</v>
      </c>
      <c r="W2590" s="26" t="s">
        <v>487</v>
      </c>
      <c r="X2590" s="28">
        <v>0</v>
      </c>
      <c r="Y2590" s="26" t="s">
        <v>502</v>
      </c>
      <c r="Z2590" s="17" t="s">
        <v>487</v>
      </c>
      <c r="AA2590" s="26" t="s">
        <v>487</v>
      </c>
      <c r="AB2590" s="26">
        <v>4</v>
      </c>
      <c r="AE2590" s="2" t="s">
        <v>487</v>
      </c>
    </row>
    <row r="2591" spans="1:31" s="2" customFormat="1" x14ac:dyDescent="0.3">
      <c r="A2591" s="26" t="s">
        <v>102</v>
      </c>
      <c r="B2591" s="26" t="s">
        <v>8192</v>
      </c>
      <c r="C2591" s="26" t="s">
        <v>8193</v>
      </c>
      <c r="D2591" s="50" t="s">
        <v>8194</v>
      </c>
      <c r="E2591" s="14" t="e">
        <f>VLOOKUP(B2591,#REF!,2,FALSE)</f>
        <v>#REF!</v>
      </c>
      <c r="F2591" s="17" t="e">
        <f>VLOOKUP(E2591,[4]Combined!$C$2:$D$375,2,FALSE)</f>
        <v>#REF!</v>
      </c>
      <c r="G2591" s="27">
        <v>44176</v>
      </c>
      <c r="H2591" s="27"/>
      <c r="I2591" s="27">
        <v>44090</v>
      </c>
      <c r="J2591" s="28">
        <v>0</v>
      </c>
      <c r="K2591" s="29" t="s">
        <v>487</v>
      </c>
      <c r="L2591" s="28">
        <v>0</v>
      </c>
      <c r="M2591" s="28">
        <v>0</v>
      </c>
      <c r="N2591" s="26">
        <v>0</v>
      </c>
      <c r="O2591" s="26">
        <v>0</v>
      </c>
      <c r="P2591" s="26">
        <v>0</v>
      </c>
      <c r="Q2591" s="26">
        <v>47290</v>
      </c>
      <c r="R2591" s="17" t="str">
        <f>VLOOKUP(Q2591,'[5]Numerical Index (LOOKUP)'!$A$2:$B$731, 2,FALSE)</f>
        <v>Other retail sale of food in specialised stores</v>
      </c>
      <c r="S2591" s="17">
        <v>47</v>
      </c>
      <c r="T2591" s="47" t="str">
        <f>VLOOKUP(S2591,'[5]2 Digit SIC 2007'!$A$2:$B$89,2,FALSE)</f>
        <v>Retail trade, except of motor vehicles and motorcycles</v>
      </c>
      <c r="U2591" s="17" t="str">
        <f>VLOOKUP(T2591,'[5]2 Digit SIC 2007'!$B$2:$D$89, 2,FALSE)</f>
        <v xml:space="preserve"> G</v>
      </c>
      <c r="V2591" s="26" t="s">
        <v>486</v>
      </c>
      <c r="W2591" s="26" t="s">
        <v>487</v>
      </c>
      <c r="X2591" s="28">
        <v>0</v>
      </c>
      <c r="Y2591" s="26" t="s">
        <v>502</v>
      </c>
      <c r="Z2591" s="17" t="s">
        <v>487</v>
      </c>
      <c r="AA2591" s="26" t="s">
        <v>487</v>
      </c>
      <c r="AB2591" s="26">
        <v>9</v>
      </c>
      <c r="AE2591" s="2" t="s">
        <v>487</v>
      </c>
    </row>
    <row r="2592" spans="1:31" s="2" customFormat="1" x14ac:dyDescent="0.3">
      <c r="A2592" s="26" t="s">
        <v>102</v>
      </c>
      <c r="B2592" s="26" t="s">
        <v>8195</v>
      </c>
      <c r="C2592" s="26" t="s">
        <v>8196</v>
      </c>
      <c r="D2592" s="50" t="s">
        <v>8197</v>
      </c>
      <c r="E2592" s="14" t="e">
        <f>VLOOKUP(B2592,#REF!,2,FALSE)</f>
        <v>#REF!</v>
      </c>
      <c r="F2592" s="17" t="e">
        <f>VLOOKUP(E2592,[4]Combined!$C$2:$D$375,2,FALSE)</f>
        <v>#REF!</v>
      </c>
      <c r="G2592" s="27">
        <v>44117</v>
      </c>
      <c r="H2592" s="27"/>
      <c r="I2592" s="27">
        <v>44078</v>
      </c>
      <c r="J2592" s="28">
        <v>0</v>
      </c>
      <c r="K2592" s="29" t="s">
        <v>487</v>
      </c>
      <c r="L2592" s="28">
        <v>0</v>
      </c>
      <c r="M2592" s="28">
        <v>0</v>
      </c>
      <c r="N2592" s="26">
        <v>0</v>
      </c>
      <c r="O2592" s="26">
        <v>0</v>
      </c>
      <c r="P2592" s="26">
        <v>0</v>
      </c>
      <c r="Q2592" s="26">
        <v>56103</v>
      </c>
      <c r="R2592" s="17" t="str">
        <f>VLOOKUP(Q2592,'[5]Numerical Index (LOOKUP)'!$A$2:$B$731, 2,FALSE)</f>
        <v>Take away food shops and mobile food stands</v>
      </c>
      <c r="S2592" s="17">
        <v>56</v>
      </c>
      <c r="T2592" s="47" t="str">
        <f>VLOOKUP(S2592,'[5]2 Digit SIC 2007'!$A$2:$B$89,2,FALSE)</f>
        <v>Food and beverage service activities</v>
      </c>
      <c r="U2592" s="17" t="str">
        <f>VLOOKUP(T2592,'[5]2 Digit SIC 2007'!$B$2:$D$89, 2,FALSE)</f>
        <v xml:space="preserve"> I</v>
      </c>
      <c r="V2592" s="26" t="s">
        <v>486</v>
      </c>
      <c r="W2592" s="26" t="s">
        <v>487</v>
      </c>
      <c r="X2592" s="28">
        <v>0</v>
      </c>
      <c r="Y2592" s="26" t="s">
        <v>502</v>
      </c>
      <c r="Z2592" s="17" t="s">
        <v>487</v>
      </c>
      <c r="AA2592" s="26" t="s">
        <v>487</v>
      </c>
      <c r="AB2592" s="26">
        <v>3</v>
      </c>
      <c r="AE2592" s="2" t="s">
        <v>487</v>
      </c>
    </row>
    <row r="2593" spans="1:31" s="2" customFormat="1" x14ac:dyDescent="0.3">
      <c r="A2593" s="26" t="s">
        <v>102</v>
      </c>
      <c r="B2593" s="26" t="s">
        <v>8198</v>
      </c>
      <c r="C2593" s="26" t="s">
        <v>8199</v>
      </c>
      <c r="D2593" s="50" t="s">
        <v>8200</v>
      </c>
      <c r="E2593" s="14" t="e">
        <f>VLOOKUP(B2593,#REF!,2,FALSE)</f>
        <v>#REF!</v>
      </c>
      <c r="F2593" s="17" t="e">
        <f>VLOOKUP(E2593,[4]Combined!$C$2:$D$375,2,FALSE)</f>
        <v>#REF!</v>
      </c>
      <c r="G2593" s="27">
        <v>44110</v>
      </c>
      <c r="H2593" s="27"/>
      <c r="I2593" s="27">
        <v>44075</v>
      </c>
      <c r="J2593" s="28">
        <v>0</v>
      </c>
      <c r="K2593" s="29" t="s">
        <v>487</v>
      </c>
      <c r="L2593" s="28">
        <v>0</v>
      </c>
      <c r="M2593" s="28">
        <v>0</v>
      </c>
      <c r="N2593" s="26">
        <v>0</v>
      </c>
      <c r="O2593" s="26">
        <v>0</v>
      </c>
      <c r="P2593" s="26">
        <v>0</v>
      </c>
      <c r="Q2593" s="26">
        <v>56103</v>
      </c>
      <c r="R2593" s="17" t="str">
        <f>VLOOKUP(Q2593,'[5]Numerical Index (LOOKUP)'!$A$2:$B$731, 2,FALSE)</f>
        <v>Take away food shops and mobile food stands</v>
      </c>
      <c r="S2593" s="17">
        <v>56</v>
      </c>
      <c r="T2593" s="47" t="str">
        <f>VLOOKUP(S2593,'[5]2 Digit SIC 2007'!$A$2:$B$89,2,FALSE)</f>
        <v>Food and beverage service activities</v>
      </c>
      <c r="U2593" s="17" t="str">
        <f>VLOOKUP(T2593,'[5]2 Digit SIC 2007'!$B$2:$D$89, 2,FALSE)</f>
        <v xml:space="preserve"> I</v>
      </c>
      <c r="V2593" s="26" t="s">
        <v>486</v>
      </c>
      <c r="W2593" s="26" t="s">
        <v>487</v>
      </c>
      <c r="X2593" s="28">
        <v>0</v>
      </c>
      <c r="Y2593" s="26" t="s">
        <v>502</v>
      </c>
      <c r="Z2593" s="17" t="s">
        <v>487</v>
      </c>
      <c r="AA2593" s="26" t="s">
        <v>487</v>
      </c>
      <c r="AB2593" s="26">
        <v>5</v>
      </c>
      <c r="AE2593" s="2" t="s">
        <v>487</v>
      </c>
    </row>
    <row r="2594" spans="1:31" s="2" customFormat="1" x14ac:dyDescent="0.3">
      <c r="A2594" s="26" t="s">
        <v>102</v>
      </c>
      <c r="B2594" s="26" t="s">
        <v>8201</v>
      </c>
      <c r="C2594" s="26" t="s">
        <v>8202</v>
      </c>
      <c r="D2594" s="50" t="s">
        <v>8203</v>
      </c>
      <c r="E2594" s="14" t="e">
        <f>VLOOKUP(B2594,#REF!,2,FALSE)</f>
        <v>#REF!</v>
      </c>
      <c r="F2594" s="17" t="e">
        <f>VLOOKUP(E2594,[4]Combined!$C$2:$D$375,2,FALSE)</f>
        <v>#REF!</v>
      </c>
      <c r="G2594" s="27">
        <v>44144</v>
      </c>
      <c r="H2594" s="27"/>
      <c r="I2594" s="27">
        <v>44077</v>
      </c>
      <c r="J2594" s="28">
        <v>0</v>
      </c>
      <c r="K2594" s="29" t="s">
        <v>487</v>
      </c>
      <c r="L2594" s="28">
        <v>0</v>
      </c>
      <c r="M2594" s="28">
        <v>0</v>
      </c>
      <c r="N2594" s="26">
        <v>0</v>
      </c>
      <c r="O2594" s="26">
        <v>0</v>
      </c>
      <c r="P2594" s="26">
        <v>0</v>
      </c>
      <c r="Q2594" s="26">
        <v>56103</v>
      </c>
      <c r="R2594" s="17" t="str">
        <f>VLOOKUP(Q2594,'[5]Numerical Index (LOOKUP)'!$A$2:$B$731, 2,FALSE)</f>
        <v>Take away food shops and mobile food stands</v>
      </c>
      <c r="S2594" s="17">
        <v>56</v>
      </c>
      <c r="T2594" s="47" t="str">
        <f>VLOOKUP(S2594,'[5]2 Digit SIC 2007'!$A$2:$B$89,2,FALSE)</f>
        <v>Food and beverage service activities</v>
      </c>
      <c r="U2594" s="17" t="str">
        <f>VLOOKUP(T2594,'[5]2 Digit SIC 2007'!$B$2:$D$89, 2,FALSE)</f>
        <v xml:space="preserve"> I</v>
      </c>
      <c r="V2594" s="26" t="s">
        <v>486</v>
      </c>
      <c r="W2594" s="26" t="s">
        <v>487</v>
      </c>
      <c r="X2594" s="28">
        <v>0</v>
      </c>
      <c r="Y2594" s="26" t="s">
        <v>502</v>
      </c>
      <c r="Z2594" s="17" t="s">
        <v>487</v>
      </c>
      <c r="AA2594" s="26" t="s">
        <v>487</v>
      </c>
      <c r="AB2594" s="26">
        <v>0</v>
      </c>
      <c r="AE2594" s="2" t="s">
        <v>487</v>
      </c>
    </row>
    <row r="2595" spans="1:31" s="2" customFormat="1" x14ac:dyDescent="0.3">
      <c r="A2595" s="26" t="s">
        <v>102</v>
      </c>
      <c r="B2595" s="26" t="s">
        <v>8204</v>
      </c>
      <c r="C2595" s="26" t="s">
        <v>8205</v>
      </c>
      <c r="D2595" s="50" t="s">
        <v>8206</v>
      </c>
      <c r="E2595" s="14" t="e">
        <f>VLOOKUP(B2595,#REF!,2,FALSE)</f>
        <v>#REF!</v>
      </c>
      <c r="F2595" s="17" t="e">
        <f>VLOOKUP(E2595,[4]Combined!$C$2:$D$375,2,FALSE)</f>
        <v>#REF!</v>
      </c>
      <c r="G2595" s="27">
        <v>44126</v>
      </c>
      <c r="H2595" s="27"/>
      <c r="I2595" s="27">
        <v>44088</v>
      </c>
      <c r="J2595" s="28">
        <v>0</v>
      </c>
      <c r="K2595" s="29" t="s">
        <v>487</v>
      </c>
      <c r="L2595" s="28">
        <v>0</v>
      </c>
      <c r="M2595" s="28">
        <v>0</v>
      </c>
      <c r="N2595" s="26">
        <v>0</v>
      </c>
      <c r="O2595" s="26">
        <v>0</v>
      </c>
      <c r="P2595" s="26">
        <v>0</v>
      </c>
      <c r="Q2595" s="26">
        <v>56103</v>
      </c>
      <c r="R2595" s="17" t="str">
        <f>VLOOKUP(Q2595,'[5]Numerical Index (LOOKUP)'!$A$2:$B$731, 2,FALSE)</f>
        <v>Take away food shops and mobile food stands</v>
      </c>
      <c r="S2595" s="17">
        <v>56</v>
      </c>
      <c r="T2595" s="47" t="str">
        <f>VLOOKUP(S2595,'[5]2 Digit SIC 2007'!$A$2:$B$89,2,FALSE)</f>
        <v>Food and beverage service activities</v>
      </c>
      <c r="U2595" s="17" t="str">
        <f>VLOOKUP(T2595,'[5]2 Digit SIC 2007'!$B$2:$D$89, 2,FALSE)</f>
        <v xml:space="preserve"> I</v>
      </c>
      <c r="V2595" s="26" t="s">
        <v>486</v>
      </c>
      <c r="W2595" s="26" t="s">
        <v>487</v>
      </c>
      <c r="X2595" s="28">
        <v>0</v>
      </c>
      <c r="Y2595" s="26" t="s">
        <v>502</v>
      </c>
      <c r="Z2595" s="17" t="s">
        <v>487</v>
      </c>
      <c r="AA2595" s="26" t="s">
        <v>487</v>
      </c>
      <c r="AB2595" s="26">
        <v>3</v>
      </c>
      <c r="AE2595" s="2" t="s">
        <v>487</v>
      </c>
    </row>
    <row r="2596" spans="1:31" s="2" customFormat="1" x14ac:dyDescent="0.3">
      <c r="A2596" s="26" t="s">
        <v>102</v>
      </c>
      <c r="B2596" s="26" t="s">
        <v>8207</v>
      </c>
      <c r="C2596" s="26" t="s">
        <v>8208</v>
      </c>
      <c r="D2596" s="50" t="s">
        <v>8209</v>
      </c>
      <c r="E2596" s="14" t="e">
        <f>VLOOKUP(B2596,#REF!,2,FALSE)</f>
        <v>#REF!</v>
      </c>
      <c r="F2596" s="17" t="e">
        <f>VLOOKUP(E2596,[4]Combined!$C$2:$D$375,2,FALSE)</f>
        <v>#REF!</v>
      </c>
      <c r="G2596" s="27">
        <v>44132</v>
      </c>
      <c r="H2596" s="27"/>
      <c r="I2596" s="27">
        <v>44085</v>
      </c>
      <c r="J2596" s="28">
        <v>0</v>
      </c>
      <c r="K2596" s="29" t="s">
        <v>487</v>
      </c>
      <c r="L2596" s="28">
        <v>0</v>
      </c>
      <c r="M2596" s="28">
        <v>0</v>
      </c>
      <c r="N2596" s="26">
        <v>0</v>
      </c>
      <c r="O2596" s="26">
        <v>0</v>
      </c>
      <c r="P2596" s="26">
        <v>0</v>
      </c>
      <c r="Q2596" s="26">
        <v>56103</v>
      </c>
      <c r="R2596" s="17" t="str">
        <f>VLOOKUP(Q2596,'[5]Numerical Index (LOOKUP)'!$A$2:$B$731, 2,FALSE)</f>
        <v>Take away food shops and mobile food stands</v>
      </c>
      <c r="S2596" s="17">
        <v>56</v>
      </c>
      <c r="T2596" s="47" t="str">
        <f>VLOOKUP(S2596,'[5]2 Digit SIC 2007'!$A$2:$B$89,2,FALSE)</f>
        <v>Food and beverage service activities</v>
      </c>
      <c r="U2596" s="17" t="str">
        <f>VLOOKUP(T2596,'[5]2 Digit SIC 2007'!$B$2:$D$89, 2,FALSE)</f>
        <v xml:space="preserve"> I</v>
      </c>
      <c r="V2596" s="26" t="s">
        <v>486</v>
      </c>
      <c r="W2596" s="26" t="s">
        <v>487</v>
      </c>
      <c r="X2596" s="28">
        <v>0</v>
      </c>
      <c r="Y2596" s="26" t="s">
        <v>502</v>
      </c>
      <c r="Z2596" s="17" t="s">
        <v>487</v>
      </c>
      <c r="AA2596" s="26" t="s">
        <v>487</v>
      </c>
      <c r="AB2596" s="26">
        <v>3</v>
      </c>
      <c r="AE2596" s="2" t="s">
        <v>487</v>
      </c>
    </row>
    <row r="2597" spans="1:31" s="2" customFormat="1" x14ac:dyDescent="0.3">
      <c r="A2597" s="26" t="s">
        <v>102</v>
      </c>
      <c r="B2597" s="26" t="s">
        <v>8210</v>
      </c>
      <c r="C2597" s="26" t="s">
        <v>8211</v>
      </c>
      <c r="D2597" s="50" t="s">
        <v>8212</v>
      </c>
      <c r="E2597" s="14" t="e">
        <f>VLOOKUP(B2597,#REF!,2,FALSE)</f>
        <v>#REF!</v>
      </c>
      <c r="F2597" s="17" t="e">
        <f>VLOOKUP(E2597,[4]Combined!$C$2:$D$375,2,FALSE)</f>
        <v>#REF!</v>
      </c>
      <c r="G2597" s="27">
        <v>44117</v>
      </c>
      <c r="H2597" s="27"/>
      <c r="I2597" s="27">
        <v>44069</v>
      </c>
      <c r="J2597" s="28">
        <v>0</v>
      </c>
      <c r="K2597" s="29" t="s">
        <v>487</v>
      </c>
      <c r="L2597" s="28">
        <v>0</v>
      </c>
      <c r="M2597" s="28">
        <v>0</v>
      </c>
      <c r="N2597" s="26">
        <v>0</v>
      </c>
      <c r="O2597" s="26">
        <v>0</v>
      </c>
      <c r="P2597" s="26">
        <v>0</v>
      </c>
      <c r="Q2597" s="26">
        <v>47110</v>
      </c>
      <c r="R2597" s="17" t="str">
        <f>VLOOKUP(Q2597,'[5]Numerical Index (LOOKUP)'!$A$2:$B$731, 2,FALSE)</f>
        <v>Retail sale in non-specialised stores with food, beverages or tobacco predominating</v>
      </c>
      <c r="S2597" s="17">
        <v>47</v>
      </c>
      <c r="T2597" s="47" t="str">
        <f>VLOOKUP(S2597,'[5]2 Digit SIC 2007'!$A$2:$B$89,2,FALSE)</f>
        <v>Retail trade, except of motor vehicles and motorcycles</v>
      </c>
      <c r="U2597" s="17" t="str">
        <f>VLOOKUP(T2597,'[5]2 Digit SIC 2007'!$B$2:$D$89, 2,FALSE)</f>
        <v xml:space="preserve"> G</v>
      </c>
      <c r="V2597" s="26" t="s">
        <v>486</v>
      </c>
      <c r="W2597" s="26" t="s">
        <v>487</v>
      </c>
      <c r="X2597" s="28">
        <v>0</v>
      </c>
      <c r="Y2597" s="26" t="s">
        <v>502</v>
      </c>
      <c r="Z2597" s="17" t="s">
        <v>487</v>
      </c>
      <c r="AA2597" s="26" t="s">
        <v>487</v>
      </c>
      <c r="AB2597" s="26">
        <v>4</v>
      </c>
      <c r="AE2597" s="2" t="s">
        <v>487</v>
      </c>
    </row>
    <row r="2598" spans="1:31" s="2" customFormat="1" x14ac:dyDescent="0.3">
      <c r="A2598" s="26" t="s">
        <v>102</v>
      </c>
      <c r="B2598" s="26" t="s">
        <v>8213</v>
      </c>
      <c r="C2598" s="26" t="s">
        <v>8214</v>
      </c>
      <c r="D2598" s="50" t="s">
        <v>8215</v>
      </c>
      <c r="E2598" s="14" t="e">
        <f>VLOOKUP(B2598,#REF!,2,FALSE)</f>
        <v>#REF!</v>
      </c>
      <c r="F2598" s="17" t="e">
        <f>VLOOKUP(E2598,[4]Combined!$C$2:$D$375,2,FALSE)</f>
        <v>#REF!</v>
      </c>
      <c r="G2598" s="27">
        <v>44159</v>
      </c>
      <c r="H2598" s="27"/>
      <c r="I2598" s="27">
        <v>44076</v>
      </c>
      <c r="J2598" s="28">
        <v>0</v>
      </c>
      <c r="K2598" s="29" t="s">
        <v>487</v>
      </c>
      <c r="L2598" s="28">
        <v>0</v>
      </c>
      <c r="M2598" s="28">
        <v>0</v>
      </c>
      <c r="N2598" s="26">
        <v>0</v>
      </c>
      <c r="O2598" s="26">
        <v>0</v>
      </c>
      <c r="P2598" s="26">
        <v>0</v>
      </c>
      <c r="Q2598" s="26">
        <v>56102</v>
      </c>
      <c r="R2598" s="17" t="str">
        <f>VLOOKUP(Q2598,'[5]Numerical Index (LOOKUP)'!$A$2:$B$731, 2,FALSE)</f>
        <v>Unlicensed restaurants and cafes</v>
      </c>
      <c r="S2598" s="17">
        <v>56</v>
      </c>
      <c r="T2598" s="47" t="str">
        <f>VLOOKUP(S2598,'[5]2 Digit SIC 2007'!$A$2:$B$89,2,FALSE)</f>
        <v>Food and beverage service activities</v>
      </c>
      <c r="U2598" s="17" t="str">
        <f>VLOOKUP(T2598,'[5]2 Digit SIC 2007'!$B$2:$D$89, 2,FALSE)</f>
        <v xml:space="preserve"> I</v>
      </c>
      <c r="V2598" s="26" t="s">
        <v>486</v>
      </c>
      <c r="W2598" s="26" t="s">
        <v>487</v>
      </c>
      <c r="X2598" s="28">
        <v>0</v>
      </c>
      <c r="Y2598" s="26" t="s">
        <v>502</v>
      </c>
      <c r="Z2598" s="17" t="s">
        <v>487</v>
      </c>
      <c r="AA2598" s="26" t="s">
        <v>487</v>
      </c>
      <c r="AB2598" s="26">
        <v>3</v>
      </c>
      <c r="AE2598" s="2" t="s">
        <v>487</v>
      </c>
    </row>
    <row r="2599" spans="1:31" s="2" customFormat="1" x14ac:dyDescent="0.3">
      <c r="A2599" s="26" t="s">
        <v>102</v>
      </c>
      <c r="B2599" s="26" t="s">
        <v>8216</v>
      </c>
      <c r="C2599" s="26" t="s">
        <v>8217</v>
      </c>
      <c r="D2599" s="50" t="s">
        <v>8218</v>
      </c>
      <c r="E2599" s="14" t="e">
        <f>VLOOKUP(B2599,#REF!,2,FALSE)</f>
        <v>#REF!</v>
      </c>
      <c r="F2599" s="17" t="e">
        <f>VLOOKUP(E2599,[4]Combined!$C$2:$D$375,2,FALSE)</f>
        <v>#REF!</v>
      </c>
      <c r="G2599" s="27">
        <v>44126</v>
      </c>
      <c r="H2599" s="27"/>
      <c r="I2599" s="27">
        <v>44085</v>
      </c>
      <c r="J2599" s="28">
        <v>0</v>
      </c>
      <c r="K2599" s="29" t="s">
        <v>487</v>
      </c>
      <c r="L2599" s="28">
        <v>0</v>
      </c>
      <c r="M2599" s="28">
        <v>0</v>
      </c>
      <c r="N2599" s="26">
        <v>0</v>
      </c>
      <c r="O2599" s="26">
        <v>0</v>
      </c>
      <c r="P2599" s="26">
        <v>0</v>
      </c>
      <c r="Q2599" s="26">
        <v>56103</v>
      </c>
      <c r="R2599" s="17" t="str">
        <f>VLOOKUP(Q2599,'[5]Numerical Index (LOOKUP)'!$A$2:$B$731, 2,FALSE)</f>
        <v>Take away food shops and mobile food stands</v>
      </c>
      <c r="S2599" s="17">
        <v>56</v>
      </c>
      <c r="T2599" s="47" t="str">
        <f>VLOOKUP(S2599,'[5]2 Digit SIC 2007'!$A$2:$B$89,2,FALSE)</f>
        <v>Food and beverage service activities</v>
      </c>
      <c r="U2599" s="17" t="str">
        <f>VLOOKUP(T2599,'[5]2 Digit SIC 2007'!$B$2:$D$89, 2,FALSE)</f>
        <v xml:space="preserve"> I</v>
      </c>
      <c r="V2599" s="26" t="s">
        <v>486</v>
      </c>
      <c r="W2599" s="26" t="s">
        <v>487</v>
      </c>
      <c r="X2599" s="28">
        <v>0</v>
      </c>
      <c r="Y2599" s="26" t="s">
        <v>502</v>
      </c>
      <c r="Z2599" s="17" t="s">
        <v>487</v>
      </c>
      <c r="AA2599" s="26" t="s">
        <v>487</v>
      </c>
      <c r="AB2599" s="26">
        <v>3</v>
      </c>
      <c r="AE2599" s="2" t="s">
        <v>487</v>
      </c>
    </row>
    <row r="2600" spans="1:31" s="2" customFormat="1" x14ac:dyDescent="0.3">
      <c r="A2600" s="26" t="s">
        <v>102</v>
      </c>
      <c r="B2600" s="26" t="s">
        <v>8219</v>
      </c>
      <c r="C2600" s="26" t="s">
        <v>8220</v>
      </c>
      <c r="D2600" s="50" t="s">
        <v>8221</v>
      </c>
      <c r="E2600" s="14" t="e">
        <f>VLOOKUP(B2600,#REF!,2,FALSE)</f>
        <v>#REF!</v>
      </c>
      <c r="F2600" s="17" t="e">
        <f>VLOOKUP(E2600,[4]Combined!$C$2:$D$375,2,FALSE)</f>
        <v>#REF!</v>
      </c>
      <c r="G2600" s="27">
        <v>44173</v>
      </c>
      <c r="H2600" s="27"/>
      <c r="I2600" s="27">
        <v>44085</v>
      </c>
      <c r="J2600" s="28">
        <v>0</v>
      </c>
      <c r="K2600" s="29" t="s">
        <v>487</v>
      </c>
      <c r="L2600" s="28">
        <v>0</v>
      </c>
      <c r="M2600" s="28">
        <v>0</v>
      </c>
      <c r="N2600" s="26">
        <v>0</v>
      </c>
      <c r="O2600" s="26">
        <v>0</v>
      </c>
      <c r="P2600" s="26">
        <v>0</v>
      </c>
      <c r="Q2600" s="26">
        <v>45112</v>
      </c>
      <c r="R2600" s="17" t="str">
        <f>VLOOKUP(Q2600,'[5]Numerical Index (LOOKUP)'!$A$2:$B$731, 2,FALSE)</f>
        <v>Sale of used cars and light motor vehicles</v>
      </c>
      <c r="S2600" s="17">
        <v>45</v>
      </c>
      <c r="T2600" s="47" t="str">
        <f>VLOOKUP(S2600,'[5]2 Digit SIC 2007'!$A$2:$B$89,2,FALSE)</f>
        <v>Wholesale and retail trade and repair of motor vehicles and motorcycles</v>
      </c>
      <c r="U2600" s="17" t="str">
        <f>VLOOKUP(T2600,'[5]2 Digit SIC 2007'!$B$2:$D$89, 2,FALSE)</f>
        <v xml:space="preserve"> G</v>
      </c>
      <c r="V2600" s="26" t="s">
        <v>486</v>
      </c>
      <c r="W2600" s="26" t="s">
        <v>487</v>
      </c>
      <c r="X2600" s="28">
        <v>0</v>
      </c>
      <c r="Y2600" s="26" t="s">
        <v>502</v>
      </c>
      <c r="Z2600" s="17" t="s">
        <v>487</v>
      </c>
      <c r="AA2600" s="26" t="s">
        <v>487</v>
      </c>
      <c r="AB2600" s="26">
        <v>4</v>
      </c>
      <c r="AE2600" s="2" t="s">
        <v>487</v>
      </c>
    </row>
    <row r="2601" spans="1:31" s="2" customFormat="1" x14ac:dyDescent="0.3">
      <c r="A2601" s="26" t="s">
        <v>102</v>
      </c>
      <c r="B2601" s="26" t="s">
        <v>8222</v>
      </c>
      <c r="C2601" s="26" t="s">
        <v>8223</v>
      </c>
      <c r="D2601" s="50" t="s">
        <v>8224</v>
      </c>
      <c r="E2601" s="14" t="e">
        <f>VLOOKUP(B2601,#REF!,2,FALSE)</f>
        <v>#REF!</v>
      </c>
      <c r="F2601" s="17" t="e">
        <f>VLOOKUP(E2601,[4]Combined!$C$2:$D$375,2,FALSE)</f>
        <v>#REF!</v>
      </c>
      <c r="G2601" s="27">
        <v>44168</v>
      </c>
      <c r="H2601" s="27"/>
      <c r="I2601" s="27">
        <v>44085</v>
      </c>
      <c r="J2601" s="28">
        <v>0</v>
      </c>
      <c r="K2601" s="29" t="s">
        <v>487</v>
      </c>
      <c r="L2601" s="28">
        <v>0</v>
      </c>
      <c r="M2601" s="28">
        <v>0</v>
      </c>
      <c r="N2601" s="26">
        <v>0</v>
      </c>
      <c r="O2601" s="26">
        <v>0</v>
      </c>
      <c r="P2601" s="26">
        <v>0</v>
      </c>
      <c r="Q2601" s="26">
        <v>45400</v>
      </c>
      <c r="R2601" s="17" t="str">
        <f>VLOOKUP(Q2601,'[5]Numerical Index (LOOKUP)'!$A$2:$B$731, 2,FALSE)</f>
        <v>Sale, maintenance and repair of motorcycles and related parts and accessories</v>
      </c>
      <c r="S2601" s="17">
        <v>45</v>
      </c>
      <c r="T2601" s="47" t="str">
        <f>VLOOKUP(S2601,'[5]2 Digit SIC 2007'!$A$2:$B$89,2,FALSE)</f>
        <v>Wholesale and retail trade and repair of motor vehicles and motorcycles</v>
      </c>
      <c r="U2601" s="17" t="str">
        <f>VLOOKUP(T2601,'[5]2 Digit SIC 2007'!$B$2:$D$89, 2,FALSE)</f>
        <v xml:space="preserve"> G</v>
      </c>
      <c r="V2601" s="26" t="s">
        <v>486</v>
      </c>
      <c r="W2601" s="26" t="s">
        <v>487</v>
      </c>
      <c r="X2601" s="28">
        <v>0</v>
      </c>
      <c r="Y2601" s="26" t="s">
        <v>502</v>
      </c>
      <c r="Z2601" s="17" t="s">
        <v>487</v>
      </c>
      <c r="AA2601" s="26" t="s">
        <v>487</v>
      </c>
      <c r="AB2601" s="26">
        <v>13</v>
      </c>
      <c r="AE2601" s="2" t="s">
        <v>487</v>
      </c>
    </row>
    <row r="2602" spans="1:31" s="2" customFormat="1" x14ac:dyDescent="0.3">
      <c r="A2602" s="26" t="s">
        <v>102</v>
      </c>
      <c r="B2602" s="26" t="s">
        <v>8225</v>
      </c>
      <c r="C2602" s="26" t="s">
        <v>8226</v>
      </c>
      <c r="D2602" s="50" t="s">
        <v>8227</v>
      </c>
      <c r="E2602" s="14" t="e">
        <f>VLOOKUP(B2602,#REF!,2,FALSE)</f>
        <v>#REF!</v>
      </c>
      <c r="F2602" s="17" t="e">
        <f>VLOOKUP(E2602,[4]Combined!$C$2:$D$375,2,FALSE)</f>
        <v>#REF!</v>
      </c>
      <c r="G2602" s="27">
        <v>44131</v>
      </c>
      <c r="H2602" s="27"/>
      <c r="I2602" s="27">
        <v>44078</v>
      </c>
      <c r="J2602" s="28">
        <v>0</v>
      </c>
      <c r="K2602" s="29" t="s">
        <v>487</v>
      </c>
      <c r="L2602" s="28">
        <v>0</v>
      </c>
      <c r="M2602" s="28">
        <v>0</v>
      </c>
      <c r="N2602" s="26">
        <v>0</v>
      </c>
      <c r="O2602" s="26">
        <v>0</v>
      </c>
      <c r="P2602" s="26">
        <v>0</v>
      </c>
      <c r="Q2602" s="26">
        <v>81210</v>
      </c>
      <c r="R2602" s="17" t="str">
        <f>VLOOKUP(Q2602,'[5]Numerical Index (LOOKUP)'!$A$2:$B$731, 2,FALSE)</f>
        <v>General cleaning of buildings</v>
      </c>
      <c r="S2602" s="17">
        <v>81</v>
      </c>
      <c r="T2602" s="47" t="str">
        <f>VLOOKUP(S2602,'[5]2 Digit SIC 2007'!$A$2:$B$89,2,FALSE)</f>
        <v>Services to buildings and landscape activities</v>
      </c>
      <c r="U2602" s="17" t="str">
        <f>VLOOKUP(T2602,'[5]2 Digit SIC 2007'!$B$2:$D$89, 2,FALSE)</f>
        <v xml:space="preserve"> N</v>
      </c>
      <c r="V2602" s="26" t="s">
        <v>486</v>
      </c>
      <c r="W2602" s="26" t="s">
        <v>487</v>
      </c>
      <c r="X2602" s="28">
        <v>0</v>
      </c>
      <c r="Y2602" s="26" t="s">
        <v>502</v>
      </c>
      <c r="Z2602" s="17" t="s">
        <v>487</v>
      </c>
      <c r="AA2602" s="26" t="s">
        <v>487</v>
      </c>
      <c r="AB2602" s="26">
        <v>6</v>
      </c>
      <c r="AE2602" s="2" t="s">
        <v>487</v>
      </c>
    </row>
    <row r="2603" spans="1:31" s="2" customFormat="1" x14ac:dyDescent="0.3">
      <c r="A2603" s="26" t="s">
        <v>102</v>
      </c>
      <c r="B2603" s="26" t="s">
        <v>8228</v>
      </c>
      <c r="C2603" s="26" t="s">
        <v>8229</v>
      </c>
      <c r="D2603" s="50" t="s">
        <v>8230</v>
      </c>
      <c r="E2603" s="14" t="e">
        <f>VLOOKUP(B2603,#REF!,2,FALSE)</f>
        <v>#REF!</v>
      </c>
      <c r="F2603" s="17" t="e">
        <f>VLOOKUP(E2603,[4]Combined!$C$2:$D$375,2,FALSE)</f>
        <v>#REF!</v>
      </c>
      <c r="G2603" s="27">
        <v>44138</v>
      </c>
      <c r="H2603" s="27"/>
      <c r="I2603" s="27">
        <v>44085</v>
      </c>
      <c r="J2603" s="28">
        <v>0</v>
      </c>
      <c r="K2603" s="29" t="s">
        <v>487</v>
      </c>
      <c r="L2603" s="28">
        <v>0</v>
      </c>
      <c r="M2603" s="28">
        <v>0</v>
      </c>
      <c r="N2603" s="26">
        <v>0</v>
      </c>
      <c r="O2603" s="26">
        <v>0</v>
      </c>
      <c r="P2603" s="26">
        <v>0</v>
      </c>
      <c r="Q2603" s="26">
        <v>47290</v>
      </c>
      <c r="R2603" s="17" t="str">
        <f>VLOOKUP(Q2603,'[5]Numerical Index (LOOKUP)'!$A$2:$B$731, 2,FALSE)</f>
        <v>Other retail sale of food in specialised stores</v>
      </c>
      <c r="S2603" s="17">
        <v>47</v>
      </c>
      <c r="T2603" s="47" t="str">
        <f>VLOOKUP(S2603,'[5]2 Digit SIC 2007'!$A$2:$B$89,2,FALSE)</f>
        <v>Retail trade, except of motor vehicles and motorcycles</v>
      </c>
      <c r="U2603" s="17" t="str">
        <f>VLOOKUP(T2603,'[5]2 Digit SIC 2007'!$B$2:$D$89, 2,FALSE)</f>
        <v xml:space="preserve"> G</v>
      </c>
      <c r="V2603" s="26" t="s">
        <v>486</v>
      </c>
      <c r="W2603" s="26" t="s">
        <v>487</v>
      </c>
      <c r="X2603" s="28">
        <v>0</v>
      </c>
      <c r="Y2603" s="26" t="s">
        <v>502</v>
      </c>
      <c r="Z2603" s="17" t="s">
        <v>487</v>
      </c>
      <c r="AA2603" s="26" t="s">
        <v>487</v>
      </c>
      <c r="AB2603" s="26">
        <v>4</v>
      </c>
      <c r="AE2603" s="2" t="s">
        <v>487</v>
      </c>
    </row>
    <row r="2604" spans="1:31" s="2" customFormat="1" x14ac:dyDescent="0.3">
      <c r="A2604" s="26" t="s">
        <v>102</v>
      </c>
      <c r="B2604" s="26" t="s">
        <v>8231</v>
      </c>
      <c r="C2604" s="26" t="s">
        <v>8232</v>
      </c>
      <c r="D2604" s="50" t="s">
        <v>8233</v>
      </c>
      <c r="E2604" s="14" t="e">
        <f>VLOOKUP(B2604,#REF!,2,FALSE)</f>
        <v>#REF!</v>
      </c>
      <c r="F2604" s="17" t="e">
        <f>VLOOKUP(E2604,[4]Combined!$C$2:$D$375,2,FALSE)</f>
        <v>#REF!</v>
      </c>
      <c r="G2604" s="27">
        <v>44110</v>
      </c>
      <c r="H2604" s="27"/>
      <c r="I2604" s="27">
        <v>44071</v>
      </c>
      <c r="J2604" s="28">
        <v>0</v>
      </c>
      <c r="K2604" s="29" t="s">
        <v>487</v>
      </c>
      <c r="L2604" s="28">
        <v>0</v>
      </c>
      <c r="M2604" s="28">
        <v>0</v>
      </c>
      <c r="N2604" s="26">
        <v>0</v>
      </c>
      <c r="O2604" s="26">
        <v>0</v>
      </c>
      <c r="P2604" s="26">
        <v>0</v>
      </c>
      <c r="Q2604" s="26">
        <v>47110</v>
      </c>
      <c r="R2604" s="17" t="str">
        <f>VLOOKUP(Q2604,'[5]Numerical Index (LOOKUP)'!$A$2:$B$731, 2,FALSE)</f>
        <v>Retail sale in non-specialised stores with food, beverages or tobacco predominating</v>
      </c>
      <c r="S2604" s="17">
        <v>47</v>
      </c>
      <c r="T2604" s="47" t="str">
        <f>VLOOKUP(S2604,'[5]2 Digit SIC 2007'!$A$2:$B$89,2,FALSE)</f>
        <v>Retail trade, except of motor vehicles and motorcycles</v>
      </c>
      <c r="U2604" s="17" t="str">
        <f>VLOOKUP(T2604,'[5]2 Digit SIC 2007'!$B$2:$D$89, 2,FALSE)</f>
        <v xml:space="preserve"> G</v>
      </c>
      <c r="V2604" s="26" t="s">
        <v>486</v>
      </c>
      <c r="W2604" s="26" t="s">
        <v>487</v>
      </c>
      <c r="X2604" s="28">
        <v>0</v>
      </c>
      <c r="Y2604" s="26" t="s">
        <v>502</v>
      </c>
      <c r="Z2604" s="17" t="s">
        <v>487</v>
      </c>
      <c r="AA2604" s="26" t="s">
        <v>487</v>
      </c>
      <c r="AB2604" s="26">
        <v>6</v>
      </c>
      <c r="AE2604" s="2" t="s">
        <v>487</v>
      </c>
    </row>
    <row r="2605" spans="1:31" s="2" customFormat="1" x14ac:dyDescent="0.3">
      <c r="A2605" s="26" t="s">
        <v>102</v>
      </c>
      <c r="B2605" s="26" t="s">
        <v>8234</v>
      </c>
      <c r="C2605" s="26" t="s">
        <v>8235</v>
      </c>
      <c r="D2605" s="50" t="s">
        <v>8236</v>
      </c>
      <c r="E2605" s="14" t="e">
        <f>VLOOKUP(B2605,#REF!,2,FALSE)</f>
        <v>#REF!</v>
      </c>
      <c r="F2605" s="17" t="e">
        <f>VLOOKUP(E2605,[4]Combined!$C$2:$D$375,2,FALSE)</f>
        <v>#REF!</v>
      </c>
      <c r="G2605" s="27">
        <v>44113</v>
      </c>
      <c r="H2605" s="27"/>
      <c r="I2605" s="27">
        <v>44089</v>
      </c>
      <c r="J2605" s="28">
        <v>0</v>
      </c>
      <c r="K2605" s="29" t="s">
        <v>487</v>
      </c>
      <c r="L2605" s="28">
        <v>0</v>
      </c>
      <c r="M2605" s="28">
        <v>0</v>
      </c>
      <c r="N2605" s="26">
        <v>0</v>
      </c>
      <c r="O2605" s="26">
        <v>0</v>
      </c>
      <c r="P2605" s="26">
        <v>0</v>
      </c>
      <c r="Q2605" s="26">
        <v>47220</v>
      </c>
      <c r="R2605" s="17" t="str">
        <f>VLOOKUP(Q2605,'[5]Numerical Index (LOOKUP)'!$A$2:$B$731, 2,FALSE)</f>
        <v>Retail sale of meat and meat products in specialised stores</v>
      </c>
      <c r="S2605" s="17">
        <v>47</v>
      </c>
      <c r="T2605" s="47" t="str">
        <f>VLOOKUP(S2605,'[5]2 Digit SIC 2007'!$A$2:$B$89,2,FALSE)</f>
        <v>Retail trade, except of motor vehicles and motorcycles</v>
      </c>
      <c r="U2605" s="17" t="str">
        <f>VLOOKUP(T2605,'[5]2 Digit SIC 2007'!$B$2:$D$89, 2,FALSE)</f>
        <v xml:space="preserve"> G</v>
      </c>
      <c r="V2605" s="26" t="s">
        <v>486</v>
      </c>
      <c r="W2605" s="26" t="s">
        <v>487</v>
      </c>
      <c r="X2605" s="28">
        <v>0</v>
      </c>
      <c r="Y2605" s="26" t="s">
        <v>502</v>
      </c>
      <c r="Z2605" s="17" t="s">
        <v>487</v>
      </c>
      <c r="AA2605" s="26" t="s">
        <v>487</v>
      </c>
      <c r="AB2605" s="26">
        <v>3</v>
      </c>
      <c r="AE2605" s="2" t="s">
        <v>487</v>
      </c>
    </row>
    <row r="2606" spans="1:31" s="2" customFormat="1" x14ac:dyDescent="0.3">
      <c r="A2606" s="26" t="s">
        <v>102</v>
      </c>
      <c r="B2606" s="26" t="s">
        <v>8237</v>
      </c>
      <c r="C2606" s="26" t="s">
        <v>8238</v>
      </c>
      <c r="D2606" s="50" t="s">
        <v>8239</v>
      </c>
      <c r="E2606" s="14" t="e">
        <f>VLOOKUP(B2606,#REF!,2,FALSE)</f>
        <v>#REF!</v>
      </c>
      <c r="F2606" s="17" t="e">
        <f>VLOOKUP(E2606,[4]Combined!$C$2:$D$375,2,FALSE)</f>
        <v>#REF!</v>
      </c>
      <c r="G2606" s="27">
        <v>44162</v>
      </c>
      <c r="H2606" s="27"/>
      <c r="I2606" s="27">
        <v>44083</v>
      </c>
      <c r="J2606" s="28">
        <v>0</v>
      </c>
      <c r="K2606" s="29" t="s">
        <v>487</v>
      </c>
      <c r="L2606" s="28">
        <v>0</v>
      </c>
      <c r="M2606" s="28">
        <v>0</v>
      </c>
      <c r="N2606" s="26">
        <v>0</v>
      </c>
      <c r="O2606" s="26">
        <v>0</v>
      </c>
      <c r="P2606" s="26">
        <v>0</v>
      </c>
      <c r="Q2606" s="26">
        <v>56103</v>
      </c>
      <c r="R2606" s="17" t="str">
        <f>VLOOKUP(Q2606,'[5]Numerical Index (LOOKUP)'!$A$2:$B$731, 2,FALSE)</f>
        <v>Take away food shops and mobile food stands</v>
      </c>
      <c r="S2606" s="17">
        <v>56</v>
      </c>
      <c r="T2606" s="47" t="str">
        <f>VLOOKUP(S2606,'[5]2 Digit SIC 2007'!$A$2:$B$89,2,FALSE)</f>
        <v>Food and beverage service activities</v>
      </c>
      <c r="U2606" s="17" t="str">
        <f>VLOOKUP(T2606,'[5]2 Digit SIC 2007'!$B$2:$D$89, 2,FALSE)</f>
        <v xml:space="preserve"> I</v>
      </c>
      <c r="V2606" s="26" t="s">
        <v>486</v>
      </c>
      <c r="W2606" s="26" t="s">
        <v>487</v>
      </c>
      <c r="X2606" s="28">
        <v>0</v>
      </c>
      <c r="Y2606" s="26" t="s">
        <v>502</v>
      </c>
      <c r="Z2606" s="17" t="s">
        <v>487</v>
      </c>
      <c r="AA2606" s="26" t="s">
        <v>487</v>
      </c>
      <c r="AB2606" s="26">
        <v>4</v>
      </c>
      <c r="AE2606" s="2" t="s">
        <v>487</v>
      </c>
    </row>
    <row r="2607" spans="1:31" s="2" customFormat="1" x14ac:dyDescent="0.3">
      <c r="A2607" s="26" t="s">
        <v>102</v>
      </c>
      <c r="B2607" s="26" t="s">
        <v>8240</v>
      </c>
      <c r="C2607" s="26" t="s">
        <v>8241</v>
      </c>
      <c r="D2607" s="50" t="s">
        <v>7200</v>
      </c>
      <c r="E2607" s="14" t="e">
        <f>VLOOKUP(B2607,#REF!,2,FALSE)</f>
        <v>#REF!</v>
      </c>
      <c r="F2607" s="17" t="e">
        <f>VLOOKUP(E2607,[4]Combined!$C$2:$D$375,2,FALSE)</f>
        <v>#REF!</v>
      </c>
      <c r="G2607" s="27">
        <v>44139</v>
      </c>
      <c r="H2607" s="27"/>
      <c r="I2607" s="27">
        <v>44071</v>
      </c>
      <c r="J2607" s="28">
        <v>0</v>
      </c>
      <c r="K2607" s="29" t="s">
        <v>487</v>
      </c>
      <c r="L2607" s="28">
        <v>0</v>
      </c>
      <c r="M2607" s="28">
        <v>0</v>
      </c>
      <c r="N2607" s="26">
        <v>0</v>
      </c>
      <c r="O2607" s="26">
        <v>0</v>
      </c>
      <c r="P2607" s="26">
        <v>0</v>
      </c>
      <c r="Q2607" s="26">
        <v>47110</v>
      </c>
      <c r="R2607" s="17" t="str">
        <f>VLOOKUP(Q2607,'[5]Numerical Index (LOOKUP)'!$A$2:$B$731, 2,FALSE)</f>
        <v>Retail sale in non-specialised stores with food, beverages or tobacco predominating</v>
      </c>
      <c r="S2607" s="17">
        <v>47</v>
      </c>
      <c r="T2607" s="47" t="str">
        <f>VLOOKUP(S2607,'[5]2 Digit SIC 2007'!$A$2:$B$89,2,FALSE)</f>
        <v>Retail trade, except of motor vehicles and motorcycles</v>
      </c>
      <c r="U2607" s="17" t="str">
        <f>VLOOKUP(T2607,'[5]2 Digit SIC 2007'!$B$2:$D$89, 2,FALSE)</f>
        <v xml:space="preserve"> G</v>
      </c>
      <c r="V2607" s="26" t="s">
        <v>486</v>
      </c>
      <c r="W2607" s="26" t="s">
        <v>487</v>
      </c>
      <c r="X2607" s="28">
        <v>0</v>
      </c>
      <c r="Y2607" s="26" t="s">
        <v>502</v>
      </c>
      <c r="Z2607" s="17" t="s">
        <v>487</v>
      </c>
      <c r="AA2607" s="26" t="s">
        <v>487</v>
      </c>
      <c r="AB2607" s="26">
        <v>5</v>
      </c>
      <c r="AE2607" s="2" t="s">
        <v>487</v>
      </c>
    </row>
    <row r="2608" spans="1:31" s="2" customFormat="1" x14ac:dyDescent="0.3">
      <c r="A2608" s="26" t="s">
        <v>102</v>
      </c>
      <c r="B2608" s="26" t="s">
        <v>8242</v>
      </c>
      <c r="C2608" s="26" t="s">
        <v>8243</v>
      </c>
      <c r="D2608" s="50" t="s">
        <v>8244</v>
      </c>
      <c r="E2608" s="14" t="e">
        <f>VLOOKUP(B2608,#REF!,2,FALSE)</f>
        <v>#REF!</v>
      </c>
      <c r="F2608" s="17" t="e">
        <f>VLOOKUP(E2608,[4]Combined!$C$2:$D$375,2,FALSE)</f>
        <v>#REF!</v>
      </c>
      <c r="G2608" s="27">
        <v>44095</v>
      </c>
      <c r="H2608" s="27"/>
      <c r="I2608" s="27">
        <v>44071</v>
      </c>
      <c r="J2608" s="28">
        <v>0</v>
      </c>
      <c r="K2608" s="29" t="s">
        <v>487</v>
      </c>
      <c r="L2608" s="28">
        <v>0</v>
      </c>
      <c r="M2608" s="28">
        <v>0</v>
      </c>
      <c r="N2608" s="26">
        <v>0</v>
      </c>
      <c r="O2608" s="26">
        <v>0</v>
      </c>
      <c r="P2608" s="26">
        <v>0</v>
      </c>
      <c r="Q2608" s="26">
        <v>81100</v>
      </c>
      <c r="R2608" s="17" t="str">
        <f>VLOOKUP(Q2608,'[5]Numerical Index (LOOKUP)'!$A$2:$B$731, 2,FALSE)</f>
        <v>Combined facilities support activities</v>
      </c>
      <c r="S2608" s="17">
        <v>81</v>
      </c>
      <c r="T2608" s="47" t="str">
        <f>VLOOKUP(S2608,'[5]2 Digit SIC 2007'!$A$2:$B$89,2,FALSE)</f>
        <v>Services to buildings and landscape activities</v>
      </c>
      <c r="U2608" s="17" t="str">
        <f>VLOOKUP(T2608,'[5]2 Digit SIC 2007'!$B$2:$D$89, 2,FALSE)</f>
        <v xml:space="preserve"> N</v>
      </c>
      <c r="V2608" s="26" t="s">
        <v>486</v>
      </c>
      <c r="W2608" s="26" t="s">
        <v>487</v>
      </c>
      <c r="X2608" s="28">
        <v>0</v>
      </c>
      <c r="Y2608" s="26" t="s">
        <v>502</v>
      </c>
      <c r="Z2608" s="17" t="s">
        <v>487</v>
      </c>
      <c r="AA2608" s="26" t="s">
        <v>487</v>
      </c>
      <c r="AB2608" s="26">
        <v>0</v>
      </c>
      <c r="AE2608" s="2" t="s">
        <v>487</v>
      </c>
    </row>
    <row r="2609" spans="1:31" s="2" customFormat="1" x14ac:dyDescent="0.3">
      <c r="A2609" s="26" t="s">
        <v>102</v>
      </c>
      <c r="B2609" s="26" t="s">
        <v>8245</v>
      </c>
      <c r="C2609" s="26" t="s">
        <v>8246</v>
      </c>
      <c r="D2609" s="50" t="s">
        <v>8247</v>
      </c>
      <c r="E2609" s="14" t="e">
        <f>VLOOKUP(B2609,#REF!,2,FALSE)</f>
        <v>#REF!</v>
      </c>
      <c r="F2609" s="17" t="e">
        <f>VLOOKUP(E2609,[4]Combined!$C$2:$D$375,2,FALSE)</f>
        <v>#REF!</v>
      </c>
      <c r="G2609" s="27">
        <v>44095</v>
      </c>
      <c r="H2609" s="27"/>
      <c r="I2609" s="27">
        <v>44071</v>
      </c>
      <c r="J2609" s="28">
        <v>0</v>
      </c>
      <c r="K2609" s="29" t="s">
        <v>487</v>
      </c>
      <c r="L2609" s="28">
        <v>0</v>
      </c>
      <c r="M2609" s="28">
        <v>0</v>
      </c>
      <c r="N2609" s="26">
        <v>0</v>
      </c>
      <c r="O2609" s="26">
        <v>0</v>
      </c>
      <c r="P2609" s="26">
        <v>0</v>
      </c>
      <c r="Q2609" s="26">
        <v>47110</v>
      </c>
      <c r="R2609" s="17" t="str">
        <f>VLOOKUP(Q2609,'[5]Numerical Index (LOOKUP)'!$A$2:$B$731, 2,FALSE)</f>
        <v>Retail sale in non-specialised stores with food, beverages or tobacco predominating</v>
      </c>
      <c r="S2609" s="17">
        <v>47</v>
      </c>
      <c r="T2609" s="47" t="str">
        <f>VLOOKUP(S2609,'[5]2 Digit SIC 2007'!$A$2:$B$89,2,FALSE)</f>
        <v>Retail trade, except of motor vehicles and motorcycles</v>
      </c>
      <c r="U2609" s="17" t="str">
        <f>VLOOKUP(T2609,'[5]2 Digit SIC 2007'!$B$2:$D$89, 2,FALSE)</f>
        <v xml:space="preserve"> G</v>
      </c>
      <c r="V2609" s="26" t="s">
        <v>486</v>
      </c>
      <c r="W2609" s="26" t="s">
        <v>487</v>
      </c>
      <c r="X2609" s="28">
        <v>0</v>
      </c>
      <c r="Y2609" s="26" t="s">
        <v>502</v>
      </c>
      <c r="Z2609" s="17" t="s">
        <v>487</v>
      </c>
      <c r="AA2609" s="26" t="s">
        <v>487</v>
      </c>
      <c r="AB2609" s="26">
        <v>7</v>
      </c>
      <c r="AE2609" s="2" t="s">
        <v>487</v>
      </c>
    </row>
    <row r="2610" spans="1:31" s="2" customFormat="1" x14ac:dyDescent="0.3">
      <c r="A2610" s="26" t="s">
        <v>102</v>
      </c>
      <c r="B2610" s="26" t="s">
        <v>8248</v>
      </c>
      <c r="C2610" s="26" t="s">
        <v>8249</v>
      </c>
      <c r="D2610" s="50" t="s">
        <v>8250</v>
      </c>
      <c r="E2610" s="14" t="e">
        <f>VLOOKUP(B2610,#REF!,2,FALSE)</f>
        <v>#REF!</v>
      </c>
      <c r="F2610" s="17" t="e">
        <f>VLOOKUP(E2610,[4]Combined!$C$2:$D$375,2,FALSE)</f>
        <v>#REF!</v>
      </c>
      <c r="G2610" s="27">
        <v>44140</v>
      </c>
      <c r="H2610" s="27"/>
      <c r="I2610" s="27">
        <v>44089</v>
      </c>
      <c r="J2610" s="28">
        <v>0</v>
      </c>
      <c r="K2610" s="29" t="s">
        <v>487</v>
      </c>
      <c r="L2610" s="28">
        <v>0</v>
      </c>
      <c r="M2610" s="28">
        <v>0</v>
      </c>
      <c r="N2610" s="26">
        <v>0</v>
      </c>
      <c r="O2610" s="26">
        <v>0</v>
      </c>
      <c r="P2610" s="26">
        <v>0</v>
      </c>
      <c r="Q2610" s="26">
        <v>56210</v>
      </c>
      <c r="R2610" s="17" t="str">
        <f>VLOOKUP(Q2610,'[5]Numerical Index (LOOKUP)'!$A$2:$B$731, 2,FALSE)</f>
        <v>Event catering activities</v>
      </c>
      <c r="S2610" s="17">
        <v>56</v>
      </c>
      <c r="T2610" s="47" t="str">
        <f>VLOOKUP(S2610,'[5]2 Digit SIC 2007'!$A$2:$B$89,2,FALSE)</f>
        <v>Food and beverage service activities</v>
      </c>
      <c r="U2610" s="17" t="str">
        <f>VLOOKUP(T2610,'[5]2 Digit SIC 2007'!$B$2:$D$89, 2,FALSE)</f>
        <v xml:space="preserve"> I</v>
      </c>
      <c r="V2610" s="26" t="s">
        <v>486</v>
      </c>
      <c r="W2610" s="26" t="s">
        <v>487</v>
      </c>
      <c r="X2610" s="28">
        <v>0</v>
      </c>
      <c r="Y2610" s="26" t="s">
        <v>502</v>
      </c>
      <c r="Z2610" s="17" t="s">
        <v>487</v>
      </c>
      <c r="AA2610" s="26" t="s">
        <v>487</v>
      </c>
      <c r="AB2610" s="26">
        <v>7</v>
      </c>
      <c r="AE2610" s="2" t="s">
        <v>487</v>
      </c>
    </row>
    <row r="2611" spans="1:31" s="2" customFormat="1" x14ac:dyDescent="0.3">
      <c r="A2611" s="26" t="s">
        <v>102</v>
      </c>
      <c r="B2611" s="26" t="s">
        <v>8251</v>
      </c>
      <c r="C2611" s="26" t="s">
        <v>8252</v>
      </c>
      <c r="D2611" s="50" t="s">
        <v>8253</v>
      </c>
      <c r="E2611" s="14" t="e">
        <f>VLOOKUP(B2611,#REF!,2,FALSE)</f>
        <v>#REF!</v>
      </c>
      <c r="F2611" s="17" t="e">
        <f>VLOOKUP(E2611,[4]Combined!$C$2:$D$375,2,FALSE)</f>
        <v>#REF!</v>
      </c>
      <c r="G2611" s="27">
        <v>44218</v>
      </c>
      <c r="H2611" s="27"/>
      <c r="I2611" s="27">
        <v>44089</v>
      </c>
      <c r="J2611" s="28">
        <v>0</v>
      </c>
      <c r="K2611" s="29" t="s">
        <v>487</v>
      </c>
      <c r="L2611" s="28">
        <v>0</v>
      </c>
      <c r="M2611" s="28">
        <v>0</v>
      </c>
      <c r="N2611" s="26">
        <v>0</v>
      </c>
      <c r="O2611" s="26">
        <v>0</v>
      </c>
      <c r="P2611" s="26">
        <v>0</v>
      </c>
      <c r="Q2611" s="26">
        <v>56103</v>
      </c>
      <c r="R2611" s="17" t="str">
        <f>VLOOKUP(Q2611,'[5]Numerical Index (LOOKUP)'!$A$2:$B$731, 2,FALSE)</f>
        <v>Take away food shops and mobile food stands</v>
      </c>
      <c r="S2611" s="17">
        <v>56</v>
      </c>
      <c r="T2611" s="47" t="str">
        <f>VLOOKUP(S2611,'[5]2 Digit SIC 2007'!$A$2:$B$89,2,FALSE)</f>
        <v>Food and beverage service activities</v>
      </c>
      <c r="U2611" s="17" t="str">
        <f>VLOOKUP(T2611,'[5]2 Digit SIC 2007'!$B$2:$D$89, 2,FALSE)</f>
        <v xml:space="preserve"> I</v>
      </c>
      <c r="V2611" s="26" t="s">
        <v>486</v>
      </c>
      <c r="W2611" s="26" t="s">
        <v>487</v>
      </c>
      <c r="X2611" s="28">
        <v>0</v>
      </c>
      <c r="Y2611" s="26" t="s">
        <v>502</v>
      </c>
      <c r="Z2611" s="17" t="s">
        <v>487</v>
      </c>
      <c r="AA2611" s="26" t="s">
        <v>487</v>
      </c>
      <c r="AB2611" s="26">
        <v>3</v>
      </c>
      <c r="AE2611" s="2" t="s">
        <v>487</v>
      </c>
    </row>
    <row r="2612" spans="1:31" s="2" customFormat="1" x14ac:dyDescent="0.3">
      <c r="A2612" s="26" t="s">
        <v>102</v>
      </c>
      <c r="B2612" s="26" t="s">
        <v>8254</v>
      </c>
      <c r="C2612" s="26" t="s">
        <v>8255</v>
      </c>
      <c r="D2612" s="50" t="s">
        <v>8256</v>
      </c>
      <c r="E2612" s="14" t="e">
        <f>VLOOKUP(B2612,#REF!,2,FALSE)</f>
        <v>#REF!</v>
      </c>
      <c r="F2612" s="17" t="e">
        <f>VLOOKUP(E2612,[4]Combined!$C$2:$D$375,2,FALSE)</f>
        <v>#REF!</v>
      </c>
      <c r="G2612" s="27">
        <v>44133</v>
      </c>
      <c r="H2612" s="27"/>
      <c r="I2612" s="27">
        <v>44089</v>
      </c>
      <c r="J2612" s="28">
        <v>0</v>
      </c>
      <c r="K2612" s="29" t="s">
        <v>487</v>
      </c>
      <c r="L2612" s="28">
        <v>0</v>
      </c>
      <c r="M2612" s="28">
        <v>0</v>
      </c>
      <c r="N2612" s="26">
        <v>0</v>
      </c>
      <c r="O2612" s="26">
        <v>0</v>
      </c>
      <c r="P2612" s="26">
        <v>0</v>
      </c>
      <c r="Q2612" s="26">
        <v>56103</v>
      </c>
      <c r="R2612" s="17" t="str">
        <f>VLOOKUP(Q2612,'[5]Numerical Index (LOOKUP)'!$A$2:$B$731, 2,FALSE)</f>
        <v>Take away food shops and mobile food stands</v>
      </c>
      <c r="S2612" s="17">
        <v>56</v>
      </c>
      <c r="T2612" s="47" t="str">
        <f>VLOOKUP(S2612,'[5]2 Digit SIC 2007'!$A$2:$B$89,2,FALSE)</f>
        <v>Food and beverage service activities</v>
      </c>
      <c r="U2612" s="17" t="str">
        <f>VLOOKUP(T2612,'[5]2 Digit SIC 2007'!$B$2:$D$89, 2,FALSE)</f>
        <v xml:space="preserve"> I</v>
      </c>
      <c r="V2612" s="26" t="s">
        <v>486</v>
      </c>
      <c r="W2612" s="26" t="s">
        <v>487</v>
      </c>
      <c r="X2612" s="28">
        <v>0</v>
      </c>
      <c r="Y2612" s="26" t="s">
        <v>502</v>
      </c>
      <c r="Z2612" s="17" t="s">
        <v>487</v>
      </c>
      <c r="AA2612" s="26" t="s">
        <v>487</v>
      </c>
      <c r="AB2612" s="26">
        <v>3</v>
      </c>
      <c r="AE2612" s="2" t="s">
        <v>487</v>
      </c>
    </row>
    <row r="2613" spans="1:31" s="2" customFormat="1" x14ac:dyDescent="0.3">
      <c r="A2613" s="26" t="s">
        <v>102</v>
      </c>
      <c r="B2613" s="26" t="s">
        <v>8257</v>
      </c>
      <c r="C2613" s="26" t="s">
        <v>8258</v>
      </c>
      <c r="D2613" s="50" t="s">
        <v>8259</v>
      </c>
      <c r="E2613" s="14" t="e">
        <f>VLOOKUP(B2613,#REF!,2,FALSE)</f>
        <v>#REF!</v>
      </c>
      <c r="F2613" s="17" t="e">
        <f>VLOOKUP(E2613,[4]Combined!$C$2:$D$375,2,FALSE)</f>
        <v>#REF!</v>
      </c>
      <c r="G2613" s="27">
        <v>44125</v>
      </c>
      <c r="H2613" s="27"/>
      <c r="I2613" s="27">
        <v>44084</v>
      </c>
      <c r="J2613" s="28">
        <v>0</v>
      </c>
      <c r="K2613" s="29" t="s">
        <v>487</v>
      </c>
      <c r="L2613" s="28">
        <v>0</v>
      </c>
      <c r="M2613" s="28">
        <v>0</v>
      </c>
      <c r="N2613" s="26">
        <v>0</v>
      </c>
      <c r="O2613" s="26">
        <v>0</v>
      </c>
      <c r="P2613" s="26">
        <v>0</v>
      </c>
      <c r="Q2613" s="26">
        <v>47110</v>
      </c>
      <c r="R2613" s="17" t="str">
        <f>VLOOKUP(Q2613,'[5]Numerical Index (LOOKUP)'!$A$2:$B$731, 2,FALSE)</f>
        <v>Retail sale in non-specialised stores with food, beverages or tobacco predominating</v>
      </c>
      <c r="S2613" s="17">
        <v>47</v>
      </c>
      <c r="T2613" s="47" t="str">
        <f>VLOOKUP(S2613,'[5]2 Digit SIC 2007'!$A$2:$B$89,2,FALSE)</f>
        <v>Retail trade, except of motor vehicles and motorcycles</v>
      </c>
      <c r="U2613" s="17" t="str">
        <f>VLOOKUP(T2613,'[5]2 Digit SIC 2007'!$B$2:$D$89, 2,FALSE)</f>
        <v xml:space="preserve"> G</v>
      </c>
      <c r="V2613" s="26" t="s">
        <v>486</v>
      </c>
      <c r="W2613" s="26" t="s">
        <v>487</v>
      </c>
      <c r="X2613" s="28">
        <v>0</v>
      </c>
      <c r="Y2613" s="26" t="s">
        <v>502</v>
      </c>
      <c r="Z2613" s="17" t="s">
        <v>487</v>
      </c>
      <c r="AA2613" s="26" t="s">
        <v>487</v>
      </c>
      <c r="AB2613" s="26">
        <v>4</v>
      </c>
      <c r="AE2613" s="2" t="s">
        <v>487</v>
      </c>
    </row>
    <row r="2614" spans="1:31" s="2" customFormat="1" x14ac:dyDescent="0.3">
      <c r="A2614" s="26" t="s">
        <v>102</v>
      </c>
      <c r="B2614" s="26" t="s">
        <v>8260</v>
      </c>
      <c r="C2614" s="26" t="s">
        <v>8261</v>
      </c>
      <c r="D2614" s="50" t="s">
        <v>8262</v>
      </c>
      <c r="E2614" s="14" t="e">
        <f>VLOOKUP(B2614,#REF!,2,FALSE)</f>
        <v>#REF!</v>
      </c>
      <c r="F2614" s="17" t="e">
        <f>VLOOKUP(E2614,[4]Combined!$C$2:$D$375,2,FALSE)</f>
        <v>#REF!</v>
      </c>
      <c r="G2614" s="27">
        <v>44175</v>
      </c>
      <c r="H2614" s="27"/>
      <c r="I2614" s="27">
        <v>44097</v>
      </c>
      <c r="J2614" s="28">
        <v>0</v>
      </c>
      <c r="K2614" s="29" t="s">
        <v>487</v>
      </c>
      <c r="L2614" s="28">
        <v>0</v>
      </c>
      <c r="M2614" s="28">
        <v>0</v>
      </c>
      <c r="N2614" s="26">
        <v>0</v>
      </c>
      <c r="O2614" s="26">
        <v>0</v>
      </c>
      <c r="P2614" s="26">
        <v>0</v>
      </c>
      <c r="Q2614" s="26">
        <v>56103</v>
      </c>
      <c r="R2614" s="17" t="str">
        <f>VLOOKUP(Q2614,'[5]Numerical Index (LOOKUP)'!$A$2:$B$731, 2,FALSE)</f>
        <v>Take away food shops and mobile food stands</v>
      </c>
      <c r="S2614" s="17">
        <v>56</v>
      </c>
      <c r="T2614" s="47" t="str">
        <f>VLOOKUP(S2614,'[5]2 Digit SIC 2007'!$A$2:$B$89,2,FALSE)</f>
        <v>Food and beverage service activities</v>
      </c>
      <c r="U2614" s="17" t="str">
        <f>VLOOKUP(T2614,'[5]2 Digit SIC 2007'!$B$2:$D$89, 2,FALSE)</f>
        <v xml:space="preserve"> I</v>
      </c>
      <c r="V2614" s="26" t="s">
        <v>486</v>
      </c>
      <c r="W2614" s="26" t="s">
        <v>487</v>
      </c>
      <c r="X2614" s="28">
        <v>0</v>
      </c>
      <c r="Y2614" s="26" t="s">
        <v>502</v>
      </c>
      <c r="Z2614" s="17" t="s">
        <v>487</v>
      </c>
      <c r="AA2614" s="26" t="s">
        <v>487</v>
      </c>
      <c r="AB2614" s="26">
        <v>5</v>
      </c>
      <c r="AE2614" s="2" t="s">
        <v>487</v>
      </c>
    </row>
    <row r="2615" spans="1:31" s="2" customFormat="1" x14ac:dyDescent="0.3">
      <c r="A2615" s="26" t="s">
        <v>102</v>
      </c>
      <c r="B2615" s="26" t="s">
        <v>8263</v>
      </c>
      <c r="C2615" s="26" t="s">
        <v>8264</v>
      </c>
      <c r="D2615" s="50" t="s">
        <v>8265</v>
      </c>
      <c r="E2615" s="14" t="e">
        <f>VLOOKUP(B2615,#REF!,2,FALSE)</f>
        <v>#REF!</v>
      </c>
      <c r="F2615" s="17" t="e">
        <f>VLOOKUP(E2615,[4]Combined!$C$2:$D$375,2,FALSE)</f>
        <v>#REF!</v>
      </c>
      <c r="G2615" s="27">
        <v>44236</v>
      </c>
      <c r="H2615" s="27"/>
      <c r="I2615" s="27">
        <v>44117</v>
      </c>
      <c r="J2615" s="28">
        <v>0</v>
      </c>
      <c r="K2615" s="29" t="s">
        <v>487</v>
      </c>
      <c r="L2615" s="28">
        <v>0</v>
      </c>
      <c r="M2615" s="28">
        <v>0</v>
      </c>
      <c r="N2615" s="26">
        <v>0</v>
      </c>
      <c r="O2615" s="26">
        <v>0</v>
      </c>
      <c r="P2615" s="26">
        <v>0</v>
      </c>
      <c r="Q2615" s="26">
        <v>41202</v>
      </c>
      <c r="R2615" s="17" t="str">
        <f>VLOOKUP(Q2615,'[5]Numerical Index (LOOKUP)'!$A$2:$B$731, 2,FALSE)</f>
        <v>Construction of domestic buildings</v>
      </c>
      <c r="S2615" s="17">
        <v>41</v>
      </c>
      <c r="T2615" s="47" t="str">
        <f>VLOOKUP(S2615,'[5]2 Digit SIC 2007'!$A$2:$B$89,2,FALSE)</f>
        <v>Construction of buildings</v>
      </c>
      <c r="U2615" s="17" t="str">
        <f>VLOOKUP(T2615,'[5]2 Digit SIC 2007'!$B$2:$D$89, 2,FALSE)</f>
        <v xml:space="preserve"> F</v>
      </c>
      <c r="V2615" s="26" t="s">
        <v>486</v>
      </c>
      <c r="W2615" s="26" t="s">
        <v>487</v>
      </c>
      <c r="X2615" s="28">
        <v>0</v>
      </c>
      <c r="Y2615" s="26" t="s">
        <v>502</v>
      </c>
      <c r="Z2615" s="17" t="s">
        <v>487</v>
      </c>
      <c r="AA2615" s="26" t="s">
        <v>487</v>
      </c>
      <c r="AB2615" s="26">
        <v>4</v>
      </c>
      <c r="AE2615" s="2" t="s">
        <v>487</v>
      </c>
    </row>
    <row r="2616" spans="1:31" s="2" customFormat="1" x14ac:dyDescent="0.3">
      <c r="A2616" s="26" t="s">
        <v>102</v>
      </c>
      <c r="B2616" s="26" t="s">
        <v>8266</v>
      </c>
      <c r="C2616" s="26" t="s">
        <v>8267</v>
      </c>
      <c r="D2616" s="50" t="s">
        <v>8268</v>
      </c>
      <c r="E2616" s="14" t="e">
        <f>VLOOKUP(B2616,#REF!,2,FALSE)</f>
        <v>#REF!</v>
      </c>
      <c r="F2616" s="17" t="e">
        <f>VLOOKUP(E2616,[4]Combined!$C$2:$D$375,2,FALSE)</f>
        <v>#REF!</v>
      </c>
      <c r="G2616" s="27">
        <v>44148</v>
      </c>
      <c r="H2616" s="27"/>
      <c r="I2616" s="27">
        <v>44084</v>
      </c>
      <c r="J2616" s="28">
        <v>0</v>
      </c>
      <c r="K2616" s="29" t="s">
        <v>487</v>
      </c>
      <c r="L2616" s="28">
        <v>0</v>
      </c>
      <c r="M2616" s="28">
        <v>0</v>
      </c>
      <c r="N2616" s="26">
        <v>0</v>
      </c>
      <c r="O2616" s="26">
        <v>0</v>
      </c>
      <c r="P2616" s="26">
        <v>0</v>
      </c>
      <c r="Q2616" s="26">
        <v>56103</v>
      </c>
      <c r="R2616" s="17" t="str">
        <f>VLOOKUP(Q2616,'[5]Numerical Index (LOOKUP)'!$A$2:$B$731, 2,FALSE)</f>
        <v>Take away food shops and mobile food stands</v>
      </c>
      <c r="S2616" s="17">
        <v>56</v>
      </c>
      <c r="T2616" s="47" t="str">
        <f>VLOOKUP(S2616,'[5]2 Digit SIC 2007'!$A$2:$B$89,2,FALSE)</f>
        <v>Food and beverage service activities</v>
      </c>
      <c r="U2616" s="17" t="str">
        <f>VLOOKUP(T2616,'[5]2 Digit SIC 2007'!$B$2:$D$89, 2,FALSE)</f>
        <v xml:space="preserve"> I</v>
      </c>
      <c r="V2616" s="26" t="s">
        <v>486</v>
      </c>
      <c r="W2616" s="26" t="s">
        <v>487</v>
      </c>
      <c r="X2616" s="28">
        <v>0</v>
      </c>
      <c r="Y2616" s="26" t="s">
        <v>502</v>
      </c>
      <c r="Z2616" s="17" t="s">
        <v>487</v>
      </c>
      <c r="AA2616" s="26" t="s">
        <v>487</v>
      </c>
      <c r="AB2616" s="26">
        <v>3</v>
      </c>
      <c r="AE2616" s="2" t="s">
        <v>487</v>
      </c>
    </row>
    <row r="2617" spans="1:31" s="2" customFormat="1" x14ac:dyDescent="0.3">
      <c r="A2617" s="26" t="s">
        <v>102</v>
      </c>
      <c r="B2617" s="26" t="s">
        <v>8269</v>
      </c>
      <c r="C2617" s="26" t="s">
        <v>8270</v>
      </c>
      <c r="D2617" s="50" t="s">
        <v>8271</v>
      </c>
      <c r="E2617" s="14" t="e">
        <f>VLOOKUP(B2617,#REF!,2,FALSE)</f>
        <v>#REF!</v>
      </c>
      <c r="F2617" s="17" t="e">
        <f>VLOOKUP(E2617,[4]Combined!$C$2:$D$375,2,FALSE)</f>
        <v>#REF!</v>
      </c>
      <c r="G2617" s="27">
        <v>44119</v>
      </c>
      <c r="H2617" s="27"/>
      <c r="I2617" s="27">
        <v>44076</v>
      </c>
      <c r="J2617" s="28">
        <v>0</v>
      </c>
      <c r="K2617" s="29" t="s">
        <v>487</v>
      </c>
      <c r="L2617" s="28">
        <v>0</v>
      </c>
      <c r="M2617" s="28">
        <v>0</v>
      </c>
      <c r="N2617" s="26">
        <v>0</v>
      </c>
      <c r="O2617" s="26">
        <v>0</v>
      </c>
      <c r="P2617" s="26">
        <v>0</v>
      </c>
      <c r="Q2617" s="26">
        <v>96020</v>
      </c>
      <c r="R2617" s="17" t="str">
        <f>VLOOKUP(Q2617,'[5]Numerical Index (LOOKUP)'!$A$2:$B$731, 2,FALSE)</f>
        <v>Hairdressing and other beauty treatment</v>
      </c>
      <c r="S2617" s="17">
        <v>96</v>
      </c>
      <c r="T2617" s="47" t="str">
        <f>VLOOKUP(S2617,'[5]2 Digit SIC 2007'!$A$2:$B$89,2,FALSE)</f>
        <v>Other personal service activities</v>
      </c>
      <c r="U2617" s="17" t="str">
        <f>VLOOKUP(T2617,'[5]2 Digit SIC 2007'!$B$2:$D$89, 2,FALSE)</f>
        <v xml:space="preserve"> S</v>
      </c>
      <c r="V2617" s="26" t="s">
        <v>486</v>
      </c>
      <c r="W2617" s="26" t="s">
        <v>487</v>
      </c>
      <c r="X2617" s="28">
        <v>0</v>
      </c>
      <c r="Y2617" s="26" t="s">
        <v>502</v>
      </c>
      <c r="Z2617" s="17" t="s">
        <v>487</v>
      </c>
      <c r="AA2617" s="26" t="s">
        <v>487</v>
      </c>
      <c r="AB2617" s="26">
        <v>3</v>
      </c>
      <c r="AE2617" s="2" t="s">
        <v>487</v>
      </c>
    </row>
    <row r="2618" spans="1:31" s="2" customFormat="1" x14ac:dyDescent="0.3">
      <c r="A2618" s="26" t="s">
        <v>102</v>
      </c>
      <c r="B2618" s="26" t="s">
        <v>8272</v>
      </c>
      <c r="C2618" s="26" t="s">
        <v>8273</v>
      </c>
      <c r="D2618" s="50" t="s">
        <v>8274</v>
      </c>
      <c r="E2618" s="14" t="e">
        <f>VLOOKUP(B2618,#REF!,2,FALSE)</f>
        <v>#REF!</v>
      </c>
      <c r="F2618" s="17" t="e">
        <f>VLOOKUP(E2618,[4]Combined!$C$2:$D$375,2,FALSE)</f>
        <v>#REF!</v>
      </c>
      <c r="G2618" s="27">
        <v>44145</v>
      </c>
      <c r="H2618" s="27"/>
      <c r="I2618" s="27">
        <v>44095</v>
      </c>
      <c r="J2618" s="28">
        <v>0</v>
      </c>
      <c r="K2618" s="29" t="s">
        <v>487</v>
      </c>
      <c r="L2618" s="28">
        <v>0</v>
      </c>
      <c r="M2618" s="28">
        <v>0</v>
      </c>
      <c r="N2618" s="26">
        <v>0</v>
      </c>
      <c r="O2618" s="26">
        <v>0</v>
      </c>
      <c r="P2618" s="26">
        <v>0</v>
      </c>
      <c r="Q2618" s="26">
        <v>56103</v>
      </c>
      <c r="R2618" s="17" t="str">
        <f>VLOOKUP(Q2618,'[5]Numerical Index (LOOKUP)'!$A$2:$B$731, 2,FALSE)</f>
        <v>Take away food shops and mobile food stands</v>
      </c>
      <c r="S2618" s="17">
        <v>56</v>
      </c>
      <c r="T2618" s="47" t="str">
        <f>VLOOKUP(S2618,'[5]2 Digit SIC 2007'!$A$2:$B$89,2,FALSE)</f>
        <v>Food and beverage service activities</v>
      </c>
      <c r="U2618" s="17" t="str">
        <f>VLOOKUP(T2618,'[5]2 Digit SIC 2007'!$B$2:$D$89, 2,FALSE)</f>
        <v xml:space="preserve"> I</v>
      </c>
      <c r="V2618" s="26" t="s">
        <v>486</v>
      </c>
      <c r="W2618" s="26" t="s">
        <v>487</v>
      </c>
      <c r="X2618" s="28">
        <v>0</v>
      </c>
      <c r="Y2618" s="26" t="s">
        <v>502</v>
      </c>
      <c r="Z2618" s="17" t="s">
        <v>487</v>
      </c>
      <c r="AA2618" s="26" t="s">
        <v>487</v>
      </c>
      <c r="AB2618" s="26">
        <v>4</v>
      </c>
      <c r="AE2618" s="2" t="s">
        <v>487</v>
      </c>
    </row>
    <row r="2619" spans="1:31" s="2" customFormat="1" x14ac:dyDescent="0.3">
      <c r="A2619" s="26" t="s">
        <v>102</v>
      </c>
      <c r="B2619" s="26" t="s">
        <v>8275</v>
      </c>
      <c r="C2619" s="26" t="s">
        <v>8276</v>
      </c>
      <c r="D2619" s="50" t="s">
        <v>8277</v>
      </c>
      <c r="E2619" s="14" t="e">
        <f>VLOOKUP(B2619,#REF!,2,FALSE)</f>
        <v>#REF!</v>
      </c>
      <c r="F2619" s="17" t="e">
        <f>VLOOKUP(E2619,[4]Combined!$C$2:$D$375,2,FALSE)</f>
        <v>#REF!</v>
      </c>
      <c r="G2619" s="27">
        <v>44183</v>
      </c>
      <c r="H2619" s="27"/>
      <c r="I2619" s="27">
        <v>44083</v>
      </c>
      <c r="J2619" s="28">
        <v>0</v>
      </c>
      <c r="K2619" s="29" t="s">
        <v>487</v>
      </c>
      <c r="L2619" s="28">
        <v>0</v>
      </c>
      <c r="M2619" s="28">
        <v>0</v>
      </c>
      <c r="N2619" s="26">
        <v>0</v>
      </c>
      <c r="O2619" s="26">
        <v>0</v>
      </c>
      <c r="P2619" s="26">
        <v>0</v>
      </c>
      <c r="Q2619" s="26">
        <v>80100</v>
      </c>
      <c r="R2619" s="17" t="str">
        <f>VLOOKUP(Q2619,'[5]Numerical Index (LOOKUP)'!$A$2:$B$731, 2,FALSE)</f>
        <v>Private security activities</v>
      </c>
      <c r="S2619" s="17">
        <v>80</v>
      </c>
      <c r="T2619" s="47" t="str">
        <f>VLOOKUP(S2619,'[5]2 Digit SIC 2007'!$A$2:$B$89,2,FALSE)</f>
        <v>Security and investigation activities</v>
      </c>
      <c r="U2619" s="17" t="str">
        <f>VLOOKUP(T2619,'[5]2 Digit SIC 2007'!$B$2:$D$89, 2,FALSE)</f>
        <v xml:space="preserve"> N</v>
      </c>
      <c r="V2619" s="26" t="s">
        <v>486</v>
      </c>
      <c r="W2619" s="26" t="s">
        <v>487</v>
      </c>
      <c r="X2619" s="28">
        <v>0</v>
      </c>
      <c r="Y2619" s="26" t="s">
        <v>502</v>
      </c>
      <c r="Z2619" s="17" t="s">
        <v>487</v>
      </c>
      <c r="AA2619" s="26" t="s">
        <v>487</v>
      </c>
      <c r="AB2619" s="26">
        <v>7</v>
      </c>
      <c r="AE2619" s="2" t="s">
        <v>487</v>
      </c>
    </row>
    <row r="2620" spans="1:31" s="2" customFormat="1" x14ac:dyDescent="0.3">
      <c r="A2620" s="26" t="s">
        <v>102</v>
      </c>
      <c r="B2620" s="26" t="s">
        <v>8278</v>
      </c>
      <c r="C2620" s="26" t="s">
        <v>8279</v>
      </c>
      <c r="D2620" s="50" t="s">
        <v>8280</v>
      </c>
      <c r="E2620" s="14" t="e">
        <f>VLOOKUP(B2620,#REF!,2,FALSE)</f>
        <v>#REF!</v>
      </c>
      <c r="F2620" s="17" t="e">
        <f>VLOOKUP(E2620,[4]Combined!$C$2:$D$375,2,FALSE)</f>
        <v>#REF!</v>
      </c>
      <c r="G2620" s="27">
        <v>44129</v>
      </c>
      <c r="H2620" s="27"/>
      <c r="I2620" s="27">
        <v>44095</v>
      </c>
      <c r="J2620" s="28">
        <v>0</v>
      </c>
      <c r="K2620" s="29" t="s">
        <v>487</v>
      </c>
      <c r="L2620" s="28">
        <v>0</v>
      </c>
      <c r="M2620" s="28">
        <v>0</v>
      </c>
      <c r="N2620" s="26">
        <v>0</v>
      </c>
      <c r="O2620" s="26">
        <v>0</v>
      </c>
      <c r="P2620" s="26">
        <v>0</v>
      </c>
      <c r="Q2620" s="26">
        <v>47110</v>
      </c>
      <c r="R2620" s="17" t="str">
        <f>VLOOKUP(Q2620,'[5]Numerical Index (LOOKUP)'!$A$2:$B$731, 2,FALSE)</f>
        <v>Retail sale in non-specialised stores with food, beverages or tobacco predominating</v>
      </c>
      <c r="S2620" s="17">
        <v>47</v>
      </c>
      <c r="T2620" s="47" t="str">
        <f>VLOOKUP(S2620,'[5]2 Digit SIC 2007'!$A$2:$B$89,2,FALSE)</f>
        <v>Retail trade, except of motor vehicles and motorcycles</v>
      </c>
      <c r="U2620" s="17" t="str">
        <f>VLOOKUP(T2620,'[5]2 Digit SIC 2007'!$B$2:$D$89, 2,FALSE)</f>
        <v xml:space="preserve"> G</v>
      </c>
      <c r="V2620" s="26" t="s">
        <v>486</v>
      </c>
      <c r="W2620" s="26" t="s">
        <v>487</v>
      </c>
      <c r="X2620" s="28">
        <v>0</v>
      </c>
      <c r="Y2620" s="26" t="s">
        <v>502</v>
      </c>
      <c r="Z2620" s="17" t="s">
        <v>487</v>
      </c>
      <c r="AA2620" s="26" t="s">
        <v>487</v>
      </c>
      <c r="AB2620" s="26">
        <v>0</v>
      </c>
      <c r="AE2620" s="2" t="s">
        <v>487</v>
      </c>
    </row>
    <row r="2621" spans="1:31" s="2" customFormat="1" x14ac:dyDescent="0.3">
      <c r="A2621" s="26" t="s">
        <v>102</v>
      </c>
      <c r="B2621" s="26" t="s">
        <v>8281</v>
      </c>
      <c r="C2621" s="26" t="s">
        <v>8282</v>
      </c>
      <c r="D2621" s="50" t="s">
        <v>8283</v>
      </c>
      <c r="E2621" s="14" t="e">
        <f>VLOOKUP(B2621,#REF!,2,FALSE)</f>
        <v>#REF!</v>
      </c>
      <c r="F2621" s="17" t="e">
        <f>VLOOKUP(E2621,[4]Combined!$C$2:$D$375,2,FALSE)</f>
        <v>#REF!</v>
      </c>
      <c r="G2621" s="27">
        <v>44132</v>
      </c>
      <c r="H2621" s="27"/>
      <c r="I2621" s="27">
        <v>44096</v>
      </c>
      <c r="J2621" s="28">
        <v>0</v>
      </c>
      <c r="K2621" s="29" t="s">
        <v>487</v>
      </c>
      <c r="L2621" s="28">
        <v>0</v>
      </c>
      <c r="M2621" s="28">
        <v>0</v>
      </c>
      <c r="N2621" s="26">
        <v>0</v>
      </c>
      <c r="O2621" s="26">
        <v>0</v>
      </c>
      <c r="P2621" s="26">
        <v>0</v>
      </c>
      <c r="Q2621" s="26">
        <v>47220</v>
      </c>
      <c r="R2621" s="17" t="str">
        <f>VLOOKUP(Q2621,'[5]Numerical Index (LOOKUP)'!$A$2:$B$731, 2,FALSE)</f>
        <v>Retail sale of meat and meat products in specialised stores</v>
      </c>
      <c r="S2621" s="17">
        <v>47</v>
      </c>
      <c r="T2621" s="47" t="str">
        <f>VLOOKUP(S2621,'[5]2 Digit SIC 2007'!$A$2:$B$89,2,FALSE)</f>
        <v>Retail trade, except of motor vehicles and motorcycles</v>
      </c>
      <c r="U2621" s="17" t="str">
        <f>VLOOKUP(T2621,'[5]2 Digit SIC 2007'!$B$2:$D$89, 2,FALSE)</f>
        <v xml:space="preserve"> G</v>
      </c>
      <c r="V2621" s="26" t="s">
        <v>486</v>
      </c>
      <c r="W2621" s="26" t="s">
        <v>487</v>
      </c>
      <c r="X2621" s="28">
        <v>0</v>
      </c>
      <c r="Y2621" s="26" t="s">
        <v>502</v>
      </c>
      <c r="Z2621" s="17" t="s">
        <v>487</v>
      </c>
      <c r="AA2621" s="26" t="s">
        <v>487</v>
      </c>
      <c r="AB2621" s="26">
        <v>10</v>
      </c>
      <c r="AE2621" s="2" t="s">
        <v>487</v>
      </c>
    </row>
    <row r="2622" spans="1:31" s="2" customFormat="1" x14ac:dyDescent="0.3">
      <c r="A2622" s="26" t="s">
        <v>102</v>
      </c>
      <c r="B2622" s="26" t="s">
        <v>8284</v>
      </c>
      <c r="C2622" s="26" t="s">
        <v>8285</v>
      </c>
      <c r="D2622" s="50" t="s">
        <v>8286</v>
      </c>
      <c r="E2622" s="14" t="e">
        <f>VLOOKUP(B2622,#REF!,2,FALSE)</f>
        <v>#REF!</v>
      </c>
      <c r="F2622" s="17" t="e">
        <f>VLOOKUP(E2622,[4]Combined!$C$2:$D$375,2,FALSE)</f>
        <v>#REF!</v>
      </c>
      <c r="G2622" s="27">
        <v>44175</v>
      </c>
      <c r="H2622" s="27"/>
      <c r="I2622" s="27">
        <v>44091</v>
      </c>
      <c r="J2622" s="28">
        <v>0</v>
      </c>
      <c r="K2622" s="29" t="s">
        <v>487</v>
      </c>
      <c r="L2622" s="28">
        <v>0</v>
      </c>
      <c r="M2622" s="28">
        <v>0</v>
      </c>
      <c r="N2622" s="26">
        <v>0</v>
      </c>
      <c r="O2622" s="26">
        <v>0</v>
      </c>
      <c r="P2622" s="26">
        <v>0</v>
      </c>
      <c r="Q2622" s="26">
        <v>46342</v>
      </c>
      <c r="R2622" s="17" t="str">
        <f>VLOOKUP(Q2622,'[5]Numerical Index (LOOKUP)'!$A$2:$B$731, 2,FALSE)</f>
        <v>Wholesale of wine, beer, spirits and other alcoholic beverages</v>
      </c>
      <c r="S2622" s="17">
        <v>46</v>
      </c>
      <c r="T2622" s="47" t="str">
        <f>VLOOKUP(S2622,'[5]2 Digit SIC 2007'!$A$2:$B$89,2,FALSE)</f>
        <v>Wholesale trade, except of motor vehicles and motorcycles</v>
      </c>
      <c r="U2622" s="17" t="str">
        <f>VLOOKUP(T2622,'[5]2 Digit SIC 2007'!$B$2:$D$89, 2,FALSE)</f>
        <v xml:space="preserve"> G</v>
      </c>
      <c r="V2622" s="26" t="s">
        <v>486</v>
      </c>
      <c r="W2622" s="26" t="s">
        <v>487</v>
      </c>
      <c r="X2622" s="28">
        <v>0</v>
      </c>
      <c r="Y2622" s="26" t="s">
        <v>502</v>
      </c>
      <c r="Z2622" s="17" t="s">
        <v>487</v>
      </c>
      <c r="AA2622" s="26" t="s">
        <v>487</v>
      </c>
      <c r="AB2622" s="26">
        <v>6</v>
      </c>
      <c r="AE2622" s="2" t="s">
        <v>487</v>
      </c>
    </row>
    <row r="2623" spans="1:31" s="2" customFormat="1" x14ac:dyDescent="0.3">
      <c r="A2623" s="26" t="s">
        <v>102</v>
      </c>
      <c r="B2623" s="26" t="s">
        <v>8287</v>
      </c>
      <c r="C2623" s="26" t="s">
        <v>8288</v>
      </c>
      <c r="D2623" s="50" t="s">
        <v>8289</v>
      </c>
      <c r="E2623" s="14" t="e">
        <f>VLOOKUP(B2623,#REF!,2,FALSE)</f>
        <v>#REF!</v>
      </c>
      <c r="F2623" s="17" t="e">
        <f>VLOOKUP(E2623,[4]Combined!$C$2:$D$375,2,FALSE)</f>
        <v>#REF!</v>
      </c>
      <c r="G2623" s="27">
        <v>44162</v>
      </c>
      <c r="H2623" s="27"/>
      <c r="I2623" s="27">
        <v>44105</v>
      </c>
      <c r="J2623" s="28">
        <v>0</v>
      </c>
      <c r="K2623" s="29" t="s">
        <v>487</v>
      </c>
      <c r="L2623" s="28">
        <v>0</v>
      </c>
      <c r="M2623" s="28">
        <v>0</v>
      </c>
      <c r="N2623" s="26">
        <v>0</v>
      </c>
      <c r="O2623" s="26">
        <v>0</v>
      </c>
      <c r="P2623" s="26">
        <v>0</v>
      </c>
      <c r="Q2623" s="26">
        <v>47220</v>
      </c>
      <c r="R2623" s="17" t="str">
        <f>VLOOKUP(Q2623,'[5]Numerical Index (LOOKUP)'!$A$2:$B$731, 2,FALSE)</f>
        <v>Retail sale of meat and meat products in specialised stores</v>
      </c>
      <c r="S2623" s="17">
        <v>47</v>
      </c>
      <c r="T2623" s="47" t="str">
        <f>VLOOKUP(S2623,'[5]2 Digit SIC 2007'!$A$2:$B$89,2,FALSE)</f>
        <v>Retail trade, except of motor vehicles and motorcycles</v>
      </c>
      <c r="U2623" s="17" t="str">
        <f>VLOOKUP(T2623,'[5]2 Digit SIC 2007'!$B$2:$D$89, 2,FALSE)</f>
        <v xml:space="preserve"> G</v>
      </c>
      <c r="V2623" s="26" t="s">
        <v>486</v>
      </c>
      <c r="W2623" s="26" t="s">
        <v>487</v>
      </c>
      <c r="X2623" s="28">
        <v>0</v>
      </c>
      <c r="Y2623" s="26" t="s">
        <v>502</v>
      </c>
      <c r="Z2623" s="17" t="s">
        <v>487</v>
      </c>
      <c r="AA2623" s="26" t="s">
        <v>487</v>
      </c>
      <c r="AB2623" s="26">
        <v>3</v>
      </c>
      <c r="AE2623" s="2" t="s">
        <v>487</v>
      </c>
    </row>
    <row r="2624" spans="1:31" s="2" customFormat="1" x14ac:dyDescent="0.3">
      <c r="A2624" s="26" t="s">
        <v>102</v>
      </c>
      <c r="B2624" s="26" t="s">
        <v>8290</v>
      </c>
      <c r="C2624" s="26" t="s">
        <v>8291</v>
      </c>
      <c r="D2624" s="50" t="s">
        <v>8292</v>
      </c>
      <c r="E2624" s="14" t="e">
        <f>VLOOKUP(B2624,#REF!,2,FALSE)</f>
        <v>#REF!</v>
      </c>
      <c r="F2624" s="17" t="e">
        <f>VLOOKUP(E2624,[4]Combined!$C$2:$D$375,2,FALSE)</f>
        <v>#REF!</v>
      </c>
      <c r="G2624" s="27">
        <v>44147</v>
      </c>
      <c r="H2624" s="27"/>
      <c r="I2624" s="27">
        <v>44091</v>
      </c>
      <c r="J2624" s="28">
        <v>0</v>
      </c>
      <c r="K2624" s="29" t="s">
        <v>487</v>
      </c>
      <c r="L2624" s="28">
        <v>0</v>
      </c>
      <c r="M2624" s="28">
        <v>0</v>
      </c>
      <c r="N2624" s="26">
        <v>0</v>
      </c>
      <c r="O2624" s="26">
        <v>0</v>
      </c>
      <c r="P2624" s="26">
        <v>0</v>
      </c>
      <c r="Q2624" s="26">
        <v>11030</v>
      </c>
      <c r="R2624" s="17" t="e">
        <f>VLOOKUP(Q2624,'[5]Numerical Index (LOOKUP)'!$A$2:$B$731, 2,FALSE)</f>
        <v>#N/A</v>
      </c>
      <c r="S2624" s="17">
        <v>11</v>
      </c>
      <c r="T2624" s="47" t="str">
        <f>VLOOKUP(S2624,'[5]2 Digit SIC 2007'!$A$2:$B$89,2,FALSE)</f>
        <v>Manufacture of beverages</v>
      </c>
      <c r="U2624" s="17" t="str">
        <f>VLOOKUP(T2624,'[5]2 Digit SIC 2007'!$B$2:$D$89, 2,FALSE)</f>
        <v xml:space="preserve"> C</v>
      </c>
      <c r="V2624" s="26" t="s">
        <v>486</v>
      </c>
      <c r="W2624" s="26" t="s">
        <v>487</v>
      </c>
      <c r="X2624" s="28">
        <v>0</v>
      </c>
      <c r="Y2624" s="26" t="s">
        <v>502</v>
      </c>
      <c r="Z2624" s="17" t="s">
        <v>487</v>
      </c>
      <c r="AA2624" s="26" t="s">
        <v>487</v>
      </c>
      <c r="AB2624" s="26">
        <v>14</v>
      </c>
      <c r="AE2624" s="2" t="s">
        <v>487</v>
      </c>
    </row>
    <row r="2625" spans="1:31" s="2" customFormat="1" x14ac:dyDescent="0.3">
      <c r="A2625" s="26" t="s">
        <v>102</v>
      </c>
      <c r="B2625" s="26" t="s">
        <v>8293</v>
      </c>
      <c r="C2625" s="26" t="s">
        <v>8294</v>
      </c>
      <c r="D2625" s="50" t="s">
        <v>8295</v>
      </c>
      <c r="E2625" s="14" t="e">
        <f>VLOOKUP(B2625,#REF!,2,FALSE)</f>
        <v>#REF!</v>
      </c>
      <c r="F2625" s="17" t="e">
        <f>VLOOKUP(E2625,[4]Combined!$C$2:$D$375,2,FALSE)</f>
        <v>#REF!</v>
      </c>
      <c r="G2625" s="27">
        <v>44223</v>
      </c>
      <c r="H2625" s="27"/>
      <c r="I2625" s="27">
        <v>44103</v>
      </c>
      <c r="J2625" s="28">
        <v>0</v>
      </c>
      <c r="K2625" s="29" t="s">
        <v>487</v>
      </c>
      <c r="L2625" s="28">
        <v>0</v>
      </c>
      <c r="M2625" s="28">
        <v>0</v>
      </c>
      <c r="N2625" s="26">
        <v>0</v>
      </c>
      <c r="O2625" s="26">
        <v>0</v>
      </c>
      <c r="P2625" s="26">
        <v>0</v>
      </c>
      <c r="Q2625" s="26">
        <v>47110</v>
      </c>
      <c r="R2625" s="17" t="str">
        <f>VLOOKUP(Q2625,'[5]Numerical Index (LOOKUP)'!$A$2:$B$731, 2,FALSE)</f>
        <v>Retail sale in non-specialised stores with food, beverages or tobacco predominating</v>
      </c>
      <c r="S2625" s="17">
        <v>47</v>
      </c>
      <c r="T2625" s="47" t="str">
        <f>VLOOKUP(S2625,'[5]2 Digit SIC 2007'!$A$2:$B$89,2,FALSE)</f>
        <v>Retail trade, except of motor vehicles and motorcycles</v>
      </c>
      <c r="U2625" s="17" t="str">
        <f>VLOOKUP(T2625,'[5]2 Digit SIC 2007'!$B$2:$D$89, 2,FALSE)</f>
        <v xml:space="preserve"> G</v>
      </c>
      <c r="V2625" s="26" t="s">
        <v>486</v>
      </c>
      <c r="W2625" s="26" t="s">
        <v>487</v>
      </c>
      <c r="X2625" s="28">
        <v>0</v>
      </c>
      <c r="Y2625" s="26" t="s">
        <v>502</v>
      </c>
      <c r="Z2625" s="17" t="s">
        <v>487</v>
      </c>
      <c r="AA2625" s="26" t="s">
        <v>487</v>
      </c>
      <c r="AB2625" s="26">
        <v>7</v>
      </c>
      <c r="AE2625" s="2" t="s">
        <v>487</v>
      </c>
    </row>
    <row r="2626" spans="1:31" s="2" customFormat="1" x14ac:dyDescent="0.3">
      <c r="A2626" s="26" t="s">
        <v>102</v>
      </c>
      <c r="B2626" s="26" t="s">
        <v>8296</v>
      </c>
      <c r="C2626" s="26" t="s">
        <v>8297</v>
      </c>
      <c r="D2626" s="50" t="s">
        <v>8298</v>
      </c>
      <c r="E2626" s="14" t="e">
        <f>VLOOKUP(B2626,#REF!,2,FALSE)</f>
        <v>#REF!</v>
      </c>
      <c r="F2626" s="17" t="e">
        <f>VLOOKUP(E2626,[4]Combined!$C$2:$D$375,2,FALSE)</f>
        <v>#REF!</v>
      </c>
      <c r="G2626" s="27">
        <v>44173</v>
      </c>
      <c r="H2626" s="27"/>
      <c r="I2626" s="27">
        <v>44085</v>
      </c>
      <c r="J2626" s="28">
        <v>0</v>
      </c>
      <c r="K2626" s="29" t="s">
        <v>487</v>
      </c>
      <c r="L2626" s="28">
        <v>0</v>
      </c>
      <c r="M2626" s="28">
        <v>0</v>
      </c>
      <c r="N2626" s="26">
        <v>0</v>
      </c>
      <c r="O2626" s="26">
        <v>0</v>
      </c>
      <c r="P2626" s="26">
        <v>0</v>
      </c>
      <c r="Q2626" s="26">
        <v>56103</v>
      </c>
      <c r="R2626" s="17" t="str">
        <f>VLOOKUP(Q2626,'[5]Numerical Index (LOOKUP)'!$A$2:$B$731, 2,FALSE)</f>
        <v>Take away food shops and mobile food stands</v>
      </c>
      <c r="S2626" s="17">
        <v>56</v>
      </c>
      <c r="T2626" s="47" t="str">
        <f>VLOOKUP(S2626,'[5]2 Digit SIC 2007'!$A$2:$B$89,2,FALSE)</f>
        <v>Food and beverage service activities</v>
      </c>
      <c r="U2626" s="17" t="str">
        <f>VLOOKUP(T2626,'[5]2 Digit SIC 2007'!$B$2:$D$89, 2,FALSE)</f>
        <v xml:space="preserve"> I</v>
      </c>
      <c r="V2626" s="26" t="s">
        <v>486</v>
      </c>
      <c r="W2626" s="26" t="s">
        <v>487</v>
      </c>
      <c r="X2626" s="28">
        <v>0</v>
      </c>
      <c r="Y2626" s="26" t="s">
        <v>502</v>
      </c>
      <c r="Z2626" s="17" t="s">
        <v>487</v>
      </c>
      <c r="AA2626" s="26" t="s">
        <v>487</v>
      </c>
      <c r="AB2626" s="26">
        <v>4</v>
      </c>
      <c r="AE2626" s="2" t="s">
        <v>487</v>
      </c>
    </row>
    <row r="2627" spans="1:31" s="2" customFormat="1" x14ac:dyDescent="0.3">
      <c r="A2627" s="26" t="s">
        <v>102</v>
      </c>
      <c r="B2627" s="26" t="s">
        <v>8299</v>
      </c>
      <c r="C2627" s="26" t="s">
        <v>8300</v>
      </c>
      <c r="D2627" s="50" t="s">
        <v>8301</v>
      </c>
      <c r="E2627" s="14" t="e">
        <f>VLOOKUP(B2627,#REF!,2,FALSE)</f>
        <v>#REF!</v>
      </c>
      <c r="F2627" s="17" t="e">
        <f>VLOOKUP(E2627,[4]Combined!$C$2:$D$375,2,FALSE)</f>
        <v>#REF!</v>
      </c>
      <c r="G2627" s="27">
        <v>44131</v>
      </c>
      <c r="H2627" s="27"/>
      <c r="I2627" s="27">
        <v>44092</v>
      </c>
      <c r="J2627" s="28">
        <v>0</v>
      </c>
      <c r="K2627" s="29" t="s">
        <v>487</v>
      </c>
      <c r="L2627" s="28">
        <v>0</v>
      </c>
      <c r="M2627" s="28">
        <v>0</v>
      </c>
      <c r="N2627" s="26">
        <v>0</v>
      </c>
      <c r="O2627" s="26">
        <v>0</v>
      </c>
      <c r="P2627" s="26">
        <v>0</v>
      </c>
      <c r="Q2627" s="26">
        <v>47110</v>
      </c>
      <c r="R2627" s="17" t="str">
        <f>VLOOKUP(Q2627,'[5]Numerical Index (LOOKUP)'!$A$2:$B$731, 2,FALSE)</f>
        <v>Retail sale in non-specialised stores with food, beverages or tobacco predominating</v>
      </c>
      <c r="S2627" s="17">
        <v>47</v>
      </c>
      <c r="T2627" s="47" t="str">
        <f>VLOOKUP(S2627,'[5]2 Digit SIC 2007'!$A$2:$B$89,2,FALSE)</f>
        <v>Retail trade, except of motor vehicles and motorcycles</v>
      </c>
      <c r="U2627" s="17" t="str">
        <f>VLOOKUP(T2627,'[5]2 Digit SIC 2007'!$B$2:$D$89, 2,FALSE)</f>
        <v xml:space="preserve"> G</v>
      </c>
      <c r="V2627" s="26" t="s">
        <v>486</v>
      </c>
      <c r="W2627" s="26" t="s">
        <v>487</v>
      </c>
      <c r="X2627" s="28">
        <v>0</v>
      </c>
      <c r="Y2627" s="26" t="s">
        <v>502</v>
      </c>
      <c r="Z2627" s="17" t="s">
        <v>487</v>
      </c>
      <c r="AA2627" s="26" t="s">
        <v>487</v>
      </c>
      <c r="AB2627" s="26">
        <v>12</v>
      </c>
      <c r="AE2627" s="2" t="s">
        <v>487</v>
      </c>
    </row>
    <row r="2628" spans="1:31" s="2" customFormat="1" x14ac:dyDescent="0.3">
      <c r="A2628" s="26" t="s">
        <v>102</v>
      </c>
      <c r="B2628" s="26" t="s">
        <v>8302</v>
      </c>
      <c r="C2628" s="26" t="s">
        <v>8303</v>
      </c>
      <c r="D2628" s="50" t="s">
        <v>8304</v>
      </c>
      <c r="E2628" s="14" t="e">
        <f>VLOOKUP(B2628,#REF!,2,FALSE)</f>
        <v>#REF!</v>
      </c>
      <c r="F2628" s="17" t="e">
        <f>VLOOKUP(E2628,[4]Combined!$C$2:$D$375,2,FALSE)</f>
        <v>#REF!</v>
      </c>
      <c r="G2628" s="27">
        <v>44166</v>
      </c>
      <c r="H2628" s="27"/>
      <c r="I2628" s="27">
        <v>44102</v>
      </c>
      <c r="J2628" s="28">
        <v>0</v>
      </c>
      <c r="K2628" s="29" t="s">
        <v>487</v>
      </c>
      <c r="L2628" s="28">
        <v>0</v>
      </c>
      <c r="M2628" s="28">
        <v>0</v>
      </c>
      <c r="N2628" s="26">
        <v>0</v>
      </c>
      <c r="O2628" s="26">
        <v>0</v>
      </c>
      <c r="P2628" s="26">
        <v>0</v>
      </c>
      <c r="Q2628" s="26">
        <v>81299</v>
      </c>
      <c r="R2628" s="17" t="str">
        <f>VLOOKUP(Q2628,'[5]Numerical Index (LOOKUP)'!$A$2:$B$731, 2,FALSE)</f>
        <v>Cleaning services (other than disinfecting and extermination services) n.e.c.</v>
      </c>
      <c r="S2628" s="17">
        <v>81</v>
      </c>
      <c r="T2628" s="47" t="str">
        <f>VLOOKUP(S2628,'[5]2 Digit SIC 2007'!$A$2:$B$89,2,FALSE)</f>
        <v>Services to buildings and landscape activities</v>
      </c>
      <c r="U2628" s="17" t="str">
        <f>VLOOKUP(T2628,'[5]2 Digit SIC 2007'!$B$2:$D$89, 2,FALSE)</f>
        <v xml:space="preserve"> N</v>
      </c>
      <c r="V2628" s="26" t="s">
        <v>486</v>
      </c>
      <c r="W2628" s="26" t="s">
        <v>487</v>
      </c>
      <c r="X2628" s="28">
        <v>0</v>
      </c>
      <c r="Y2628" s="26" t="s">
        <v>502</v>
      </c>
      <c r="Z2628" s="17" t="s">
        <v>487</v>
      </c>
      <c r="AA2628" s="26" t="s">
        <v>487</v>
      </c>
      <c r="AB2628" s="26">
        <v>7</v>
      </c>
      <c r="AE2628" s="2" t="s">
        <v>487</v>
      </c>
    </row>
    <row r="2629" spans="1:31" s="2" customFormat="1" x14ac:dyDescent="0.3">
      <c r="A2629" s="26" t="s">
        <v>102</v>
      </c>
      <c r="B2629" s="26" t="s">
        <v>8305</v>
      </c>
      <c r="C2629" s="26" t="s">
        <v>8306</v>
      </c>
      <c r="D2629" s="50" t="s">
        <v>8307</v>
      </c>
      <c r="E2629" s="14" t="e">
        <f>VLOOKUP(B2629,#REF!,2,FALSE)</f>
        <v>#REF!</v>
      </c>
      <c r="F2629" s="17" t="e">
        <f>VLOOKUP(E2629,[4]Combined!$C$2:$D$375,2,FALSE)</f>
        <v>#REF!</v>
      </c>
      <c r="G2629" s="27">
        <v>44126</v>
      </c>
      <c r="H2629" s="27"/>
      <c r="I2629" s="27">
        <v>44102</v>
      </c>
      <c r="J2629" s="28">
        <v>0</v>
      </c>
      <c r="K2629" s="29" t="s">
        <v>487</v>
      </c>
      <c r="L2629" s="28">
        <v>0</v>
      </c>
      <c r="M2629" s="28">
        <v>0</v>
      </c>
      <c r="N2629" s="26">
        <v>0</v>
      </c>
      <c r="O2629" s="26">
        <v>0</v>
      </c>
      <c r="P2629" s="26">
        <v>0</v>
      </c>
      <c r="Q2629" s="26">
        <v>56103</v>
      </c>
      <c r="R2629" s="17" t="str">
        <f>VLOOKUP(Q2629,'[5]Numerical Index (LOOKUP)'!$A$2:$B$731, 2,FALSE)</f>
        <v>Take away food shops and mobile food stands</v>
      </c>
      <c r="S2629" s="17">
        <v>56</v>
      </c>
      <c r="T2629" s="47" t="str">
        <f>VLOOKUP(S2629,'[5]2 Digit SIC 2007'!$A$2:$B$89,2,FALSE)</f>
        <v>Food and beverage service activities</v>
      </c>
      <c r="U2629" s="17" t="str">
        <f>VLOOKUP(T2629,'[5]2 Digit SIC 2007'!$B$2:$D$89, 2,FALSE)</f>
        <v xml:space="preserve"> I</v>
      </c>
      <c r="V2629" s="26" t="s">
        <v>486</v>
      </c>
      <c r="W2629" s="26" t="s">
        <v>487</v>
      </c>
      <c r="X2629" s="28">
        <v>0</v>
      </c>
      <c r="Y2629" s="26" t="s">
        <v>502</v>
      </c>
      <c r="Z2629" s="17" t="s">
        <v>487</v>
      </c>
      <c r="AA2629" s="26" t="s">
        <v>487</v>
      </c>
      <c r="AB2629" s="26">
        <v>4</v>
      </c>
      <c r="AE2629" s="2" t="s">
        <v>487</v>
      </c>
    </row>
    <row r="2630" spans="1:31" s="2" customFormat="1" x14ac:dyDescent="0.3">
      <c r="A2630" s="26" t="s">
        <v>102</v>
      </c>
      <c r="B2630" s="26" t="s">
        <v>8308</v>
      </c>
      <c r="C2630" s="26" t="s">
        <v>8309</v>
      </c>
      <c r="D2630" s="50" t="s">
        <v>8310</v>
      </c>
      <c r="E2630" s="14" t="e">
        <f>VLOOKUP(B2630,#REF!,2,FALSE)</f>
        <v>#REF!</v>
      </c>
      <c r="F2630" s="17" t="e">
        <f>VLOOKUP(E2630,[4]Combined!$C$2:$D$375,2,FALSE)</f>
        <v>#REF!</v>
      </c>
      <c r="G2630" s="27">
        <v>44139</v>
      </c>
      <c r="H2630" s="27"/>
      <c r="I2630" s="27">
        <v>44089</v>
      </c>
      <c r="J2630" s="28">
        <v>0</v>
      </c>
      <c r="K2630" s="29" t="s">
        <v>487</v>
      </c>
      <c r="L2630" s="28">
        <v>0</v>
      </c>
      <c r="M2630" s="28">
        <v>0</v>
      </c>
      <c r="N2630" s="26">
        <v>0</v>
      </c>
      <c r="O2630" s="26">
        <v>0</v>
      </c>
      <c r="P2630" s="26">
        <v>0</v>
      </c>
      <c r="Q2630" s="26">
        <v>56103</v>
      </c>
      <c r="R2630" s="17" t="str">
        <f>VLOOKUP(Q2630,'[5]Numerical Index (LOOKUP)'!$A$2:$B$731, 2,FALSE)</f>
        <v>Take away food shops and mobile food stands</v>
      </c>
      <c r="S2630" s="17">
        <v>56</v>
      </c>
      <c r="T2630" s="47" t="str">
        <f>VLOOKUP(S2630,'[5]2 Digit SIC 2007'!$A$2:$B$89,2,FALSE)</f>
        <v>Food and beverage service activities</v>
      </c>
      <c r="U2630" s="17" t="str">
        <f>VLOOKUP(T2630,'[5]2 Digit SIC 2007'!$B$2:$D$89, 2,FALSE)</f>
        <v xml:space="preserve"> I</v>
      </c>
      <c r="V2630" s="26" t="s">
        <v>486</v>
      </c>
      <c r="W2630" s="26" t="s">
        <v>487</v>
      </c>
      <c r="X2630" s="28">
        <v>0</v>
      </c>
      <c r="Y2630" s="26" t="s">
        <v>502</v>
      </c>
      <c r="Z2630" s="17" t="s">
        <v>487</v>
      </c>
      <c r="AA2630" s="26" t="s">
        <v>487</v>
      </c>
      <c r="AB2630" s="26">
        <v>4</v>
      </c>
      <c r="AE2630" s="2" t="s">
        <v>487</v>
      </c>
    </row>
    <row r="2631" spans="1:31" s="2" customFormat="1" x14ac:dyDescent="0.3">
      <c r="A2631" s="26" t="s">
        <v>102</v>
      </c>
      <c r="B2631" s="26" t="s">
        <v>8311</v>
      </c>
      <c r="C2631" s="26" t="s">
        <v>8312</v>
      </c>
      <c r="D2631" s="50" t="s">
        <v>8313</v>
      </c>
      <c r="E2631" s="14" t="e">
        <f>VLOOKUP(B2631,#REF!,2,FALSE)</f>
        <v>#REF!</v>
      </c>
      <c r="F2631" s="17" t="e">
        <f>VLOOKUP(E2631,[4]Combined!$C$2:$D$375,2,FALSE)</f>
        <v>#REF!</v>
      </c>
      <c r="G2631" s="27">
        <v>44175</v>
      </c>
      <c r="H2631" s="27"/>
      <c r="I2631" s="27">
        <v>44106</v>
      </c>
      <c r="J2631" s="28">
        <v>0</v>
      </c>
      <c r="K2631" s="29" t="s">
        <v>487</v>
      </c>
      <c r="L2631" s="28">
        <v>0</v>
      </c>
      <c r="M2631" s="28">
        <v>0</v>
      </c>
      <c r="N2631" s="26">
        <v>0</v>
      </c>
      <c r="O2631" s="26">
        <v>0</v>
      </c>
      <c r="P2631" s="26">
        <v>0</v>
      </c>
      <c r="Q2631" s="26">
        <v>56290</v>
      </c>
      <c r="R2631" s="17" t="str">
        <f>VLOOKUP(Q2631,'[5]Numerical Index (LOOKUP)'!$A$2:$B$731, 2,FALSE)</f>
        <v>Other food service activities</v>
      </c>
      <c r="S2631" s="17">
        <v>56</v>
      </c>
      <c r="T2631" s="47" t="str">
        <f>VLOOKUP(S2631,'[5]2 Digit SIC 2007'!$A$2:$B$89,2,FALSE)</f>
        <v>Food and beverage service activities</v>
      </c>
      <c r="U2631" s="17" t="str">
        <f>VLOOKUP(T2631,'[5]2 Digit SIC 2007'!$B$2:$D$89, 2,FALSE)</f>
        <v xml:space="preserve"> I</v>
      </c>
      <c r="V2631" s="26" t="s">
        <v>486</v>
      </c>
      <c r="W2631" s="26" t="s">
        <v>487</v>
      </c>
      <c r="X2631" s="28">
        <v>0</v>
      </c>
      <c r="Y2631" s="26" t="s">
        <v>502</v>
      </c>
      <c r="Z2631" s="17" t="s">
        <v>487</v>
      </c>
      <c r="AA2631" s="26" t="s">
        <v>487</v>
      </c>
      <c r="AB2631" s="26">
        <v>3</v>
      </c>
      <c r="AE2631" s="2" t="s">
        <v>487</v>
      </c>
    </row>
    <row r="2632" spans="1:31" s="2" customFormat="1" x14ac:dyDescent="0.3">
      <c r="A2632" s="26" t="s">
        <v>102</v>
      </c>
      <c r="B2632" s="26" t="s">
        <v>8314</v>
      </c>
      <c r="C2632" s="26" t="s">
        <v>8315</v>
      </c>
      <c r="D2632" s="50" t="s">
        <v>619</v>
      </c>
      <c r="E2632" s="14" t="e">
        <f>VLOOKUP(B2632,#REF!,2,FALSE)</f>
        <v>#REF!</v>
      </c>
      <c r="F2632" s="17" t="e">
        <f>VLOOKUP(E2632,[4]Combined!$C$2:$D$375,2,FALSE)</f>
        <v>#REF!</v>
      </c>
      <c r="G2632" s="27">
        <v>44133</v>
      </c>
      <c r="H2632" s="27"/>
      <c r="I2632" s="27">
        <v>44106</v>
      </c>
      <c r="J2632" s="28">
        <v>0</v>
      </c>
      <c r="K2632" s="29" t="s">
        <v>487</v>
      </c>
      <c r="L2632" s="28">
        <v>0</v>
      </c>
      <c r="M2632" s="28">
        <v>0</v>
      </c>
      <c r="N2632" s="26">
        <v>0</v>
      </c>
      <c r="O2632" s="26">
        <v>0</v>
      </c>
      <c r="P2632" s="26">
        <v>0</v>
      </c>
      <c r="Q2632" s="26">
        <v>47220</v>
      </c>
      <c r="R2632" s="17" t="str">
        <f>VLOOKUP(Q2632,'[5]Numerical Index (LOOKUP)'!$A$2:$B$731, 2,FALSE)</f>
        <v>Retail sale of meat and meat products in specialised stores</v>
      </c>
      <c r="S2632" s="17">
        <v>47</v>
      </c>
      <c r="T2632" s="47" t="str">
        <f>VLOOKUP(S2632,'[5]2 Digit SIC 2007'!$A$2:$B$89,2,FALSE)</f>
        <v>Retail trade, except of motor vehicles and motorcycles</v>
      </c>
      <c r="U2632" s="17" t="str">
        <f>VLOOKUP(T2632,'[5]2 Digit SIC 2007'!$B$2:$D$89, 2,FALSE)</f>
        <v xml:space="preserve"> G</v>
      </c>
      <c r="V2632" s="26" t="s">
        <v>486</v>
      </c>
      <c r="W2632" s="26" t="s">
        <v>487</v>
      </c>
      <c r="X2632" s="28">
        <v>0</v>
      </c>
      <c r="Y2632" s="26" t="s">
        <v>502</v>
      </c>
      <c r="Z2632" s="17" t="s">
        <v>487</v>
      </c>
      <c r="AA2632" s="26" t="s">
        <v>487</v>
      </c>
      <c r="AB2632" s="26">
        <v>6</v>
      </c>
      <c r="AE2632" s="2" t="s">
        <v>487</v>
      </c>
    </row>
    <row r="2633" spans="1:31" s="2" customFormat="1" x14ac:dyDescent="0.3">
      <c r="A2633" s="26" t="s">
        <v>102</v>
      </c>
      <c r="B2633" s="26" t="s">
        <v>8316</v>
      </c>
      <c r="C2633" s="26" t="s">
        <v>8317</v>
      </c>
      <c r="D2633" s="50" t="s">
        <v>8318</v>
      </c>
      <c r="E2633" s="14" t="e">
        <f>VLOOKUP(B2633,#REF!,2,FALSE)</f>
        <v>#REF!</v>
      </c>
      <c r="F2633" s="17" t="e">
        <f>VLOOKUP(E2633,[4]Combined!$C$2:$D$375,2,FALSE)</f>
        <v>#REF!</v>
      </c>
      <c r="G2633" s="27">
        <v>44153</v>
      </c>
      <c r="H2633" s="27"/>
      <c r="I2633" s="27">
        <v>44106</v>
      </c>
      <c r="J2633" s="28">
        <v>0</v>
      </c>
      <c r="K2633" s="29" t="s">
        <v>487</v>
      </c>
      <c r="L2633" s="28">
        <v>0</v>
      </c>
      <c r="M2633" s="28">
        <v>0</v>
      </c>
      <c r="N2633" s="26">
        <v>0</v>
      </c>
      <c r="O2633" s="26">
        <v>0</v>
      </c>
      <c r="P2633" s="26">
        <v>0</v>
      </c>
      <c r="Q2633" s="26">
        <v>56103</v>
      </c>
      <c r="R2633" s="17" t="str">
        <f>VLOOKUP(Q2633,'[5]Numerical Index (LOOKUP)'!$A$2:$B$731, 2,FALSE)</f>
        <v>Take away food shops and mobile food stands</v>
      </c>
      <c r="S2633" s="17">
        <v>56</v>
      </c>
      <c r="T2633" s="47" t="str">
        <f>VLOOKUP(S2633,'[5]2 Digit SIC 2007'!$A$2:$B$89,2,FALSE)</f>
        <v>Food and beverage service activities</v>
      </c>
      <c r="U2633" s="17" t="str">
        <f>VLOOKUP(T2633,'[5]2 Digit SIC 2007'!$B$2:$D$89, 2,FALSE)</f>
        <v xml:space="preserve"> I</v>
      </c>
      <c r="V2633" s="26" t="s">
        <v>486</v>
      </c>
      <c r="W2633" s="26" t="s">
        <v>487</v>
      </c>
      <c r="X2633" s="28">
        <v>0</v>
      </c>
      <c r="Y2633" s="26" t="s">
        <v>502</v>
      </c>
      <c r="Z2633" s="17" t="s">
        <v>487</v>
      </c>
      <c r="AA2633" s="26" t="s">
        <v>487</v>
      </c>
      <c r="AB2633" s="26">
        <v>3</v>
      </c>
      <c r="AE2633" s="2" t="s">
        <v>487</v>
      </c>
    </row>
    <row r="2634" spans="1:31" s="2" customFormat="1" x14ac:dyDescent="0.3">
      <c r="A2634" s="26" t="s">
        <v>102</v>
      </c>
      <c r="B2634" s="26" t="s">
        <v>8319</v>
      </c>
      <c r="C2634" s="26" t="s">
        <v>8320</v>
      </c>
      <c r="D2634" s="50" t="s">
        <v>8321</v>
      </c>
      <c r="E2634" s="14" t="e">
        <f>VLOOKUP(B2634,#REF!,2,FALSE)</f>
        <v>#REF!</v>
      </c>
      <c r="F2634" s="17" t="e">
        <f>VLOOKUP(E2634,[4]Combined!$C$2:$D$375,2,FALSE)</f>
        <v>#REF!</v>
      </c>
      <c r="G2634" s="27">
        <v>44131</v>
      </c>
      <c r="H2634" s="27"/>
      <c r="I2634" s="27">
        <v>44106</v>
      </c>
      <c r="J2634" s="28">
        <v>0</v>
      </c>
      <c r="K2634" s="29" t="s">
        <v>487</v>
      </c>
      <c r="L2634" s="28">
        <v>0</v>
      </c>
      <c r="M2634" s="28">
        <v>0</v>
      </c>
      <c r="N2634" s="26">
        <v>0</v>
      </c>
      <c r="O2634" s="26">
        <v>0</v>
      </c>
      <c r="P2634" s="26">
        <v>0</v>
      </c>
      <c r="Q2634" s="26">
        <v>53100</v>
      </c>
      <c r="R2634" s="17" t="str">
        <f>VLOOKUP(Q2634,'[5]Numerical Index (LOOKUP)'!$A$2:$B$731, 2,FALSE)</f>
        <v>Postal activities under universal service obligation</v>
      </c>
      <c r="S2634" s="17">
        <v>53</v>
      </c>
      <c r="T2634" s="47" t="str">
        <f>VLOOKUP(S2634,'[5]2 Digit SIC 2007'!$A$2:$B$89,2,FALSE)</f>
        <v>Postal and courier activities</v>
      </c>
      <c r="U2634" s="17" t="str">
        <f>VLOOKUP(T2634,'[5]2 Digit SIC 2007'!$B$2:$D$89, 2,FALSE)</f>
        <v xml:space="preserve"> H</v>
      </c>
      <c r="V2634" s="26" t="s">
        <v>486</v>
      </c>
      <c r="W2634" s="26" t="s">
        <v>487</v>
      </c>
      <c r="X2634" s="28">
        <v>0</v>
      </c>
      <c r="Y2634" s="26" t="s">
        <v>502</v>
      </c>
      <c r="Z2634" s="17" t="s">
        <v>487</v>
      </c>
      <c r="AA2634" s="26" t="s">
        <v>487</v>
      </c>
      <c r="AB2634" s="26">
        <v>6</v>
      </c>
      <c r="AE2634" s="2" t="s">
        <v>487</v>
      </c>
    </row>
    <row r="2635" spans="1:31" s="2" customFormat="1" x14ac:dyDescent="0.3">
      <c r="A2635" s="26" t="s">
        <v>102</v>
      </c>
      <c r="B2635" s="26" t="s">
        <v>8322</v>
      </c>
      <c r="C2635" s="26" t="s">
        <v>8323</v>
      </c>
      <c r="D2635" s="50" t="s">
        <v>8324</v>
      </c>
      <c r="E2635" s="14" t="e">
        <f>VLOOKUP(B2635,#REF!,2,FALSE)</f>
        <v>#REF!</v>
      </c>
      <c r="F2635" s="17" t="e">
        <f>VLOOKUP(E2635,[4]Combined!$C$2:$D$375,2,FALSE)</f>
        <v>#REF!</v>
      </c>
      <c r="G2635" s="27">
        <v>44203</v>
      </c>
      <c r="H2635" s="27"/>
      <c r="I2635" s="27">
        <v>44106</v>
      </c>
      <c r="J2635" s="28">
        <v>0</v>
      </c>
      <c r="K2635" s="29" t="s">
        <v>487</v>
      </c>
      <c r="L2635" s="28">
        <v>0</v>
      </c>
      <c r="M2635" s="28">
        <v>0</v>
      </c>
      <c r="N2635" s="26">
        <v>0</v>
      </c>
      <c r="O2635" s="26">
        <v>0</v>
      </c>
      <c r="P2635" s="26">
        <v>0</v>
      </c>
      <c r="Q2635" s="26">
        <v>56102</v>
      </c>
      <c r="R2635" s="17" t="str">
        <f>VLOOKUP(Q2635,'[5]Numerical Index (LOOKUP)'!$A$2:$B$731, 2,FALSE)</f>
        <v>Unlicensed restaurants and cafes</v>
      </c>
      <c r="S2635" s="17">
        <v>56</v>
      </c>
      <c r="T2635" s="47" t="str">
        <f>VLOOKUP(S2635,'[5]2 Digit SIC 2007'!$A$2:$B$89,2,FALSE)</f>
        <v>Food and beverage service activities</v>
      </c>
      <c r="U2635" s="17" t="str">
        <f>VLOOKUP(T2635,'[5]2 Digit SIC 2007'!$B$2:$D$89, 2,FALSE)</f>
        <v xml:space="preserve"> I</v>
      </c>
      <c r="V2635" s="26" t="s">
        <v>486</v>
      </c>
      <c r="W2635" s="26" t="s">
        <v>487</v>
      </c>
      <c r="X2635" s="28">
        <v>0</v>
      </c>
      <c r="Y2635" s="26" t="s">
        <v>502</v>
      </c>
      <c r="Z2635" s="17" t="s">
        <v>487</v>
      </c>
      <c r="AA2635" s="26" t="s">
        <v>487</v>
      </c>
      <c r="AB2635" s="26">
        <v>4</v>
      </c>
      <c r="AE2635" s="2" t="s">
        <v>487</v>
      </c>
    </row>
    <row r="2636" spans="1:31" s="2" customFormat="1" x14ac:dyDescent="0.3">
      <c r="A2636" s="26" t="s">
        <v>102</v>
      </c>
      <c r="B2636" s="26" t="s">
        <v>8325</v>
      </c>
      <c r="C2636" s="26" t="s">
        <v>8326</v>
      </c>
      <c r="D2636" s="50" t="s">
        <v>8327</v>
      </c>
      <c r="E2636" s="14" t="e">
        <f>VLOOKUP(B2636,#REF!,2,FALSE)</f>
        <v>#REF!</v>
      </c>
      <c r="F2636" s="17" t="e">
        <f>VLOOKUP(E2636,[4]Combined!$C$2:$D$375,2,FALSE)</f>
        <v>#REF!</v>
      </c>
      <c r="G2636" s="27">
        <v>44125</v>
      </c>
      <c r="H2636" s="27"/>
      <c r="I2636" s="27">
        <v>44106</v>
      </c>
      <c r="J2636" s="28">
        <v>0</v>
      </c>
      <c r="K2636" s="29" t="s">
        <v>487</v>
      </c>
      <c r="L2636" s="28">
        <v>0</v>
      </c>
      <c r="M2636" s="28">
        <v>0</v>
      </c>
      <c r="N2636" s="26">
        <v>0</v>
      </c>
      <c r="O2636" s="26">
        <v>0</v>
      </c>
      <c r="P2636" s="26">
        <v>0</v>
      </c>
      <c r="Q2636" s="26">
        <v>56103</v>
      </c>
      <c r="R2636" s="17" t="str">
        <f>VLOOKUP(Q2636,'[5]Numerical Index (LOOKUP)'!$A$2:$B$731, 2,FALSE)</f>
        <v>Take away food shops and mobile food stands</v>
      </c>
      <c r="S2636" s="17">
        <v>56</v>
      </c>
      <c r="T2636" s="47" t="str">
        <f>VLOOKUP(S2636,'[5]2 Digit SIC 2007'!$A$2:$B$89,2,FALSE)</f>
        <v>Food and beverage service activities</v>
      </c>
      <c r="U2636" s="17" t="str">
        <f>VLOOKUP(T2636,'[5]2 Digit SIC 2007'!$B$2:$D$89, 2,FALSE)</f>
        <v xml:space="preserve"> I</v>
      </c>
      <c r="V2636" s="26" t="s">
        <v>486</v>
      </c>
      <c r="W2636" s="26" t="s">
        <v>487</v>
      </c>
      <c r="X2636" s="28">
        <v>0</v>
      </c>
      <c r="Y2636" s="26" t="s">
        <v>502</v>
      </c>
      <c r="Z2636" s="17" t="s">
        <v>487</v>
      </c>
      <c r="AA2636" s="26" t="s">
        <v>487</v>
      </c>
      <c r="AB2636" s="26">
        <v>3</v>
      </c>
      <c r="AE2636" s="2" t="s">
        <v>487</v>
      </c>
    </row>
    <row r="2637" spans="1:31" s="2" customFormat="1" x14ac:dyDescent="0.3">
      <c r="A2637" s="26" t="s">
        <v>102</v>
      </c>
      <c r="B2637" s="26" t="s">
        <v>8328</v>
      </c>
      <c r="C2637" s="26" t="s">
        <v>8329</v>
      </c>
      <c r="D2637" s="50" t="s">
        <v>8330</v>
      </c>
      <c r="E2637" s="14" t="e">
        <f>VLOOKUP(B2637,#REF!,2,FALSE)</f>
        <v>#REF!</v>
      </c>
      <c r="F2637" s="17" t="e">
        <f>VLOOKUP(E2637,[4]Combined!$C$2:$D$375,2,FALSE)</f>
        <v>#REF!</v>
      </c>
      <c r="G2637" s="27">
        <v>44147</v>
      </c>
      <c r="H2637" s="27"/>
      <c r="I2637" s="27">
        <v>44106</v>
      </c>
      <c r="J2637" s="28">
        <v>0</v>
      </c>
      <c r="K2637" s="29" t="s">
        <v>487</v>
      </c>
      <c r="L2637" s="28">
        <v>0</v>
      </c>
      <c r="M2637" s="28">
        <v>0</v>
      </c>
      <c r="N2637" s="26">
        <v>0</v>
      </c>
      <c r="O2637" s="26">
        <v>0</v>
      </c>
      <c r="P2637" s="26">
        <v>0</v>
      </c>
      <c r="Q2637" s="26">
        <v>56103</v>
      </c>
      <c r="R2637" s="17" t="str">
        <f>VLOOKUP(Q2637,'[5]Numerical Index (LOOKUP)'!$A$2:$B$731, 2,FALSE)</f>
        <v>Take away food shops and mobile food stands</v>
      </c>
      <c r="S2637" s="17">
        <v>56</v>
      </c>
      <c r="T2637" s="47" t="str">
        <f>VLOOKUP(S2637,'[5]2 Digit SIC 2007'!$A$2:$B$89,2,FALSE)</f>
        <v>Food and beverage service activities</v>
      </c>
      <c r="U2637" s="17" t="str">
        <f>VLOOKUP(T2637,'[5]2 Digit SIC 2007'!$B$2:$D$89, 2,FALSE)</f>
        <v xml:space="preserve"> I</v>
      </c>
      <c r="V2637" s="26" t="s">
        <v>486</v>
      </c>
      <c r="W2637" s="26" t="s">
        <v>487</v>
      </c>
      <c r="X2637" s="28">
        <v>0</v>
      </c>
      <c r="Y2637" s="26" t="s">
        <v>502</v>
      </c>
      <c r="Z2637" s="17" t="s">
        <v>487</v>
      </c>
      <c r="AA2637" s="26" t="s">
        <v>487</v>
      </c>
      <c r="AB2637" s="26">
        <v>4</v>
      </c>
      <c r="AE2637" s="2" t="s">
        <v>487</v>
      </c>
    </row>
    <row r="2638" spans="1:31" s="2" customFormat="1" x14ac:dyDescent="0.3">
      <c r="A2638" s="26" t="s">
        <v>102</v>
      </c>
      <c r="B2638" s="26" t="s">
        <v>8331</v>
      </c>
      <c r="C2638" s="26" t="s">
        <v>8332</v>
      </c>
      <c r="D2638" s="50" t="s">
        <v>8333</v>
      </c>
      <c r="E2638" s="14" t="e">
        <f>VLOOKUP(B2638,#REF!,2,FALSE)</f>
        <v>#REF!</v>
      </c>
      <c r="F2638" s="17" t="e">
        <f>VLOOKUP(E2638,[4]Combined!$C$2:$D$375,2,FALSE)</f>
        <v>#REF!</v>
      </c>
      <c r="G2638" s="27">
        <v>44147</v>
      </c>
      <c r="H2638" s="27"/>
      <c r="I2638" s="27">
        <v>44112</v>
      </c>
      <c r="J2638" s="28">
        <v>0</v>
      </c>
      <c r="K2638" s="29" t="s">
        <v>487</v>
      </c>
      <c r="L2638" s="28">
        <v>0</v>
      </c>
      <c r="M2638" s="28">
        <v>0</v>
      </c>
      <c r="N2638" s="26">
        <v>0</v>
      </c>
      <c r="O2638" s="26">
        <v>0</v>
      </c>
      <c r="P2638" s="26">
        <v>0</v>
      </c>
      <c r="Q2638" s="26">
        <v>62020</v>
      </c>
      <c r="R2638" s="17" t="str">
        <f>VLOOKUP(Q2638,'[5]Numerical Index (LOOKUP)'!$A$2:$B$731, 2,FALSE)</f>
        <v>Computer consultancy activities</v>
      </c>
      <c r="S2638" s="17">
        <v>62</v>
      </c>
      <c r="T2638" s="47" t="str">
        <f>VLOOKUP(S2638,'[5]2 Digit SIC 2007'!$A$2:$B$89,2,FALSE)</f>
        <v>Computer programming, consultancy and related activities</v>
      </c>
      <c r="U2638" s="17" t="str">
        <f>VLOOKUP(T2638,'[5]2 Digit SIC 2007'!$B$2:$D$89, 2,FALSE)</f>
        <v>J</v>
      </c>
      <c r="V2638" s="26" t="s">
        <v>486</v>
      </c>
      <c r="W2638" s="26" t="s">
        <v>487</v>
      </c>
      <c r="X2638" s="28">
        <v>0</v>
      </c>
      <c r="Y2638" s="26" t="s">
        <v>502</v>
      </c>
      <c r="Z2638" s="17" t="s">
        <v>487</v>
      </c>
      <c r="AA2638" s="26" t="s">
        <v>487</v>
      </c>
      <c r="AB2638" s="26">
        <v>3</v>
      </c>
      <c r="AE2638" s="2" t="s">
        <v>487</v>
      </c>
    </row>
    <row r="2639" spans="1:31" s="2" customFormat="1" x14ac:dyDescent="0.3">
      <c r="A2639" s="26" t="s">
        <v>102</v>
      </c>
      <c r="B2639" s="26" t="s">
        <v>8334</v>
      </c>
      <c r="C2639" s="26" t="s">
        <v>8335</v>
      </c>
      <c r="D2639" s="50" t="s">
        <v>8336</v>
      </c>
      <c r="E2639" s="14" t="e">
        <f>VLOOKUP(B2639,#REF!,2,FALSE)</f>
        <v>#REF!</v>
      </c>
      <c r="F2639" s="17" t="e">
        <f>VLOOKUP(E2639,[4]Combined!$C$2:$D$375,2,FALSE)</f>
        <v>#REF!</v>
      </c>
      <c r="G2639" s="27">
        <v>44231</v>
      </c>
      <c r="H2639" s="27"/>
      <c r="I2639" s="27">
        <v>44123</v>
      </c>
      <c r="J2639" s="28">
        <v>0</v>
      </c>
      <c r="K2639" s="29" t="s">
        <v>487</v>
      </c>
      <c r="L2639" s="28">
        <v>0</v>
      </c>
      <c r="M2639" s="28">
        <v>0</v>
      </c>
      <c r="N2639" s="26">
        <v>0</v>
      </c>
      <c r="O2639" s="26">
        <v>0</v>
      </c>
      <c r="P2639" s="26">
        <v>0</v>
      </c>
      <c r="Q2639" s="26">
        <v>45200</v>
      </c>
      <c r="R2639" s="17" t="str">
        <f>VLOOKUP(Q2639,'[5]Numerical Index (LOOKUP)'!$A$2:$B$731, 2,FALSE)</f>
        <v>Maintenance and repair of motor vehicles</v>
      </c>
      <c r="S2639" s="17">
        <v>45</v>
      </c>
      <c r="T2639" s="47" t="str">
        <f>VLOOKUP(S2639,'[5]2 Digit SIC 2007'!$A$2:$B$89,2,FALSE)</f>
        <v>Wholesale and retail trade and repair of motor vehicles and motorcycles</v>
      </c>
      <c r="U2639" s="17" t="str">
        <f>VLOOKUP(T2639,'[5]2 Digit SIC 2007'!$B$2:$D$89, 2,FALSE)</f>
        <v xml:space="preserve"> G</v>
      </c>
      <c r="V2639" s="26" t="s">
        <v>486</v>
      </c>
      <c r="W2639" s="26" t="s">
        <v>487</v>
      </c>
      <c r="X2639" s="28">
        <v>0</v>
      </c>
      <c r="Y2639" s="26" t="s">
        <v>502</v>
      </c>
      <c r="Z2639" s="17" t="s">
        <v>487</v>
      </c>
      <c r="AA2639" s="26" t="s">
        <v>487</v>
      </c>
      <c r="AB2639" s="26">
        <v>4</v>
      </c>
      <c r="AE2639" s="2" t="s">
        <v>487</v>
      </c>
    </row>
    <row r="2640" spans="1:31" s="2" customFormat="1" x14ac:dyDescent="0.3">
      <c r="A2640" s="26" t="s">
        <v>102</v>
      </c>
      <c r="B2640" s="26" t="s">
        <v>8337</v>
      </c>
      <c r="C2640" s="26" t="s">
        <v>8338</v>
      </c>
      <c r="D2640" s="50" t="s">
        <v>8339</v>
      </c>
      <c r="E2640" s="14" t="e">
        <f>VLOOKUP(B2640,#REF!,2,FALSE)</f>
        <v>#REF!</v>
      </c>
      <c r="F2640" s="17" t="e">
        <f>VLOOKUP(E2640,[4]Combined!$C$2:$D$375,2,FALSE)</f>
        <v>#REF!</v>
      </c>
      <c r="G2640" s="27">
        <v>44161</v>
      </c>
      <c r="H2640" s="27"/>
      <c r="I2640" s="27">
        <v>44117</v>
      </c>
      <c r="J2640" s="28">
        <v>0</v>
      </c>
      <c r="K2640" s="29" t="s">
        <v>487</v>
      </c>
      <c r="L2640" s="28">
        <v>0</v>
      </c>
      <c r="M2640" s="28">
        <v>0</v>
      </c>
      <c r="N2640" s="26">
        <v>0</v>
      </c>
      <c r="O2640" s="26">
        <v>0</v>
      </c>
      <c r="P2640" s="26">
        <v>0</v>
      </c>
      <c r="Q2640" s="26">
        <v>46410</v>
      </c>
      <c r="R2640" s="17" t="str">
        <f>VLOOKUP(Q2640,'[5]Numerical Index (LOOKUP)'!$A$2:$B$731, 2,FALSE)</f>
        <v>Wholesale of textiles</v>
      </c>
      <c r="S2640" s="17">
        <v>46</v>
      </c>
      <c r="T2640" s="47" t="str">
        <f>VLOOKUP(S2640,'[5]2 Digit SIC 2007'!$A$2:$B$89,2,FALSE)</f>
        <v>Wholesale trade, except of motor vehicles and motorcycles</v>
      </c>
      <c r="U2640" s="17" t="str">
        <f>VLOOKUP(T2640,'[5]2 Digit SIC 2007'!$B$2:$D$89, 2,FALSE)</f>
        <v xml:space="preserve"> G</v>
      </c>
      <c r="V2640" s="26" t="s">
        <v>486</v>
      </c>
      <c r="W2640" s="26" t="s">
        <v>487</v>
      </c>
      <c r="X2640" s="28">
        <v>0</v>
      </c>
      <c r="Y2640" s="26" t="s">
        <v>502</v>
      </c>
      <c r="Z2640" s="17" t="s">
        <v>487</v>
      </c>
      <c r="AA2640" s="26" t="s">
        <v>487</v>
      </c>
      <c r="AB2640" s="26">
        <v>5</v>
      </c>
      <c r="AE2640" s="2" t="s">
        <v>487</v>
      </c>
    </row>
    <row r="2641" spans="1:31" s="2" customFormat="1" x14ac:dyDescent="0.3">
      <c r="A2641" s="26" t="s">
        <v>102</v>
      </c>
      <c r="B2641" s="26" t="s">
        <v>8340</v>
      </c>
      <c r="C2641" s="26" t="s">
        <v>8341</v>
      </c>
      <c r="D2641" s="50" t="s">
        <v>8342</v>
      </c>
      <c r="E2641" s="14" t="e">
        <f>VLOOKUP(B2641,#REF!,2,FALSE)</f>
        <v>#REF!</v>
      </c>
      <c r="F2641" s="17" t="e">
        <f>VLOOKUP(E2641,[4]Combined!$C$2:$D$375,2,FALSE)</f>
        <v>#REF!</v>
      </c>
      <c r="G2641" s="27">
        <v>44134</v>
      </c>
      <c r="H2641" s="27"/>
      <c r="I2641" s="27">
        <v>44103</v>
      </c>
      <c r="J2641" s="28">
        <v>0</v>
      </c>
      <c r="K2641" s="29" t="s">
        <v>487</v>
      </c>
      <c r="L2641" s="28">
        <v>0</v>
      </c>
      <c r="M2641" s="28">
        <v>0</v>
      </c>
      <c r="N2641" s="26">
        <v>0</v>
      </c>
      <c r="O2641" s="26">
        <v>0</v>
      </c>
      <c r="P2641" s="26">
        <v>0</v>
      </c>
      <c r="Q2641" s="26">
        <v>53100</v>
      </c>
      <c r="R2641" s="17" t="str">
        <f>VLOOKUP(Q2641,'[5]Numerical Index (LOOKUP)'!$A$2:$B$731, 2,FALSE)</f>
        <v>Postal activities under universal service obligation</v>
      </c>
      <c r="S2641" s="17">
        <v>53</v>
      </c>
      <c r="T2641" s="47" t="str">
        <f>VLOOKUP(S2641,'[5]2 Digit SIC 2007'!$A$2:$B$89,2,FALSE)</f>
        <v>Postal and courier activities</v>
      </c>
      <c r="U2641" s="17" t="str">
        <f>VLOOKUP(T2641,'[5]2 Digit SIC 2007'!$B$2:$D$89, 2,FALSE)</f>
        <v xml:space="preserve"> H</v>
      </c>
      <c r="V2641" s="26" t="s">
        <v>486</v>
      </c>
      <c r="W2641" s="26" t="s">
        <v>487</v>
      </c>
      <c r="X2641" s="28">
        <v>0</v>
      </c>
      <c r="Y2641" s="26" t="s">
        <v>502</v>
      </c>
      <c r="Z2641" s="17" t="s">
        <v>487</v>
      </c>
      <c r="AA2641" s="26" t="s">
        <v>487</v>
      </c>
      <c r="AB2641" s="26">
        <v>3</v>
      </c>
      <c r="AE2641" s="2" t="s">
        <v>487</v>
      </c>
    </row>
    <row r="2642" spans="1:31" s="2" customFormat="1" x14ac:dyDescent="0.3">
      <c r="A2642" s="26" t="s">
        <v>102</v>
      </c>
      <c r="B2642" s="26" t="s">
        <v>8343</v>
      </c>
      <c r="C2642" s="26" t="s">
        <v>8344</v>
      </c>
      <c r="D2642" s="50" t="s">
        <v>8345</v>
      </c>
      <c r="E2642" s="14" t="e">
        <f>VLOOKUP(B2642,#REF!,2,FALSE)</f>
        <v>#REF!</v>
      </c>
      <c r="F2642" s="17" t="e">
        <f>VLOOKUP(E2642,[4]Combined!$C$2:$D$375,2,FALSE)</f>
        <v>#REF!</v>
      </c>
      <c r="G2642" s="27">
        <v>44134</v>
      </c>
      <c r="H2642" s="27"/>
      <c r="I2642" s="27">
        <v>44099</v>
      </c>
      <c r="J2642" s="28">
        <v>0</v>
      </c>
      <c r="K2642" s="29" t="s">
        <v>487</v>
      </c>
      <c r="L2642" s="28">
        <v>0</v>
      </c>
      <c r="M2642" s="28">
        <v>0</v>
      </c>
      <c r="N2642" s="26">
        <v>0</v>
      </c>
      <c r="O2642" s="26">
        <v>0</v>
      </c>
      <c r="P2642" s="26">
        <v>0</v>
      </c>
      <c r="Q2642" s="26">
        <v>56103</v>
      </c>
      <c r="R2642" s="17" t="str">
        <f>VLOOKUP(Q2642,'[5]Numerical Index (LOOKUP)'!$A$2:$B$731, 2,FALSE)</f>
        <v>Take away food shops and mobile food stands</v>
      </c>
      <c r="S2642" s="17">
        <v>56</v>
      </c>
      <c r="T2642" s="47" t="str">
        <f>VLOOKUP(S2642,'[5]2 Digit SIC 2007'!$A$2:$B$89,2,FALSE)</f>
        <v>Food and beverage service activities</v>
      </c>
      <c r="U2642" s="17" t="str">
        <f>VLOOKUP(T2642,'[5]2 Digit SIC 2007'!$B$2:$D$89, 2,FALSE)</f>
        <v xml:space="preserve"> I</v>
      </c>
      <c r="V2642" s="26" t="s">
        <v>486</v>
      </c>
      <c r="W2642" s="26" t="s">
        <v>487</v>
      </c>
      <c r="X2642" s="28">
        <v>0</v>
      </c>
      <c r="Y2642" s="26" t="s">
        <v>502</v>
      </c>
      <c r="Z2642" s="17" t="s">
        <v>487</v>
      </c>
      <c r="AA2642" s="26" t="s">
        <v>487</v>
      </c>
      <c r="AB2642" s="26">
        <v>9</v>
      </c>
      <c r="AE2642" s="2" t="s">
        <v>487</v>
      </c>
    </row>
    <row r="2643" spans="1:31" s="2" customFormat="1" x14ac:dyDescent="0.3">
      <c r="A2643" s="26" t="s">
        <v>102</v>
      </c>
      <c r="B2643" s="26" t="s">
        <v>8346</v>
      </c>
      <c r="C2643" s="26" t="s">
        <v>8347</v>
      </c>
      <c r="D2643" s="50" t="s">
        <v>8348</v>
      </c>
      <c r="E2643" s="14" t="e">
        <f>VLOOKUP(B2643,#REF!,2,FALSE)</f>
        <v>#REF!</v>
      </c>
      <c r="F2643" s="17" t="e">
        <f>VLOOKUP(E2643,[4]Combined!$C$2:$D$375,2,FALSE)</f>
        <v>#REF!</v>
      </c>
      <c r="G2643" s="27">
        <v>44138</v>
      </c>
      <c r="H2643" s="27"/>
      <c r="I2643" s="27">
        <v>44099</v>
      </c>
      <c r="J2643" s="28">
        <v>0</v>
      </c>
      <c r="K2643" s="29" t="s">
        <v>487</v>
      </c>
      <c r="L2643" s="28">
        <v>0</v>
      </c>
      <c r="M2643" s="28">
        <v>0</v>
      </c>
      <c r="N2643" s="26">
        <v>0</v>
      </c>
      <c r="O2643" s="26">
        <v>0</v>
      </c>
      <c r="P2643" s="26">
        <v>0</v>
      </c>
      <c r="Q2643" s="26">
        <v>56103</v>
      </c>
      <c r="R2643" s="17" t="str">
        <f>VLOOKUP(Q2643,'[5]Numerical Index (LOOKUP)'!$A$2:$B$731, 2,FALSE)</f>
        <v>Take away food shops and mobile food stands</v>
      </c>
      <c r="S2643" s="17">
        <v>56</v>
      </c>
      <c r="T2643" s="47" t="str">
        <f>VLOOKUP(S2643,'[5]2 Digit SIC 2007'!$A$2:$B$89,2,FALSE)</f>
        <v>Food and beverage service activities</v>
      </c>
      <c r="U2643" s="17" t="str">
        <f>VLOOKUP(T2643,'[5]2 Digit SIC 2007'!$B$2:$D$89, 2,FALSE)</f>
        <v xml:space="preserve"> I</v>
      </c>
      <c r="V2643" s="26" t="s">
        <v>486</v>
      </c>
      <c r="W2643" s="26" t="s">
        <v>487</v>
      </c>
      <c r="X2643" s="28">
        <v>0</v>
      </c>
      <c r="Y2643" s="26" t="s">
        <v>502</v>
      </c>
      <c r="Z2643" s="17" t="s">
        <v>487</v>
      </c>
      <c r="AA2643" s="26" t="s">
        <v>487</v>
      </c>
      <c r="AB2643" s="26">
        <v>5</v>
      </c>
      <c r="AE2643" s="2" t="s">
        <v>487</v>
      </c>
    </row>
    <row r="2644" spans="1:31" s="2" customFormat="1" x14ac:dyDescent="0.3">
      <c r="A2644" s="26" t="s">
        <v>102</v>
      </c>
      <c r="B2644" s="26" t="s">
        <v>8349</v>
      </c>
      <c r="C2644" s="26" t="s">
        <v>8350</v>
      </c>
      <c r="D2644" s="50" t="s">
        <v>8351</v>
      </c>
      <c r="E2644" s="14" t="e">
        <f>VLOOKUP(B2644,#REF!,2,FALSE)</f>
        <v>#REF!</v>
      </c>
      <c r="F2644" s="17" t="e">
        <f>VLOOKUP(E2644,[4]Combined!$C$2:$D$375,2,FALSE)</f>
        <v>#REF!</v>
      </c>
      <c r="G2644" s="27">
        <v>44132</v>
      </c>
      <c r="H2644" s="27"/>
      <c r="I2644" s="27">
        <v>44099</v>
      </c>
      <c r="J2644" s="28">
        <v>0</v>
      </c>
      <c r="K2644" s="29" t="s">
        <v>487</v>
      </c>
      <c r="L2644" s="28">
        <v>0</v>
      </c>
      <c r="M2644" s="28">
        <v>0</v>
      </c>
      <c r="N2644" s="26">
        <v>0</v>
      </c>
      <c r="O2644" s="26">
        <v>0</v>
      </c>
      <c r="P2644" s="26">
        <v>0</v>
      </c>
      <c r="Q2644" s="26">
        <v>56101</v>
      </c>
      <c r="R2644" s="17" t="str">
        <f>VLOOKUP(Q2644,'[5]Numerical Index (LOOKUP)'!$A$2:$B$731, 2,FALSE)</f>
        <v>Licensed restaurants</v>
      </c>
      <c r="S2644" s="17">
        <v>56</v>
      </c>
      <c r="T2644" s="47" t="str">
        <f>VLOOKUP(S2644,'[5]2 Digit SIC 2007'!$A$2:$B$89,2,FALSE)</f>
        <v>Food and beverage service activities</v>
      </c>
      <c r="U2644" s="17" t="str">
        <f>VLOOKUP(T2644,'[5]2 Digit SIC 2007'!$B$2:$D$89, 2,FALSE)</f>
        <v xml:space="preserve"> I</v>
      </c>
      <c r="V2644" s="26" t="s">
        <v>486</v>
      </c>
      <c r="W2644" s="26" t="s">
        <v>487</v>
      </c>
      <c r="X2644" s="28">
        <v>0</v>
      </c>
      <c r="Y2644" s="26" t="s">
        <v>502</v>
      </c>
      <c r="Z2644" s="17" t="s">
        <v>487</v>
      </c>
      <c r="AA2644" s="26" t="s">
        <v>487</v>
      </c>
      <c r="AB2644" s="26">
        <v>11</v>
      </c>
      <c r="AE2644" s="2" t="s">
        <v>487</v>
      </c>
    </row>
    <row r="2645" spans="1:31" s="2" customFormat="1" x14ac:dyDescent="0.3">
      <c r="A2645" s="26" t="s">
        <v>102</v>
      </c>
      <c r="B2645" s="26" t="s">
        <v>8352</v>
      </c>
      <c r="C2645" s="26" t="s">
        <v>8353</v>
      </c>
      <c r="D2645" s="50" t="s">
        <v>8354</v>
      </c>
      <c r="E2645" s="14" t="e">
        <f>VLOOKUP(B2645,#REF!,2,FALSE)</f>
        <v>#REF!</v>
      </c>
      <c r="F2645" s="17" t="e">
        <f>VLOOKUP(E2645,[4]Combined!$C$2:$D$375,2,FALSE)</f>
        <v>#REF!</v>
      </c>
      <c r="G2645" s="27">
        <v>44131</v>
      </c>
      <c r="H2645" s="27"/>
      <c r="I2645" s="27">
        <v>44099</v>
      </c>
      <c r="J2645" s="28">
        <v>0</v>
      </c>
      <c r="K2645" s="29" t="s">
        <v>487</v>
      </c>
      <c r="L2645" s="28">
        <v>0</v>
      </c>
      <c r="M2645" s="28">
        <v>0</v>
      </c>
      <c r="N2645" s="26">
        <v>0</v>
      </c>
      <c r="O2645" s="26">
        <v>0</v>
      </c>
      <c r="P2645" s="26">
        <v>0</v>
      </c>
      <c r="Q2645" s="26">
        <v>81210</v>
      </c>
      <c r="R2645" s="17" t="str">
        <f>VLOOKUP(Q2645,'[5]Numerical Index (LOOKUP)'!$A$2:$B$731, 2,FALSE)</f>
        <v>General cleaning of buildings</v>
      </c>
      <c r="S2645" s="17">
        <v>81</v>
      </c>
      <c r="T2645" s="47" t="str">
        <f>VLOOKUP(S2645,'[5]2 Digit SIC 2007'!$A$2:$B$89,2,FALSE)</f>
        <v>Services to buildings and landscape activities</v>
      </c>
      <c r="U2645" s="17" t="str">
        <f>VLOOKUP(T2645,'[5]2 Digit SIC 2007'!$B$2:$D$89, 2,FALSE)</f>
        <v xml:space="preserve"> N</v>
      </c>
      <c r="V2645" s="26" t="s">
        <v>486</v>
      </c>
      <c r="W2645" s="26" t="s">
        <v>487</v>
      </c>
      <c r="X2645" s="28">
        <v>0</v>
      </c>
      <c r="Y2645" s="26" t="s">
        <v>502</v>
      </c>
      <c r="Z2645" s="17" t="s">
        <v>487</v>
      </c>
      <c r="AA2645" s="26" t="s">
        <v>487</v>
      </c>
      <c r="AB2645" s="26">
        <v>5</v>
      </c>
      <c r="AE2645" s="2" t="s">
        <v>487</v>
      </c>
    </row>
    <row r="2646" spans="1:31" s="2" customFormat="1" x14ac:dyDescent="0.3">
      <c r="A2646" s="26" t="s">
        <v>102</v>
      </c>
      <c r="B2646" s="26" t="s">
        <v>8355</v>
      </c>
      <c r="C2646" s="26" t="s">
        <v>8356</v>
      </c>
      <c r="D2646" s="50" t="s">
        <v>8357</v>
      </c>
      <c r="E2646" s="14" t="e">
        <f>VLOOKUP(B2646,#REF!,2,FALSE)</f>
        <v>#REF!</v>
      </c>
      <c r="F2646" s="17" t="e">
        <f>VLOOKUP(E2646,[4]Combined!$C$2:$D$375,2,FALSE)</f>
        <v>#REF!</v>
      </c>
      <c r="G2646" s="27">
        <v>44181</v>
      </c>
      <c r="H2646" s="27"/>
      <c r="I2646" s="27">
        <v>44118</v>
      </c>
      <c r="J2646" s="28">
        <v>0</v>
      </c>
      <c r="K2646" s="29" t="s">
        <v>487</v>
      </c>
      <c r="L2646" s="28">
        <v>0</v>
      </c>
      <c r="M2646" s="28">
        <v>0</v>
      </c>
      <c r="N2646" s="26">
        <v>0</v>
      </c>
      <c r="O2646" s="26">
        <v>0</v>
      </c>
      <c r="P2646" s="26">
        <v>0</v>
      </c>
      <c r="Q2646" s="26">
        <v>47110</v>
      </c>
      <c r="R2646" s="17" t="str">
        <f>VLOOKUP(Q2646,'[5]Numerical Index (LOOKUP)'!$A$2:$B$731, 2,FALSE)</f>
        <v>Retail sale in non-specialised stores with food, beverages or tobacco predominating</v>
      </c>
      <c r="S2646" s="17">
        <v>47</v>
      </c>
      <c r="T2646" s="47" t="str">
        <f>VLOOKUP(S2646,'[5]2 Digit SIC 2007'!$A$2:$B$89,2,FALSE)</f>
        <v>Retail trade, except of motor vehicles and motorcycles</v>
      </c>
      <c r="U2646" s="17" t="str">
        <f>VLOOKUP(T2646,'[5]2 Digit SIC 2007'!$B$2:$D$89, 2,FALSE)</f>
        <v xml:space="preserve"> G</v>
      </c>
      <c r="V2646" s="26" t="s">
        <v>486</v>
      </c>
      <c r="W2646" s="26" t="s">
        <v>487</v>
      </c>
      <c r="X2646" s="28">
        <v>0</v>
      </c>
      <c r="Y2646" s="26" t="s">
        <v>502</v>
      </c>
      <c r="Z2646" s="17" t="s">
        <v>487</v>
      </c>
      <c r="AA2646" s="26" t="s">
        <v>487</v>
      </c>
      <c r="AB2646" s="26">
        <v>5</v>
      </c>
      <c r="AE2646" s="2" t="s">
        <v>487</v>
      </c>
    </row>
    <row r="2647" spans="1:31" s="2" customFormat="1" x14ac:dyDescent="0.3">
      <c r="A2647" s="26" t="s">
        <v>102</v>
      </c>
      <c r="B2647" s="26" t="s">
        <v>8358</v>
      </c>
      <c r="C2647" s="26" t="s">
        <v>8359</v>
      </c>
      <c r="D2647" s="50" t="s">
        <v>8360</v>
      </c>
      <c r="E2647" s="14" t="e">
        <f>VLOOKUP(B2647,#REF!,2,FALSE)</f>
        <v>#REF!</v>
      </c>
      <c r="F2647" s="17" t="e">
        <f>VLOOKUP(E2647,[4]Combined!$C$2:$D$375,2,FALSE)</f>
        <v>#REF!</v>
      </c>
      <c r="G2647" s="27">
        <v>44125</v>
      </c>
      <c r="H2647" s="27"/>
      <c r="I2647" s="27">
        <v>44104</v>
      </c>
      <c r="J2647" s="28">
        <v>0</v>
      </c>
      <c r="K2647" s="29" t="s">
        <v>487</v>
      </c>
      <c r="L2647" s="28">
        <v>0</v>
      </c>
      <c r="M2647" s="28">
        <v>0</v>
      </c>
      <c r="N2647" s="26">
        <v>0</v>
      </c>
      <c r="O2647" s="26">
        <v>0</v>
      </c>
      <c r="P2647" s="26">
        <v>0</v>
      </c>
      <c r="Q2647" s="26">
        <v>35100</v>
      </c>
      <c r="R2647" s="17" t="e">
        <f>VLOOKUP(Q2647,'[5]Numerical Index (LOOKUP)'!$A$2:$B$731, 2,FALSE)</f>
        <v>#N/A</v>
      </c>
      <c r="S2647" s="17">
        <v>35</v>
      </c>
      <c r="T2647" s="47" t="str">
        <f>VLOOKUP(S2647,'[5]2 Digit SIC 2007'!$A$2:$B$89,2,FALSE)</f>
        <v>Electricity, gas, steam and air conditioning supply</v>
      </c>
      <c r="U2647" s="17" t="str">
        <f>VLOOKUP(T2647,'[5]2 Digit SIC 2007'!$B$2:$D$89, 2,FALSE)</f>
        <v>D</v>
      </c>
      <c r="V2647" s="26" t="s">
        <v>486</v>
      </c>
      <c r="W2647" s="26" t="s">
        <v>487</v>
      </c>
      <c r="X2647" s="28">
        <v>0</v>
      </c>
      <c r="Y2647" s="26" t="s">
        <v>502</v>
      </c>
      <c r="Z2647" s="17" t="s">
        <v>487</v>
      </c>
      <c r="AA2647" s="26" t="s">
        <v>487</v>
      </c>
      <c r="AB2647" s="26">
        <v>4</v>
      </c>
      <c r="AE2647" s="2" t="s">
        <v>487</v>
      </c>
    </row>
    <row r="2648" spans="1:31" s="2" customFormat="1" x14ac:dyDescent="0.3">
      <c r="A2648" s="26" t="s">
        <v>102</v>
      </c>
      <c r="B2648" s="26" t="s">
        <v>8361</v>
      </c>
      <c r="C2648" s="26" t="s">
        <v>8362</v>
      </c>
      <c r="D2648" s="50" t="s">
        <v>8363</v>
      </c>
      <c r="E2648" s="14" t="e">
        <f>VLOOKUP(B2648,#REF!,2,FALSE)</f>
        <v>#REF!</v>
      </c>
      <c r="F2648" s="17" t="e">
        <f>VLOOKUP(E2648,[4]Combined!$C$2:$D$375,2,FALSE)</f>
        <v>#REF!</v>
      </c>
      <c r="G2648" s="27">
        <v>44123</v>
      </c>
      <c r="H2648" s="27"/>
      <c r="I2648" s="27">
        <v>44104</v>
      </c>
      <c r="J2648" s="28">
        <v>0</v>
      </c>
      <c r="K2648" s="29" t="s">
        <v>487</v>
      </c>
      <c r="L2648" s="28">
        <v>0</v>
      </c>
      <c r="M2648" s="28">
        <v>0</v>
      </c>
      <c r="N2648" s="26">
        <v>0</v>
      </c>
      <c r="O2648" s="26">
        <v>0</v>
      </c>
      <c r="P2648" s="26">
        <v>0</v>
      </c>
      <c r="Q2648" s="26">
        <v>47290</v>
      </c>
      <c r="R2648" s="17" t="str">
        <f>VLOOKUP(Q2648,'[5]Numerical Index (LOOKUP)'!$A$2:$B$731, 2,FALSE)</f>
        <v>Other retail sale of food in specialised stores</v>
      </c>
      <c r="S2648" s="17">
        <v>47</v>
      </c>
      <c r="T2648" s="47" t="str">
        <f>VLOOKUP(S2648,'[5]2 Digit SIC 2007'!$A$2:$B$89,2,FALSE)</f>
        <v>Retail trade, except of motor vehicles and motorcycles</v>
      </c>
      <c r="U2648" s="17" t="str">
        <f>VLOOKUP(T2648,'[5]2 Digit SIC 2007'!$B$2:$D$89, 2,FALSE)</f>
        <v xml:space="preserve"> G</v>
      </c>
      <c r="V2648" s="26" t="s">
        <v>486</v>
      </c>
      <c r="W2648" s="26" t="s">
        <v>487</v>
      </c>
      <c r="X2648" s="28">
        <v>0</v>
      </c>
      <c r="Y2648" s="26" t="s">
        <v>502</v>
      </c>
      <c r="Z2648" s="17" t="s">
        <v>487</v>
      </c>
      <c r="AA2648" s="26" t="s">
        <v>487</v>
      </c>
      <c r="AB2648" s="26">
        <v>11</v>
      </c>
      <c r="AE2648" s="2" t="s">
        <v>487</v>
      </c>
    </row>
    <row r="2649" spans="1:31" s="2" customFormat="1" x14ac:dyDescent="0.3">
      <c r="A2649" s="26" t="s">
        <v>102</v>
      </c>
      <c r="B2649" s="26" t="s">
        <v>8364</v>
      </c>
      <c r="C2649" s="26" t="s">
        <v>8365</v>
      </c>
      <c r="D2649" s="50" t="s">
        <v>8366</v>
      </c>
      <c r="E2649" s="14" t="e">
        <f>VLOOKUP(B2649,#REF!,2,FALSE)</f>
        <v>#REF!</v>
      </c>
      <c r="F2649" s="17" t="e">
        <f>VLOOKUP(E2649,[4]Combined!$C$2:$D$375,2,FALSE)</f>
        <v>#REF!</v>
      </c>
      <c r="G2649" s="27">
        <v>44203</v>
      </c>
      <c r="H2649" s="27"/>
      <c r="I2649" s="27">
        <v>44098</v>
      </c>
      <c r="J2649" s="28">
        <v>0</v>
      </c>
      <c r="K2649" s="29" t="s">
        <v>487</v>
      </c>
      <c r="L2649" s="28">
        <v>0</v>
      </c>
      <c r="M2649" s="28">
        <v>0</v>
      </c>
      <c r="N2649" s="26">
        <v>0</v>
      </c>
      <c r="O2649" s="26">
        <v>0</v>
      </c>
      <c r="P2649" s="26">
        <v>0</v>
      </c>
      <c r="Q2649" s="26">
        <v>47110</v>
      </c>
      <c r="R2649" s="17" t="str">
        <f>VLOOKUP(Q2649,'[5]Numerical Index (LOOKUP)'!$A$2:$B$731, 2,FALSE)</f>
        <v>Retail sale in non-specialised stores with food, beverages or tobacco predominating</v>
      </c>
      <c r="S2649" s="17">
        <v>47</v>
      </c>
      <c r="T2649" s="47" t="str">
        <f>VLOOKUP(S2649,'[5]2 Digit SIC 2007'!$A$2:$B$89,2,FALSE)</f>
        <v>Retail trade, except of motor vehicles and motorcycles</v>
      </c>
      <c r="U2649" s="17" t="str">
        <f>VLOOKUP(T2649,'[5]2 Digit SIC 2007'!$B$2:$D$89, 2,FALSE)</f>
        <v xml:space="preserve"> G</v>
      </c>
      <c r="V2649" s="26" t="s">
        <v>486</v>
      </c>
      <c r="W2649" s="26" t="s">
        <v>487</v>
      </c>
      <c r="X2649" s="28">
        <v>0</v>
      </c>
      <c r="Y2649" s="26" t="s">
        <v>502</v>
      </c>
      <c r="Z2649" s="17" t="s">
        <v>487</v>
      </c>
      <c r="AA2649" s="26" t="s">
        <v>487</v>
      </c>
      <c r="AB2649" s="26">
        <v>5</v>
      </c>
      <c r="AE2649" s="2" t="s">
        <v>487</v>
      </c>
    </row>
    <row r="2650" spans="1:31" s="2" customFormat="1" x14ac:dyDescent="0.3">
      <c r="A2650" s="26" t="s">
        <v>102</v>
      </c>
      <c r="B2650" s="26" t="s">
        <v>8367</v>
      </c>
      <c r="C2650" s="26" t="s">
        <v>8368</v>
      </c>
      <c r="D2650" s="50" t="s">
        <v>8369</v>
      </c>
      <c r="E2650" s="14" t="e">
        <f>VLOOKUP(B2650,#REF!,2,FALSE)</f>
        <v>#REF!</v>
      </c>
      <c r="F2650" s="17" t="e">
        <f>VLOOKUP(E2650,[4]Combined!$C$2:$D$375,2,FALSE)</f>
        <v>#REF!</v>
      </c>
      <c r="G2650" s="27">
        <v>44146</v>
      </c>
      <c r="H2650" s="27"/>
      <c r="I2650" s="27">
        <v>44099</v>
      </c>
      <c r="J2650" s="28">
        <v>0</v>
      </c>
      <c r="K2650" s="29" t="s">
        <v>487</v>
      </c>
      <c r="L2650" s="28">
        <v>0</v>
      </c>
      <c r="M2650" s="28">
        <v>0</v>
      </c>
      <c r="N2650" s="26">
        <v>0</v>
      </c>
      <c r="O2650" s="26">
        <v>0</v>
      </c>
      <c r="P2650" s="26">
        <v>0</v>
      </c>
      <c r="Q2650" s="26">
        <v>56103</v>
      </c>
      <c r="R2650" s="17" t="str">
        <f>VLOOKUP(Q2650,'[5]Numerical Index (LOOKUP)'!$A$2:$B$731, 2,FALSE)</f>
        <v>Take away food shops and mobile food stands</v>
      </c>
      <c r="S2650" s="17">
        <v>56</v>
      </c>
      <c r="T2650" s="47" t="str">
        <f>VLOOKUP(S2650,'[5]2 Digit SIC 2007'!$A$2:$B$89,2,FALSE)</f>
        <v>Food and beverage service activities</v>
      </c>
      <c r="U2650" s="17" t="str">
        <f>VLOOKUP(T2650,'[5]2 Digit SIC 2007'!$B$2:$D$89, 2,FALSE)</f>
        <v xml:space="preserve"> I</v>
      </c>
      <c r="V2650" s="26" t="s">
        <v>486</v>
      </c>
      <c r="W2650" s="26" t="s">
        <v>487</v>
      </c>
      <c r="X2650" s="28">
        <v>0</v>
      </c>
      <c r="Y2650" s="26" t="s">
        <v>502</v>
      </c>
      <c r="Z2650" s="17" t="s">
        <v>487</v>
      </c>
      <c r="AA2650" s="26" t="s">
        <v>487</v>
      </c>
      <c r="AB2650" s="26">
        <v>4</v>
      </c>
      <c r="AE2650" s="2" t="s">
        <v>487</v>
      </c>
    </row>
    <row r="2651" spans="1:31" s="2" customFormat="1" x14ac:dyDescent="0.3">
      <c r="A2651" s="26" t="s">
        <v>102</v>
      </c>
      <c r="B2651" s="26" t="s">
        <v>8370</v>
      </c>
      <c r="C2651" s="26" t="s">
        <v>8371</v>
      </c>
      <c r="D2651" s="50" t="s">
        <v>8372</v>
      </c>
      <c r="E2651" s="14" t="e">
        <f>VLOOKUP(B2651,#REF!,2,FALSE)</f>
        <v>#REF!</v>
      </c>
      <c r="F2651" s="17" t="e">
        <f>VLOOKUP(E2651,[4]Combined!$C$2:$D$375,2,FALSE)</f>
        <v>#REF!</v>
      </c>
      <c r="G2651" s="27">
        <v>44151</v>
      </c>
      <c r="H2651" s="27"/>
      <c r="I2651" s="27">
        <v>44119</v>
      </c>
      <c r="J2651" s="28">
        <v>0</v>
      </c>
      <c r="K2651" s="29" t="s">
        <v>487</v>
      </c>
      <c r="L2651" s="28">
        <v>0</v>
      </c>
      <c r="M2651" s="28">
        <v>0</v>
      </c>
      <c r="N2651" s="26">
        <v>0</v>
      </c>
      <c r="O2651" s="26">
        <v>0</v>
      </c>
      <c r="P2651" s="26">
        <v>0</v>
      </c>
      <c r="Q2651" s="26">
        <v>49320</v>
      </c>
      <c r="R2651" s="17" t="str">
        <f>VLOOKUP(Q2651,'[5]Numerical Index (LOOKUP)'!$A$2:$B$731, 2,FALSE)</f>
        <v>Taxi operation</v>
      </c>
      <c r="S2651" s="17">
        <v>49</v>
      </c>
      <c r="T2651" s="47" t="str">
        <f>VLOOKUP(S2651,'[5]2 Digit SIC 2007'!$A$2:$B$89,2,FALSE)</f>
        <v>Land transport and transport via pipelines</v>
      </c>
      <c r="U2651" s="17" t="str">
        <f>VLOOKUP(T2651,'[5]2 Digit SIC 2007'!$B$2:$D$89, 2,FALSE)</f>
        <v xml:space="preserve"> H</v>
      </c>
      <c r="V2651" s="26" t="s">
        <v>486</v>
      </c>
      <c r="W2651" s="26" t="s">
        <v>487</v>
      </c>
      <c r="X2651" s="28">
        <v>0</v>
      </c>
      <c r="Y2651" s="26" t="s">
        <v>502</v>
      </c>
      <c r="Z2651" s="17" t="s">
        <v>487</v>
      </c>
      <c r="AA2651" s="26" t="s">
        <v>487</v>
      </c>
      <c r="AB2651" s="26">
        <v>4</v>
      </c>
      <c r="AE2651" s="2" t="s">
        <v>487</v>
      </c>
    </row>
    <row r="2652" spans="1:31" s="2" customFormat="1" x14ac:dyDescent="0.3">
      <c r="A2652" s="26"/>
      <c r="B2652" s="26"/>
      <c r="C2652" s="26"/>
      <c r="D2652" s="50"/>
      <c r="E2652" s="14" t="e">
        <f>VLOOKUP(B2652,#REF!,2,FALSE)</f>
        <v>#REF!</v>
      </c>
      <c r="F2652" s="17" t="e">
        <f>VLOOKUP(E2652,[4]Combined!$C$2:$D$375,2,FALSE)</f>
        <v>#REF!</v>
      </c>
      <c r="G2652" s="27"/>
      <c r="H2652" s="27"/>
      <c r="I2652" s="27"/>
      <c r="J2652" s="28"/>
      <c r="K2652" s="29"/>
      <c r="L2652" s="28"/>
      <c r="M2652" s="28"/>
      <c r="N2652" s="26"/>
      <c r="O2652" s="26"/>
      <c r="P2652" s="26"/>
      <c r="Q2652" s="26"/>
      <c r="R2652" s="17" t="e">
        <f>VLOOKUP(Q2652,'[5]Numerical Index (LOOKUP)'!$A$2:$B$731, 2,FALSE)</f>
        <v>#N/A</v>
      </c>
      <c r="S2652" s="30" t="s">
        <v>492</v>
      </c>
      <c r="T2652" s="47" t="e">
        <f>VLOOKUP(S2652,'[5]2 Digit SIC 2007'!$A$2:$B$89,2,FALSE)</f>
        <v>#N/A</v>
      </c>
      <c r="U2652" s="17" t="e">
        <f>VLOOKUP(T2652,'[5]2 Digit SIC 2007'!$B$2:$D$89, 2,FALSE)</f>
        <v>#N/A</v>
      </c>
      <c r="V2652" s="26"/>
      <c r="W2652" s="26"/>
      <c r="X2652" s="28"/>
      <c r="Y2652" s="26"/>
      <c r="Z2652" s="17"/>
      <c r="AA2652" s="26"/>
      <c r="AB2652" s="26"/>
      <c r="AE2652" s="2" t="s">
        <v>487</v>
      </c>
    </row>
    <row r="2653" spans="1:31" s="2" customFormat="1" x14ac:dyDescent="0.3">
      <c r="A2653" s="26"/>
      <c r="B2653" s="26"/>
      <c r="C2653" s="26"/>
      <c r="D2653" s="50"/>
      <c r="E2653" s="14" t="e">
        <f>VLOOKUP(B2653,#REF!,2,FALSE)</f>
        <v>#REF!</v>
      </c>
      <c r="F2653" s="17" t="e">
        <f>VLOOKUP(E2653,[4]Combined!$C$2:$D$375,2,FALSE)</f>
        <v>#REF!</v>
      </c>
      <c r="G2653" s="27"/>
      <c r="H2653" s="27"/>
      <c r="I2653" s="27"/>
      <c r="J2653" s="28"/>
      <c r="K2653" s="29"/>
      <c r="L2653" s="28"/>
      <c r="M2653" s="28"/>
      <c r="N2653" s="26"/>
      <c r="O2653" s="26"/>
      <c r="P2653" s="26"/>
      <c r="Q2653" s="26"/>
      <c r="R2653" s="17" t="e">
        <f>VLOOKUP(Q2653,'[5]Numerical Index (LOOKUP)'!$A$2:$B$731, 2,FALSE)</f>
        <v>#N/A</v>
      </c>
      <c r="S2653" s="30" t="s">
        <v>492</v>
      </c>
      <c r="T2653" s="47" t="e">
        <f>VLOOKUP(S2653,'[5]2 Digit SIC 2007'!$A$2:$B$89,2,FALSE)</f>
        <v>#N/A</v>
      </c>
      <c r="U2653" s="17" t="e">
        <f>VLOOKUP(T2653,'[5]2 Digit SIC 2007'!$B$2:$D$89, 2,FALSE)</f>
        <v>#N/A</v>
      </c>
      <c r="V2653" s="26"/>
      <c r="W2653" s="26"/>
      <c r="X2653" s="28"/>
      <c r="Y2653" s="26"/>
      <c r="Z2653" s="17"/>
      <c r="AA2653" s="26"/>
      <c r="AB2653" s="26"/>
      <c r="AE2653" s="2" t="s">
        <v>487</v>
      </c>
    </row>
    <row r="2654" spans="1:31" s="2" customFormat="1" x14ac:dyDescent="0.3">
      <c r="A2654" s="48"/>
      <c r="B2654" s="32" t="s">
        <v>8373</v>
      </c>
      <c r="C2654" s="26"/>
      <c r="D2654" s="50"/>
      <c r="E2654" s="49" t="e">
        <f>VLOOKUP(B2654,#REF!,2,FALSE)</f>
        <v>#REF!</v>
      </c>
      <c r="F2654" s="48" t="e">
        <f>VLOOKUP(E2654,[4]Combined!$C$2:$D$375,2,FALSE)</f>
        <v>#REF!</v>
      </c>
      <c r="G2654" s="27"/>
      <c r="H2654" s="27"/>
      <c r="I2654" s="27"/>
      <c r="J2654" s="28"/>
      <c r="K2654" s="29"/>
      <c r="L2654" s="28"/>
      <c r="M2654" s="28"/>
      <c r="N2654" s="26"/>
      <c r="O2654" s="26"/>
      <c r="P2654" s="26"/>
      <c r="Q2654" s="26"/>
      <c r="R2654" s="17" t="e">
        <f>VLOOKUP(Q2654,'[5]Numerical Index (LOOKUP)'!$A$2:$B$731, 2,FALSE)</f>
        <v>#N/A</v>
      </c>
      <c r="S2654" s="30" t="s">
        <v>492</v>
      </c>
      <c r="T2654" s="47" t="e">
        <f>VLOOKUP(S2654,'[5]2 Digit SIC 2007'!$A$2:$B$89,2,FALSE)</f>
        <v>#N/A</v>
      </c>
      <c r="U2654" s="17" t="e">
        <f>VLOOKUP(T2654,'[5]2 Digit SIC 2007'!$B$2:$D$89, 2,FALSE)</f>
        <v>#N/A</v>
      </c>
      <c r="V2654" s="26"/>
      <c r="W2654" s="26"/>
      <c r="X2654" s="28"/>
      <c r="Y2654" s="26"/>
      <c r="Z2654" s="17"/>
      <c r="AA2654" s="26"/>
      <c r="AB2654" s="26"/>
      <c r="AE2654" s="2" t="s">
        <v>487</v>
      </c>
    </row>
    <row r="2655" spans="1:31" s="2" customFormat="1" x14ac:dyDescent="0.3">
      <c r="A2655" s="26" t="s">
        <v>102</v>
      </c>
      <c r="B2655" s="26" t="s">
        <v>8374</v>
      </c>
      <c r="C2655" s="26" t="s">
        <v>8375</v>
      </c>
      <c r="D2655" s="50" t="s">
        <v>5042</v>
      </c>
      <c r="E2655" s="14" t="e">
        <f>VLOOKUP(B2655,#REF!,2,FALSE)</f>
        <v>#REF!</v>
      </c>
      <c r="F2655" s="17" t="e">
        <f>VLOOKUP(E2655,[4]Combined!$C$2:$D$375,2,FALSE)</f>
        <v>#REF!</v>
      </c>
      <c r="G2655" s="27">
        <v>44159</v>
      </c>
      <c r="H2655" s="27"/>
      <c r="I2655" s="27">
        <v>44084</v>
      </c>
      <c r="J2655" s="28">
        <v>72</v>
      </c>
      <c r="K2655" s="29" t="s">
        <v>486</v>
      </c>
      <c r="L2655" s="28">
        <v>72</v>
      </c>
      <c r="M2655" s="28">
        <v>0</v>
      </c>
      <c r="N2655" s="26">
        <v>2</v>
      </c>
      <c r="O2655" s="26">
        <v>2</v>
      </c>
      <c r="P2655" s="26">
        <v>0</v>
      </c>
      <c r="Q2655" s="26">
        <v>81222</v>
      </c>
      <c r="R2655" s="17" t="str">
        <f>VLOOKUP(Q2655,'[5]Numerical Index (LOOKUP)'!$A$2:$B$731, 2,FALSE)</f>
        <v>Specialised cleaning services</v>
      </c>
      <c r="S2655" s="17">
        <v>81</v>
      </c>
      <c r="T2655" s="47" t="str">
        <f>VLOOKUP(S2655,'[5]2 Digit SIC 2007'!$A$2:$B$89,2,FALSE)</f>
        <v>Services to buildings and landscape activities</v>
      </c>
      <c r="U2655" s="17" t="str">
        <f>VLOOKUP(T2655,'[5]2 Digit SIC 2007'!$B$2:$D$89, 2,FALSE)</f>
        <v xml:space="preserve"> N</v>
      </c>
      <c r="V2655" s="26" t="s">
        <v>486</v>
      </c>
      <c r="W2655" s="26" t="s">
        <v>487</v>
      </c>
      <c r="X2655" s="28">
        <v>0</v>
      </c>
      <c r="Y2655" s="26" t="s">
        <v>677</v>
      </c>
      <c r="Z2655" s="17" t="s">
        <v>487</v>
      </c>
      <c r="AA2655" s="26" t="s">
        <v>486</v>
      </c>
      <c r="AB2655" s="26">
        <v>7</v>
      </c>
      <c r="AE2655" s="2" t="s">
        <v>487</v>
      </c>
    </row>
    <row r="2656" spans="1:31" s="2" customFormat="1" x14ac:dyDescent="0.3">
      <c r="A2656" s="26" t="s">
        <v>102</v>
      </c>
      <c r="B2656" s="26" t="s">
        <v>8376</v>
      </c>
      <c r="C2656" s="26" t="s">
        <v>8377</v>
      </c>
      <c r="D2656" s="50" t="s">
        <v>5167</v>
      </c>
      <c r="E2656" s="14" t="e">
        <f>VLOOKUP(B2656,#REF!,2,FALSE)</f>
        <v>#REF!</v>
      </c>
      <c r="F2656" s="17" t="e">
        <f>VLOOKUP(E2656,[4]Combined!$C$2:$D$375,2,FALSE)</f>
        <v>#REF!</v>
      </c>
      <c r="G2656" s="27">
        <v>44166</v>
      </c>
      <c r="H2656" s="27"/>
      <c r="I2656" s="27">
        <v>44078</v>
      </c>
      <c r="J2656" s="28">
        <v>191</v>
      </c>
      <c r="K2656" s="29" t="s">
        <v>486</v>
      </c>
      <c r="L2656" s="28">
        <v>191</v>
      </c>
      <c r="M2656" s="28">
        <v>0</v>
      </c>
      <c r="N2656" s="26">
        <v>4</v>
      </c>
      <c r="O2656" s="26">
        <v>4</v>
      </c>
      <c r="P2656" s="26">
        <v>0</v>
      </c>
      <c r="Q2656" s="26">
        <v>81222</v>
      </c>
      <c r="R2656" s="17" t="str">
        <f>VLOOKUP(Q2656,'[5]Numerical Index (LOOKUP)'!$A$2:$B$731, 2,FALSE)</f>
        <v>Specialised cleaning services</v>
      </c>
      <c r="S2656" s="17">
        <v>81</v>
      </c>
      <c r="T2656" s="47" t="str">
        <f>VLOOKUP(S2656,'[5]2 Digit SIC 2007'!$A$2:$B$89,2,FALSE)</f>
        <v>Services to buildings and landscape activities</v>
      </c>
      <c r="U2656" s="17" t="str">
        <f>VLOOKUP(T2656,'[5]2 Digit SIC 2007'!$B$2:$D$89, 2,FALSE)</f>
        <v xml:space="preserve"> N</v>
      </c>
      <c r="V2656" s="26" t="s">
        <v>486</v>
      </c>
      <c r="W2656" s="26" t="s">
        <v>487</v>
      </c>
      <c r="X2656" s="28">
        <v>0</v>
      </c>
      <c r="Y2656" s="26" t="s">
        <v>677</v>
      </c>
      <c r="Z2656" s="17" t="s">
        <v>487</v>
      </c>
      <c r="AA2656" s="26" t="s">
        <v>486</v>
      </c>
      <c r="AB2656" s="26">
        <v>3</v>
      </c>
      <c r="AE2656" s="2" t="s">
        <v>487</v>
      </c>
    </row>
    <row r="2657" spans="1:31" s="2" customFormat="1" x14ac:dyDescent="0.3">
      <c r="A2657" s="26" t="s">
        <v>102</v>
      </c>
      <c r="B2657" s="26" t="s">
        <v>8378</v>
      </c>
      <c r="C2657" s="26" t="s">
        <v>8379</v>
      </c>
      <c r="D2657" s="50" t="s">
        <v>7127</v>
      </c>
      <c r="E2657" s="14" t="e">
        <f>VLOOKUP(B2657,#REF!,2,FALSE)</f>
        <v>#REF!</v>
      </c>
      <c r="F2657" s="17" t="e">
        <f>VLOOKUP(E2657,[4]Combined!$C$2:$D$375,2,FALSE)</f>
        <v>#REF!</v>
      </c>
      <c r="G2657" s="27">
        <v>44265</v>
      </c>
      <c r="H2657" s="27"/>
      <c r="I2657" s="27">
        <v>44078</v>
      </c>
      <c r="J2657" s="28">
        <v>983</v>
      </c>
      <c r="K2657" s="29" t="s">
        <v>486</v>
      </c>
      <c r="L2657" s="28">
        <v>0</v>
      </c>
      <c r="M2657" s="28">
        <v>983</v>
      </c>
      <c r="N2657" s="26">
        <v>3</v>
      </c>
      <c r="O2657" s="26">
        <v>0</v>
      </c>
      <c r="P2657" s="26">
        <v>3</v>
      </c>
      <c r="Q2657" s="26">
        <v>81222</v>
      </c>
      <c r="R2657" s="17" t="str">
        <f>VLOOKUP(Q2657,'[5]Numerical Index (LOOKUP)'!$A$2:$B$731, 2,FALSE)</f>
        <v>Specialised cleaning services</v>
      </c>
      <c r="S2657" s="17">
        <v>81</v>
      </c>
      <c r="T2657" s="47" t="str">
        <f>VLOOKUP(S2657,'[5]2 Digit SIC 2007'!$A$2:$B$89,2,FALSE)</f>
        <v>Services to buildings and landscape activities</v>
      </c>
      <c r="U2657" s="17" t="str">
        <f>VLOOKUP(T2657,'[5]2 Digit SIC 2007'!$B$2:$D$89, 2,FALSE)</f>
        <v xml:space="preserve"> N</v>
      </c>
      <c r="V2657" s="26" t="s">
        <v>486</v>
      </c>
      <c r="W2657" s="26" t="s">
        <v>487</v>
      </c>
      <c r="X2657" s="28">
        <v>1965</v>
      </c>
      <c r="Y2657" s="26" t="s">
        <v>492</v>
      </c>
      <c r="Z2657" s="17" t="s">
        <v>486</v>
      </c>
      <c r="AA2657" s="26" t="s">
        <v>486</v>
      </c>
      <c r="AB2657" s="26">
        <v>0</v>
      </c>
      <c r="AE2657" s="2" t="s">
        <v>487</v>
      </c>
    </row>
    <row r="2658" spans="1:31" s="2" customFormat="1" x14ac:dyDescent="0.3">
      <c r="A2658" s="26" t="s">
        <v>102</v>
      </c>
      <c r="B2658" s="26" t="s">
        <v>8380</v>
      </c>
      <c r="C2658" s="26" t="s">
        <v>8381</v>
      </c>
      <c r="D2658" s="50" t="s">
        <v>7274</v>
      </c>
      <c r="E2658" s="14" t="e">
        <f>VLOOKUP(B2658,#REF!,2,FALSE)</f>
        <v>#REF!</v>
      </c>
      <c r="F2658" s="17" t="e">
        <f>VLOOKUP(E2658,[4]Combined!$C$2:$D$375,2,FALSE)</f>
        <v>#REF!</v>
      </c>
      <c r="G2658" s="27">
        <v>44272</v>
      </c>
      <c r="H2658" s="27"/>
      <c r="I2658" s="27">
        <v>44126</v>
      </c>
      <c r="J2658" s="28">
        <v>476</v>
      </c>
      <c r="K2658" s="29" t="s">
        <v>486</v>
      </c>
      <c r="L2658" s="28">
        <v>0</v>
      </c>
      <c r="M2658" s="28">
        <v>476</v>
      </c>
      <c r="N2658" s="26">
        <v>1</v>
      </c>
      <c r="O2658" s="26">
        <v>0</v>
      </c>
      <c r="P2658" s="26">
        <v>1</v>
      </c>
      <c r="Q2658" s="26">
        <v>81222</v>
      </c>
      <c r="R2658" s="17" t="str">
        <f>VLOOKUP(Q2658,'[5]Numerical Index (LOOKUP)'!$A$2:$B$731, 2,FALSE)</f>
        <v>Specialised cleaning services</v>
      </c>
      <c r="S2658" s="17">
        <v>81</v>
      </c>
      <c r="T2658" s="47" t="str">
        <f>VLOOKUP(S2658,'[5]2 Digit SIC 2007'!$A$2:$B$89,2,FALSE)</f>
        <v>Services to buildings and landscape activities</v>
      </c>
      <c r="U2658" s="17" t="str">
        <f>VLOOKUP(T2658,'[5]2 Digit SIC 2007'!$B$2:$D$89, 2,FALSE)</f>
        <v xml:space="preserve"> N</v>
      </c>
      <c r="V2658" s="26" t="s">
        <v>486</v>
      </c>
      <c r="W2658" s="26" t="s">
        <v>487</v>
      </c>
      <c r="X2658" s="28">
        <v>952</v>
      </c>
      <c r="Y2658" s="26" t="s">
        <v>492</v>
      </c>
      <c r="Z2658" s="17" t="s">
        <v>486</v>
      </c>
      <c r="AA2658" s="26" t="s">
        <v>486</v>
      </c>
      <c r="AB2658" s="26">
        <v>0</v>
      </c>
      <c r="AE2658" s="2" t="s">
        <v>487</v>
      </c>
    </row>
    <row r="2659" spans="1:31" s="2" customFormat="1" x14ac:dyDescent="0.3">
      <c r="A2659" s="26" t="s">
        <v>102</v>
      </c>
      <c r="B2659" s="26" t="s">
        <v>8382</v>
      </c>
      <c r="C2659" s="26" t="s">
        <v>8383</v>
      </c>
      <c r="D2659" s="50" t="s">
        <v>7280</v>
      </c>
      <c r="E2659" s="14" t="e">
        <f>VLOOKUP(B2659,#REF!,2,FALSE)</f>
        <v>#REF!</v>
      </c>
      <c r="F2659" s="17" t="e">
        <f>VLOOKUP(E2659,[4]Combined!$C$2:$D$375,2,FALSE)</f>
        <v>#REF!</v>
      </c>
      <c r="G2659" s="27">
        <v>44273</v>
      </c>
      <c r="H2659" s="27"/>
      <c r="I2659" s="27">
        <v>44102</v>
      </c>
      <c r="J2659" s="28">
        <v>194</v>
      </c>
      <c r="K2659" s="29" t="s">
        <v>486</v>
      </c>
      <c r="L2659" s="28">
        <v>0</v>
      </c>
      <c r="M2659" s="28">
        <v>194</v>
      </c>
      <c r="N2659" s="26">
        <v>3</v>
      </c>
      <c r="O2659" s="26">
        <v>0</v>
      </c>
      <c r="P2659" s="26">
        <v>3</v>
      </c>
      <c r="Q2659" s="26">
        <v>81222</v>
      </c>
      <c r="R2659" s="17" t="str">
        <f>VLOOKUP(Q2659,'[5]Numerical Index (LOOKUP)'!$A$2:$B$731, 2,FALSE)</f>
        <v>Specialised cleaning services</v>
      </c>
      <c r="S2659" s="17">
        <v>81</v>
      </c>
      <c r="T2659" s="47" t="str">
        <f>VLOOKUP(S2659,'[5]2 Digit SIC 2007'!$A$2:$B$89,2,FALSE)</f>
        <v>Services to buildings and landscape activities</v>
      </c>
      <c r="U2659" s="17" t="str">
        <f>VLOOKUP(T2659,'[5]2 Digit SIC 2007'!$B$2:$D$89, 2,FALSE)</f>
        <v xml:space="preserve"> N</v>
      </c>
      <c r="V2659" s="26" t="s">
        <v>486</v>
      </c>
      <c r="W2659" s="26" t="s">
        <v>487</v>
      </c>
      <c r="X2659" s="28">
        <v>383</v>
      </c>
      <c r="Y2659" s="26" t="s">
        <v>492</v>
      </c>
      <c r="Z2659" s="17" t="s">
        <v>486</v>
      </c>
      <c r="AA2659" s="26" t="s">
        <v>486</v>
      </c>
      <c r="AB2659" s="26">
        <v>5</v>
      </c>
      <c r="AE2659" s="2" t="s">
        <v>487</v>
      </c>
    </row>
    <row r="2660" spans="1:31" s="2" customFormat="1" x14ac:dyDescent="0.3">
      <c r="A2660" s="26" t="s">
        <v>102</v>
      </c>
      <c r="B2660" s="26" t="s">
        <v>8384</v>
      </c>
      <c r="C2660" s="26" t="s">
        <v>8385</v>
      </c>
      <c r="D2660" s="50" t="s">
        <v>7356</v>
      </c>
      <c r="E2660" s="14" t="e">
        <f>VLOOKUP(B2660,#REF!,2,FALSE)</f>
        <v>#REF!</v>
      </c>
      <c r="F2660" s="17" t="e">
        <f>VLOOKUP(E2660,[4]Combined!$C$2:$D$375,2,FALSE)</f>
        <v>#REF!</v>
      </c>
      <c r="G2660" s="27">
        <v>44272</v>
      </c>
      <c r="H2660" s="27"/>
      <c r="I2660" s="27">
        <v>44126</v>
      </c>
      <c r="J2660" s="28">
        <v>683</v>
      </c>
      <c r="K2660" s="29" t="s">
        <v>486</v>
      </c>
      <c r="L2660" s="28">
        <v>0</v>
      </c>
      <c r="M2660" s="28">
        <v>683</v>
      </c>
      <c r="N2660" s="26">
        <v>2</v>
      </c>
      <c r="O2660" s="26">
        <v>0</v>
      </c>
      <c r="P2660" s="26">
        <v>2</v>
      </c>
      <c r="Q2660" s="26">
        <v>81222</v>
      </c>
      <c r="R2660" s="17" t="str">
        <f>VLOOKUP(Q2660,'[5]Numerical Index (LOOKUP)'!$A$2:$B$731, 2,FALSE)</f>
        <v>Specialised cleaning services</v>
      </c>
      <c r="S2660" s="17">
        <v>81</v>
      </c>
      <c r="T2660" s="47" t="str">
        <f>VLOOKUP(S2660,'[5]2 Digit SIC 2007'!$A$2:$B$89,2,FALSE)</f>
        <v>Services to buildings and landscape activities</v>
      </c>
      <c r="U2660" s="17" t="str">
        <f>VLOOKUP(T2660,'[5]2 Digit SIC 2007'!$B$2:$D$89, 2,FALSE)</f>
        <v xml:space="preserve"> N</v>
      </c>
      <c r="V2660" s="26" t="s">
        <v>486</v>
      </c>
      <c r="W2660" s="26" t="s">
        <v>487</v>
      </c>
      <c r="X2660" s="28">
        <v>1365</v>
      </c>
      <c r="Y2660" s="26" t="s">
        <v>492</v>
      </c>
      <c r="Z2660" s="17" t="s">
        <v>486</v>
      </c>
      <c r="AA2660" s="26" t="s">
        <v>486</v>
      </c>
      <c r="AB2660" s="26">
        <v>0</v>
      </c>
      <c r="AE2660" s="2" t="s">
        <v>487</v>
      </c>
    </row>
    <row r="2661" spans="1:31" s="2" customFormat="1" ht="14.25" customHeight="1" x14ac:dyDescent="0.3">
      <c r="A2661" s="26" t="s">
        <v>102</v>
      </c>
      <c r="B2661" s="26" t="s">
        <v>8386</v>
      </c>
      <c r="C2661" s="26" t="s">
        <v>8387</v>
      </c>
      <c r="D2661" s="50" t="s">
        <v>7546</v>
      </c>
      <c r="E2661" s="14" t="e">
        <f>VLOOKUP(B2661,#REF!,2,FALSE)</f>
        <v>#REF!</v>
      </c>
      <c r="F2661" s="17" t="e">
        <f>VLOOKUP(E2661,[4]Combined!$C$2:$D$375,2,FALSE)</f>
        <v>#REF!</v>
      </c>
      <c r="G2661" s="27">
        <v>44279</v>
      </c>
      <c r="H2661" s="27"/>
      <c r="I2661" s="27">
        <v>44078</v>
      </c>
      <c r="J2661" s="28">
        <v>112</v>
      </c>
      <c r="K2661" s="29" t="s">
        <v>486</v>
      </c>
      <c r="L2661" s="28">
        <v>0</v>
      </c>
      <c r="M2661" s="28">
        <v>112</v>
      </c>
      <c r="N2661" s="26">
        <v>4</v>
      </c>
      <c r="O2661" s="26">
        <v>0</v>
      </c>
      <c r="P2661" s="26">
        <v>4</v>
      </c>
      <c r="Q2661" s="26">
        <v>81222</v>
      </c>
      <c r="R2661" s="17" t="str">
        <f>VLOOKUP(Q2661,'[5]Numerical Index (LOOKUP)'!$A$2:$B$731, 2,FALSE)</f>
        <v>Specialised cleaning services</v>
      </c>
      <c r="S2661" s="17">
        <v>81</v>
      </c>
      <c r="T2661" s="47" t="str">
        <f>VLOOKUP(S2661,'[5]2 Digit SIC 2007'!$A$2:$B$89,2,FALSE)</f>
        <v>Services to buildings and landscape activities</v>
      </c>
      <c r="U2661" s="17" t="str">
        <f>VLOOKUP(T2661,'[5]2 Digit SIC 2007'!$B$2:$D$89, 2,FALSE)</f>
        <v xml:space="preserve"> N</v>
      </c>
      <c r="V2661" s="26" t="s">
        <v>486</v>
      </c>
      <c r="W2661" s="26" t="s">
        <v>487</v>
      </c>
      <c r="X2661" s="28">
        <v>224</v>
      </c>
      <c r="Y2661" s="26" t="s">
        <v>492</v>
      </c>
      <c r="Z2661" s="17" t="s">
        <v>486</v>
      </c>
      <c r="AA2661" s="26" t="s">
        <v>486</v>
      </c>
      <c r="AB2661" s="26">
        <v>4</v>
      </c>
      <c r="AE2661" s="2" t="s">
        <v>487</v>
      </c>
    </row>
    <row r="2662" spans="1:31" s="2" customFormat="1" x14ac:dyDescent="0.3">
      <c r="A2662" s="26" t="s">
        <v>102</v>
      </c>
      <c r="B2662" s="26" t="s">
        <v>8388</v>
      </c>
      <c r="C2662" s="26" t="s">
        <v>8389</v>
      </c>
      <c r="D2662" s="50" t="s">
        <v>601</v>
      </c>
      <c r="E2662" s="14" t="e">
        <f>VLOOKUP(B2662,#REF!,2,FALSE)</f>
        <v>#REF!</v>
      </c>
      <c r="F2662" s="17" t="e">
        <f>VLOOKUP(E2662,[4]Combined!$C$2:$D$375,2,FALSE)</f>
        <v>#REF!</v>
      </c>
      <c r="G2662" s="27">
        <v>44047</v>
      </c>
      <c r="H2662" s="27"/>
      <c r="I2662" s="27">
        <v>44047</v>
      </c>
      <c r="J2662" s="28">
        <v>0</v>
      </c>
      <c r="K2662" s="29" t="s">
        <v>487</v>
      </c>
      <c r="L2662" s="28">
        <v>0</v>
      </c>
      <c r="M2662" s="28">
        <v>0</v>
      </c>
      <c r="N2662" s="26">
        <v>0</v>
      </c>
      <c r="O2662" s="26">
        <v>0</v>
      </c>
      <c r="P2662" s="26">
        <v>0</v>
      </c>
      <c r="Q2662" s="26" t="s">
        <v>8390</v>
      </c>
      <c r="R2662" s="17" t="e">
        <f>VLOOKUP(Q2662,'[5]Numerical Index (LOOKUP)'!$A$2:$B$731, 2,FALSE)</f>
        <v>#N/A</v>
      </c>
      <c r="S2662" s="17">
        <v>81</v>
      </c>
      <c r="T2662" s="47" t="str">
        <f>VLOOKUP(S2662,'[5]2 Digit SIC 2007'!$A$2:$B$89,2,FALSE)</f>
        <v>Services to buildings and landscape activities</v>
      </c>
      <c r="U2662" s="17" t="str">
        <f>VLOOKUP(T2662,'[5]2 Digit SIC 2007'!$B$2:$D$89, 2,FALSE)</f>
        <v xml:space="preserve"> N</v>
      </c>
      <c r="V2662" s="26" t="s">
        <v>486</v>
      </c>
      <c r="W2662" s="26" t="s">
        <v>487</v>
      </c>
      <c r="X2662" s="28">
        <v>0</v>
      </c>
      <c r="Y2662" s="26" t="s">
        <v>502</v>
      </c>
      <c r="Z2662" s="17" t="s">
        <v>487</v>
      </c>
      <c r="AA2662" s="26" t="s">
        <v>487</v>
      </c>
      <c r="AB2662" s="26">
        <v>0</v>
      </c>
      <c r="AE2662" s="2" t="s">
        <v>487</v>
      </c>
    </row>
    <row r="2663" spans="1:31" s="2" customFormat="1" x14ac:dyDescent="0.3">
      <c r="A2663" s="26" t="s">
        <v>102</v>
      </c>
      <c r="B2663" s="26" t="s">
        <v>8391</v>
      </c>
      <c r="C2663" s="26" t="s">
        <v>8392</v>
      </c>
      <c r="D2663" s="50" t="s">
        <v>8393</v>
      </c>
      <c r="E2663" s="14" t="e">
        <f>VLOOKUP(B2663,#REF!,2,FALSE)</f>
        <v>#REF!</v>
      </c>
      <c r="F2663" s="17" t="e">
        <f>VLOOKUP(E2663,[4]Combined!$C$2:$D$375,2,FALSE)</f>
        <v>#REF!</v>
      </c>
      <c r="G2663" s="27">
        <v>43984</v>
      </c>
      <c r="H2663" s="27"/>
      <c r="I2663" s="27">
        <v>43984</v>
      </c>
      <c r="J2663" s="28">
        <v>0</v>
      </c>
      <c r="K2663" s="29" t="s">
        <v>487</v>
      </c>
      <c r="L2663" s="28">
        <v>0</v>
      </c>
      <c r="M2663" s="28">
        <v>0</v>
      </c>
      <c r="N2663" s="26">
        <v>0</v>
      </c>
      <c r="O2663" s="26">
        <v>0</v>
      </c>
      <c r="P2663" s="26">
        <v>0</v>
      </c>
      <c r="Q2663" s="26" t="s">
        <v>8394</v>
      </c>
      <c r="R2663" s="17" t="e">
        <f>VLOOKUP(Q2663,'[5]Numerical Index (LOOKUP)'!$A$2:$B$731, 2,FALSE)</f>
        <v>#N/A</v>
      </c>
      <c r="S2663" s="17">
        <v>31</v>
      </c>
      <c r="T2663" s="47" t="str">
        <f>VLOOKUP(S2663,'[5]2 Digit SIC 2007'!$A$2:$B$89,2,FALSE)</f>
        <v>Manufacture of furniture</v>
      </c>
      <c r="U2663" s="17" t="str">
        <f>VLOOKUP(T2663,'[5]2 Digit SIC 2007'!$B$2:$D$89, 2,FALSE)</f>
        <v xml:space="preserve"> C</v>
      </c>
      <c r="V2663" s="26" t="s">
        <v>486</v>
      </c>
      <c r="W2663" s="26" t="s">
        <v>487</v>
      </c>
      <c r="X2663" s="28">
        <v>0</v>
      </c>
      <c r="Y2663" s="26" t="s">
        <v>502</v>
      </c>
      <c r="Z2663" s="17" t="s">
        <v>487</v>
      </c>
      <c r="AA2663" s="26" t="s">
        <v>487</v>
      </c>
      <c r="AB2663" s="26">
        <v>104</v>
      </c>
      <c r="AE2663" s="2" t="s">
        <v>487</v>
      </c>
    </row>
    <row r="2664" spans="1:31" s="2" customFormat="1" x14ac:dyDescent="0.3">
      <c r="A2664" s="26" t="s">
        <v>102</v>
      </c>
      <c r="B2664" s="26" t="s">
        <v>8395</v>
      </c>
      <c r="C2664" s="26" t="s">
        <v>8396</v>
      </c>
      <c r="D2664" s="50" t="s">
        <v>8397</v>
      </c>
      <c r="E2664" s="14" t="e">
        <f>VLOOKUP(B2664,#REF!,2,FALSE)</f>
        <v>#REF!</v>
      </c>
      <c r="F2664" s="17" t="e">
        <f>VLOOKUP(E2664,[4]Combined!$C$2:$D$375,2,FALSE)</f>
        <v>#REF!</v>
      </c>
      <c r="G2664" s="27">
        <v>44008</v>
      </c>
      <c r="H2664" s="27"/>
      <c r="I2664" s="27">
        <v>44008</v>
      </c>
      <c r="J2664" s="28">
        <v>0</v>
      </c>
      <c r="K2664" s="29" t="s">
        <v>487</v>
      </c>
      <c r="L2664" s="28">
        <v>0</v>
      </c>
      <c r="M2664" s="28">
        <v>0</v>
      </c>
      <c r="N2664" s="26">
        <v>0</v>
      </c>
      <c r="O2664" s="26">
        <v>0</v>
      </c>
      <c r="P2664" s="26">
        <v>0</v>
      </c>
      <c r="Q2664" s="26" t="s">
        <v>8398</v>
      </c>
      <c r="R2664" s="17" t="e">
        <f>VLOOKUP(Q2664,'[5]Numerical Index (LOOKUP)'!$A$2:$B$731, 2,FALSE)</f>
        <v>#N/A</v>
      </c>
      <c r="S2664" s="17">
        <v>96</v>
      </c>
      <c r="T2664" s="47" t="str">
        <f>VLOOKUP(S2664,'[5]2 Digit SIC 2007'!$A$2:$B$89,2,FALSE)</f>
        <v>Other personal service activities</v>
      </c>
      <c r="U2664" s="17" t="str">
        <f>VLOOKUP(T2664,'[5]2 Digit SIC 2007'!$B$2:$D$89, 2,FALSE)</f>
        <v xml:space="preserve"> S</v>
      </c>
      <c r="V2664" s="26" t="s">
        <v>486</v>
      </c>
      <c r="W2664" s="26" t="s">
        <v>487</v>
      </c>
      <c r="X2664" s="28">
        <v>0</v>
      </c>
      <c r="Y2664" s="26" t="s">
        <v>502</v>
      </c>
      <c r="Z2664" s="17" t="s">
        <v>487</v>
      </c>
      <c r="AA2664" s="26" t="s">
        <v>487</v>
      </c>
      <c r="AB2664" s="26">
        <v>4</v>
      </c>
      <c r="AE2664" s="2" t="s">
        <v>487</v>
      </c>
    </row>
    <row r="2665" spans="1:31" s="2" customFormat="1" x14ac:dyDescent="0.3">
      <c r="A2665" s="26" t="s">
        <v>102</v>
      </c>
      <c r="B2665" s="26" t="s">
        <v>8399</v>
      </c>
      <c r="C2665" s="26" t="s">
        <v>8400</v>
      </c>
      <c r="D2665" s="50" t="s">
        <v>8401</v>
      </c>
      <c r="E2665" s="14" t="e">
        <f>VLOOKUP(B2665,#REF!,2,FALSE)</f>
        <v>#REF!</v>
      </c>
      <c r="F2665" s="17" t="e">
        <f>VLOOKUP(E2665,[4]Combined!$C$2:$D$375,2,FALSE)</f>
        <v>#REF!</v>
      </c>
      <c r="G2665" s="27">
        <v>43950</v>
      </c>
      <c r="H2665" s="27"/>
      <c r="I2665" s="27">
        <v>43879</v>
      </c>
      <c r="J2665" s="28">
        <v>0</v>
      </c>
      <c r="K2665" s="29" t="s">
        <v>487</v>
      </c>
      <c r="L2665" s="28">
        <v>0</v>
      </c>
      <c r="M2665" s="28">
        <v>0</v>
      </c>
      <c r="N2665" s="26">
        <v>0</v>
      </c>
      <c r="O2665" s="26">
        <v>0</v>
      </c>
      <c r="P2665" s="26">
        <v>0</v>
      </c>
      <c r="Q2665" s="26" t="s">
        <v>8402</v>
      </c>
      <c r="R2665" s="17" t="e">
        <f>VLOOKUP(Q2665,'[5]Numerical Index (LOOKUP)'!$A$2:$B$731, 2,FALSE)</f>
        <v>#N/A</v>
      </c>
      <c r="S2665" s="17">
        <v>56</v>
      </c>
      <c r="T2665" s="47" t="str">
        <f>VLOOKUP(S2665,'[5]2 Digit SIC 2007'!$A$2:$B$89,2,FALSE)</f>
        <v>Food and beverage service activities</v>
      </c>
      <c r="U2665" s="17" t="str">
        <f>VLOOKUP(T2665,'[5]2 Digit SIC 2007'!$B$2:$D$89, 2,FALSE)</f>
        <v xml:space="preserve"> I</v>
      </c>
      <c r="V2665" s="26" t="s">
        <v>486</v>
      </c>
      <c r="W2665" s="26" t="s">
        <v>487</v>
      </c>
      <c r="X2665" s="28">
        <v>0</v>
      </c>
      <c r="Y2665" s="26" t="s">
        <v>502</v>
      </c>
      <c r="Z2665" s="17" t="s">
        <v>487</v>
      </c>
      <c r="AA2665" s="26" t="s">
        <v>487</v>
      </c>
      <c r="AB2665" s="26">
        <v>3</v>
      </c>
      <c r="AE2665" s="2" t="s">
        <v>487</v>
      </c>
    </row>
    <row r="2666" spans="1:31" s="2" customFormat="1" x14ac:dyDescent="0.3">
      <c r="A2666" s="26" t="s">
        <v>102</v>
      </c>
      <c r="B2666" s="26" t="s">
        <v>8403</v>
      </c>
      <c r="C2666" s="26" t="s">
        <v>8404</v>
      </c>
      <c r="D2666" s="50" t="s">
        <v>3087</v>
      </c>
      <c r="E2666" s="14" t="e">
        <f>VLOOKUP(B2666,#REF!,2,FALSE)</f>
        <v>#REF!</v>
      </c>
      <c r="F2666" s="17" t="e">
        <f>VLOOKUP(E2666,[4]Combined!$C$2:$D$375,2,FALSE)</f>
        <v>#REF!</v>
      </c>
      <c r="G2666" s="27">
        <v>44075</v>
      </c>
      <c r="H2666" s="27"/>
      <c r="I2666" s="27">
        <v>43867</v>
      </c>
      <c r="J2666" s="28">
        <v>0</v>
      </c>
      <c r="K2666" s="29" t="s">
        <v>487</v>
      </c>
      <c r="L2666" s="28">
        <v>0</v>
      </c>
      <c r="M2666" s="28">
        <v>0</v>
      </c>
      <c r="N2666" s="26">
        <v>0</v>
      </c>
      <c r="O2666" s="26">
        <v>0</v>
      </c>
      <c r="P2666" s="26">
        <v>0</v>
      </c>
      <c r="Q2666" s="26">
        <v>96020</v>
      </c>
      <c r="R2666" s="17" t="str">
        <f>VLOOKUP(Q2666,'[5]Numerical Index (LOOKUP)'!$A$2:$B$731, 2,FALSE)</f>
        <v>Hairdressing and other beauty treatment</v>
      </c>
      <c r="S2666" s="17">
        <v>96</v>
      </c>
      <c r="T2666" s="47" t="str">
        <f>VLOOKUP(S2666,'[5]2 Digit SIC 2007'!$A$2:$B$89,2,FALSE)</f>
        <v>Other personal service activities</v>
      </c>
      <c r="U2666" s="17" t="str">
        <f>VLOOKUP(T2666,'[5]2 Digit SIC 2007'!$B$2:$D$89, 2,FALSE)</f>
        <v xml:space="preserve"> S</v>
      </c>
      <c r="V2666" s="26" t="s">
        <v>486</v>
      </c>
      <c r="W2666" s="26" t="s">
        <v>487</v>
      </c>
      <c r="X2666" s="28">
        <v>0</v>
      </c>
      <c r="Y2666" s="26" t="s">
        <v>502</v>
      </c>
      <c r="Z2666" s="17" t="s">
        <v>487</v>
      </c>
      <c r="AA2666" s="26" t="s">
        <v>487</v>
      </c>
      <c r="AB2666" s="26">
        <v>5</v>
      </c>
      <c r="AE2666" s="2" t="s">
        <v>487</v>
      </c>
    </row>
    <row r="2667" spans="1:31" s="2" customFormat="1" x14ac:dyDescent="0.3">
      <c r="A2667" s="26" t="s">
        <v>102</v>
      </c>
      <c r="B2667" s="26" t="s">
        <v>8405</v>
      </c>
      <c r="C2667" s="26" t="s">
        <v>8406</v>
      </c>
      <c r="D2667" s="50" t="s">
        <v>8407</v>
      </c>
      <c r="E2667" s="14" t="e">
        <f>VLOOKUP(B2667,#REF!,2,FALSE)</f>
        <v>#REF!</v>
      </c>
      <c r="F2667" s="17" t="e">
        <f>VLOOKUP(E2667,[4]Combined!$C$2:$D$375,2,FALSE)</f>
        <v>#REF!</v>
      </c>
      <c r="G2667" s="27">
        <v>44257</v>
      </c>
      <c r="H2667" s="27"/>
      <c r="I2667" s="27">
        <v>44256</v>
      </c>
      <c r="J2667" s="28">
        <v>0</v>
      </c>
      <c r="K2667" s="29" t="s">
        <v>487</v>
      </c>
      <c r="L2667" s="28">
        <v>0</v>
      </c>
      <c r="M2667" s="28">
        <v>0</v>
      </c>
      <c r="N2667" s="26">
        <v>0</v>
      </c>
      <c r="O2667" s="26">
        <v>0</v>
      </c>
      <c r="P2667" s="26">
        <v>0</v>
      </c>
      <c r="Q2667" s="26" t="s">
        <v>8408</v>
      </c>
      <c r="R2667" s="17" t="e">
        <f>VLOOKUP(Q2667,'[5]Numerical Index (LOOKUP)'!$A$2:$B$731, 2,FALSE)</f>
        <v>#N/A</v>
      </c>
      <c r="S2667" s="17">
        <v>56</v>
      </c>
      <c r="T2667" s="47" t="str">
        <f>VLOOKUP(S2667,'[5]2 Digit SIC 2007'!$A$2:$B$89,2,FALSE)</f>
        <v>Food and beverage service activities</v>
      </c>
      <c r="U2667" s="17" t="str">
        <f>VLOOKUP(T2667,'[5]2 Digit SIC 2007'!$B$2:$D$89, 2,FALSE)</f>
        <v xml:space="preserve"> I</v>
      </c>
      <c r="V2667" s="26" t="s">
        <v>486</v>
      </c>
      <c r="W2667" s="26" t="s">
        <v>487</v>
      </c>
      <c r="X2667" s="28">
        <v>0</v>
      </c>
      <c r="Y2667" s="26" t="s">
        <v>502</v>
      </c>
      <c r="Z2667" s="17" t="s">
        <v>487</v>
      </c>
      <c r="AA2667" s="26" t="s">
        <v>487</v>
      </c>
      <c r="AB2667" s="26">
        <v>0</v>
      </c>
      <c r="AE2667" s="2" t="s">
        <v>487</v>
      </c>
    </row>
    <row r="2668" spans="1:31" s="2" customFormat="1" x14ac:dyDescent="0.3">
      <c r="A2668" s="26" t="s">
        <v>102</v>
      </c>
      <c r="B2668" s="26" t="s">
        <v>8409</v>
      </c>
      <c r="C2668" s="26" t="s">
        <v>8410</v>
      </c>
      <c r="D2668" s="50" t="s">
        <v>8411</v>
      </c>
      <c r="E2668" s="14" t="e">
        <f>VLOOKUP(B2668,#REF!,2,FALSE)</f>
        <v>#REF!</v>
      </c>
      <c r="F2668" s="17" t="e">
        <f>VLOOKUP(E2668,[4]Combined!$C$2:$D$375,2,FALSE)</f>
        <v>#REF!</v>
      </c>
      <c r="G2668" s="27">
        <v>44221</v>
      </c>
      <c r="H2668" s="27"/>
      <c r="I2668" s="27">
        <v>43895</v>
      </c>
      <c r="J2668" s="28">
        <v>0</v>
      </c>
      <c r="K2668" s="29" t="s">
        <v>487</v>
      </c>
      <c r="L2668" s="28">
        <v>0</v>
      </c>
      <c r="M2668" s="28">
        <v>0</v>
      </c>
      <c r="N2668" s="26">
        <v>0</v>
      </c>
      <c r="O2668" s="26">
        <v>0</v>
      </c>
      <c r="P2668" s="26">
        <v>0</v>
      </c>
      <c r="Q2668" s="26" t="s">
        <v>8390</v>
      </c>
      <c r="R2668" s="17" t="e">
        <f>VLOOKUP(Q2668,'[5]Numerical Index (LOOKUP)'!$A$2:$B$731, 2,FALSE)</f>
        <v>#N/A</v>
      </c>
      <c r="S2668" s="17">
        <v>81</v>
      </c>
      <c r="T2668" s="47" t="str">
        <f>VLOOKUP(S2668,'[5]2 Digit SIC 2007'!$A$2:$B$89,2,FALSE)</f>
        <v>Services to buildings and landscape activities</v>
      </c>
      <c r="U2668" s="17" t="str">
        <f>VLOOKUP(T2668,'[5]2 Digit SIC 2007'!$B$2:$D$89, 2,FALSE)</f>
        <v xml:space="preserve"> N</v>
      </c>
      <c r="V2668" s="26" t="s">
        <v>486</v>
      </c>
      <c r="W2668" s="26" t="s">
        <v>487</v>
      </c>
      <c r="X2668" s="28">
        <v>0</v>
      </c>
      <c r="Y2668" s="26" t="s">
        <v>502</v>
      </c>
      <c r="Z2668" s="17" t="s">
        <v>487</v>
      </c>
      <c r="AA2668" s="26" t="s">
        <v>487</v>
      </c>
      <c r="AB2668" s="26">
        <v>0</v>
      </c>
      <c r="AE2668" s="2" t="s">
        <v>487</v>
      </c>
    </row>
    <row r="2669" spans="1:31" s="2" customFormat="1" x14ac:dyDescent="0.3">
      <c r="A2669" s="26" t="s">
        <v>102</v>
      </c>
      <c r="B2669" s="26" t="s">
        <v>8412</v>
      </c>
      <c r="C2669" s="26" t="s">
        <v>8413</v>
      </c>
      <c r="D2669" s="50" t="s">
        <v>8414</v>
      </c>
      <c r="E2669" s="14" t="e">
        <f>VLOOKUP(B2669,#REF!,2,FALSE)</f>
        <v>#REF!</v>
      </c>
      <c r="F2669" s="17" t="e">
        <f>VLOOKUP(E2669,[4]Combined!$C$2:$D$375,2,FALSE)</f>
        <v>#REF!</v>
      </c>
      <c r="G2669" s="27">
        <v>43994</v>
      </c>
      <c r="H2669" s="27"/>
      <c r="I2669" s="27">
        <v>43993</v>
      </c>
      <c r="J2669" s="28">
        <v>0</v>
      </c>
      <c r="K2669" s="29" t="s">
        <v>487</v>
      </c>
      <c r="L2669" s="28">
        <v>0</v>
      </c>
      <c r="M2669" s="28">
        <v>0</v>
      </c>
      <c r="N2669" s="26">
        <v>0</v>
      </c>
      <c r="O2669" s="26">
        <v>0</v>
      </c>
      <c r="P2669" s="26">
        <v>0</v>
      </c>
      <c r="Q2669" s="26" t="s">
        <v>8390</v>
      </c>
      <c r="R2669" s="17" t="e">
        <f>VLOOKUP(Q2669,'[5]Numerical Index (LOOKUP)'!$A$2:$B$731, 2,FALSE)</f>
        <v>#N/A</v>
      </c>
      <c r="S2669" s="17">
        <v>81</v>
      </c>
      <c r="T2669" s="47" t="str">
        <f>VLOOKUP(S2669,'[5]2 Digit SIC 2007'!$A$2:$B$89,2,FALSE)</f>
        <v>Services to buildings and landscape activities</v>
      </c>
      <c r="U2669" s="17" t="str">
        <f>VLOOKUP(T2669,'[5]2 Digit SIC 2007'!$B$2:$D$89, 2,FALSE)</f>
        <v xml:space="preserve"> N</v>
      </c>
      <c r="V2669" s="26" t="s">
        <v>486</v>
      </c>
      <c r="W2669" s="26" t="s">
        <v>487</v>
      </c>
      <c r="X2669" s="28">
        <v>0</v>
      </c>
      <c r="Y2669" s="26" t="s">
        <v>502</v>
      </c>
      <c r="Z2669" s="17" t="s">
        <v>487</v>
      </c>
      <c r="AA2669" s="26" t="s">
        <v>487</v>
      </c>
      <c r="AB2669" s="26">
        <v>3</v>
      </c>
      <c r="AE2669" s="2" t="s">
        <v>487</v>
      </c>
    </row>
    <row r="2670" spans="1:31" s="2" customFormat="1" x14ac:dyDescent="0.3">
      <c r="A2670" s="26" t="s">
        <v>102</v>
      </c>
      <c r="B2670" s="26" t="s">
        <v>8415</v>
      </c>
      <c r="C2670" s="26" t="s">
        <v>8416</v>
      </c>
      <c r="D2670" s="50" t="s">
        <v>8417</v>
      </c>
      <c r="E2670" s="14" t="e">
        <f>VLOOKUP(B2670,#REF!,2,FALSE)</f>
        <v>#REF!</v>
      </c>
      <c r="F2670" s="17" t="e">
        <f>VLOOKUP(E2670,[4]Combined!$C$2:$D$375,2,FALSE)</f>
        <v>#REF!</v>
      </c>
      <c r="G2670" s="27">
        <v>43994</v>
      </c>
      <c r="H2670" s="27"/>
      <c r="I2670" s="27">
        <v>43993</v>
      </c>
      <c r="J2670" s="28">
        <v>0</v>
      </c>
      <c r="K2670" s="29" t="s">
        <v>487</v>
      </c>
      <c r="L2670" s="28">
        <v>0</v>
      </c>
      <c r="M2670" s="28">
        <v>0</v>
      </c>
      <c r="N2670" s="26">
        <v>0</v>
      </c>
      <c r="O2670" s="26">
        <v>0</v>
      </c>
      <c r="P2670" s="26">
        <v>0</v>
      </c>
      <c r="Q2670" s="26" t="s">
        <v>8390</v>
      </c>
      <c r="R2670" s="17" t="e">
        <f>VLOOKUP(Q2670,'[5]Numerical Index (LOOKUP)'!$A$2:$B$731, 2,FALSE)</f>
        <v>#N/A</v>
      </c>
      <c r="S2670" s="17">
        <v>81</v>
      </c>
      <c r="T2670" s="47" t="str">
        <f>VLOOKUP(S2670,'[5]2 Digit SIC 2007'!$A$2:$B$89,2,FALSE)</f>
        <v>Services to buildings and landscape activities</v>
      </c>
      <c r="U2670" s="17" t="str">
        <f>VLOOKUP(T2670,'[5]2 Digit SIC 2007'!$B$2:$D$89, 2,FALSE)</f>
        <v xml:space="preserve"> N</v>
      </c>
      <c r="V2670" s="26" t="s">
        <v>486</v>
      </c>
      <c r="W2670" s="26" t="s">
        <v>487</v>
      </c>
      <c r="X2670" s="28">
        <v>0</v>
      </c>
      <c r="Y2670" s="26" t="s">
        <v>502</v>
      </c>
      <c r="Z2670" s="17" t="s">
        <v>487</v>
      </c>
      <c r="AA2670" s="26" t="s">
        <v>487</v>
      </c>
      <c r="AB2670" s="26">
        <v>2</v>
      </c>
      <c r="AE2670" s="2" t="s">
        <v>487</v>
      </c>
    </row>
    <row r="2671" spans="1:31" s="2" customFormat="1" x14ac:dyDescent="0.3">
      <c r="A2671" s="26" t="s">
        <v>102</v>
      </c>
      <c r="B2671" s="26" t="s">
        <v>8418</v>
      </c>
      <c r="C2671" s="26" t="s">
        <v>8419</v>
      </c>
      <c r="D2671" s="50" t="s">
        <v>8420</v>
      </c>
      <c r="E2671" s="14" t="e">
        <f>VLOOKUP(B2671,#REF!,2,FALSE)</f>
        <v>#REF!</v>
      </c>
      <c r="F2671" s="17" t="e">
        <f>VLOOKUP(E2671,[4]Combined!$C$2:$D$375,2,FALSE)</f>
        <v>#REF!</v>
      </c>
      <c r="G2671" s="27">
        <v>43994</v>
      </c>
      <c r="H2671" s="27"/>
      <c r="I2671" s="27">
        <v>43993</v>
      </c>
      <c r="J2671" s="28">
        <v>0</v>
      </c>
      <c r="K2671" s="29" t="s">
        <v>487</v>
      </c>
      <c r="L2671" s="28">
        <v>0</v>
      </c>
      <c r="M2671" s="28">
        <v>0</v>
      </c>
      <c r="N2671" s="26">
        <v>0</v>
      </c>
      <c r="O2671" s="26">
        <v>0</v>
      </c>
      <c r="P2671" s="26">
        <v>0</v>
      </c>
      <c r="Q2671" s="26" t="s">
        <v>8390</v>
      </c>
      <c r="R2671" s="17" t="e">
        <f>VLOOKUP(Q2671,'[5]Numerical Index (LOOKUP)'!$A$2:$B$731, 2,FALSE)</f>
        <v>#N/A</v>
      </c>
      <c r="S2671" s="17">
        <v>81</v>
      </c>
      <c r="T2671" s="47" t="str">
        <f>VLOOKUP(S2671,'[5]2 Digit SIC 2007'!$A$2:$B$89,2,FALSE)</f>
        <v>Services to buildings and landscape activities</v>
      </c>
      <c r="U2671" s="17" t="str">
        <f>VLOOKUP(T2671,'[5]2 Digit SIC 2007'!$B$2:$D$89, 2,FALSE)</f>
        <v xml:space="preserve"> N</v>
      </c>
      <c r="V2671" s="26" t="s">
        <v>486</v>
      </c>
      <c r="W2671" s="26" t="s">
        <v>487</v>
      </c>
      <c r="X2671" s="28">
        <v>0</v>
      </c>
      <c r="Y2671" s="26" t="s">
        <v>502</v>
      </c>
      <c r="Z2671" s="17" t="s">
        <v>487</v>
      </c>
      <c r="AA2671" s="26" t="s">
        <v>487</v>
      </c>
      <c r="AB2671" s="26">
        <v>0</v>
      </c>
      <c r="AE2671" s="2" t="s">
        <v>487</v>
      </c>
    </row>
    <row r="2672" spans="1:31" s="2" customFormat="1" x14ac:dyDescent="0.3">
      <c r="A2672" s="26" t="s">
        <v>102</v>
      </c>
      <c r="B2672" s="26" t="s">
        <v>8421</v>
      </c>
      <c r="C2672" s="26" t="s">
        <v>8422</v>
      </c>
      <c r="D2672" s="50" t="s">
        <v>8423</v>
      </c>
      <c r="E2672" s="14" t="e">
        <f>VLOOKUP(B2672,#REF!,2,FALSE)</f>
        <v>#REF!</v>
      </c>
      <c r="F2672" s="17" t="e">
        <f>VLOOKUP(E2672,[4]Combined!$C$2:$D$375,2,FALSE)</f>
        <v>#REF!</v>
      </c>
      <c r="G2672" s="27">
        <v>43994</v>
      </c>
      <c r="H2672" s="27"/>
      <c r="I2672" s="27">
        <v>43993</v>
      </c>
      <c r="J2672" s="28">
        <v>0</v>
      </c>
      <c r="K2672" s="29" t="s">
        <v>487</v>
      </c>
      <c r="L2672" s="28">
        <v>0</v>
      </c>
      <c r="M2672" s="28">
        <v>0</v>
      </c>
      <c r="N2672" s="26">
        <v>0</v>
      </c>
      <c r="O2672" s="26">
        <v>0</v>
      </c>
      <c r="P2672" s="26">
        <v>0</v>
      </c>
      <c r="Q2672" s="26" t="s">
        <v>8390</v>
      </c>
      <c r="R2672" s="17" t="e">
        <f>VLOOKUP(Q2672,'[5]Numerical Index (LOOKUP)'!$A$2:$B$731, 2,FALSE)</f>
        <v>#N/A</v>
      </c>
      <c r="S2672" s="17">
        <v>81</v>
      </c>
      <c r="T2672" s="47" t="str">
        <f>VLOOKUP(S2672,'[5]2 Digit SIC 2007'!$A$2:$B$89,2,FALSE)</f>
        <v>Services to buildings and landscape activities</v>
      </c>
      <c r="U2672" s="17" t="str">
        <f>VLOOKUP(T2672,'[5]2 Digit SIC 2007'!$B$2:$D$89, 2,FALSE)</f>
        <v xml:space="preserve"> N</v>
      </c>
      <c r="V2672" s="26" t="s">
        <v>486</v>
      </c>
      <c r="W2672" s="26" t="s">
        <v>487</v>
      </c>
      <c r="X2672" s="28">
        <v>0</v>
      </c>
      <c r="Y2672" s="26" t="s">
        <v>502</v>
      </c>
      <c r="Z2672" s="17" t="s">
        <v>487</v>
      </c>
      <c r="AA2672" s="26" t="s">
        <v>487</v>
      </c>
      <c r="AB2672" s="26">
        <v>0</v>
      </c>
      <c r="AE2672" s="2" t="s">
        <v>487</v>
      </c>
    </row>
    <row r="2673" spans="1:31" s="2" customFormat="1" x14ac:dyDescent="0.3">
      <c r="A2673" s="26" t="s">
        <v>102</v>
      </c>
      <c r="B2673" s="26" t="s">
        <v>8424</v>
      </c>
      <c r="C2673" s="26" t="s">
        <v>8425</v>
      </c>
      <c r="D2673" s="50" t="s">
        <v>8426</v>
      </c>
      <c r="E2673" s="14" t="e">
        <f>VLOOKUP(B2673,#REF!,2,FALSE)</f>
        <v>#REF!</v>
      </c>
      <c r="F2673" s="17" t="e">
        <f>VLOOKUP(E2673,[4]Combined!$C$2:$D$375,2,FALSE)</f>
        <v>#REF!</v>
      </c>
      <c r="G2673" s="27">
        <v>44096</v>
      </c>
      <c r="H2673" s="27"/>
      <c r="I2673" s="27">
        <v>43887</v>
      </c>
      <c r="J2673" s="28">
        <v>0</v>
      </c>
      <c r="K2673" s="29" t="s">
        <v>487</v>
      </c>
      <c r="L2673" s="28">
        <v>0</v>
      </c>
      <c r="M2673" s="28">
        <v>0</v>
      </c>
      <c r="N2673" s="26">
        <v>0</v>
      </c>
      <c r="O2673" s="26">
        <v>0</v>
      </c>
      <c r="P2673" s="26">
        <v>0</v>
      </c>
      <c r="Q2673" s="26" t="s">
        <v>8427</v>
      </c>
      <c r="R2673" s="17" t="e">
        <f>VLOOKUP(Q2673,'[5]Numerical Index (LOOKUP)'!$A$2:$B$731, 2,FALSE)</f>
        <v>#N/A</v>
      </c>
      <c r="S2673" s="17">
        <v>45</v>
      </c>
      <c r="T2673" s="47" t="str">
        <f>VLOOKUP(S2673,'[5]2 Digit SIC 2007'!$A$2:$B$89,2,FALSE)</f>
        <v>Wholesale and retail trade and repair of motor vehicles and motorcycles</v>
      </c>
      <c r="U2673" s="17" t="str">
        <f>VLOOKUP(T2673,'[5]2 Digit SIC 2007'!$B$2:$D$89, 2,FALSE)</f>
        <v xml:space="preserve"> G</v>
      </c>
      <c r="V2673" s="26" t="s">
        <v>486</v>
      </c>
      <c r="W2673" s="26" t="s">
        <v>487</v>
      </c>
      <c r="X2673" s="28">
        <v>0</v>
      </c>
      <c r="Y2673" s="26" t="s">
        <v>502</v>
      </c>
      <c r="Z2673" s="17" t="s">
        <v>487</v>
      </c>
      <c r="AA2673" s="26" t="s">
        <v>487</v>
      </c>
      <c r="AB2673" s="26">
        <v>0</v>
      </c>
      <c r="AE2673" s="2" t="s">
        <v>487</v>
      </c>
    </row>
    <row r="2674" spans="1:31" s="2" customFormat="1" x14ac:dyDescent="0.3">
      <c r="A2674" s="26" t="s">
        <v>102</v>
      </c>
      <c r="B2674" s="26" t="s">
        <v>8428</v>
      </c>
      <c r="C2674" s="26" t="s">
        <v>8429</v>
      </c>
      <c r="D2674" s="50" t="s">
        <v>8430</v>
      </c>
      <c r="E2674" s="14" t="e">
        <f>VLOOKUP(B2674,#REF!,2,FALSE)</f>
        <v>#REF!</v>
      </c>
      <c r="F2674" s="17" t="e">
        <f>VLOOKUP(E2674,[4]Combined!$C$2:$D$375,2,FALSE)</f>
        <v>#REF!</v>
      </c>
      <c r="G2674" s="27">
        <v>44089</v>
      </c>
      <c r="H2674" s="27"/>
      <c r="I2674" s="27">
        <v>44082</v>
      </c>
      <c r="J2674" s="28">
        <v>0</v>
      </c>
      <c r="K2674" s="29" t="s">
        <v>487</v>
      </c>
      <c r="L2674" s="28">
        <v>0</v>
      </c>
      <c r="M2674" s="28">
        <v>0</v>
      </c>
      <c r="N2674" s="26">
        <v>0</v>
      </c>
      <c r="O2674" s="26">
        <v>0</v>
      </c>
      <c r="P2674" s="26">
        <v>0</v>
      </c>
      <c r="Q2674" s="26" t="s">
        <v>8431</v>
      </c>
      <c r="R2674" s="17" t="str">
        <f>VLOOKUP(Q2674,'[5]Numerical Index (LOOKUP)'!$A$2:$B$731, 2,FALSE)</f>
        <v>Manufacture of workwear</v>
      </c>
      <c r="S2674" s="17">
        <v>14</v>
      </c>
      <c r="T2674" s="47" t="str">
        <f>VLOOKUP(S2674,'[5]2 Digit SIC 2007'!$A$2:$B$89,2,FALSE)</f>
        <v>Manufacture of wearing apparel</v>
      </c>
      <c r="U2674" s="17" t="str">
        <f>VLOOKUP(T2674,'[5]2 Digit SIC 2007'!$B$2:$D$89, 2,FALSE)</f>
        <v xml:space="preserve"> C</v>
      </c>
      <c r="V2674" s="26" t="s">
        <v>486</v>
      </c>
      <c r="W2674" s="26" t="s">
        <v>487</v>
      </c>
      <c r="X2674" s="28">
        <v>0</v>
      </c>
      <c r="Y2674" s="26" t="s">
        <v>502</v>
      </c>
      <c r="Z2674" s="17" t="s">
        <v>487</v>
      </c>
      <c r="AA2674" s="26" t="s">
        <v>487</v>
      </c>
      <c r="AB2674" s="26">
        <v>0</v>
      </c>
      <c r="AE2674" s="2" t="s">
        <v>487</v>
      </c>
    </row>
    <row r="2675" spans="1:31" s="2" customFormat="1" x14ac:dyDescent="0.3">
      <c r="A2675" s="26" t="s">
        <v>102</v>
      </c>
      <c r="B2675" s="26" t="s">
        <v>8432</v>
      </c>
      <c r="C2675" s="26" t="s">
        <v>8433</v>
      </c>
      <c r="D2675" s="50" t="s">
        <v>8434</v>
      </c>
      <c r="E2675" s="14" t="e">
        <f>VLOOKUP(B2675,#REF!,2,FALSE)</f>
        <v>#REF!</v>
      </c>
      <c r="F2675" s="17" t="e">
        <f>VLOOKUP(E2675,[4]Combined!$C$2:$D$375,2,FALSE)</f>
        <v>#REF!</v>
      </c>
      <c r="G2675" s="27">
        <v>44097</v>
      </c>
      <c r="H2675" s="27"/>
      <c r="I2675" s="27">
        <v>44097</v>
      </c>
      <c r="J2675" s="28">
        <v>0</v>
      </c>
      <c r="K2675" s="29" t="s">
        <v>487</v>
      </c>
      <c r="L2675" s="28">
        <v>0</v>
      </c>
      <c r="M2675" s="28">
        <v>0</v>
      </c>
      <c r="N2675" s="26">
        <v>0</v>
      </c>
      <c r="O2675" s="26">
        <v>0</v>
      </c>
      <c r="P2675" s="26">
        <v>0</v>
      </c>
      <c r="Q2675" s="26" t="s">
        <v>8435</v>
      </c>
      <c r="R2675" s="17" t="e">
        <f>VLOOKUP(Q2675,'[5]Numerical Index (LOOKUP)'!$A$2:$B$731, 2,FALSE)</f>
        <v>#N/A</v>
      </c>
      <c r="S2675" s="17">
        <v>14</v>
      </c>
      <c r="T2675" s="47" t="str">
        <f>VLOOKUP(S2675,'[5]2 Digit SIC 2007'!$A$2:$B$89,2,FALSE)</f>
        <v>Manufacture of wearing apparel</v>
      </c>
      <c r="U2675" s="17" t="str">
        <f>VLOOKUP(T2675,'[5]2 Digit SIC 2007'!$B$2:$D$89, 2,FALSE)</f>
        <v xml:space="preserve"> C</v>
      </c>
      <c r="V2675" s="26" t="s">
        <v>486</v>
      </c>
      <c r="W2675" s="26" t="s">
        <v>487</v>
      </c>
      <c r="X2675" s="28">
        <v>0</v>
      </c>
      <c r="Y2675" s="26" t="s">
        <v>502</v>
      </c>
      <c r="Z2675" s="17" t="s">
        <v>487</v>
      </c>
      <c r="AA2675" s="26" t="s">
        <v>487</v>
      </c>
      <c r="AB2675" s="26">
        <v>0</v>
      </c>
      <c r="AE2675" s="2" t="s">
        <v>487</v>
      </c>
    </row>
    <row r="2676" spans="1:31" s="2" customFormat="1" x14ac:dyDescent="0.3">
      <c r="A2676" s="26" t="s">
        <v>102</v>
      </c>
      <c r="B2676" s="26" t="s">
        <v>8436</v>
      </c>
      <c r="C2676" s="26" t="s">
        <v>8437</v>
      </c>
      <c r="D2676" s="50" t="s">
        <v>5798</v>
      </c>
      <c r="E2676" s="14" t="e">
        <f>VLOOKUP(B2676,#REF!,2,FALSE)</f>
        <v>#REF!</v>
      </c>
      <c r="F2676" s="17" t="e">
        <f>VLOOKUP(E2676,[4]Combined!$C$2:$D$375,2,FALSE)</f>
        <v>#REF!</v>
      </c>
      <c r="G2676" s="27">
        <v>44162</v>
      </c>
      <c r="H2676" s="27"/>
      <c r="I2676" s="27">
        <v>44139</v>
      </c>
      <c r="J2676" s="28">
        <v>0</v>
      </c>
      <c r="K2676" s="29" t="s">
        <v>487</v>
      </c>
      <c r="L2676" s="28">
        <v>0</v>
      </c>
      <c r="M2676" s="28">
        <v>0</v>
      </c>
      <c r="N2676" s="26">
        <v>0</v>
      </c>
      <c r="O2676" s="26">
        <v>0</v>
      </c>
      <c r="P2676" s="26">
        <v>0</v>
      </c>
      <c r="Q2676" s="26" t="s">
        <v>8438</v>
      </c>
      <c r="R2676" s="17" t="str">
        <f>VLOOKUP(Q2676,'[5]Numerical Index (LOOKUP)'!$A$2:$B$731, 2,FALSE)</f>
        <v>Manufacture of other textiles n.e.c.</v>
      </c>
      <c r="S2676" s="17">
        <v>13</v>
      </c>
      <c r="T2676" s="47" t="str">
        <f>VLOOKUP(S2676,'[5]2 Digit SIC 2007'!$A$2:$B$89,2,FALSE)</f>
        <v>Manufacture of textiles</v>
      </c>
      <c r="U2676" s="17" t="str">
        <f>VLOOKUP(T2676,'[5]2 Digit SIC 2007'!$B$2:$D$89, 2,FALSE)</f>
        <v xml:space="preserve"> C</v>
      </c>
      <c r="V2676" s="26" t="s">
        <v>486</v>
      </c>
      <c r="W2676" s="26" t="s">
        <v>487</v>
      </c>
      <c r="X2676" s="28">
        <v>0</v>
      </c>
      <c r="Y2676" s="26" t="s">
        <v>502</v>
      </c>
      <c r="Z2676" s="17" t="s">
        <v>487</v>
      </c>
      <c r="AA2676" s="26" t="s">
        <v>487</v>
      </c>
      <c r="AB2676" s="26">
        <v>0</v>
      </c>
      <c r="AE2676" s="2" t="s">
        <v>487</v>
      </c>
    </row>
    <row r="2677" spans="1:31" s="2" customFormat="1" x14ac:dyDescent="0.3">
      <c r="A2677" s="26" t="s">
        <v>102</v>
      </c>
      <c r="B2677" s="26" t="s">
        <v>8439</v>
      </c>
      <c r="C2677" s="26" t="s">
        <v>8440</v>
      </c>
      <c r="D2677" s="50" t="s">
        <v>8441</v>
      </c>
      <c r="E2677" s="14" t="e">
        <f>VLOOKUP(B2677,#REF!,2,FALSE)</f>
        <v>#REF!</v>
      </c>
      <c r="F2677" s="17" t="e">
        <f>VLOOKUP(E2677,[4]Combined!$C$2:$D$375,2,FALSE)</f>
        <v>#REF!</v>
      </c>
      <c r="G2677" s="27">
        <v>44138</v>
      </c>
      <c r="H2677" s="27"/>
      <c r="I2677" s="27">
        <v>44138</v>
      </c>
      <c r="J2677" s="28">
        <v>0</v>
      </c>
      <c r="K2677" s="29" t="s">
        <v>487</v>
      </c>
      <c r="L2677" s="28">
        <v>0</v>
      </c>
      <c r="M2677" s="28">
        <v>0</v>
      </c>
      <c r="N2677" s="26">
        <v>0</v>
      </c>
      <c r="O2677" s="26">
        <v>0</v>
      </c>
      <c r="P2677" s="26">
        <v>0</v>
      </c>
      <c r="Q2677" s="26" t="s">
        <v>8442</v>
      </c>
      <c r="R2677" s="17" t="e">
        <f>VLOOKUP(Q2677,'[5]Numerical Index (LOOKUP)'!$A$2:$B$731, 2,FALSE)</f>
        <v>#N/A</v>
      </c>
      <c r="S2677" s="17">
        <v>14</v>
      </c>
      <c r="T2677" s="47" t="str">
        <f>VLOOKUP(S2677,'[5]2 Digit SIC 2007'!$A$2:$B$89,2,FALSE)</f>
        <v>Manufacture of wearing apparel</v>
      </c>
      <c r="U2677" s="17" t="str">
        <f>VLOOKUP(T2677,'[5]2 Digit SIC 2007'!$B$2:$D$89, 2,FALSE)</f>
        <v xml:space="preserve"> C</v>
      </c>
      <c r="V2677" s="26" t="s">
        <v>486</v>
      </c>
      <c r="W2677" s="26" t="s">
        <v>487</v>
      </c>
      <c r="X2677" s="28">
        <v>0</v>
      </c>
      <c r="Y2677" s="26" t="s">
        <v>502</v>
      </c>
      <c r="Z2677" s="17" t="s">
        <v>487</v>
      </c>
      <c r="AA2677" s="26" t="s">
        <v>487</v>
      </c>
      <c r="AB2677" s="26">
        <v>98</v>
      </c>
      <c r="AE2677" s="2" t="s">
        <v>487</v>
      </c>
    </row>
    <row r="2678" spans="1:31" s="2" customFormat="1" x14ac:dyDescent="0.3">
      <c r="A2678" s="26" t="s">
        <v>102</v>
      </c>
      <c r="B2678" s="26" t="s">
        <v>8443</v>
      </c>
      <c r="C2678" s="26" t="s">
        <v>8444</v>
      </c>
      <c r="D2678" s="50" t="s">
        <v>8445</v>
      </c>
      <c r="E2678" s="14" t="e">
        <f>VLOOKUP(B2678,#REF!,2,FALSE)</f>
        <v>#REF!</v>
      </c>
      <c r="F2678" s="17" t="e">
        <f>VLOOKUP(E2678,[4]Combined!$C$2:$D$375,2,FALSE)</f>
        <v>#REF!</v>
      </c>
      <c r="G2678" s="27">
        <v>44096</v>
      </c>
      <c r="H2678" s="27"/>
      <c r="I2678" s="27">
        <v>44082</v>
      </c>
      <c r="J2678" s="28">
        <v>0</v>
      </c>
      <c r="K2678" s="29" t="s">
        <v>487</v>
      </c>
      <c r="L2678" s="28">
        <v>0</v>
      </c>
      <c r="M2678" s="28">
        <v>0</v>
      </c>
      <c r="N2678" s="26">
        <v>0</v>
      </c>
      <c r="O2678" s="26">
        <v>0</v>
      </c>
      <c r="P2678" s="26">
        <v>0</v>
      </c>
      <c r="Q2678" s="26" t="s">
        <v>8442</v>
      </c>
      <c r="R2678" s="17" t="e">
        <f>VLOOKUP(Q2678,'[5]Numerical Index (LOOKUP)'!$A$2:$B$731, 2,FALSE)</f>
        <v>#N/A</v>
      </c>
      <c r="S2678" s="17">
        <v>14</v>
      </c>
      <c r="T2678" s="47" t="str">
        <f>VLOOKUP(S2678,'[5]2 Digit SIC 2007'!$A$2:$B$89,2,FALSE)</f>
        <v>Manufacture of wearing apparel</v>
      </c>
      <c r="U2678" s="17" t="str">
        <f>VLOOKUP(T2678,'[5]2 Digit SIC 2007'!$B$2:$D$89, 2,FALSE)</f>
        <v xml:space="preserve"> C</v>
      </c>
      <c r="V2678" s="26" t="s">
        <v>486</v>
      </c>
      <c r="W2678" s="26" t="s">
        <v>487</v>
      </c>
      <c r="X2678" s="28">
        <v>0</v>
      </c>
      <c r="Y2678" s="26" t="s">
        <v>502</v>
      </c>
      <c r="Z2678" s="17" t="s">
        <v>487</v>
      </c>
      <c r="AA2678" s="26" t="s">
        <v>487</v>
      </c>
      <c r="AB2678" s="26">
        <v>0</v>
      </c>
      <c r="AE2678" s="2" t="s">
        <v>487</v>
      </c>
    </row>
    <row r="2679" spans="1:31" s="2" customFormat="1" x14ac:dyDescent="0.3">
      <c r="A2679" s="26" t="s">
        <v>102</v>
      </c>
      <c r="B2679" s="26" t="s">
        <v>8446</v>
      </c>
      <c r="C2679" s="26" t="s">
        <v>8447</v>
      </c>
      <c r="D2679" s="50" t="s">
        <v>8448</v>
      </c>
      <c r="E2679" s="14" t="e">
        <f>VLOOKUP(B2679,#REF!,2,FALSE)</f>
        <v>#REF!</v>
      </c>
      <c r="F2679" s="17" t="e">
        <f>VLOOKUP(E2679,[4]Combined!$C$2:$D$375,2,FALSE)</f>
        <v>#REF!</v>
      </c>
      <c r="G2679" s="27">
        <v>44111</v>
      </c>
      <c r="H2679" s="27"/>
      <c r="I2679" s="27">
        <v>44110</v>
      </c>
      <c r="J2679" s="28">
        <v>0</v>
      </c>
      <c r="K2679" s="29" t="s">
        <v>487</v>
      </c>
      <c r="L2679" s="28">
        <v>0</v>
      </c>
      <c r="M2679" s="28">
        <v>0</v>
      </c>
      <c r="N2679" s="26">
        <v>0</v>
      </c>
      <c r="O2679" s="26">
        <v>0</v>
      </c>
      <c r="P2679" s="26">
        <v>0</v>
      </c>
      <c r="Q2679" s="26" t="s">
        <v>8449</v>
      </c>
      <c r="R2679" s="17" t="e">
        <f>VLOOKUP(Q2679,'[5]Numerical Index (LOOKUP)'!$A$2:$B$731, 2,FALSE)</f>
        <v>#N/A</v>
      </c>
      <c r="S2679" s="17">
        <v>32</v>
      </c>
      <c r="T2679" s="47" t="str">
        <f>VLOOKUP(S2679,'[5]2 Digit SIC 2007'!$A$2:$B$89,2,FALSE)</f>
        <v>Other manufacturing</v>
      </c>
      <c r="U2679" s="17" t="str">
        <f>VLOOKUP(T2679,'[5]2 Digit SIC 2007'!$B$2:$D$89, 2,FALSE)</f>
        <v xml:space="preserve"> C</v>
      </c>
      <c r="V2679" s="26" t="s">
        <v>486</v>
      </c>
      <c r="W2679" s="26" t="s">
        <v>487</v>
      </c>
      <c r="X2679" s="28">
        <v>0</v>
      </c>
      <c r="Y2679" s="26" t="s">
        <v>502</v>
      </c>
      <c r="Z2679" s="17" t="s">
        <v>487</v>
      </c>
      <c r="AA2679" s="26" t="s">
        <v>487</v>
      </c>
      <c r="AB2679" s="26">
        <v>91</v>
      </c>
      <c r="AE2679" s="2" t="s">
        <v>487</v>
      </c>
    </row>
    <row r="2680" spans="1:31" s="2" customFormat="1" x14ac:dyDescent="0.3">
      <c r="A2680" s="26" t="s">
        <v>102</v>
      </c>
      <c r="B2680" s="26" t="s">
        <v>8450</v>
      </c>
      <c r="C2680" s="26" t="s">
        <v>8451</v>
      </c>
      <c r="D2680" s="50" t="s">
        <v>8452</v>
      </c>
      <c r="E2680" s="14" t="e">
        <f>VLOOKUP(B2680,#REF!,2,FALSE)</f>
        <v>#REF!</v>
      </c>
      <c r="F2680" s="17" t="e">
        <f>VLOOKUP(E2680,[4]Combined!$C$2:$D$375,2,FALSE)</f>
        <v>#REF!</v>
      </c>
      <c r="G2680" s="27">
        <v>44095</v>
      </c>
      <c r="H2680" s="27"/>
      <c r="I2680" s="27">
        <v>44095</v>
      </c>
      <c r="J2680" s="28">
        <v>0</v>
      </c>
      <c r="K2680" s="29" t="s">
        <v>487</v>
      </c>
      <c r="L2680" s="28">
        <v>0</v>
      </c>
      <c r="M2680" s="28">
        <v>0</v>
      </c>
      <c r="N2680" s="26">
        <v>0</v>
      </c>
      <c r="O2680" s="26">
        <v>0</v>
      </c>
      <c r="P2680" s="26">
        <v>0</v>
      </c>
      <c r="Q2680" s="26" t="s">
        <v>8453</v>
      </c>
      <c r="R2680" s="17" t="e">
        <f>VLOOKUP(Q2680,'[5]Numerical Index (LOOKUP)'!$A$2:$B$731, 2,FALSE)</f>
        <v>#N/A</v>
      </c>
      <c r="S2680" s="17">
        <v>14</v>
      </c>
      <c r="T2680" s="47" t="str">
        <f>VLOOKUP(S2680,'[5]2 Digit SIC 2007'!$A$2:$B$89,2,FALSE)</f>
        <v>Manufacture of wearing apparel</v>
      </c>
      <c r="U2680" s="17" t="str">
        <f>VLOOKUP(T2680,'[5]2 Digit SIC 2007'!$B$2:$D$89, 2,FALSE)</f>
        <v xml:space="preserve"> C</v>
      </c>
      <c r="V2680" s="26" t="s">
        <v>486</v>
      </c>
      <c r="W2680" s="26" t="s">
        <v>487</v>
      </c>
      <c r="X2680" s="28">
        <v>0</v>
      </c>
      <c r="Y2680" s="26" t="s">
        <v>502</v>
      </c>
      <c r="Z2680" s="17" t="s">
        <v>487</v>
      </c>
      <c r="AA2680" s="26" t="s">
        <v>487</v>
      </c>
      <c r="AB2680" s="26">
        <v>0</v>
      </c>
      <c r="AE2680" s="2" t="s">
        <v>487</v>
      </c>
    </row>
    <row r="2681" spans="1:31" s="2" customFormat="1" x14ac:dyDescent="0.3">
      <c r="A2681" s="26" t="s">
        <v>102</v>
      </c>
      <c r="B2681" s="26" t="s">
        <v>8454</v>
      </c>
      <c r="C2681" s="26" t="s">
        <v>8455</v>
      </c>
      <c r="D2681" s="50" t="s">
        <v>8456</v>
      </c>
      <c r="E2681" s="14" t="e">
        <f>VLOOKUP(B2681,#REF!,2,FALSE)</f>
        <v>#REF!</v>
      </c>
      <c r="F2681" s="17" t="e">
        <f>VLOOKUP(E2681,[4]Combined!$C$2:$D$375,2,FALSE)</f>
        <v>#REF!</v>
      </c>
      <c r="G2681" s="27">
        <v>44123</v>
      </c>
      <c r="H2681" s="27"/>
      <c r="I2681" s="27">
        <v>44123</v>
      </c>
      <c r="J2681" s="28">
        <v>0</v>
      </c>
      <c r="K2681" s="29" t="s">
        <v>487</v>
      </c>
      <c r="L2681" s="28">
        <v>0</v>
      </c>
      <c r="M2681" s="28">
        <v>0</v>
      </c>
      <c r="N2681" s="26">
        <v>0</v>
      </c>
      <c r="O2681" s="26">
        <v>0</v>
      </c>
      <c r="P2681" s="26">
        <v>0</v>
      </c>
      <c r="Q2681" s="26" t="s">
        <v>8442</v>
      </c>
      <c r="R2681" s="17" t="e">
        <f>VLOOKUP(Q2681,'[5]Numerical Index (LOOKUP)'!$A$2:$B$731, 2,FALSE)</f>
        <v>#N/A</v>
      </c>
      <c r="S2681" s="17">
        <v>14</v>
      </c>
      <c r="T2681" s="47" t="str">
        <f>VLOOKUP(S2681,'[5]2 Digit SIC 2007'!$A$2:$B$89,2,FALSE)</f>
        <v>Manufacture of wearing apparel</v>
      </c>
      <c r="U2681" s="17" t="str">
        <f>VLOOKUP(T2681,'[5]2 Digit SIC 2007'!$B$2:$D$89, 2,FALSE)</f>
        <v xml:space="preserve"> C</v>
      </c>
      <c r="V2681" s="26" t="s">
        <v>486</v>
      </c>
      <c r="W2681" s="26" t="s">
        <v>487</v>
      </c>
      <c r="X2681" s="28">
        <v>0</v>
      </c>
      <c r="Y2681" s="26" t="s">
        <v>502</v>
      </c>
      <c r="Z2681" s="17" t="s">
        <v>487</v>
      </c>
      <c r="AA2681" s="26" t="s">
        <v>487</v>
      </c>
      <c r="AB2681" s="26">
        <v>0</v>
      </c>
      <c r="AE2681" s="2" t="s">
        <v>487</v>
      </c>
    </row>
    <row r="2682" spans="1:31" s="2" customFormat="1" x14ac:dyDescent="0.3">
      <c r="A2682" s="26" t="s">
        <v>102</v>
      </c>
      <c r="B2682" s="26" t="s">
        <v>8457</v>
      </c>
      <c r="C2682" s="26" t="s">
        <v>8458</v>
      </c>
      <c r="D2682" s="50" t="s">
        <v>8459</v>
      </c>
      <c r="E2682" s="14" t="e">
        <f>VLOOKUP(B2682,#REF!,2,FALSE)</f>
        <v>#REF!</v>
      </c>
      <c r="F2682" s="17" t="e">
        <f>VLOOKUP(E2682,[4]Combined!$C$2:$D$375,2,FALSE)</f>
        <v>#REF!</v>
      </c>
      <c r="G2682" s="27">
        <v>44180</v>
      </c>
      <c r="H2682" s="27"/>
      <c r="I2682" s="27">
        <v>44180</v>
      </c>
      <c r="J2682" s="28">
        <v>0</v>
      </c>
      <c r="K2682" s="29" t="s">
        <v>487</v>
      </c>
      <c r="L2682" s="28">
        <v>0</v>
      </c>
      <c r="M2682" s="28">
        <v>0</v>
      </c>
      <c r="N2682" s="26">
        <v>0</v>
      </c>
      <c r="O2682" s="26">
        <v>0</v>
      </c>
      <c r="P2682" s="26">
        <v>0</v>
      </c>
      <c r="Q2682" s="26" t="s">
        <v>8442</v>
      </c>
      <c r="R2682" s="17" t="e">
        <f>VLOOKUP(Q2682,'[5]Numerical Index (LOOKUP)'!$A$2:$B$731, 2,FALSE)</f>
        <v>#N/A</v>
      </c>
      <c r="S2682" s="17">
        <v>14</v>
      </c>
      <c r="T2682" s="47" t="str">
        <f>VLOOKUP(S2682,'[5]2 Digit SIC 2007'!$A$2:$B$89,2,FALSE)</f>
        <v>Manufacture of wearing apparel</v>
      </c>
      <c r="U2682" s="17" t="str">
        <f>VLOOKUP(T2682,'[5]2 Digit SIC 2007'!$B$2:$D$89, 2,FALSE)</f>
        <v xml:space="preserve"> C</v>
      </c>
      <c r="V2682" s="26" t="s">
        <v>486</v>
      </c>
      <c r="W2682" s="26" t="s">
        <v>487</v>
      </c>
      <c r="X2682" s="28">
        <v>0</v>
      </c>
      <c r="Y2682" s="26" t="s">
        <v>502</v>
      </c>
      <c r="Z2682" s="17" t="s">
        <v>487</v>
      </c>
      <c r="AA2682" s="26" t="s">
        <v>487</v>
      </c>
      <c r="AB2682" s="26">
        <v>15</v>
      </c>
      <c r="AE2682" s="2" t="s">
        <v>487</v>
      </c>
    </row>
    <row r="2683" spans="1:31" s="2" customFormat="1" x14ac:dyDescent="0.3">
      <c r="A2683" s="26" t="s">
        <v>102</v>
      </c>
      <c r="B2683" s="26" t="s">
        <v>8460</v>
      </c>
      <c r="C2683" s="26" t="s">
        <v>8461</v>
      </c>
      <c r="D2683" s="50" t="s">
        <v>8462</v>
      </c>
      <c r="E2683" s="14" t="e">
        <f>VLOOKUP(B2683,#REF!,2,FALSE)</f>
        <v>#REF!</v>
      </c>
      <c r="F2683" s="17" t="e">
        <f>VLOOKUP(E2683,[4]Combined!$C$2:$D$375,2,FALSE)</f>
        <v>#REF!</v>
      </c>
      <c r="G2683" s="27">
        <v>44132</v>
      </c>
      <c r="H2683" s="27"/>
      <c r="I2683" s="27">
        <v>44132</v>
      </c>
      <c r="J2683" s="28">
        <v>0</v>
      </c>
      <c r="K2683" s="29" t="s">
        <v>487</v>
      </c>
      <c r="L2683" s="28">
        <v>0</v>
      </c>
      <c r="M2683" s="28">
        <v>0</v>
      </c>
      <c r="N2683" s="26">
        <v>0</v>
      </c>
      <c r="O2683" s="26">
        <v>0</v>
      </c>
      <c r="P2683" s="26">
        <v>0</v>
      </c>
      <c r="Q2683" s="26" t="s">
        <v>8438</v>
      </c>
      <c r="R2683" s="17" t="str">
        <f>VLOOKUP(Q2683,'[5]Numerical Index (LOOKUP)'!$A$2:$B$731, 2,FALSE)</f>
        <v>Manufacture of other textiles n.e.c.</v>
      </c>
      <c r="S2683" s="17">
        <v>13</v>
      </c>
      <c r="T2683" s="47" t="str">
        <f>VLOOKUP(S2683,'[5]2 Digit SIC 2007'!$A$2:$B$89,2,FALSE)</f>
        <v>Manufacture of textiles</v>
      </c>
      <c r="U2683" s="17" t="str">
        <f>VLOOKUP(T2683,'[5]2 Digit SIC 2007'!$B$2:$D$89, 2,FALSE)</f>
        <v xml:space="preserve"> C</v>
      </c>
      <c r="V2683" s="26" t="s">
        <v>486</v>
      </c>
      <c r="W2683" s="26" t="s">
        <v>487</v>
      </c>
      <c r="X2683" s="28">
        <v>0</v>
      </c>
      <c r="Y2683" s="26" t="s">
        <v>502</v>
      </c>
      <c r="Z2683" s="17" t="s">
        <v>487</v>
      </c>
      <c r="AA2683" s="26" t="s">
        <v>487</v>
      </c>
      <c r="AB2683" s="26">
        <v>67</v>
      </c>
      <c r="AE2683" s="2" t="s">
        <v>487</v>
      </c>
    </row>
    <row r="2684" spans="1:31" s="2" customFormat="1" x14ac:dyDescent="0.3">
      <c r="A2684" s="26" t="s">
        <v>102</v>
      </c>
      <c r="B2684" s="26" t="s">
        <v>8463</v>
      </c>
      <c r="C2684" s="26" t="s">
        <v>8464</v>
      </c>
      <c r="D2684" s="50" t="s">
        <v>5798</v>
      </c>
      <c r="E2684" s="14" t="e">
        <f>VLOOKUP(B2684,#REF!,2,FALSE)</f>
        <v>#REF!</v>
      </c>
      <c r="F2684" s="17" t="e">
        <f>VLOOKUP(E2684,[4]Combined!$C$2:$D$375,2,FALSE)</f>
        <v>#REF!</v>
      </c>
      <c r="G2684" s="27">
        <v>44138</v>
      </c>
      <c r="H2684" s="27"/>
      <c r="I2684" s="27">
        <v>44138</v>
      </c>
      <c r="J2684" s="28">
        <v>0</v>
      </c>
      <c r="K2684" s="29" t="s">
        <v>487</v>
      </c>
      <c r="L2684" s="28">
        <v>0</v>
      </c>
      <c r="M2684" s="28">
        <v>0</v>
      </c>
      <c r="N2684" s="26">
        <v>0</v>
      </c>
      <c r="O2684" s="26">
        <v>0</v>
      </c>
      <c r="P2684" s="26">
        <v>0</v>
      </c>
      <c r="Q2684" s="26" t="s">
        <v>8442</v>
      </c>
      <c r="R2684" s="17" t="e">
        <f>VLOOKUP(Q2684,'[5]Numerical Index (LOOKUP)'!$A$2:$B$731, 2,FALSE)</f>
        <v>#N/A</v>
      </c>
      <c r="S2684" s="17">
        <v>14</v>
      </c>
      <c r="T2684" s="47" t="str">
        <f>VLOOKUP(S2684,'[5]2 Digit SIC 2007'!$A$2:$B$89,2,FALSE)</f>
        <v>Manufacture of wearing apparel</v>
      </c>
      <c r="U2684" s="17" t="str">
        <f>VLOOKUP(T2684,'[5]2 Digit SIC 2007'!$B$2:$D$89, 2,FALSE)</f>
        <v xml:space="preserve"> C</v>
      </c>
      <c r="V2684" s="26" t="s">
        <v>486</v>
      </c>
      <c r="W2684" s="26" t="s">
        <v>487</v>
      </c>
      <c r="X2684" s="28">
        <v>0</v>
      </c>
      <c r="Y2684" s="26" t="s">
        <v>502</v>
      </c>
      <c r="Z2684" s="17" t="s">
        <v>487</v>
      </c>
      <c r="AA2684" s="26" t="s">
        <v>487</v>
      </c>
      <c r="AB2684" s="26">
        <v>23</v>
      </c>
      <c r="AE2684" s="2" t="s">
        <v>487</v>
      </c>
    </row>
    <row r="2685" spans="1:31" s="2" customFormat="1" x14ac:dyDescent="0.3">
      <c r="A2685" s="26" t="s">
        <v>102</v>
      </c>
      <c r="B2685" s="26" t="s">
        <v>8465</v>
      </c>
      <c r="C2685" s="26" t="s">
        <v>8466</v>
      </c>
      <c r="D2685" s="50" t="s">
        <v>8467</v>
      </c>
      <c r="E2685" s="14" t="e">
        <f>VLOOKUP(B2685,#REF!,2,FALSE)</f>
        <v>#REF!</v>
      </c>
      <c r="F2685" s="17" t="e">
        <f>VLOOKUP(E2685,[4]Combined!$C$2:$D$375,2,FALSE)</f>
        <v>#REF!</v>
      </c>
      <c r="G2685" s="27">
        <v>44162</v>
      </c>
      <c r="H2685" s="27"/>
      <c r="I2685" s="27">
        <v>44162</v>
      </c>
      <c r="J2685" s="28">
        <v>0</v>
      </c>
      <c r="K2685" s="29" t="s">
        <v>487</v>
      </c>
      <c r="L2685" s="28">
        <v>0</v>
      </c>
      <c r="M2685" s="28">
        <v>0</v>
      </c>
      <c r="N2685" s="26">
        <v>0</v>
      </c>
      <c r="O2685" s="26">
        <v>0</v>
      </c>
      <c r="P2685" s="26">
        <v>0</v>
      </c>
      <c r="Q2685" s="26" t="s">
        <v>8442</v>
      </c>
      <c r="R2685" s="17" t="e">
        <f>VLOOKUP(Q2685,'[5]Numerical Index (LOOKUP)'!$A$2:$B$731, 2,FALSE)</f>
        <v>#N/A</v>
      </c>
      <c r="S2685" s="17">
        <v>14</v>
      </c>
      <c r="T2685" s="47" t="str">
        <f>VLOOKUP(S2685,'[5]2 Digit SIC 2007'!$A$2:$B$89,2,FALSE)</f>
        <v>Manufacture of wearing apparel</v>
      </c>
      <c r="U2685" s="17" t="str">
        <f>VLOOKUP(T2685,'[5]2 Digit SIC 2007'!$B$2:$D$89, 2,FALSE)</f>
        <v xml:space="preserve"> C</v>
      </c>
      <c r="V2685" s="26" t="s">
        <v>486</v>
      </c>
      <c r="W2685" s="26" t="s">
        <v>487</v>
      </c>
      <c r="X2685" s="28">
        <v>0</v>
      </c>
      <c r="Y2685" s="26" t="s">
        <v>502</v>
      </c>
      <c r="Z2685" s="17" t="s">
        <v>487</v>
      </c>
      <c r="AA2685" s="26" t="s">
        <v>487</v>
      </c>
      <c r="AB2685" s="26">
        <v>10</v>
      </c>
      <c r="AE2685" s="2" t="s">
        <v>487</v>
      </c>
    </row>
    <row r="2686" spans="1:31" s="2" customFormat="1" x14ac:dyDescent="0.3">
      <c r="A2686" s="26" t="s">
        <v>102</v>
      </c>
      <c r="B2686" s="26" t="s">
        <v>8468</v>
      </c>
      <c r="C2686" s="26" t="s">
        <v>8469</v>
      </c>
      <c r="D2686" s="50" t="s">
        <v>8470</v>
      </c>
      <c r="E2686" s="14" t="e">
        <f>VLOOKUP(B2686,#REF!,2,FALSE)</f>
        <v>#REF!</v>
      </c>
      <c r="F2686" s="17" t="e">
        <f>VLOOKUP(E2686,[4]Combined!$C$2:$D$375,2,FALSE)</f>
        <v>#REF!</v>
      </c>
      <c r="G2686" s="27">
        <v>44162</v>
      </c>
      <c r="H2686" s="27"/>
      <c r="I2686" s="27">
        <v>44125</v>
      </c>
      <c r="J2686" s="28">
        <v>0</v>
      </c>
      <c r="K2686" s="29" t="s">
        <v>487</v>
      </c>
      <c r="L2686" s="28">
        <v>0</v>
      </c>
      <c r="M2686" s="28">
        <v>0</v>
      </c>
      <c r="N2686" s="26">
        <v>0</v>
      </c>
      <c r="O2686" s="26">
        <v>0</v>
      </c>
      <c r="P2686" s="26">
        <v>0</v>
      </c>
      <c r="Q2686" s="26" t="s">
        <v>8442</v>
      </c>
      <c r="R2686" s="17" t="e">
        <f>VLOOKUP(Q2686,'[5]Numerical Index (LOOKUP)'!$A$2:$B$731, 2,FALSE)</f>
        <v>#N/A</v>
      </c>
      <c r="S2686" s="17">
        <v>14</v>
      </c>
      <c r="T2686" s="47" t="str">
        <f>VLOOKUP(S2686,'[5]2 Digit SIC 2007'!$A$2:$B$89,2,FALSE)</f>
        <v>Manufacture of wearing apparel</v>
      </c>
      <c r="U2686" s="17" t="str">
        <f>VLOOKUP(T2686,'[5]2 Digit SIC 2007'!$B$2:$D$89, 2,FALSE)</f>
        <v xml:space="preserve"> C</v>
      </c>
      <c r="V2686" s="26" t="s">
        <v>486</v>
      </c>
      <c r="W2686" s="26" t="s">
        <v>487</v>
      </c>
      <c r="X2686" s="28">
        <v>0</v>
      </c>
      <c r="Y2686" s="26" t="s">
        <v>502</v>
      </c>
      <c r="Z2686" s="17" t="s">
        <v>487</v>
      </c>
      <c r="AA2686" s="26" t="s">
        <v>487</v>
      </c>
      <c r="AB2686" s="26">
        <v>56</v>
      </c>
      <c r="AE2686" s="2" t="s">
        <v>487</v>
      </c>
    </row>
    <row r="2687" spans="1:31" s="2" customFormat="1" x14ac:dyDescent="0.3">
      <c r="A2687" s="26" t="s">
        <v>102</v>
      </c>
      <c r="B2687" s="26" t="s">
        <v>8471</v>
      </c>
      <c r="C2687" s="26" t="s">
        <v>8472</v>
      </c>
      <c r="D2687" s="50" t="s">
        <v>8473</v>
      </c>
      <c r="E2687" s="14" t="e">
        <f>VLOOKUP(B2687,#REF!,2,FALSE)</f>
        <v>#REF!</v>
      </c>
      <c r="F2687" s="17" t="e">
        <f>VLOOKUP(E2687,[4]Combined!$C$2:$D$375,2,FALSE)</f>
        <v>#REF!</v>
      </c>
      <c r="G2687" s="27">
        <v>44181</v>
      </c>
      <c r="H2687" s="27"/>
      <c r="I2687" s="27">
        <v>44020</v>
      </c>
      <c r="J2687" s="28">
        <v>0</v>
      </c>
      <c r="K2687" s="29" t="s">
        <v>487</v>
      </c>
      <c r="L2687" s="28">
        <v>0</v>
      </c>
      <c r="M2687" s="28">
        <v>0</v>
      </c>
      <c r="N2687" s="26">
        <v>0</v>
      </c>
      <c r="O2687" s="26">
        <v>0</v>
      </c>
      <c r="P2687" s="26">
        <v>0</v>
      </c>
      <c r="Q2687" s="26" t="s">
        <v>8474</v>
      </c>
      <c r="R2687" s="17" t="e">
        <f>VLOOKUP(Q2687,'[5]Numerical Index (LOOKUP)'!$A$2:$B$731, 2,FALSE)</f>
        <v>#N/A</v>
      </c>
      <c r="S2687" s="17">
        <v>25</v>
      </c>
      <c r="T2687" s="47" t="str">
        <f>VLOOKUP(S2687,'[5]2 Digit SIC 2007'!$A$2:$B$89,2,FALSE)</f>
        <v>Manufacture of fabricated metal products, except machinery and equipment</v>
      </c>
      <c r="U2687" s="17" t="str">
        <f>VLOOKUP(T2687,'[5]2 Digit SIC 2007'!$B$2:$D$89, 2,FALSE)</f>
        <v xml:space="preserve"> C</v>
      </c>
      <c r="V2687" s="26" t="s">
        <v>486</v>
      </c>
      <c r="W2687" s="26" t="s">
        <v>487</v>
      </c>
      <c r="X2687" s="28">
        <v>0</v>
      </c>
      <c r="Y2687" s="26" t="s">
        <v>502</v>
      </c>
      <c r="Z2687" s="17" t="s">
        <v>487</v>
      </c>
      <c r="AA2687" s="26" t="s">
        <v>487</v>
      </c>
      <c r="AB2687" s="26">
        <v>0</v>
      </c>
      <c r="AE2687" s="2" t="s">
        <v>487</v>
      </c>
    </row>
    <row r="2688" spans="1:31" s="2" customFormat="1" x14ac:dyDescent="0.3">
      <c r="A2688" s="26" t="s">
        <v>102</v>
      </c>
      <c r="B2688" s="26" t="s">
        <v>8475</v>
      </c>
      <c r="C2688" s="26" t="s">
        <v>8476</v>
      </c>
      <c r="D2688" s="50" t="s">
        <v>8477</v>
      </c>
      <c r="E2688" s="14" t="e">
        <f>VLOOKUP(B2688,#REF!,2,FALSE)</f>
        <v>#REF!</v>
      </c>
      <c r="F2688" s="17" t="e">
        <f>VLOOKUP(E2688,[4]Combined!$C$2:$D$375,2,FALSE)</f>
        <v>#REF!</v>
      </c>
      <c r="G2688" s="27">
        <v>44102</v>
      </c>
      <c r="H2688" s="27"/>
      <c r="I2688" s="27">
        <v>44062</v>
      </c>
      <c r="J2688" s="28">
        <v>0</v>
      </c>
      <c r="K2688" s="29" t="s">
        <v>487</v>
      </c>
      <c r="L2688" s="28">
        <v>0</v>
      </c>
      <c r="M2688" s="28">
        <v>0</v>
      </c>
      <c r="N2688" s="26">
        <v>0</v>
      </c>
      <c r="O2688" s="26">
        <v>0</v>
      </c>
      <c r="P2688" s="26">
        <v>0</v>
      </c>
      <c r="Q2688" s="26" t="s">
        <v>8442</v>
      </c>
      <c r="R2688" s="17" t="e">
        <f>VLOOKUP(Q2688,'[5]Numerical Index (LOOKUP)'!$A$2:$B$731, 2,FALSE)</f>
        <v>#N/A</v>
      </c>
      <c r="S2688" s="17">
        <v>14</v>
      </c>
      <c r="T2688" s="47" t="str">
        <f>VLOOKUP(S2688,'[5]2 Digit SIC 2007'!$A$2:$B$89,2,FALSE)</f>
        <v>Manufacture of wearing apparel</v>
      </c>
      <c r="U2688" s="17" t="str">
        <f>VLOOKUP(T2688,'[5]2 Digit SIC 2007'!$B$2:$D$89, 2,FALSE)</f>
        <v xml:space="preserve"> C</v>
      </c>
      <c r="V2688" s="26" t="s">
        <v>486</v>
      </c>
      <c r="W2688" s="26" t="s">
        <v>487</v>
      </c>
      <c r="X2688" s="28">
        <v>0</v>
      </c>
      <c r="Y2688" s="26" t="s">
        <v>502</v>
      </c>
      <c r="Z2688" s="17" t="s">
        <v>487</v>
      </c>
      <c r="AA2688" s="26" t="s">
        <v>487</v>
      </c>
      <c r="AB2688" s="26">
        <v>18</v>
      </c>
      <c r="AE2688" s="2" t="s">
        <v>487</v>
      </c>
    </row>
    <row r="2689" spans="1:31" s="2" customFormat="1" x14ac:dyDescent="0.3">
      <c r="A2689" s="26" t="s">
        <v>102</v>
      </c>
      <c r="B2689" s="26" t="s">
        <v>8478</v>
      </c>
      <c r="C2689" s="26" t="s">
        <v>8479</v>
      </c>
      <c r="D2689" s="50" t="s">
        <v>8480</v>
      </c>
      <c r="E2689" s="14" t="e">
        <f>VLOOKUP(B2689,#REF!,2,FALSE)</f>
        <v>#REF!</v>
      </c>
      <c r="F2689" s="17" t="e">
        <f>VLOOKUP(E2689,[4]Combined!$C$2:$D$375,2,FALSE)</f>
        <v>#REF!</v>
      </c>
      <c r="G2689" s="27">
        <v>44148</v>
      </c>
      <c r="H2689" s="27"/>
      <c r="I2689" s="27">
        <v>44062</v>
      </c>
      <c r="J2689" s="28">
        <v>0</v>
      </c>
      <c r="K2689" s="29" t="s">
        <v>487</v>
      </c>
      <c r="L2689" s="28">
        <v>0</v>
      </c>
      <c r="M2689" s="28">
        <v>0</v>
      </c>
      <c r="N2689" s="26">
        <v>0</v>
      </c>
      <c r="O2689" s="26">
        <v>0</v>
      </c>
      <c r="P2689" s="26">
        <v>0</v>
      </c>
      <c r="Q2689" s="26" t="s">
        <v>8442</v>
      </c>
      <c r="R2689" s="17" t="e">
        <f>VLOOKUP(Q2689,'[5]Numerical Index (LOOKUP)'!$A$2:$B$731, 2,FALSE)</f>
        <v>#N/A</v>
      </c>
      <c r="S2689" s="17">
        <v>14</v>
      </c>
      <c r="T2689" s="47" t="str">
        <f>VLOOKUP(S2689,'[5]2 Digit SIC 2007'!$A$2:$B$89,2,FALSE)</f>
        <v>Manufacture of wearing apparel</v>
      </c>
      <c r="U2689" s="17" t="str">
        <f>VLOOKUP(T2689,'[5]2 Digit SIC 2007'!$B$2:$D$89, 2,FALSE)</f>
        <v xml:space="preserve"> C</v>
      </c>
      <c r="V2689" s="26" t="s">
        <v>486</v>
      </c>
      <c r="W2689" s="26" t="s">
        <v>487</v>
      </c>
      <c r="X2689" s="28">
        <v>0</v>
      </c>
      <c r="Y2689" s="26" t="s">
        <v>502</v>
      </c>
      <c r="Z2689" s="17" t="s">
        <v>487</v>
      </c>
      <c r="AA2689" s="26" t="s">
        <v>487</v>
      </c>
      <c r="AB2689" s="26">
        <v>23</v>
      </c>
      <c r="AE2689" s="2" t="s">
        <v>487</v>
      </c>
    </row>
    <row r="2690" spans="1:31" s="2" customFormat="1" x14ac:dyDescent="0.3">
      <c r="A2690" s="26" t="s">
        <v>102</v>
      </c>
      <c r="B2690" s="26" t="s">
        <v>8481</v>
      </c>
      <c r="C2690" s="26" t="s">
        <v>8482</v>
      </c>
      <c r="D2690" s="50" t="s">
        <v>8483</v>
      </c>
      <c r="E2690" s="14" t="e">
        <f>VLOOKUP(B2690,#REF!,2,FALSE)</f>
        <v>#REF!</v>
      </c>
      <c r="F2690" s="17" t="e">
        <f>VLOOKUP(E2690,[4]Combined!$C$2:$D$375,2,FALSE)</f>
        <v>#REF!</v>
      </c>
      <c r="G2690" s="27">
        <v>44109</v>
      </c>
      <c r="H2690" s="27"/>
      <c r="I2690" s="27">
        <v>44109</v>
      </c>
      <c r="J2690" s="28">
        <v>0</v>
      </c>
      <c r="K2690" s="29" t="s">
        <v>487</v>
      </c>
      <c r="L2690" s="28">
        <v>0</v>
      </c>
      <c r="M2690" s="28">
        <v>0</v>
      </c>
      <c r="N2690" s="26">
        <v>0</v>
      </c>
      <c r="O2690" s="26">
        <v>0</v>
      </c>
      <c r="P2690" s="26">
        <v>0</v>
      </c>
      <c r="Q2690" s="26" t="s">
        <v>8484</v>
      </c>
      <c r="R2690" s="17" t="str">
        <f>VLOOKUP(Q2690,'[5]Numerical Index (LOOKUP)'!$A$2:$B$731, 2,FALSE)</f>
        <v>Manufacture of household textiles (other than soft furnishings of 13.92/1)</v>
      </c>
      <c r="S2690" s="17">
        <v>13</v>
      </c>
      <c r="T2690" s="47" t="str">
        <f>VLOOKUP(S2690,'[5]2 Digit SIC 2007'!$A$2:$B$89,2,FALSE)</f>
        <v>Manufacture of textiles</v>
      </c>
      <c r="U2690" s="17" t="str">
        <f>VLOOKUP(T2690,'[5]2 Digit SIC 2007'!$B$2:$D$89, 2,FALSE)</f>
        <v xml:space="preserve"> C</v>
      </c>
      <c r="V2690" s="26" t="s">
        <v>486</v>
      </c>
      <c r="W2690" s="26" t="s">
        <v>487</v>
      </c>
      <c r="X2690" s="28">
        <v>0</v>
      </c>
      <c r="Y2690" s="26" t="s">
        <v>502</v>
      </c>
      <c r="Z2690" s="17" t="s">
        <v>487</v>
      </c>
      <c r="AA2690" s="26" t="s">
        <v>487</v>
      </c>
      <c r="AB2690" s="26">
        <v>50</v>
      </c>
      <c r="AE2690" s="2" t="s">
        <v>487</v>
      </c>
    </row>
    <row r="2691" spans="1:31" s="2" customFormat="1" x14ac:dyDescent="0.3">
      <c r="A2691" s="26" t="s">
        <v>102</v>
      </c>
      <c r="B2691" s="26" t="s">
        <v>8485</v>
      </c>
      <c r="C2691" s="26" t="s">
        <v>8486</v>
      </c>
      <c r="D2691" s="50" t="s">
        <v>8487</v>
      </c>
      <c r="E2691" s="14" t="e">
        <f>VLOOKUP(B2691,#REF!,2,FALSE)</f>
        <v>#REF!</v>
      </c>
      <c r="F2691" s="17" t="e">
        <f>VLOOKUP(E2691,[4]Combined!$C$2:$D$375,2,FALSE)</f>
        <v>#REF!</v>
      </c>
      <c r="G2691" s="27">
        <v>44162</v>
      </c>
      <c r="H2691" s="27"/>
      <c r="I2691" s="27">
        <v>44162</v>
      </c>
      <c r="J2691" s="28">
        <v>0</v>
      </c>
      <c r="K2691" s="29" t="s">
        <v>487</v>
      </c>
      <c r="L2691" s="28">
        <v>0</v>
      </c>
      <c r="M2691" s="28">
        <v>0</v>
      </c>
      <c r="N2691" s="26">
        <v>0</v>
      </c>
      <c r="O2691" s="26">
        <v>0</v>
      </c>
      <c r="P2691" s="26">
        <v>0</v>
      </c>
      <c r="Q2691" s="26" t="s">
        <v>8438</v>
      </c>
      <c r="R2691" s="17" t="str">
        <f>VLOOKUP(Q2691,'[5]Numerical Index (LOOKUP)'!$A$2:$B$731, 2,FALSE)</f>
        <v>Manufacture of other textiles n.e.c.</v>
      </c>
      <c r="S2691" s="17">
        <v>13</v>
      </c>
      <c r="T2691" s="47" t="str">
        <f>VLOOKUP(S2691,'[5]2 Digit SIC 2007'!$A$2:$B$89,2,FALSE)</f>
        <v>Manufacture of textiles</v>
      </c>
      <c r="U2691" s="17" t="str">
        <f>VLOOKUP(T2691,'[5]2 Digit SIC 2007'!$B$2:$D$89, 2,FALSE)</f>
        <v xml:space="preserve"> C</v>
      </c>
      <c r="V2691" s="26" t="s">
        <v>486</v>
      </c>
      <c r="W2691" s="26" t="s">
        <v>487</v>
      </c>
      <c r="X2691" s="28">
        <v>0</v>
      </c>
      <c r="Y2691" s="26" t="s">
        <v>502</v>
      </c>
      <c r="Z2691" s="17" t="s">
        <v>487</v>
      </c>
      <c r="AA2691" s="26" t="s">
        <v>487</v>
      </c>
      <c r="AB2691" s="26">
        <v>53</v>
      </c>
      <c r="AE2691" s="2" t="s">
        <v>487</v>
      </c>
    </row>
    <row r="2692" spans="1:31" s="2" customFormat="1" x14ac:dyDescent="0.3">
      <c r="A2692" s="26" t="s">
        <v>102</v>
      </c>
      <c r="B2692" s="26" t="s">
        <v>8488</v>
      </c>
      <c r="C2692" s="26" t="s">
        <v>8489</v>
      </c>
      <c r="D2692" s="50" t="s">
        <v>8490</v>
      </c>
      <c r="E2692" s="14" t="e">
        <f>VLOOKUP(B2692,#REF!,2,FALSE)</f>
        <v>#REF!</v>
      </c>
      <c r="F2692" s="17" t="e">
        <f>VLOOKUP(E2692,[4]Combined!$C$2:$D$375,2,FALSE)</f>
        <v>#REF!</v>
      </c>
      <c r="G2692" s="27">
        <v>44123</v>
      </c>
      <c r="H2692" s="27"/>
      <c r="I2692" s="27">
        <v>44123</v>
      </c>
      <c r="J2692" s="28">
        <v>0</v>
      </c>
      <c r="K2692" s="29" t="s">
        <v>487</v>
      </c>
      <c r="L2692" s="28">
        <v>0</v>
      </c>
      <c r="M2692" s="28">
        <v>0</v>
      </c>
      <c r="N2692" s="26">
        <v>0</v>
      </c>
      <c r="O2692" s="26">
        <v>0</v>
      </c>
      <c r="P2692" s="26">
        <v>0</v>
      </c>
      <c r="Q2692" s="26" t="s">
        <v>8453</v>
      </c>
      <c r="R2692" s="17" t="e">
        <f>VLOOKUP(Q2692,'[5]Numerical Index (LOOKUP)'!$A$2:$B$731, 2,FALSE)</f>
        <v>#N/A</v>
      </c>
      <c r="S2692" s="17">
        <v>14</v>
      </c>
      <c r="T2692" s="47" t="str">
        <f>VLOOKUP(S2692,'[5]2 Digit SIC 2007'!$A$2:$B$89,2,FALSE)</f>
        <v>Manufacture of wearing apparel</v>
      </c>
      <c r="U2692" s="17" t="str">
        <f>VLOOKUP(T2692,'[5]2 Digit SIC 2007'!$B$2:$D$89, 2,FALSE)</f>
        <v xml:space="preserve"> C</v>
      </c>
      <c r="V2692" s="26" t="s">
        <v>486</v>
      </c>
      <c r="W2692" s="26" t="s">
        <v>487</v>
      </c>
      <c r="X2692" s="28">
        <v>0</v>
      </c>
      <c r="Y2692" s="26" t="s">
        <v>502</v>
      </c>
      <c r="Z2692" s="17" t="s">
        <v>487</v>
      </c>
      <c r="AA2692" s="26" t="s">
        <v>487</v>
      </c>
      <c r="AB2692" s="26">
        <v>14</v>
      </c>
      <c r="AE2692" s="2" t="s">
        <v>487</v>
      </c>
    </row>
    <row r="2693" spans="1:31" s="2" customFormat="1" x14ac:dyDescent="0.3">
      <c r="A2693" s="26" t="s">
        <v>102</v>
      </c>
      <c r="B2693" s="26" t="s">
        <v>8491</v>
      </c>
      <c r="C2693" s="26" t="s">
        <v>8492</v>
      </c>
      <c r="D2693" s="50" t="s">
        <v>8493</v>
      </c>
      <c r="E2693" s="14" t="e">
        <f>VLOOKUP(B2693,#REF!,2,FALSE)</f>
        <v>#REF!</v>
      </c>
      <c r="F2693" s="17" t="e">
        <f>VLOOKUP(E2693,[4]Combined!$C$2:$D$375,2,FALSE)</f>
        <v>#REF!</v>
      </c>
      <c r="G2693" s="27">
        <v>44162</v>
      </c>
      <c r="H2693" s="27"/>
      <c r="I2693" s="27">
        <v>44162</v>
      </c>
      <c r="J2693" s="28">
        <v>0</v>
      </c>
      <c r="K2693" s="29" t="s">
        <v>487</v>
      </c>
      <c r="L2693" s="28">
        <v>0</v>
      </c>
      <c r="M2693" s="28">
        <v>0</v>
      </c>
      <c r="N2693" s="26">
        <v>0</v>
      </c>
      <c r="O2693" s="26">
        <v>0</v>
      </c>
      <c r="P2693" s="26">
        <v>0</v>
      </c>
      <c r="Q2693" s="26" t="s">
        <v>8442</v>
      </c>
      <c r="R2693" s="17" t="e">
        <f>VLOOKUP(Q2693,'[5]Numerical Index (LOOKUP)'!$A$2:$B$731, 2,FALSE)</f>
        <v>#N/A</v>
      </c>
      <c r="S2693" s="17">
        <v>14</v>
      </c>
      <c r="T2693" s="47" t="str">
        <f>VLOOKUP(S2693,'[5]2 Digit SIC 2007'!$A$2:$B$89,2,FALSE)</f>
        <v>Manufacture of wearing apparel</v>
      </c>
      <c r="U2693" s="17" t="str">
        <f>VLOOKUP(T2693,'[5]2 Digit SIC 2007'!$B$2:$D$89, 2,FALSE)</f>
        <v xml:space="preserve"> C</v>
      </c>
      <c r="V2693" s="26" t="s">
        <v>486</v>
      </c>
      <c r="W2693" s="26" t="s">
        <v>487</v>
      </c>
      <c r="X2693" s="28">
        <v>0</v>
      </c>
      <c r="Y2693" s="26" t="s">
        <v>502</v>
      </c>
      <c r="Z2693" s="17" t="s">
        <v>487</v>
      </c>
      <c r="AA2693" s="26" t="s">
        <v>487</v>
      </c>
      <c r="AB2693" s="26">
        <v>4</v>
      </c>
      <c r="AE2693" s="2" t="s">
        <v>487</v>
      </c>
    </row>
    <row r="2694" spans="1:31" s="2" customFormat="1" x14ac:dyDescent="0.3">
      <c r="A2694" s="26" t="s">
        <v>102</v>
      </c>
      <c r="B2694" s="26" t="s">
        <v>8494</v>
      </c>
      <c r="C2694" s="26" t="s">
        <v>8495</v>
      </c>
      <c r="D2694" s="50" t="s">
        <v>8496</v>
      </c>
      <c r="E2694" s="14" t="e">
        <f>VLOOKUP(B2694,#REF!,2,FALSE)</f>
        <v>#REF!</v>
      </c>
      <c r="F2694" s="17" t="e">
        <f>VLOOKUP(E2694,[4]Combined!$C$2:$D$375,2,FALSE)</f>
        <v>#REF!</v>
      </c>
      <c r="G2694" s="27">
        <v>44138</v>
      </c>
      <c r="H2694" s="27"/>
      <c r="I2694" s="27">
        <v>44138</v>
      </c>
      <c r="J2694" s="28">
        <v>0</v>
      </c>
      <c r="K2694" s="29" t="s">
        <v>487</v>
      </c>
      <c r="L2694" s="28">
        <v>0</v>
      </c>
      <c r="M2694" s="28">
        <v>0</v>
      </c>
      <c r="N2694" s="26">
        <v>0</v>
      </c>
      <c r="O2694" s="26">
        <v>0</v>
      </c>
      <c r="P2694" s="26">
        <v>0</v>
      </c>
      <c r="Q2694" s="26" t="s">
        <v>8484</v>
      </c>
      <c r="R2694" s="17" t="str">
        <f>VLOOKUP(Q2694,'[5]Numerical Index (LOOKUP)'!$A$2:$B$731, 2,FALSE)</f>
        <v>Manufacture of household textiles (other than soft furnishings of 13.92/1)</v>
      </c>
      <c r="S2694" s="17">
        <v>13</v>
      </c>
      <c r="T2694" s="47" t="str">
        <f>VLOOKUP(S2694,'[5]2 Digit SIC 2007'!$A$2:$B$89,2,FALSE)</f>
        <v>Manufacture of textiles</v>
      </c>
      <c r="U2694" s="17" t="str">
        <f>VLOOKUP(T2694,'[5]2 Digit SIC 2007'!$B$2:$D$89, 2,FALSE)</f>
        <v xml:space="preserve"> C</v>
      </c>
      <c r="V2694" s="26" t="s">
        <v>486</v>
      </c>
      <c r="W2694" s="26" t="s">
        <v>487</v>
      </c>
      <c r="X2694" s="28">
        <v>0</v>
      </c>
      <c r="Y2694" s="26" t="s">
        <v>502</v>
      </c>
      <c r="Z2694" s="17" t="s">
        <v>487</v>
      </c>
      <c r="AA2694" s="26" t="s">
        <v>487</v>
      </c>
      <c r="AB2694" s="26">
        <v>0</v>
      </c>
      <c r="AE2694" s="2" t="s">
        <v>487</v>
      </c>
    </row>
    <row r="2695" spans="1:31" s="2" customFormat="1" x14ac:dyDescent="0.3">
      <c r="A2695" s="26" t="s">
        <v>102</v>
      </c>
      <c r="B2695" s="26" t="s">
        <v>8497</v>
      </c>
      <c r="C2695" s="26" t="s">
        <v>8498</v>
      </c>
      <c r="D2695" s="50" t="s">
        <v>8493</v>
      </c>
      <c r="E2695" s="14" t="e">
        <f>VLOOKUP(B2695,#REF!,2,FALSE)</f>
        <v>#REF!</v>
      </c>
      <c r="F2695" s="17" t="e">
        <f>VLOOKUP(E2695,[4]Combined!$C$2:$D$375,2,FALSE)</f>
        <v>#REF!</v>
      </c>
      <c r="G2695" s="27">
        <v>44285</v>
      </c>
      <c r="H2695" s="27"/>
      <c r="I2695" s="27">
        <v>44223</v>
      </c>
      <c r="J2695" s="28">
        <v>0</v>
      </c>
      <c r="K2695" s="29" t="s">
        <v>487</v>
      </c>
      <c r="L2695" s="28">
        <v>0</v>
      </c>
      <c r="M2695" s="28">
        <v>0</v>
      </c>
      <c r="N2695" s="26">
        <v>0</v>
      </c>
      <c r="O2695" s="26">
        <v>0</v>
      </c>
      <c r="P2695" s="26">
        <v>0</v>
      </c>
      <c r="Q2695" s="26" t="s">
        <v>8484</v>
      </c>
      <c r="R2695" s="17" t="str">
        <f>VLOOKUP(Q2695,'[5]Numerical Index (LOOKUP)'!$A$2:$B$731, 2,FALSE)</f>
        <v>Manufacture of household textiles (other than soft furnishings of 13.92/1)</v>
      </c>
      <c r="S2695" s="17">
        <v>13</v>
      </c>
      <c r="T2695" s="47" t="str">
        <f>VLOOKUP(S2695,'[5]2 Digit SIC 2007'!$A$2:$B$89,2,FALSE)</f>
        <v>Manufacture of textiles</v>
      </c>
      <c r="U2695" s="17" t="str">
        <f>VLOOKUP(T2695,'[5]2 Digit SIC 2007'!$B$2:$D$89, 2,FALSE)</f>
        <v xml:space="preserve"> C</v>
      </c>
      <c r="V2695" s="26" t="s">
        <v>486</v>
      </c>
      <c r="W2695" s="26" t="s">
        <v>487</v>
      </c>
      <c r="X2695" s="28">
        <v>0</v>
      </c>
      <c r="Y2695" s="26" t="s">
        <v>502</v>
      </c>
      <c r="Z2695" s="17" t="s">
        <v>487</v>
      </c>
      <c r="AA2695" s="26" t="s">
        <v>487</v>
      </c>
      <c r="AB2695" s="26">
        <v>6</v>
      </c>
      <c r="AE2695" s="2" t="s">
        <v>487</v>
      </c>
    </row>
    <row r="2696" spans="1:31" s="2" customFormat="1" x14ac:dyDescent="0.3">
      <c r="A2696" s="26" t="s">
        <v>102</v>
      </c>
      <c r="B2696" s="26" t="s">
        <v>8499</v>
      </c>
      <c r="C2696" s="26" t="s">
        <v>8500</v>
      </c>
      <c r="D2696" s="50" t="s">
        <v>8501</v>
      </c>
      <c r="E2696" s="14" t="e">
        <f>VLOOKUP(B2696,#REF!,2,FALSE)</f>
        <v>#REF!</v>
      </c>
      <c r="F2696" s="17" t="e">
        <f>VLOOKUP(E2696,[4]Combined!$C$2:$D$375,2,FALSE)</f>
        <v>#REF!</v>
      </c>
      <c r="G2696" s="27">
        <v>44166</v>
      </c>
      <c r="H2696" s="27"/>
      <c r="I2696" s="27">
        <v>44078</v>
      </c>
      <c r="J2696" s="28">
        <v>0</v>
      </c>
      <c r="K2696" s="29" t="s">
        <v>487</v>
      </c>
      <c r="L2696" s="28">
        <v>0</v>
      </c>
      <c r="M2696" s="28">
        <v>0</v>
      </c>
      <c r="N2696" s="26">
        <v>0</v>
      </c>
      <c r="O2696" s="26">
        <v>0</v>
      </c>
      <c r="P2696" s="26">
        <v>0</v>
      </c>
      <c r="Q2696" s="26" t="s">
        <v>8390</v>
      </c>
      <c r="R2696" s="17" t="e">
        <f>VLOOKUP(Q2696,'[5]Numerical Index (LOOKUP)'!$A$2:$B$731, 2,FALSE)</f>
        <v>#N/A</v>
      </c>
      <c r="S2696" s="17">
        <v>81</v>
      </c>
      <c r="T2696" s="47" t="str">
        <f>VLOOKUP(S2696,'[5]2 Digit SIC 2007'!$A$2:$B$89,2,FALSE)</f>
        <v>Services to buildings and landscape activities</v>
      </c>
      <c r="U2696" s="17" t="str">
        <f>VLOOKUP(T2696,'[5]2 Digit SIC 2007'!$B$2:$D$89, 2,FALSE)</f>
        <v xml:space="preserve"> N</v>
      </c>
      <c r="V2696" s="26" t="s">
        <v>486</v>
      </c>
      <c r="W2696" s="26" t="s">
        <v>487</v>
      </c>
      <c r="X2696" s="28">
        <v>0</v>
      </c>
      <c r="Y2696" s="26" t="s">
        <v>502</v>
      </c>
      <c r="Z2696" s="17" t="s">
        <v>487</v>
      </c>
      <c r="AA2696" s="26" t="s">
        <v>487</v>
      </c>
      <c r="AB2696" s="26">
        <v>4</v>
      </c>
      <c r="AE2696" s="2" t="s">
        <v>487</v>
      </c>
    </row>
    <row r="2697" spans="1:31" s="2" customFormat="1" x14ac:dyDescent="0.3">
      <c r="A2697" s="26" t="s">
        <v>102</v>
      </c>
      <c r="B2697" s="26" t="s">
        <v>8502</v>
      </c>
      <c r="C2697" s="26" t="s">
        <v>8503</v>
      </c>
      <c r="D2697" s="50" t="s">
        <v>8504</v>
      </c>
      <c r="E2697" s="14" t="e">
        <f>VLOOKUP(B2697,#REF!,2,FALSE)</f>
        <v>#REF!</v>
      </c>
      <c r="F2697" s="17" t="e">
        <f>VLOOKUP(E2697,[4]Combined!$C$2:$D$375,2,FALSE)</f>
        <v>#REF!</v>
      </c>
      <c r="G2697" s="27">
        <v>44160</v>
      </c>
      <c r="H2697" s="27"/>
      <c r="I2697" s="27">
        <v>44078</v>
      </c>
      <c r="J2697" s="28">
        <v>0</v>
      </c>
      <c r="K2697" s="29" t="s">
        <v>487</v>
      </c>
      <c r="L2697" s="28">
        <v>0</v>
      </c>
      <c r="M2697" s="28">
        <v>0</v>
      </c>
      <c r="N2697" s="26">
        <v>0</v>
      </c>
      <c r="O2697" s="26">
        <v>0</v>
      </c>
      <c r="P2697" s="26">
        <v>0</v>
      </c>
      <c r="Q2697" s="26" t="s">
        <v>8390</v>
      </c>
      <c r="R2697" s="17" t="e">
        <f>VLOOKUP(Q2697,'[5]Numerical Index (LOOKUP)'!$A$2:$B$731, 2,FALSE)</f>
        <v>#N/A</v>
      </c>
      <c r="S2697" s="17">
        <v>81</v>
      </c>
      <c r="T2697" s="47" t="str">
        <f>VLOOKUP(S2697,'[5]2 Digit SIC 2007'!$A$2:$B$89,2,FALSE)</f>
        <v>Services to buildings and landscape activities</v>
      </c>
      <c r="U2697" s="17" t="str">
        <f>VLOOKUP(T2697,'[5]2 Digit SIC 2007'!$B$2:$D$89, 2,FALSE)</f>
        <v xml:space="preserve"> N</v>
      </c>
      <c r="V2697" s="26" t="s">
        <v>486</v>
      </c>
      <c r="W2697" s="26" t="s">
        <v>487</v>
      </c>
      <c r="X2697" s="28">
        <v>0</v>
      </c>
      <c r="Y2697" s="26" t="s">
        <v>502</v>
      </c>
      <c r="Z2697" s="17" t="s">
        <v>487</v>
      </c>
      <c r="AA2697" s="26" t="s">
        <v>487</v>
      </c>
      <c r="AB2697" s="26">
        <v>5</v>
      </c>
      <c r="AE2697" s="2" t="s">
        <v>487</v>
      </c>
    </row>
    <row r="2698" spans="1:31" s="2" customFormat="1" x14ac:dyDescent="0.3">
      <c r="A2698" s="26" t="s">
        <v>102</v>
      </c>
      <c r="B2698" s="26" t="s">
        <v>8505</v>
      </c>
      <c r="C2698" s="26" t="s">
        <v>8506</v>
      </c>
      <c r="D2698" s="50" t="s">
        <v>8507</v>
      </c>
      <c r="E2698" s="14" t="e">
        <f>VLOOKUP(B2698,#REF!,2,FALSE)</f>
        <v>#REF!</v>
      </c>
      <c r="F2698" s="17" t="e">
        <f>VLOOKUP(E2698,[4]Combined!$C$2:$D$375,2,FALSE)</f>
        <v>#REF!</v>
      </c>
      <c r="G2698" s="27">
        <v>44158</v>
      </c>
      <c r="H2698" s="27"/>
      <c r="I2698" s="27">
        <v>44078</v>
      </c>
      <c r="J2698" s="28">
        <v>0</v>
      </c>
      <c r="K2698" s="29" t="s">
        <v>487</v>
      </c>
      <c r="L2698" s="28">
        <v>0</v>
      </c>
      <c r="M2698" s="28">
        <v>0</v>
      </c>
      <c r="N2698" s="26">
        <v>0</v>
      </c>
      <c r="O2698" s="26">
        <v>0</v>
      </c>
      <c r="P2698" s="26">
        <v>0</v>
      </c>
      <c r="Q2698" s="26" t="s">
        <v>8390</v>
      </c>
      <c r="R2698" s="17" t="e">
        <f>VLOOKUP(Q2698,'[5]Numerical Index (LOOKUP)'!$A$2:$B$731, 2,FALSE)</f>
        <v>#N/A</v>
      </c>
      <c r="S2698" s="17">
        <v>81</v>
      </c>
      <c r="T2698" s="47" t="str">
        <f>VLOOKUP(S2698,'[5]2 Digit SIC 2007'!$A$2:$B$89,2,FALSE)</f>
        <v>Services to buildings and landscape activities</v>
      </c>
      <c r="U2698" s="17" t="str">
        <f>VLOOKUP(T2698,'[5]2 Digit SIC 2007'!$B$2:$D$89, 2,FALSE)</f>
        <v xml:space="preserve"> N</v>
      </c>
      <c r="V2698" s="26" t="s">
        <v>486</v>
      </c>
      <c r="W2698" s="26" t="s">
        <v>487</v>
      </c>
      <c r="X2698" s="28">
        <v>0</v>
      </c>
      <c r="Y2698" s="26" t="s">
        <v>502</v>
      </c>
      <c r="Z2698" s="17" t="s">
        <v>487</v>
      </c>
      <c r="AA2698" s="26" t="s">
        <v>487</v>
      </c>
      <c r="AB2698" s="26">
        <v>5</v>
      </c>
      <c r="AE2698" s="2" t="s">
        <v>487</v>
      </c>
    </row>
    <row r="2699" spans="1:31" s="2" customFormat="1" x14ac:dyDescent="0.3">
      <c r="A2699" s="26" t="s">
        <v>102</v>
      </c>
      <c r="B2699" s="26" t="s">
        <v>8508</v>
      </c>
      <c r="C2699" s="26" t="s">
        <v>8509</v>
      </c>
      <c r="D2699" s="50" t="s">
        <v>8510</v>
      </c>
      <c r="E2699" s="14" t="e">
        <f>VLOOKUP(B2699,#REF!,2,FALSE)</f>
        <v>#REF!</v>
      </c>
      <c r="F2699" s="17" t="e">
        <f>VLOOKUP(E2699,[4]Combined!$C$2:$D$375,2,FALSE)</f>
        <v>#REF!</v>
      </c>
      <c r="G2699" s="27">
        <v>44168</v>
      </c>
      <c r="H2699" s="27"/>
      <c r="I2699" s="27">
        <v>44078</v>
      </c>
      <c r="J2699" s="28">
        <v>0</v>
      </c>
      <c r="K2699" s="29" t="s">
        <v>487</v>
      </c>
      <c r="L2699" s="28">
        <v>0</v>
      </c>
      <c r="M2699" s="28">
        <v>0</v>
      </c>
      <c r="N2699" s="26">
        <v>0</v>
      </c>
      <c r="O2699" s="26">
        <v>0</v>
      </c>
      <c r="P2699" s="26">
        <v>0</v>
      </c>
      <c r="Q2699" s="26" t="s">
        <v>8390</v>
      </c>
      <c r="R2699" s="17" t="e">
        <f>VLOOKUP(Q2699,'[5]Numerical Index (LOOKUP)'!$A$2:$B$731, 2,FALSE)</f>
        <v>#N/A</v>
      </c>
      <c r="S2699" s="17">
        <v>81</v>
      </c>
      <c r="T2699" s="47" t="str">
        <f>VLOOKUP(S2699,'[5]2 Digit SIC 2007'!$A$2:$B$89,2,FALSE)</f>
        <v>Services to buildings and landscape activities</v>
      </c>
      <c r="U2699" s="17" t="str">
        <f>VLOOKUP(T2699,'[5]2 Digit SIC 2007'!$B$2:$D$89, 2,FALSE)</f>
        <v xml:space="preserve"> N</v>
      </c>
      <c r="V2699" s="26" t="s">
        <v>486</v>
      </c>
      <c r="W2699" s="26" t="s">
        <v>487</v>
      </c>
      <c r="X2699" s="28">
        <v>0</v>
      </c>
      <c r="Y2699" s="26" t="s">
        <v>502</v>
      </c>
      <c r="Z2699" s="17" t="s">
        <v>487</v>
      </c>
      <c r="AA2699" s="26" t="s">
        <v>487</v>
      </c>
      <c r="AB2699" s="26">
        <v>2</v>
      </c>
      <c r="AE2699" s="2" t="s">
        <v>487</v>
      </c>
    </row>
    <row r="2700" spans="1:31" s="2" customFormat="1" x14ac:dyDescent="0.3">
      <c r="A2700" s="26" t="s">
        <v>102</v>
      </c>
      <c r="B2700" s="26" t="s">
        <v>8511</v>
      </c>
      <c r="C2700" s="26" t="s">
        <v>8512</v>
      </c>
      <c r="D2700" s="50" t="s">
        <v>8513</v>
      </c>
      <c r="E2700" s="14" t="e">
        <f>VLOOKUP(B2700,#REF!,2,FALSE)</f>
        <v>#REF!</v>
      </c>
      <c r="F2700" s="17" t="e">
        <f>VLOOKUP(E2700,[4]Combined!$C$2:$D$375,2,FALSE)</f>
        <v>#REF!</v>
      </c>
      <c r="G2700" s="27">
        <v>44162</v>
      </c>
      <c r="H2700" s="27"/>
      <c r="I2700" s="27">
        <v>44088</v>
      </c>
      <c r="J2700" s="28">
        <v>0</v>
      </c>
      <c r="K2700" s="29" t="s">
        <v>487</v>
      </c>
      <c r="L2700" s="28">
        <v>0</v>
      </c>
      <c r="M2700" s="28">
        <v>0</v>
      </c>
      <c r="N2700" s="26">
        <v>0</v>
      </c>
      <c r="O2700" s="26">
        <v>0</v>
      </c>
      <c r="P2700" s="26">
        <v>0</v>
      </c>
      <c r="Q2700" s="26" t="s">
        <v>8390</v>
      </c>
      <c r="R2700" s="17" t="e">
        <f>VLOOKUP(Q2700,'[5]Numerical Index (LOOKUP)'!$A$2:$B$731, 2,FALSE)</f>
        <v>#N/A</v>
      </c>
      <c r="S2700" s="17">
        <v>81</v>
      </c>
      <c r="T2700" s="47" t="str">
        <f>VLOOKUP(S2700,'[5]2 Digit SIC 2007'!$A$2:$B$89,2,FALSE)</f>
        <v>Services to buildings and landscape activities</v>
      </c>
      <c r="U2700" s="17" t="str">
        <f>VLOOKUP(T2700,'[5]2 Digit SIC 2007'!$B$2:$D$89, 2,FALSE)</f>
        <v xml:space="preserve"> N</v>
      </c>
      <c r="V2700" s="26" t="s">
        <v>486</v>
      </c>
      <c r="W2700" s="26" t="s">
        <v>487</v>
      </c>
      <c r="X2700" s="28">
        <v>0</v>
      </c>
      <c r="Y2700" s="26" t="s">
        <v>502</v>
      </c>
      <c r="Z2700" s="17" t="s">
        <v>487</v>
      </c>
      <c r="AA2700" s="26" t="s">
        <v>487</v>
      </c>
      <c r="AB2700" s="26">
        <v>3</v>
      </c>
      <c r="AE2700" s="2" t="s">
        <v>487</v>
      </c>
    </row>
    <row r="2701" spans="1:31" s="2" customFormat="1" x14ac:dyDescent="0.3">
      <c r="A2701" s="26" t="s">
        <v>102</v>
      </c>
      <c r="B2701" s="26" t="s">
        <v>8514</v>
      </c>
      <c r="C2701" s="26" t="s">
        <v>8515</v>
      </c>
      <c r="D2701" s="50" t="s">
        <v>8516</v>
      </c>
      <c r="E2701" s="14" t="e">
        <f>VLOOKUP(B2701,#REF!,2,FALSE)</f>
        <v>#REF!</v>
      </c>
      <c r="F2701" s="17" t="e">
        <f>VLOOKUP(E2701,[4]Combined!$C$2:$D$375,2,FALSE)</f>
        <v>#REF!</v>
      </c>
      <c r="G2701" s="27">
        <v>44160</v>
      </c>
      <c r="H2701" s="27"/>
      <c r="I2701" s="27">
        <v>44077</v>
      </c>
      <c r="J2701" s="28">
        <v>0</v>
      </c>
      <c r="K2701" s="29" t="s">
        <v>487</v>
      </c>
      <c r="L2701" s="28">
        <v>0</v>
      </c>
      <c r="M2701" s="28">
        <v>0</v>
      </c>
      <c r="N2701" s="26">
        <v>0</v>
      </c>
      <c r="O2701" s="26">
        <v>0</v>
      </c>
      <c r="P2701" s="26">
        <v>0</v>
      </c>
      <c r="Q2701" s="26" t="s">
        <v>8390</v>
      </c>
      <c r="R2701" s="17" t="e">
        <f>VLOOKUP(Q2701,'[5]Numerical Index (LOOKUP)'!$A$2:$B$731, 2,FALSE)</f>
        <v>#N/A</v>
      </c>
      <c r="S2701" s="17">
        <v>81</v>
      </c>
      <c r="T2701" s="47" t="str">
        <f>VLOOKUP(S2701,'[5]2 Digit SIC 2007'!$A$2:$B$89,2,FALSE)</f>
        <v>Services to buildings and landscape activities</v>
      </c>
      <c r="U2701" s="17" t="str">
        <f>VLOOKUP(T2701,'[5]2 Digit SIC 2007'!$B$2:$D$89, 2,FALSE)</f>
        <v xml:space="preserve"> N</v>
      </c>
      <c r="V2701" s="26" t="s">
        <v>486</v>
      </c>
      <c r="W2701" s="26" t="s">
        <v>487</v>
      </c>
      <c r="X2701" s="28">
        <v>0</v>
      </c>
      <c r="Y2701" s="26" t="s">
        <v>502</v>
      </c>
      <c r="Z2701" s="17" t="s">
        <v>487</v>
      </c>
      <c r="AA2701" s="26" t="s">
        <v>487</v>
      </c>
      <c r="AB2701" s="26">
        <v>1</v>
      </c>
      <c r="AE2701" s="2" t="s">
        <v>487</v>
      </c>
    </row>
    <row r="2702" spans="1:31" s="2" customFormat="1" x14ac:dyDescent="0.3">
      <c r="A2702" s="26" t="s">
        <v>102</v>
      </c>
      <c r="B2702" s="26" t="s">
        <v>8517</v>
      </c>
      <c r="C2702" s="26" t="s">
        <v>8518</v>
      </c>
      <c r="D2702" s="50" t="s">
        <v>8519</v>
      </c>
      <c r="E2702" s="14" t="e">
        <f>VLOOKUP(B2702,#REF!,2,FALSE)</f>
        <v>#REF!</v>
      </c>
      <c r="F2702" s="17" t="e">
        <f>VLOOKUP(E2702,[4]Combined!$C$2:$D$375,2,FALSE)</f>
        <v>#REF!</v>
      </c>
      <c r="G2702" s="27">
        <v>44181</v>
      </c>
      <c r="H2702" s="27"/>
      <c r="I2702" s="27">
        <v>44089</v>
      </c>
      <c r="J2702" s="28">
        <v>0</v>
      </c>
      <c r="K2702" s="29" t="s">
        <v>487</v>
      </c>
      <c r="L2702" s="28">
        <v>0</v>
      </c>
      <c r="M2702" s="28">
        <v>0</v>
      </c>
      <c r="N2702" s="26">
        <v>0</v>
      </c>
      <c r="O2702" s="26">
        <v>0</v>
      </c>
      <c r="P2702" s="26">
        <v>0</v>
      </c>
      <c r="Q2702" s="26" t="s">
        <v>8390</v>
      </c>
      <c r="R2702" s="17" t="e">
        <f>VLOOKUP(Q2702,'[5]Numerical Index (LOOKUP)'!$A$2:$B$731, 2,FALSE)</f>
        <v>#N/A</v>
      </c>
      <c r="S2702" s="17">
        <v>81</v>
      </c>
      <c r="T2702" s="47" t="str">
        <f>VLOOKUP(S2702,'[5]2 Digit SIC 2007'!$A$2:$B$89,2,FALSE)</f>
        <v>Services to buildings and landscape activities</v>
      </c>
      <c r="U2702" s="17" t="str">
        <f>VLOOKUP(T2702,'[5]2 Digit SIC 2007'!$B$2:$D$89, 2,FALSE)</f>
        <v xml:space="preserve"> N</v>
      </c>
      <c r="V2702" s="26" t="s">
        <v>486</v>
      </c>
      <c r="W2702" s="26" t="s">
        <v>487</v>
      </c>
      <c r="X2702" s="28">
        <v>0</v>
      </c>
      <c r="Y2702" s="26" t="s">
        <v>502</v>
      </c>
      <c r="Z2702" s="17" t="s">
        <v>487</v>
      </c>
      <c r="AA2702" s="26" t="s">
        <v>487</v>
      </c>
      <c r="AB2702" s="26">
        <v>4</v>
      </c>
      <c r="AE2702" s="2" t="s">
        <v>487</v>
      </c>
    </row>
    <row r="2703" spans="1:31" s="2" customFormat="1" x14ac:dyDescent="0.3">
      <c r="A2703" s="26" t="s">
        <v>102</v>
      </c>
      <c r="B2703" s="26" t="s">
        <v>8520</v>
      </c>
      <c r="C2703" s="26" t="s">
        <v>8521</v>
      </c>
      <c r="D2703" s="50" t="s">
        <v>8522</v>
      </c>
      <c r="E2703" s="14" t="e">
        <f>VLOOKUP(B2703,#REF!,2,FALSE)</f>
        <v>#REF!</v>
      </c>
      <c r="F2703" s="17" t="e">
        <f>VLOOKUP(E2703,[4]Combined!$C$2:$D$375,2,FALSE)</f>
        <v>#REF!</v>
      </c>
      <c r="G2703" s="27">
        <v>44210</v>
      </c>
      <c r="H2703" s="27"/>
      <c r="I2703" s="27">
        <v>44085</v>
      </c>
      <c r="J2703" s="28">
        <v>0</v>
      </c>
      <c r="K2703" s="29" t="s">
        <v>487</v>
      </c>
      <c r="L2703" s="28">
        <v>0</v>
      </c>
      <c r="M2703" s="28">
        <v>0</v>
      </c>
      <c r="N2703" s="26">
        <v>0</v>
      </c>
      <c r="O2703" s="26">
        <v>0</v>
      </c>
      <c r="P2703" s="26">
        <v>0</v>
      </c>
      <c r="Q2703" s="26" t="s">
        <v>8390</v>
      </c>
      <c r="R2703" s="17" t="e">
        <f>VLOOKUP(Q2703,'[5]Numerical Index (LOOKUP)'!$A$2:$B$731, 2,FALSE)</f>
        <v>#N/A</v>
      </c>
      <c r="S2703" s="17">
        <v>81</v>
      </c>
      <c r="T2703" s="47" t="str">
        <f>VLOOKUP(S2703,'[5]2 Digit SIC 2007'!$A$2:$B$89,2,FALSE)</f>
        <v>Services to buildings and landscape activities</v>
      </c>
      <c r="U2703" s="17" t="str">
        <f>VLOOKUP(T2703,'[5]2 Digit SIC 2007'!$B$2:$D$89, 2,FALSE)</f>
        <v xml:space="preserve"> N</v>
      </c>
      <c r="V2703" s="26" t="s">
        <v>486</v>
      </c>
      <c r="W2703" s="26" t="s">
        <v>487</v>
      </c>
      <c r="X2703" s="28">
        <v>0</v>
      </c>
      <c r="Y2703" s="26" t="s">
        <v>502</v>
      </c>
      <c r="Z2703" s="17" t="s">
        <v>487</v>
      </c>
      <c r="AA2703" s="26" t="s">
        <v>487</v>
      </c>
      <c r="AB2703" s="26">
        <v>0</v>
      </c>
      <c r="AE2703" s="2" t="s">
        <v>487</v>
      </c>
    </row>
    <row r="2704" spans="1:31" s="2" customFormat="1" x14ac:dyDescent="0.3">
      <c r="A2704" s="26" t="s">
        <v>102</v>
      </c>
      <c r="B2704" s="26" t="s">
        <v>8523</v>
      </c>
      <c r="C2704" s="26" t="s">
        <v>8524</v>
      </c>
      <c r="D2704" s="50" t="s">
        <v>8525</v>
      </c>
      <c r="E2704" s="14" t="e">
        <f>VLOOKUP(B2704,#REF!,2,FALSE)</f>
        <v>#REF!</v>
      </c>
      <c r="F2704" s="17" t="e">
        <f>VLOOKUP(E2704,[4]Combined!$C$2:$D$375,2,FALSE)</f>
        <v>#REF!</v>
      </c>
      <c r="G2704" s="27">
        <v>44258</v>
      </c>
      <c r="H2704" s="27"/>
      <c r="I2704" s="27">
        <v>44078</v>
      </c>
      <c r="J2704" s="28">
        <v>0</v>
      </c>
      <c r="K2704" s="29" t="s">
        <v>487</v>
      </c>
      <c r="L2704" s="28">
        <v>0</v>
      </c>
      <c r="M2704" s="28">
        <v>0</v>
      </c>
      <c r="N2704" s="26">
        <v>0</v>
      </c>
      <c r="O2704" s="26">
        <v>0</v>
      </c>
      <c r="P2704" s="26">
        <v>0</v>
      </c>
      <c r="Q2704" s="26" t="s">
        <v>8390</v>
      </c>
      <c r="R2704" s="17" t="e">
        <f>VLOOKUP(Q2704,'[5]Numerical Index (LOOKUP)'!$A$2:$B$731, 2,FALSE)</f>
        <v>#N/A</v>
      </c>
      <c r="S2704" s="17">
        <v>81</v>
      </c>
      <c r="T2704" s="47" t="str">
        <f>VLOOKUP(S2704,'[5]2 Digit SIC 2007'!$A$2:$B$89,2,FALSE)</f>
        <v>Services to buildings and landscape activities</v>
      </c>
      <c r="U2704" s="17" t="str">
        <f>VLOOKUP(T2704,'[5]2 Digit SIC 2007'!$B$2:$D$89, 2,FALSE)</f>
        <v xml:space="preserve"> N</v>
      </c>
      <c r="V2704" s="26" t="s">
        <v>486</v>
      </c>
      <c r="W2704" s="26" t="s">
        <v>487</v>
      </c>
      <c r="X2704" s="28">
        <v>0</v>
      </c>
      <c r="Y2704" s="26" t="s">
        <v>502</v>
      </c>
      <c r="Z2704" s="17" t="s">
        <v>487</v>
      </c>
      <c r="AA2704" s="26" t="s">
        <v>487</v>
      </c>
      <c r="AB2704" s="26">
        <v>4</v>
      </c>
      <c r="AE2704" s="2" t="s">
        <v>487</v>
      </c>
    </row>
    <row r="2705" spans="1:31" s="2" customFormat="1" x14ac:dyDescent="0.3">
      <c r="A2705" s="26" t="s">
        <v>102</v>
      </c>
      <c r="B2705" s="26" t="s">
        <v>8526</v>
      </c>
      <c r="C2705" s="26" t="s">
        <v>8527</v>
      </c>
      <c r="D2705" s="50" t="s">
        <v>8528</v>
      </c>
      <c r="E2705" s="14" t="e">
        <f>VLOOKUP(B2705,#REF!,2,FALSE)</f>
        <v>#REF!</v>
      </c>
      <c r="F2705" s="17" t="e">
        <f>VLOOKUP(E2705,[4]Combined!$C$2:$D$375,2,FALSE)</f>
        <v>#REF!</v>
      </c>
      <c r="G2705" s="27">
        <v>44162</v>
      </c>
      <c r="H2705" s="27"/>
      <c r="I2705" s="27">
        <v>44095</v>
      </c>
      <c r="J2705" s="28">
        <v>0</v>
      </c>
      <c r="K2705" s="29" t="s">
        <v>487</v>
      </c>
      <c r="L2705" s="28">
        <v>0</v>
      </c>
      <c r="M2705" s="28">
        <v>0</v>
      </c>
      <c r="N2705" s="26">
        <v>0</v>
      </c>
      <c r="O2705" s="26">
        <v>0</v>
      </c>
      <c r="P2705" s="26">
        <v>0</v>
      </c>
      <c r="Q2705" s="26" t="s">
        <v>8390</v>
      </c>
      <c r="R2705" s="17" t="e">
        <f>VLOOKUP(Q2705,'[5]Numerical Index (LOOKUP)'!$A$2:$B$731, 2,FALSE)</f>
        <v>#N/A</v>
      </c>
      <c r="S2705" s="17">
        <v>81</v>
      </c>
      <c r="T2705" s="47" t="str">
        <f>VLOOKUP(S2705,'[5]2 Digit SIC 2007'!$A$2:$B$89,2,FALSE)</f>
        <v>Services to buildings and landscape activities</v>
      </c>
      <c r="U2705" s="17" t="str">
        <f>VLOOKUP(T2705,'[5]2 Digit SIC 2007'!$B$2:$D$89, 2,FALSE)</f>
        <v xml:space="preserve"> N</v>
      </c>
      <c r="V2705" s="26" t="s">
        <v>486</v>
      </c>
      <c r="W2705" s="26" t="s">
        <v>487</v>
      </c>
      <c r="X2705" s="28">
        <v>0</v>
      </c>
      <c r="Y2705" s="26" t="s">
        <v>502</v>
      </c>
      <c r="Z2705" s="17" t="s">
        <v>487</v>
      </c>
      <c r="AA2705" s="26" t="s">
        <v>487</v>
      </c>
      <c r="AB2705" s="26">
        <v>2</v>
      </c>
      <c r="AE2705" s="2" t="s">
        <v>487</v>
      </c>
    </row>
    <row r="2706" spans="1:31" s="2" customFormat="1" x14ac:dyDescent="0.3">
      <c r="A2706" s="26" t="s">
        <v>102</v>
      </c>
      <c r="B2706" s="26" t="s">
        <v>8529</v>
      </c>
      <c r="C2706" s="26" t="s">
        <v>8530</v>
      </c>
      <c r="D2706" s="50" t="s">
        <v>8531</v>
      </c>
      <c r="E2706" s="14" t="e">
        <f>VLOOKUP(B2706,#REF!,2,FALSE)</f>
        <v>#REF!</v>
      </c>
      <c r="F2706" s="17" t="e">
        <f>VLOOKUP(E2706,[4]Combined!$C$2:$D$375,2,FALSE)</f>
        <v>#REF!</v>
      </c>
      <c r="G2706" s="27">
        <v>44167</v>
      </c>
      <c r="H2706" s="27"/>
      <c r="I2706" s="27">
        <v>44077</v>
      </c>
      <c r="J2706" s="28">
        <v>0</v>
      </c>
      <c r="K2706" s="29" t="s">
        <v>487</v>
      </c>
      <c r="L2706" s="28">
        <v>0</v>
      </c>
      <c r="M2706" s="28">
        <v>0</v>
      </c>
      <c r="N2706" s="26">
        <v>0</v>
      </c>
      <c r="O2706" s="26">
        <v>0</v>
      </c>
      <c r="P2706" s="26">
        <v>0</v>
      </c>
      <c r="Q2706" s="26" t="s">
        <v>8390</v>
      </c>
      <c r="R2706" s="17" t="e">
        <f>VLOOKUP(Q2706,'[5]Numerical Index (LOOKUP)'!$A$2:$B$731, 2,FALSE)</f>
        <v>#N/A</v>
      </c>
      <c r="S2706" s="17">
        <v>81</v>
      </c>
      <c r="T2706" s="47" t="str">
        <f>VLOOKUP(S2706,'[5]2 Digit SIC 2007'!$A$2:$B$89,2,FALSE)</f>
        <v>Services to buildings and landscape activities</v>
      </c>
      <c r="U2706" s="17" t="str">
        <f>VLOOKUP(T2706,'[5]2 Digit SIC 2007'!$B$2:$D$89, 2,FALSE)</f>
        <v xml:space="preserve"> N</v>
      </c>
      <c r="V2706" s="26" t="s">
        <v>486</v>
      </c>
      <c r="W2706" s="26" t="s">
        <v>487</v>
      </c>
      <c r="X2706" s="28">
        <v>0</v>
      </c>
      <c r="Y2706" s="26" t="s">
        <v>502</v>
      </c>
      <c r="Z2706" s="17" t="s">
        <v>487</v>
      </c>
      <c r="AA2706" s="26" t="s">
        <v>487</v>
      </c>
      <c r="AB2706" s="26">
        <v>0</v>
      </c>
      <c r="AE2706" s="2" t="s">
        <v>487</v>
      </c>
    </row>
    <row r="2707" spans="1:31" s="2" customFormat="1" x14ac:dyDescent="0.3">
      <c r="A2707" s="26" t="s">
        <v>102</v>
      </c>
      <c r="B2707" s="26" t="s">
        <v>8532</v>
      </c>
      <c r="C2707" s="26" t="s">
        <v>8533</v>
      </c>
      <c r="D2707" s="50" t="s">
        <v>8534</v>
      </c>
      <c r="E2707" s="14" t="e">
        <f>VLOOKUP(B2707,#REF!,2,FALSE)</f>
        <v>#REF!</v>
      </c>
      <c r="F2707" s="17" t="e">
        <f>VLOOKUP(E2707,[4]Combined!$C$2:$D$375,2,FALSE)</f>
        <v>#REF!</v>
      </c>
      <c r="G2707" s="27">
        <v>44176</v>
      </c>
      <c r="H2707" s="27"/>
      <c r="I2707" s="27">
        <v>44082</v>
      </c>
      <c r="J2707" s="28">
        <v>0</v>
      </c>
      <c r="K2707" s="29" t="s">
        <v>487</v>
      </c>
      <c r="L2707" s="28">
        <v>0</v>
      </c>
      <c r="M2707" s="28">
        <v>0</v>
      </c>
      <c r="N2707" s="26">
        <v>0</v>
      </c>
      <c r="O2707" s="26">
        <v>0</v>
      </c>
      <c r="P2707" s="26">
        <v>0</v>
      </c>
      <c r="Q2707" s="26" t="s">
        <v>8390</v>
      </c>
      <c r="R2707" s="17" t="e">
        <f>VLOOKUP(Q2707,'[5]Numerical Index (LOOKUP)'!$A$2:$B$731, 2,FALSE)</f>
        <v>#N/A</v>
      </c>
      <c r="S2707" s="17">
        <v>81</v>
      </c>
      <c r="T2707" s="47" t="str">
        <f>VLOOKUP(S2707,'[5]2 Digit SIC 2007'!$A$2:$B$89,2,FALSE)</f>
        <v>Services to buildings and landscape activities</v>
      </c>
      <c r="U2707" s="17" t="str">
        <f>VLOOKUP(T2707,'[5]2 Digit SIC 2007'!$B$2:$D$89, 2,FALSE)</f>
        <v xml:space="preserve"> N</v>
      </c>
      <c r="V2707" s="26" t="s">
        <v>486</v>
      </c>
      <c r="W2707" s="26" t="s">
        <v>487</v>
      </c>
      <c r="X2707" s="28">
        <v>0</v>
      </c>
      <c r="Y2707" s="26" t="s">
        <v>502</v>
      </c>
      <c r="Z2707" s="17" t="s">
        <v>487</v>
      </c>
      <c r="AA2707" s="26" t="s">
        <v>487</v>
      </c>
      <c r="AB2707" s="26">
        <v>0</v>
      </c>
      <c r="AE2707" s="2" t="s">
        <v>487</v>
      </c>
    </row>
    <row r="2708" spans="1:31" s="2" customFormat="1" x14ac:dyDescent="0.3">
      <c r="A2708" s="26" t="s">
        <v>102</v>
      </c>
      <c r="B2708" s="26" t="s">
        <v>8535</v>
      </c>
      <c r="C2708" s="26" t="s">
        <v>8536</v>
      </c>
      <c r="D2708" s="50" t="s">
        <v>8537</v>
      </c>
      <c r="E2708" s="14" t="e">
        <f>VLOOKUP(B2708,#REF!,2,FALSE)</f>
        <v>#REF!</v>
      </c>
      <c r="F2708" s="17" t="e">
        <f>VLOOKUP(E2708,[4]Combined!$C$2:$D$375,2,FALSE)</f>
        <v>#REF!</v>
      </c>
      <c r="G2708" s="27">
        <v>44160</v>
      </c>
      <c r="H2708" s="27"/>
      <c r="I2708" s="27">
        <v>44078</v>
      </c>
      <c r="J2708" s="28">
        <v>0</v>
      </c>
      <c r="K2708" s="29" t="s">
        <v>487</v>
      </c>
      <c r="L2708" s="28">
        <v>0</v>
      </c>
      <c r="M2708" s="28">
        <v>0</v>
      </c>
      <c r="N2708" s="26">
        <v>0</v>
      </c>
      <c r="O2708" s="26">
        <v>0</v>
      </c>
      <c r="P2708" s="26">
        <v>0</v>
      </c>
      <c r="Q2708" s="26" t="s">
        <v>8390</v>
      </c>
      <c r="R2708" s="17" t="e">
        <f>VLOOKUP(Q2708,'[5]Numerical Index (LOOKUP)'!$A$2:$B$731, 2,FALSE)</f>
        <v>#N/A</v>
      </c>
      <c r="S2708" s="17">
        <v>81</v>
      </c>
      <c r="T2708" s="47" t="str">
        <f>VLOOKUP(S2708,'[5]2 Digit SIC 2007'!$A$2:$B$89,2,FALSE)</f>
        <v>Services to buildings and landscape activities</v>
      </c>
      <c r="U2708" s="17" t="str">
        <f>VLOOKUP(T2708,'[5]2 Digit SIC 2007'!$B$2:$D$89, 2,FALSE)</f>
        <v xml:space="preserve"> N</v>
      </c>
      <c r="V2708" s="26" t="s">
        <v>486</v>
      </c>
      <c r="W2708" s="26" t="s">
        <v>487</v>
      </c>
      <c r="X2708" s="28">
        <v>0</v>
      </c>
      <c r="Y2708" s="26" t="s">
        <v>502</v>
      </c>
      <c r="Z2708" s="17" t="s">
        <v>487</v>
      </c>
      <c r="AA2708" s="26" t="s">
        <v>487</v>
      </c>
      <c r="AB2708" s="26">
        <v>0</v>
      </c>
      <c r="AE2708" s="2" t="s">
        <v>487</v>
      </c>
    </row>
    <row r="2709" spans="1:31" s="2" customFormat="1" x14ac:dyDescent="0.3">
      <c r="A2709" s="26" t="s">
        <v>102</v>
      </c>
      <c r="B2709" s="26" t="s">
        <v>8538</v>
      </c>
      <c r="C2709" s="26" t="s">
        <v>8539</v>
      </c>
      <c r="D2709" s="50" t="s">
        <v>8540</v>
      </c>
      <c r="E2709" s="14" t="e">
        <f>VLOOKUP(B2709,#REF!,2,FALSE)</f>
        <v>#REF!</v>
      </c>
      <c r="F2709" s="17" t="e">
        <f>VLOOKUP(E2709,[4]Combined!$C$2:$D$375,2,FALSE)</f>
        <v>#REF!</v>
      </c>
      <c r="G2709" s="27">
        <v>44168</v>
      </c>
      <c r="H2709" s="27"/>
      <c r="I2709" s="27">
        <v>44078</v>
      </c>
      <c r="J2709" s="28">
        <v>0</v>
      </c>
      <c r="K2709" s="29" t="s">
        <v>487</v>
      </c>
      <c r="L2709" s="28">
        <v>0</v>
      </c>
      <c r="M2709" s="28">
        <v>0</v>
      </c>
      <c r="N2709" s="26">
        <v>0</v>
      </c>
      <c r="O2709" s="26">
        <v>0</v>
      </c>
      <c r="P2709" s="26">
        <v>0</v>
      </c>
      <c r="Q2709" s="26" t="s">
        <v>8390</v>
      </c>
      <c r="R2709" s="17" t="e">
        <f>VLOOKUP(Q2709,'[5]Numerical Index (LOOKUP)'!$A$2:$B$731, 2,FALSE)</f>
        <v>#N/A</v>
      </c>
      <c r="S2709" s="17">
        <v>81</v>
      </c>
      <c r="T2709" s="47" t="str">
        <f>VLOOKUP(S2709,'[5]2 Digit SIC 2007'!$A$2:$B$89,2,FALSE)</f>
        <v>Services to buildings and landscape activities</v>
      </c>
      <c r="U2709" s="17" t="str">
        <f>VLOOKUP(T2709,'[5]2 Digit SIC 2007'!$B$2:$D$89, 2,FALSE)</f>
        <v xml:space="preserve"> N</v>
      </c>
      <c r="V2709" s="26" t="s">
        <v>486</v>
      </c>
      <c r="W2709" s="26" t="s">
        <v>487</v>
      </c>
      <c r="X2709" s="28">
        <v>0</v>
      </c>
      <c r="Y2709" s="26" t="s">
        <v>502</v>
      </c>
      <c r="Z2709" s="17" t="s">
        <v>487</v>
      </c>
      <c r="AA2709" s="26" t="s">
        <v>487</v>
      </c>
      <c r="AB2709" s="26">
        <v>0</v>
      </c>
      <c r="AE2709" s="2" t="s">
        <v>487</v>
      </c>
    </row>
    <row r="2710" spans="1:31" s="2" customFormat="1" x14ac:dyDescent="0.3">
      <c r="A2710" s="26" t="s">
        <v>102</v>
      </c>
      <c r="B2710" s="26" t="s">
        <v>8541</v>
      </c>
      <c r="C2710" s="26" t="s">
        <v>8542</v>
      </c>
      <c r="D2710" s="50" t="s">
        <v>8543</v>
      </c>
      <c r="E2710" s="14" t="e">
        <f>VLOOKUP(B2710,#REF!,2,FALSE)</f>
        <v>#REF!</v>
      </c>
      <c r="F2710" s="17" t="e">
        <f>VLOOKUP(E2710,[4]Combined!$C$2:$D$375,2,FALSE)</f>
        <v>#REF!</v>
      </c>
      <c r="G2710" s="27">
        <v>44172</v>
      </c>
      <c r="H2710" s="27"/>
      <c r="I2710" s="27">
        <v>44078</v>
      </c>
      <c r="J2710" s="28">
        <v>0</v>
      </c>
      <c r="K2710" s="29" t="s">
        <v>487</v>
      </c>
      <c r="L2710" s="28">
        <v>0</v>
      </c>
      <c r="M2710" s="28">
        <v>0</v>
      </c>
      <c r="N2710" s="26">
        <v>0</v>
      </c>
      <c r="O2710" s="26">
        <v>0</v>
      </c>
      <c r="P2710" s="26">
        <v>0</v>
      </c>
      <c r="Q2710" s="26" t="s">
        <v>8390</v>
      </c>
      <c r="R2710" s="17" t="e">
        <f>VLOOKUP(Q2710,'[5]Numerical Index (LOOKUP)'!$A$2:$B$731, 2,FALSE)</f>
        <v>#N/A</v>
      </c>
      <c r="S2710" s="17">
        <v>81</v>
      </c>
      <c r="T2710" s="47" t="str">
        <f>VLOOKUP(S2710,'[5]2 Digit SIC 2007'!$A$2:$B$89,2,FALSE)</f>
        <v>Services to buildings and landscape activities</v>
      </c>
      <c r="U2710" s="17" t="str">
        <f>VLOOKUP(T2710,'[5]2 Digit SIC 2007'!$B$2:$D$89, 2,FALSE)</f>
        <v xml:space="preserve"> N</v>
      </c>
      <c r="V2710" s="26" t="s">
        <v>486</v>
      </c>
      <c r="W2710" s="26" t="s">
        <v>487</v>
      </c>
      <c r="X2710" s="28">
        <v>0</v>
      </c>
      <c r="Y2710" s="26" t="s">
        <v>502</v>
      </c>
      <c r="Z2710" s="17" t="s">
        <v>487</v>
      </c>
      <c r="AA2710" s="26" t="s">
        <v>487</v>
      </c>
      <c r="AB2710" s="26">
        <v>0</v>
      </c>
      <c r="AE2710" s="2" t="s">
        <v>487</v>
      </c>
    </row>
    <row r="2711" spans="1:31" s="2" customFormat="1" x14ac:dyDescent="0.3">
      <c r="A2711" s="26" t="s">
        <v>102</v>
      </c>
      <c r="B2711" s="26" t="s">
        <v>8544</v>
      </c>
      <c r="C2711" s="26" t="s">
        <v>8545</v>
      </c>
      <c r="D2711" s="50" t="s">
        <v>8546</v>
      </c>
      <c r="E2711" s="14" t="e">
        <f>VLOOKUP(B2711,#REF!,2,FALSE)</f>
        <v>#REF!</v>
      </c>
      <c r="F2711" s="17" t="e">
        <f>VLOOKUP(E2711,[4]Combined!$C$2:$D$375,2,FALSE)</f>
        <v>#REF!</v>
      </c>
      <c r="G2711" s="27">
        <v>44172</v>
      </c>
      <c r="H2711" s="27"/>
      <c r="I2711" s="27">
        <v>44078</v>
      </c>
      <c r="J2711" s="28">
        <v>0</v>
      </c>
      <c r="K2711" s="29" t="s">
        <v>487</v>
      </c>
      <c r="L2711" s="28">
        <v>0</v>
      </c>
      <c r="M2711" s="28">
        <v>0</v>
      </c>
      <c r="N2711" s="26">
        <v>0</v>
      </c>
      <c r="O2711" s="26">
        <v>0</v>
      </c>
      <c r="P2711" s="26">
        <v>0</v>
      </c>
      <c r="Q2711" s="26" t="s">
        <v>8390</v>
      </c>
      <c r="R2711" s="17" t="e">
        <f>VLOOKUP(Q2711,'[5]Numerical Index (LOOKUP)'!$A$2:$B$731, 2,FALSE)</f>
        <v>#N/A</v>
      </c>
      <c r="S2711" s="17">
        <v>81</v>
      </c>
      <c r="T2711" s="47" t="str">
        <f>VLOOKUP(S2711,'[5]2 Digit SIC 2007'!$A$2:$B$89,2,FALSE)</f>
        <v>Services to buildings and landscape activities</v>
      </c>
      <c r="U2711" s="17" t="str">
        <f>VLOOKUP(T2711,'[5]2 Digit SIC 2007'!$B$2:$D$89, 2,FALSE)</f>
        <v xml:space="preserve"> N</v>
      </c>
      <c r="V2711" s="26" t="s">
        <v>486</v>
      </c>
      <c r="W2711" s="26" t="s">
        <v>487</v>
      </c>
      <c r="X2711" s="28">
        <v>0</v>
      </c>
      <c r="Y2711" s="26" t="s">
        <v>502</v>
      </c>
      <c r="Z2711" s="17" t="s">
        <v>487</v>
      </c>
      <c r="AA2711" s="26" t="s">
        <v>487</v>
      </c>
      <c r="AB2711" s="26">
        <v>0</v>
      </c>
      <c r="AE2711" s="2" t="s">
        <v>487</v>
      </c>
    </row>
    <row r="2712" spans="1:31" s="2" customFormat="1" x14ac:dyDescent="0.3">
      <c r="A2712" s="26" t="s">
        <v>102</v>
      </c>
      <c r="B2712" s="26" t="s">
        <v>8547</v>
      </c>
      <c r="C2712" s="26" t="s">
        <v>8548</v>
      </c>
      <c r="D2712" s="50" t="s">
        <v>8549</v>
      </c>
      <c r="E2712" s="14" t="e">
        <f>VLOOKUP(B2712,#REF!,2,FALSE)</f>
        <v>#REF!</v>
      </c>
      <c r="F2712" s="17" t="e">
        <f>VLOOKUP(E2712,[4]Combined!$C$2:$D$375,2,FALSE)</f>
        <v>#REF!</v>
      </c>
      <c r="G2712" s="27">
        <v>44172</v>
      </c>
      <c r="H2712" s="27"/>
      <c r="I2712" s="27">
        <v>44126</v>
      </c>
      <c r="J2712" s="28">
        <v>0</v>
      </c>
      <c r="K2712" s="29" t="s">
        <v>487</v>
      </c>
      <c r="L2712" s="28">
        <v>0</v>
      </c>
      <c r="M2712" s="28">
        <v>0</v>
      </c>
      <c r="N2712" s="26">
        <v>0</v>
      </c>
      <c r="O2712" s="26">
        <v>0</v>
      </c>
      <c r="P2712" s="26">
        <v>0</v>
      </c>
      <c r="Q2712" s="26" t="s">
        <v>8390</v>
      </c>
      <c r="R2712" s="17" t="e">
        <f>VLOOKUP(Q2712,'[5]Numerical Index (LOOKUP)'!$A$2:$B$731, 2,FALSE)</f>
        <v>#N/A</v>
      </c>
      <c r="S2712" s="17">
        <v>81</v>
      </c>
      <c r="T2712" s="47" t="str">
        <f>VLOOKUP(S2712,'[5]2 Digit SIC 2007'!$A$2:$B$89,2,FALSE)</f>
        <v>Services to buildings and landscape activities</v>
      </c>
      <c r="U2712" s="17" t="str">
        <f>VLOOKUP(T2712,'[5]2 Digit SIC 2007'!$B$2:$D$89, 2,FALSE)</f>
        <v xml:space="preserve"> N</v>
      </c>
      <c r="V2712" s="26" t="s">
        <v>486</v>
      </c>
      <c r="W2712" s="26" t="s">
        <v>487</v>
      </c>
      <c r="X2712" s="28">
        <v>0</v>
      </c>
      <c r="Y2712" s="26" t="s">
        <v>502</v>
      </c>
      <c r="Z2712" s="17" t="s">
        <v>487</v>
      </c>
      <c r="AA2712" s="26" t="s">
        <v>487</v>
      </c>
      <c r="AB2712" s="26">
        <v>0</v>
      </c>
      <c r="AE2712" s="2" t="s">
        <v>487</v>
      </c>
    </row>
    <row r="2713" spans="1:31" s="2" customFormat="1" x14ac:dyDescent="0.3">
      <c r="A2713" s="26" t="s">
        <v>102</v>
      </c>
      <c r="B2713" s="26" t="s">
        <v>8550</v>
      </c>
      <c r="C2713" s="26" t="s">
        <v>8551</v>
      </c>
      <c r="D2713" s="50" t="s">
        <v>8552</v>
      </c>
      <c r="E2713" s="14" t="e">
        <f>VLOOKUP(B2713,#REF!,2,FALSE)</f>
        <v>#REF!</v>
      </c>
      <c r="F2713" s="17" t="e">
        <f>VLOOKUP(E2713,[4]Combined!$C$2:$D$375,2,FALSE)</f>
        <v>#REF!</v>
      </c>
      <c r="G2713" s="27">
        <v>44162</v>
      </c>
      <c r="H2713" s="27"/>
      <c r="I2713" s="27">
        <v>44111</v>
      </c>
      <c r="J2713" s="28">
        <v>0</v>
      </c>
      <c r="K2713" s="29" t="s">
        <v>487</v>
      </c>
      <c r="L2713" s="28">
        <v>0</v>
      </c>
      <c r="M2713" s="28">
        <v>0</v>
      </c>
      <c r="N2713" s="26">
        <v>0</v>
      </c>
      <c r="O2713" s="26">
        <v>0</v>
      </c>
      <c r="P2713" s="26">
        <v>0</v>
      </c>
      <c r="Q2713" s="26" t="s">
        <v>8390</v>
      </c>
      <c r="R2713" s="17" t="e">
        <f>VLOOKUP(Q2713,'[5]Numerical Index (LOOKUP)'!$A$2:$B$731, 2,FALSE)</f>
        <v>#N/A</v>
      </c>
      <c r="S2713" s="17">
        <v>81</v>
      </c>
      <c r="T2713" s="47" t="str">
        <f>VLOOKUP(S2713,'[5]2 Digit SIC 2007'!$A$2:$B$89,2,FALSE)</f>
        <v>Services to buildings and landscape activities</v>
      </c>
      <c r="U2713" s="17" t="str">
        <f>VLOOKUP(T2713,'[5]2 Digit SIC 2007'!$B$2:$D$89, 2,FALSE)</f>
        <v xml:space="preserve"> N</v>
      </c>
      <c r="V2713" s="26" t="s">
        <v>486</v>
      </c>
      <c r="W2713" s="26" t="s">
        <v>487</v>
      </c>
      <c r="X2713" s="28">
        <v>0</v>
      </c>
      <c r="Y2713" s="26" t="s">
        <v>502</v>
      </c>
      <c r="Z2713" s="17" t="s">
        <v>487</v>
      </c>
      <c r="AA2713" s="26" t="s">
        <v>487</v>
      </c>
      <c r="AB2713" s="26">
        <v>0</v>
      </c>
      <c r="AE2713" s="2" t="s">
        <v>487</v>
      </c>
    </row>
    <row r="2714" spans="1:31" s="2" customFormat="1" x14ac:dyDescent="0.3">
      <c r="A2714" s="26" t="s">
        <v>102</v>
      </c>
      <c r="B2714" s="26" t="s">
        <v>8553</v>
      </c>
      <c r="C2714" s="26" t="s">
        <v>8554</v>
      </c>
      <c r="D2714" s="50" t="s">
        <v>8555</v>
      </c>
      <c r="E2714" s="14" t="e">
        <f>VLOOKUP(B2714,#REF!,2,FALSE)</f>
        <v>#REF!</v>
      </c>
      <c r="F2714" s="17" t="e">
        <f>VLOOKUP(E2714,[4]Combined!$C$2:$D$375,2,FALSE)</f>
        <v>#REF!</v>
      </c>
      <c r="G2714" s="27">
        <v>44179</v>
      </c>
      <c r="H2714" s="27"/>
      <c r="I2714" s="27">
        <v>44099</v>
      </c>
      <c r="J2714" s="28">
        <v>0</v>
      </c>
      <c r="K2714" s="29" t="s">
        <v>487</v>
      </c>
      <c r="L2714" s="28">
        <v>0</v>
      </c>
      <c r="M2714" s="28">
        <v>0</v>
      </c>
      <c r="N2714" s="26">
        <v>0</v>
      </c>
      <c r="O2714" s="26">
        <v>0</v>
      </c>
      <c r="P2714" s="26">
        <v>0</v>
      </c>
      <c r="Q2714" s="26" t="s">
        <v>8390</v>
      </c>
      <c r="R2714" s="17" t="e">
        <f>VLOOKUP(Q2714,'[5]Numerical Index (LOOKUP)'!$A$2:$B$731, 2,FALSE)</f>
        <v>#N/A</v>
      </c>
      <c r="S2714" s="17">
        <v>81</v>
      </c>
      <c r="T2714" s="47" t="str">
        <f>VLOOKUP(S2714,'[5]2 Digit SIC 2007'!$A$2:$B$89,2,FALSE)</f>
        <v>Services to buildings and landscape activities</v>
      </c>
      <c r="U2714" s="17" t="str">
        <f>VLOOKUP(T2714,'[5]2 Digit SIC 2007'!$B$2:$D$89, 2,FALSE)</f>
        <v xml:space="preserve"> N</v>
      </c>
      <c r="V2714" s="26" t="s">
        <v>486</v>
      </c>
      <c r="W2714" s="26" t="s">
        <v>487</v>
      </c>
      <c r="X2714" s="28">
        <v>0</v>
      </c>
      <c r="Y2714" s="26" t="s">
        <v>502</v>
      </c>
      <c r="Z2714" s="17" t="s">
        <v>487</v>
      </c>
      <c r="AA2714" s="26" t="s">
        <v>487</v>
      </c>
      <c r="AB2714" s="26">
        <v>3</v>
      </c>
      <c r="AE2714" s="2" t="s">
        <v>487</v>
      </c>
    </row>
    <row r="2715" spans="1:31" s="2" customFormat="1" x14ac:dyDescent="0.3">
      <c r="A2715" s="26" t="s">
        <v>102</v>
      </c>
      <c r="B2715" s="26" t="s">
        <v>8556</v>
      </c>
      <c r="C2715" s="26" t="s">
        <v>8557</v>
      </c>
      <c r="D2715" s="50" t="s">
        <v>8558</v>
      </c>
      <c r="E2715" s="14" t="e">
        <f>VLOOKUP(B2715,#REF!,2,FALSE)</f>
        <v>#REF!</v>
      </c>
      <c r="F2715" s="17" t="e">
        <f>VLOOKUP(E2715,[4]Combined!$C$2:$D$375,2,FALSE)</f>
        <v>#REF!</v>
      </c>
      <c r="G2715" s="27">
        <v>44169</v>
      </c>
      <c r="H2715" s="27"/>
      <c r="I2715" s="27">
        <v>44097</v>
      </c>
      <c r="J2715" s="28">
        <v>0</v>
      </c>
      <c r="K2715" s="29" t="s">
        <v>487</v>
      </c>
      <c r="L2715" s="28">
        <v>0</v>
      </c>
      <c r="M2715" s="28">
        <v>0</v>
      </c>
      <c r="N2715" s="26">
        <v>0</v>
      </c>
      <c r="O2715" s="26">
        <v>0</v>
      </c>
      <c r="P2715" s="26">
        <v>0</v>
      </c>
      <c r="Q2715" s="26" t="s">
        <v>8390</v>
      </c>
      <c r="R2715" s="17" t="e">
        <f>VLOOKUP(Q2715,'[5]Numerical Index (LOOKUP)'!$A$2:$B$731, 2,FALSE)</f>
        <v>#N/A</v>
      </c>
      <c r="S2715" s="17">
        <v>81</v>
      </c>
      <c r="T2715" s="47" t="str">
        <f>VLOOKUP(S2715,'[5]2 Digit SIC 2007'!$A$2:$B$89,2,FALSE)</f>
        <v>Services to buildings and landscape activities</v>
      </c>
      <c r="U2715" s="17" t="str">
        <f>VLOOKUP(T2715,'[5]2 Digit SIC 2007'!$B$2:$D$89, 2,FALSE)</f>
        <v xml:space="preserve"> N</v>
      </c>
      <c r="V2715" s="26" t="s">
        <v>486</v>
      </c>
      <c r="W2715" s="26" t="s">
        <v>487</v>
      </c>
      <c r="X2715" s="28">
        <v>0</v>
      </c>
      <c r="Y2715" s="26" t="s">
        <v>502</v>
      </c>
      <c r="Z2715" s="17" t="s">
        <v>487</v>
      </c>
      <c r="AA2715" s="26" t="s">
        <v>487</v>
      </c>
      <c r="AB2715" s="26">
        <v>0</v>
      </c>
      <c r="AE2715" s="2" t="s">
        <v>487</v>
      </c>
    </row>
    <row r="2716" spans="1:31" s="2" customFormat="1" x14ac:dyDescent="0.3">
      <c r="A2716" s="26" t="s">
        <v>102</v>
      </c>
      <c r="B2716" s="26" t="s">
        <v>8559</v>
      </c>
      <c r="C2716" s="26" t="s">
        <v>8560</v>
      </c>
      <c r="D2716" s="50" t="s">
        <v>8561</v>
      </c>
      <c r="E2716" s="14" t="e">
        <f>VLOOKUP(B2716,#REF!,2,FALSE)</f>
        <v>#REF!</v>
      </c>
      <c r="F2716" s="17" t="e">
        <f>VLOOKUP(E2716,[4]Combined!$C$2:$D$375,2,FALSE)</f>
        <v>#REF!</v>
      </c>
      <c r="G2716" s="27">
        <v>44183</v>
      </c>
      <c r="H2716" s="27"/>
      <c r="I2716" s="27">
        <v>44099</v>
      </c>
      <c r="J2716" s="28">
        <v>0</v>
      </c>
      <c r="K2716" s="29" t="s">
        <v>487</v>
      </c>
      <c r="L2716" s="28">
        <v>0</v>
      </c>
      <c r="M2716" s="28">
        <v>0</v>
      </c>
      <c r="N2716" s="26">
        <v>0</v>
      </c>
      <c r="O2716" s="26">
        <v>0</v>
      </c>
      <c r="P2716" s="26">
        <v>0</v>
      </c>
      <c r="Q2716" s="26" t="s">
        <v>8390</v>
      </c>
      <c r="R2716" s="17" t="e">
        <f>VLOOKUP(Q2716,'[5]Numerical Index (LOOKUP)'!$A$2:$B$731, 2,FALSE)</f>
        <v>#N/A</v>
      </c>
      <c r="S2716" s="17">
        <v>81</v>
      </c>
      <c r="T2716" s="47" t="str">
        <f>VLOOKUP(S2716,'[5]2 Digit SIC 2007'!$A$2:$B$89,2,FALSE)</f>
        <v>Services to buildings and landscape activities</v>
      </c>
      <c r="U2716" s="17" t="str">
        <f>VLOOKUP(T2716,'[5]2 Digit SIC 2007'!$B$2:$D$89, 2,FALSE)</f>
        <v xml:space="preserve"> N</v>
      </c>
      <c r="V2716" s="26" t="s">
        <v>486</v>
      </c>
      <c r="W2716" s="26" t="s">
        <v>487</v>
      </c>
      <c r="X2716" s="28">
        <v>0</v>
      </c>
      <c r="Y2716" s="26" t="s">
        <v>502</v>
      </c>
      <c r="Z2716" s="17" t="s">
        <v>487</v>
      </c>
      <c r="AA2716" s="26" t="s">
        <v>487</v>
      </c>
      <c r="AB2716" s="26">
        <v>0</v>
      </c>
      <c r="AE2716" s="2" t="s">
        <v>487</v>
      </c>
    </row>
    <row r="2717" spans="1:31" s="2" customFormat="1" x14ac:dyDescent="0.3">
      <c r="A2717" s="26" t="s">
        <v>102</v>
      </c>
      <c r="B2717" s="26" t="s">
        <v>8562</v>
      </c>
      <c r="C2717" s="26" t="s">
        <v>8563</v>
      </c>
      <c r="D2717" s="50" t="s">
        <v>8564</v>
      </c>
      <c r="E2717" s="14" t="e">
        <f>VLOOKUP(B2717,#REF!,2,FALSE)</f>
        <v>#REF!</v>
      </c>
      <c r="F2717" s="17" t="e">
        <f>VLOOKUP(E2717,[4]Combined!$C$2:$D$375,2,FALSE)</f>
        <v>#REF!</v>
      </c>
      <c r="G2717" s="27">
        <v>44181</v>
      </c>
      <c r="H2717" s="27"/>
      <c r="I2717" s="27">
        <v>44099</v>
      </c>
      <c r="J2717" s="28">
        <v>0</v>
      </c>
      <c r="K2717" s="29" t="s">
        <v>487</v>
      </c>
      <c r="L2717" s="28">
        <v>0</v>
      </c>
      <c r="M2717" s="28">
        <v>0</v>
      </c>
      <c r="N2717" s="26">
        <v>0</v>
      </c>
      <c r="O2717" s="26">
        <v>0</v>
      </c>
      <c r="P2717" s="26">
        <v>0</v>
      </c>
      <c r="Q2717" s="26" t="s">
        <v>8390</v>
      </c>
      <c r="R2717" s="17" t="e">
        <f>VLOOKUP(Q2717,'[5]Numerical Index (LOOKUP)'!$A$2:$B$731, 2,FALSE)</f>
        <v>#N/A</v>
      </c>
      <c r="S2717" s="17">
        <v>81</v>
      </c>
      <c r="T2717" s="47" t="str">
        <f>VLOOKUP(S2717,'[5]2 Digit SIC 2007'!$A$2:$B$89,2,FALSE)</f>
        <v>Services to buildings and landscape activities</v>
      </c>
      <c r="U2717" s="17" t="str">
        <f>VLOOKUP(T2717,'[5]2 Digit SIC 2007'!$B$2:$D$89, 2,FALSE)</f>
        <v xml:space="preserve"> N</v>
      </c>
      <c r="V2717" s="26" t="s">
        <v>486</v>
      </c>
      <c r="W2717" s="26" t="s">
        <v>487</v>
      </c>
      <c r="X2717" s="28">
        <v>0</v>
      </c>
      <c r="Y2717" s="26" t="s">
        <v>502</v>
      </c>
      <c r="Z2717" s="17" t="s">
        <v>487</v>
      </c>
      <c r="AA2717" s="26" t="s">
        <v>487</v>
      </c>
      <c r="AB2717" s="26">
        <v>0</v>
      </c>
      <c r="AE2717" s="2" t="s">
        <v>487</v>
      </c>
    </row>
    <row r="2718" spans="1:31" s="2" customFormat="1" x14ac:dyDescent="0.3">
      <c r="A2718" s="26" t="s">
        <v>102</v>
      </c>
      <c r="B2718" s="26" t="s">
        <v>8565</v>
      </c>
      <c r="C2718" s="26" t="s">
        <v>8566</v>
      </c>
      <c r="D2718" s="50" t="s">
        <v>8567</v>
      </c>
      <c r="E2718" s="14" t="e">
        <f>VLOOKUP(B2718,#REF!,2,FALSE)</f>
        <v>#REF!</v>
      </c>
      <c r="F2718" s="17" t="e">
        <f>VLOOKUP(E2718,[4]Combined!$C$2:$D$375,2,FALSE)</f>
        <v>#REF!</v>
      </c>
      <c r="G2718" s="27">
        <v>44130</v>
      </c>
      <c r="H2718" s="27"/>
      <c r="I2718" s="27">
        <v>44099</v>
      </c>
      <c r="J2718" s="28">
        <v>0</v>
      </c>
      <c r="K2718" s="29" t="s">
        <v>487</v>
      </c>
      <c r="L2718" s="28">
        <v>0</v>
      </c>
      <c r="M2718" s="28">
        <v>0</v>
      </c>
      <c r="N2718" s="26">
        <v>0</v>
      </c>
      <c r="O2718" s="26">
        <v>0</v>
      </c>
      <c r="P2718" s="26">
        <v>0</v>
      </c>
      <c r="Q2718" s="26">
        <v>81222</v>
      </c>
      <c r="R2718" s="17" t="str">
        <f>VLOOKUP(Q2718,'[5]Numerical Index (LOOKUP)'!$A$2:$B$731, 2,FALSE)</f>
        <v>Specialised cleaning services</v>
      </c>
      <c r="S2718" s="17">
        <v>81</v>
      </c>
      <c r="T2718" s="47" t="str">
        <f>VLOOKUP(S2718,'[5]2 Digit SIC 2007'!$A$2:$B$89,2,FALSE)</f>
        <v>Services to buildings and landscape activities</v>
      </c>
      <c r="U2718" s="17" t="str">
        <f>VLOOKUP(T2718,'[5]2 Digit SIC 2007'!$B$2:$D$89, 2,FALSE)</f>
        <v xml:space="preserve"> N</v>
      </c>
      <c r="V2718" s="26" t="s">
        <v>486</v>
      </c>
      <c r="W2718" s="26" t="s">
        <v>487</v>
      </c>
      <c r="X2718" s="28">
        <v>0</v>
      </c>
      <c r="Y2718" s="26" t="s">
        <v>502</v>
      </c>
      <c r="Z2718" s="17" t="s">
        <v>487</v>
      </c>
      <c r="AA2718" s="26" t="s">
        <v>487</v>
      </c>
      <c r="AB2718" s="26">
        <v>0</v>
      </c>
      <c r="AE2718" s="2" t="s">
        <v>487</v>
      </c>
    </row>
    <row r="2719" spans="1:31" s="2" customFormat="1" x14ac:dyDescent="0.3">
      <c r="A2719" s="26" t="s">
        <v>102</v>
      </c>
      <c r="B2719" s="26" t="s">
        <v>8568</v>
      </c>
      <c r="C2719" s="26" t="s">
        <v>8569</v>
      </c>
      <c r="D2719" s="50" t="s">
        <v>8570</v>
      </c>
      <c r="E2719" s="14" t="e">
        <f>VLOOKUP(B2719,#REF!,2,FALSE)</f>
        <v>#REF!</v>
      </c>
      <c r="F2719" s="17" t="e">
        <f>VLOOKUP(E2719,[4]Combined!$C$2:$D$375,2,FALSE)</f>
        <v>#REF!</v>
      </c>
      <c r="G2719" s="27">
        <v>44160</v>
      </c>
      <c r="H2719" s="27"/>
      <c r="I2719" s="27">
        <v>44102</v>
      </c>
      <c r="J2719" s="28">
        <v>0</v>
      </c>
      <c r="K2719" s="29" t="s">
        <v>487</v>
      </c>
      <c r="L2719" s="28">
        <v>0</v>
      </c>
      <c r="M2719" s="28">
        <v>0</v>
      </c>
      <c r="N2719" s="26">
        <v>0</v>
      </c>
      <c r="O2719" s="26">
        <v>0</v>
      </c>
      <c r="P2719" s="26">
        <v>0</v>
      </c>
      <c r="Q2719" s="26" t="s">
        <v>8390</v>
      </c>
      <c r="R2719" s="17" t="e">
        <f>VLOOKUP(Q2719,'[5]Numerical Index (LOOKUP)'!$A$2:$B$731, 2,FALSE)</f>
        <v>#N/A</v>
      </c>
      <c r="S2719" s="17">
        <v>81</v>
      </c>
      <c r="T2719" s="47" t="str">
        <f>VLOOKUP(S2719,'[5]2 Digit SIC 2007'!$A$2:$B$89,2,FALSE)</f>
        <v>Services to buildings and landscape activities</v>
      </c>
      <c r="U2719" s="17" t="str">
        <f>VLOOKUP(T2719,'[5]2 Digit SIC 2007'!$B$2:$D$89, 2,FALSE)</f>
        <v xml:space="preserve"> N</v>
      </c>
      <c r="V2719" s="26" t="s">
        <v>486</v>
      </c>
      <c r="W2719" s="26" t="s">
        <v>487</v>
      </c>
      <c r="X2719" s="28">
        <v>0</v>
      </c>
      <c r="Y2719" s="26" t="s">
        <v>502</v>
      </c>
      <c r="Z2719" s="17" t="s">
        <v>487</v>
      </c>
      <c r="AA2719" s="26" t="s">
        <v>487</v>
      </c>
      <c r="AB2719" s="26">
        <v>0</v>
      </c>
      <c r="AE2719" s="2" t="s">
        <v>487</v>
      </c>
    </row>
    <row r="2720" spans="1:31" s="2" customFormat="1" x14ac:dyDescent="0.3">
      <c r="A2720" s="26" t="s">
        <v>102</v>
      </c>
      <c r="B2720" s="26" t="s">
        <v>8571</v>
      </c>
      <c r="C2720" s="26" t="s">
        <v>8572</v>
      </c>
      <c r="D2720" s="50" t="s">
        <v>8573</v>
      </c>
      <c r="E2720" s="14" t="e">
        <f>VLOOKUP(B2720,#REF!,2,FALSE)</f>
        <v>#REF!</v>
      </c>
      <c r="F2720" s="17" t="e">
        <f>VLOOKUP(E2720,[4]Combined!$C$2:$D$375,2,FALSE)</f>
        <v>#REF!</v>
      </c>
      <c r="G2720" s="27">
        <v>44183</v>
      </c>
      <c r="H2720" s="27"/>
      <c r="I2720" s="27">
        <v>44102</v>
      </c>
      <c r="J2720" s="28">
        <v>0</v>
      </c>
      <c r="K2720" s="29" t="s">
        <v>487</v>
      </c>
      <c r="L2720" s="28">
        <v>0</v>
      </c>
      <c r="M2720" s="28">
        <v>0</v>
      </c>
      <c r="N2720" s="26">
        <v>0</v>
      </c>
      <c r="O2720" s="26">
        <v>0</v>
      </c>
      <c r="P2720" s="26">
        <v>0</v>
      </c>
      <c r="Q2720" s="26">
        <v>81222</v>
      </c>
      <c r="R2720" s="17" t="str">
        <f>VLOOKUP(Q2720,'[5]Numerical Index (LOOKUP)'!$A$2:$B$731, 2,FALSE)</f>
        <v>Specialised cleaning services</v>
      </c>
      <c r="S2720" s="17">
        <v>81</v>
      </c>
      <c r="T2720" s="47" t="str">
        <f>VLOOKUP(S2720,'[5]2 Digit SIC 2007'!$A$2:$B$89,2,FALSE)</f>
        <v>Services to buildings and landscape activities</v>
      </c>
      <c r="U2720" s="17" t="str">
        <f>VLOOKUP(T2720,'[5]2 Digit SIC 2007'!$B$2:$D$89, 2,FALSE)</f>
        <v xml:space="preserve"> N</v>
      </c>
      <c r="V2720" s="26" t="s">
        <v>486</v>
      </c>
      <c r="W2720" s="26" t="s">
        <v>487</v>
      </c>
      <c r="X2720" s="28">
        <v>0</v>
      </c>
      <c r="Y2720" s="26" t="s">
        <v>502</v>
      </c>
      <c r="Z2720" s="17" t="s">
        <v>487</v>
      </c>
      <c r="AA2720" s="26" t="s">
        <v>487</v>
      </c>
      <c r="AB2720" s="26">
        <v>3</v>
      </c>
      <c r="AE2720" s="2" t="s">
        <v>487</v>
      </c>
    </row>
    <row r="2721" spans="1:31" s="2" customFormat="1" x14ac:dyDescent="0.3">
      <c r="A2721" s="26" t="s">
        <v>102</v>
      </c>
      <c r="B2721" s="26" t="s">
        <v>8574</v>
      </c>
      <c r="C2721" s="26" t="s">
        <v>8575</v>
      </c>
      <c r="D2721" s="50" t="s">
        <v>8576</v>
      </c>
      <c r="E2721" s="14" t="e">
        <f>VLOOKUP(B2721,#REF!,2,FALSE)</f>
        <v>#REF!</v>
      </c>
      <c r="F2721" s="17" t="e">
        <f>VLOOKUP(E2721,[4]Combined!$C$2:$D$375,2,FALSE)</f>
        <v>#REF!</v>
      </c>
      <c r="G2721" s="27">
        <v>44176</v>
      </c>
      <c r="H2721" s="27"/>
      <c r="I2721" s="27">
        <v>44130</v>
      </c>
      <c r="J2721" s="28">
        <v>0</v>
      </c>
      <c r="K2721" s="29" t="s">
        <v>487</v>
      </c>
      <c r="L2721" s="28">
        <v>0</v>
      </c>
      <c r="M2721" s="28">
        <v>0</v>
      </c>
      <c r="N2721" s="26">
        <v>0</v>
      </c>
      <c r="O2721" s="26">
        <v>0</v>
      </c>
      <c r="P2721" s="26">
        <v>0</v>
      </c>
      <c r="Q2721" s="26" t="s">
        <v>8390</v>
      </c>
      <c r="R2721" s="17" t="e">
        <f>VLOOKUP(Q2721,'[5]Numerical Index (LOOKUP)'!$A$2:$B$731, 2,FALSE)</f>
        <v>#N/A</v>
      </c>
      <c r="S2721" s="17">
        <v>81</v>
      </c>
      <c r="T2721" s="47" t="str">
        <f>VLOOKUP(S2721,'[5]2 Digit SIC 2007'!$A$2:$B$89,2,FALSE)</f>
        <v>Services to buildings and landscape activities</v>
      </c>
      <c r="U2721" s="17" t="str">
        <f>VLOOKUP(T2721,'[5]2 Digit SIC 2007'!$B$2:$D$89, 2,FALSE)</f>
        <v xml:space="preserve"> N</v>
      </c>
      <c r="V2721" s="26" t="s">
        <v>486</v>
      </c>
      <c r="W2721" s="26" t="s">
        <v>487</v>
      </c>
      <c r="X2721" s="28">
        <v>0</v>
      </c>
      <c r="Y2721" s="26" t="s">
        <v>502</v>
      </c>
      <c r="Z2721" s="17" t="s">
        <v>487</v>
      </c>
      <c r="AA2721" s="26" t="s">
        <v>487</v>
      </c>
      <c r="AB2721" s="26">
        <v>6</v>
      </c>
      <c r="AE2721" s="2" t="s">
        <v>487</v>
      </c>
    </row>
    <row r="2722" spans="1:31" s="2" customFormat="1" x14ac:dyDescent="0.3">
      <c r="A2722" s="26" t="s">
        <v>102</v>
      </c>
      <c r="B2722" s="26" t="s">
        <v>8577</v>
      </c>
      <c r="C2722" s="26" t="s">
        <v>8578</v>
      </c>
      <c r="D2722" s="50" t="s">
        <v>8579</v>
      </c>
      <c r="E2722" s="14" t="e">
        <f>VLOOKUP(B2722,#REF!,2,FALSE)</f>
        <v>#REF!</v>
      </c>
      <c r="F2722" s="17" t="e">
        <f>VLOOKUP(E2722,[4]Combined!$C$2:$D$375,2,FALSE)</f>
        <v>#REF!</v>
      </c>
      <c r="G2722" s="27">
        <v>44168</v>
      </c>
      <c r="H2722" s="27"/>
      <c r="I2722" s="27">
        <v>44078</v>
      </c>
      <c r="J2722" s="28">
        <v>0</v>
      </c>
      <c r="K2722" s="29" t="s">
        <v>487</v>
      </c>
      <c r="L2722" s="28">
        <v>0</v>
      </c>
      <c r="M2722" s="28">
        <v>0</v>
      </c>
      <c r="N2722" s="26">
        <v>0</v>
      </c>
      <c r="O2722" s="26">
        <v>0</v>
      </c>
      <c r="P2722" s="26">
        <v>0</v>
      </c>
      <c r="Q2722" s="26" t="s">
        <v>8390</v>
      </c>
      <c r="R2722" s="17" t="e">
        <f>VLOOKUP(Q2722,'[5]Numerical Index (LOOKUP)'!$A$2:$B$731, 2,FALSE)</f>
        <v>#N/A</v>
      </c>
      <c r="S2722" s="17">
        <v>81</v>
      </c>
      <c r="T2722" s="47" t="str">
        <f>VLOOKUP(S2722,'[5]2 Digit SIC 2007'!$A$2:$B$89,2,FALSE)</f>
        <v>Services to buildings and landscape activities</v>
      </c>
      <c r="U2722" s="17" t="str">
        <f>VLOOKUP(T2722,'[5]2 Digit SIC 2007'!$B$2:$D$89, 2,FALSE)</f>
        <v xml:space="preserve"> N</v>
      </c>
      <c r="V2722" s="26" t="s">
        <v>486</v>
      </c>
      <c r="W2722" s="26" t="s">
        <v>487</v>
      </c>
      <c r="X2722" s="28">
        <v>0</v>
      </c>
      <c r="Y2722" s="26" t="s">
        <v>502</v>
      </c>
      <c r="Z2722" s="17" t="s">
        <v>487</v>
      </c>
      <c r="AA2722" s="26" t="s">
        <v>487</v>
      </c>
      <c r="AB2722" s="26">
        <v>0</v>
      </c>
      <c r="AE2722" s="2" t="s">
        <v>487</v>
      </c>
    </row>
    <row r="2723" spans="1:31" s="2" customFormat="1" x14ac:dyDescent="0.3">
      <c r="A2723" s="26" t="s">
        <v>102</v>
      </c>
      <c r="B2723" s="26" t="s">
        <v>8580</v>
      </c>
      <c r="C2723" s="26" t="s">
        <v>8581</v>
      </c>
      <c r="D2723" s="50" t="s">
        <v>8582</v>
      </c>
      <c r="E2723" s="14" t="e">
        <f>VLOOKUP(B2723,#REF!,2,FALSE)</f>
        <v>#REF!</v>
      </c>
      <c r="F2723" s="17" t="e">
        <f>VLOOKUP(E2723,[4]Combined!$C$2:$D$375,2,FALSE)</f>
        <v>#REF!</v>
      </c>
      <c r="G2723" s="27">
        <v>44172</v>
      </c>
      <c r="H2723" s="27"/>
      <c r="I2723" s="27">
        <v>44120</v>
      </c>
      <c r="J2723" s="28">
        <v>0</v>
      </c>
      <c r="K2723" s="29" t="s">
        <v>487</v>
      </c>
      <c r="L2723" s="28">
        <v>0</v>
      </c>
      <c r="M2723" s="28">
        <v>0</v>
      </c>
      <c r="N2723" s="26">
        <v>0</v>
      </c>
      <c r="O2723" s="26">
        <v>0</v>
      </c>
      <c r="P2723" s="26">
        <v>0</v>
      </c>
      <c r="Q2723" s="26" t="s">
        <v>8390</v>
      </c>
      <c r="R2723" s="17" t="e">
        <f>VLOOKUP(Q2723,'[5]Numerical Index (LOOKUP)'!$A$2:$B$731, 2,FALSE)</f>
        <v>#N/A</v>
      </c>
      <c r="S2723" s="17">
        <v>81</v>
      </c>
      <c r="T2723" s="47" t="str">
        <f>VLOOKUP(S2723,'[5]2 Digit SIC 2007'!$A$2:$B$89,2,FALSE)</f>
        <v>Services to buildings and landscape activities</v>
      </c>
      <c r="U2723" s="17" t="str">
        <f>VLOOKUP(T2723,'[5]2 Digit SIC 2007'!$B$2:$D$89, 2,FALSE)</f>
        <v xml:space="preserve"> N</v>
      </c>
      <c r="V2723" s="26" t="s">
        <v>486</v>
      </c>
      <c r="W2723" s="26" t="s">
        <v>487</v>
      </c>
      <c r="X2723" s="28">
        <v>0</v>
      </c>
      <c r="Y2723" s="26" t="s">
        <v>502</v>
      </c>
      <c r="Z2723" s="17" t="s">
        <v>487</v>
      </c>
      <c r="AA2723" s="26" t="s">
        <v>487</v>
      </c>
      <c r="AB2723" s="26">
        <v>0</v>
      </c>
      <c r="AE2723" s="2" t="s">
        <v>487</v>
      </c>
    </row>
    <row r="2724" spans="1:31" s="2" customFormat="1" x14ac:dyDescent="0.3">
      <c r="A2724" s="26" t="s">
        <v>102</v>
      </c>
      <c r="B2724" s="26" t="s">
        <v>8583</v>
      </c>
      <c r="C2724" s="26" t="s">
        <v>8584</v>
      </c>
      <c r="D2724" s="50" t="s">
        <v>8585</v>
      </c>
      <c r="E2724" s="14" t="e">
        <f>VLOOKUP(B2724,#REF!,2,FALSE)</f>
        <v>#REF!</v>
      </c>
      <c r="F2724" s="17" t="e">
        <f>VLOOKUP(E2724,[4]Combined!$C$2:$D$375,2,FALSE)</f>
        <v>#REF!</v>
      </c>
      <c r="G2724" s="27">
        <v>44109</v>
      </c>
      <c r="H2724" s="27"/>
      <c r="I2724" s="27">
        <v>44102</v>
      </c>
      <c r="J2724" s="28">
        <v>0</v>
      </c>
      <c r="K2724" s="29" t="s">
        <v>487</v>
      </c>
      <c r="L2724" s="28">
        <v>0</v>
      </c>
      <c r="M2724" s="28">
        <v>0</v>
      </c>
      <c r="N2724" s="26">
        <v>0</v>
      </c>
      <c r="O2724" s="26">
        <v>0</v>
      </c>
      <c r="P2724" s="26">
        <v>0</v>
      </c>
      <c r="Q2724" s="26" t="s">
        <v>8390</v>
      </c>
      <c r="R2724" s="17" t="e">
        <f>VLOOKUP(Q2724,'[5]Numerical Index (LOOKUP)'!$A$2:$B$731, 2,FALSE)</f>
        <v>#N/A</v>
      </c>
      <c r="S2724" s="17">
        <v>81</v>
      </c>
      <c r="T2724" s="47" t="str">
        <f>VLOOKUP(S2724,'[5]2 Digit SIC 2007'!$A$2:$B$89,2,FALSE)</f>
        <v>Services to buildings and landscape activities</v>
      </c>
      <c r="U2724" s="17" t="str">
        <f>VLOOKUP(T2724,'[5]2 Digit SIC 2007'!$B$2:$D$89, 2,FALSE)</f>
        <v xml:space="preserve"> N</v>
      </c>
      <c r="V2724" s="26" t="s">
        <v>486</v>
      </c>
      <c r="W2724" s="26" t="s">
        <v>487</v>
      </c>
      <c r="X2724" s="28">
        <v>0</v>
      </c>
      <c r="Y2724" s="26" t="s">
        <v>502</v>
      </c>
      <c r="Z2724" s="17" t="s">
        <v>487</v>
      </c>
      <c r="AA2724" s="26" t="s">
        <v>487</v>
      </c>
      <c r="AB2724" s="26">
        <v>0</v>
      </c>
      <c r="AE2724" s="2" t="s">
        <v>487</v>
      </c>
    </row>
    <row r="2725" spans="1:31" s="2" customFormat="1" x14ac:dyDescent="0.3">
      <c r="A2725" s="26" t="s">
        <v>102</v>
      </c>
      <c r="B2725" s="26" t="s">
        <v>8586</v>
      </c>
      <c r="C2725" s="26" t="s">
        <v>8587</v>
      </c>
      <c r="D2725" s="50" t="s">
        <v>8588</v>
      </c>
      <c r="E2725" s="14" t="e">
        <f>VLOOKUP(B2725,#REF!,2,FALSE)</f>
        <v>#REF!</v>
      </c>
      <c r="F2725" s="17" t="e">
        <f>VLOOKUP(E2725,[4]Combined!$C$2:$D$375,2,FALSE)</f>
        <v>#REF!</v>
      </c>
      <c r="G2725" s="27">
        <v>44169</v>
      </c>
      <c r="H2725" s="27"/>
      <c r="I2725" s="27">
        <v>44099</v>
      </c>
      <c r="J2725" s="28">
        <v>0</v>
      </c>
      <c r="K2725" s="29" t="s">
        <v>487</v>
      </c>
      <c r="L2725" s="28">
        <v>0</v>
      </c>
      <c r="M2725" s="28">
        <v>0</v>
      </c>
      <c r="N2725" s="26">
        <v>0</v>
      </c>
      <c r="O2725" s="26">
        <v>0</v>
      </c>
      <c r="P2725" s="26">
        <v>0</v>
      </c>
      <c r="Q2725" s="26" t="s">
        <v>8390</v>
      </c>
      <c r="R2725" s="17" t="e">
        <f>VLOOKUP(Q2725,'[5]Numerical Index (LOOKUP)'!$A$2:$B$731, 2,FALSE)</f>
        <v>#N/A</v>
      </c>
      <c r="S2725" s="17">
        <v>81</v>
      </c>
      <c r="T2725" s="47" t="str">
        <f>VLOOKUP(S2725,'[5]2 Digit SIC 2007'!$A$2:$B$89,2,FALSE)</f>
        <v>Services to buildings and landscape activities</v>
      </c>
      <c r="U2725" s="17" t="str">
        <f>VLOOKUP(T2725,'[5]2 Digit SIC 2007'!$B$2:$D$89, 2,FALSE)</f>
        <v xml:space="preserve"> N</v>
      </c>
      <c r="V2725" s="26" t="s">
        <v>486</v>
      </c>
      <c r="W2725" s="26" t="s">
        <v>487</v>
      </c>
      <c r="X2725" s="28">
        <v>0</v>
      </c>
      <c r="Y2725" s="26" t="s">
        <v>502</v>
      </c>
      <c r="Z2725" s="17" t="s">
        <v>487</v>
      </c>
      <c r="AA2725" s="26" t="s">
        <v>487</v>
      </c>
      <c r="AB2725" s="26">
        <v>2</v>
      </c>
      <c r="AE2725" s="2" t="s">
        <v>487</v>
      </c>
    </row>
    <row r="2726" spans="1:31" s="2" customFormat="1" x14ac:dyDescent="0.3">
      <c r="A2726" s="26" t="s">
        <v>102</v>
      </c>
      <c r="B2726" s="26" t="s">
        <v>8589</v>
      </c>
      <c r="C2726" s="26" t="s">
        <v>8590</v>
      </c>
      <c r="D2726" s="50" t="s">
        <v>8591</v>
      </c>
      <c r="E2726" s="14" t="e">
        <f>VLOOKUP(B2726,#REF!,2,FALSE)</f>
        <v>#REF!</v>
      </c>
      <c r="F2726" s="17" t="e">
        <f>VLOOKUP(E2726,[4]Combined!$C$2:$D$375,2,FALSE)</f>
        <v>#REF!</v>
      </c>
      <c r="G2726" s="27">
        <v>44112</v>
      </c>
      <c r="H2726" s="27"/>
      <c r="I2726" s="27">
        <v>44112</v>
      </c>
      <c r="J2726" s="28">
        <v>0</v>
      </c>
      <c r="K2726" s="29" t="s">
        <v>487</v>
      </c>
      <c r="L2726" s="28">
        <v>0</v>
      </c>
      <c r="M2726" s="28">
        <v>0</v>
      </c>
      <c r="N2726" s="26">
        <v>0</v>
      </c>
      <c r="O2726" s="26">
        <v>0</v>
      </c>
      <c r="P2726" s="26">
        <v>0</v>
      </c>
      <c r="Q2726" s="26" t="s">
        <v>8390</v>
      </c>
      <c r="R2726" s="17" t="e">
        <f>VLOOKUP(Q2726,'[5]Numerical Index (LOOKUP)'!$A$2:$B$731, 2,FALSE)</f>
        <v>#N/A</v>
      </c>
      <c r="S2726" s="17">
        <v>81</v>
      </c>
      <c r="T2726" s="47" t="str">
        <f>VLOOKUP(S2726,'[5]2 Digit SIC 2007'!$A$2:$B$89,2,FALSE)</f>
        <v>Services to buildings and landscape activities</v>
      </c>
      <c r="U2726" s="17" t="str">
        <f>VLOOKUP(T2726,'[5]2 Digit SIC 2007'!$B$2:$D$89, 2,FALSE)</f>
        <v xml:space="preserve"> N</v>
      </c>
      <c r="V2726" s="26" t="s">
        <v>486</v>
      </c>
      <c r="W2726" s="26" t="s">
        <v>487</v>
      </c>
      <c r="X2726" s="28">
        <v>0</v>
      </c>
      <c r="Y2726" s="26" t="s">
        <v>502</v>
      </c>
      <c r="Z2726" s="17" t="s">
        <v>487</v>
      </c>
      <c r="AA2726" s="26" t="s">
        <v>487</v>
      </c>
      <c r="AB2726" s="26">
        <v>0</v>
      </c>
      <c r="AE2726" s="2" t="s">
        <v>487</v>
      </c>
    </row>
    <row r="2727" spans="1:31" s="2" customFormat="1" x14ac:dyDescent="0.3">
      <c r="A2727" s="26" t="s">
        <v>102</v>
      </c>
      <c r="B2727" s="26" t="s">
        <v>8592</v>
      </c>
      <c r="C2727" s="26" t="s">
        <v>8593</v>
      </c>
      <c r="D2727" s="50" t="s">
        <v>8594</v>
      </c>
      <c r="E2727" s="14" t="e">
        <f>VLOOKUP(B2727,#REF!,2,FALSE)</f>
        <v>#REF!</v>
      </c>
      <c r="F2727" s="17" t="e">
        <f>VLOOKUP(E2727,[4]Combined!$C$2:$D$375,2,FALSE)</f>
        <v>#REF!</v>
      </c>
      <c r="G2727" s="27">
        <v>44176</v>
      </c>
      <c r="H2727" s="27"/>
      <c r="I2727" s="27">
        <v>44139</v>
      </c>
      <c r="J2727" s="28">
        <v>0</v>
      </c>
      <c r="K2727" s="29" t="s">
        <v>487</v>
      </c>
      <c r="L2727" s="28">
        <v>0</v>
      </c>
      <c r="M2727" s="28">
        <v>0</v>
      </c>
      <c r="N2727" s="26">
        <v>0</v>
      </c>
      <c r="O2727" s="26">
        <v>0</v>
      </c>
      <c r="P2727" s="26">
        <v>0</v>
      </c>
      <c r="Q2727" s="26" t="s">
        <v>8390</v>
      </c>
      <c r="R2727" s="17" t="e">
        <f>VLOOKUP(Q2727,'[5]Numerical Index (LOOKUP)'!$A$2:$B$731, 2,FALSE)</f>
        <v>#N/A</v>
      </c>
      <c r="S2727" s="17">
        <v>81</v>
      </c>
      <c r="T2727" s="47" t="str">
        <f>VLOOKUP(S2727,'[5]2 Digit SIC 2007'!$A$2:$B$89,2,FALSE)</f>
        <v>Services to buildings and landscape activities</v>
      </c>
      <c r="U2727" s="17" t="str">
        <f>VLOOKUP(T2727,'[5]2 Digit SIC 2007'!$B$2:$D$89, 2,FALSE)</f>
        <v xml:space="preserve"> N</v>
      </c>
      <c r="V2727" s="26" t="s">
        <v>486</v>
      </c>
      <c r="W2727" s="26" t="s">
        <v>487</v>
      </c>
      <c r="X2727" s="28">
        <v>0</v>
      </c>
      <c r="Y2727" s="26" t="s">
        <v>502</v>
      </c>
      <c r="Z2727" s="17" t="s">
        <v>487</v>
      </c>
      <c r="AA2727" s="26" t="s">
        <v>487</v>
      </c>
      <c r="AB2727" s="26">
        <v>0</v>
      </c>
      <c r="AE2727" s="2" t="s">
        <v>487</v>
      </c>
    </row>
    <row r="2728" spans="1:31" s="2" customFormat="1" x14ac:dyDescent="0.3">
      <c r="A2728" s="26" t="s">
        <v>102</v>
      </c>
      <c r="B2728" s="26" t="s">
        <v>8595</v>
      </c>
      <c r="C2728" s="26" t="s">
        <v>8596</v>
      </c>
      <c r="D2728" s="50" t="s">
        <v>8597</v>
      </c>
      <c r="E2728" s="14" t="e">
        <f>VLOOKUP(B2728,#REF!,2,FALSE)</f>
        <v>#REF!</v>
      </c>
      <c r="F2728" s="17" t="e">
        <f>VLOOKUP(E2728,[4]Combined!$C$2:$D$375,2,FALSE)</f>
        <v>#REF!</v>
      </c>
      <c r="G2728" s="27">
        <v>44260</v>
      </c>
      <c r="H2728" s="27"/>
      <c r="I2728" s="27">
        <v>44088</v>
      </c>
      <c r="J2728" s="28">
        <v>0</v>
      </c>
      <c r="K2728" s="29" t="s">
        <v>487</v>
      </c>
      <c r="L2728" s="28">
        <v>0</v>
      </c>
      <c r="M2728" s="28">
        <v>0</v>
      </c>
      <c r="N2728" s="26">
        <v>0</v>
      </c>
      <c r="O2728" s="26">
        <v>0</v>
      </c>
      <c r="P2728" s="26">
        <v>0</v>
      </c>
      <c r="Q2728" s="26" t="s">
        <v>8390</v>
      </c>
      <c r="R2728" s="17" t="e">
        <f>VLOOKUP(Q2728,'[5]Numerical Index (LOOKUP)'!$A$2:$B$731, 2,FALSE)</f>
        <v>#N/A</v>
      </c>
      <c r="S2728" s="17">
        <v>81</v>
      </c>
      <c r="T2728" s="47" t="str">
        <f>VLOOKUP(S2728,'[5]2 Digit SIC 2007'!$A$2:$B$89,2,FALSE)</f>
        <v>Services to buildings and landscape activities</v>
      </c>
      <c r="U2728" s="17" t="str">
        <f>VLOOKUP(T2728,'[5]2 Digit SIC 2007'!$B$2:$D$89, 2,FALSE)</f>
        <v xml:space="preserve"> N</v>
      </c>
      <c r="V2728" s="26" t="s">
        <v>486</v>
      </c>
      <c r="W2728" s="26" t="s">
        <v>487</v>
      </c>
      <c r="X2728" s="28">
        <v>0</v>
      </c>
      <c r="Y2728" s="26" t="s">
        <v>502</v>
      </c>
      <c r="Z2728" s="17" t="s">
        <v>487</v>
      </c>
      <c r="AA2728" s="26" t="s">
        <v>487</v>
      </c>
      <c r="AB2728" s="26">
        <v>0</v>
      </c>
      <c r="AE2728" s="2" t="s">
        <v>487</v>
      </c>
    </row>
    <row r="2729" spans="1:31" s="2" customFormat="1" x14ac:dyDescent="0.3">
      <c r="A2729" s="26" t="s">
        <v>102</v>
      </c>
      <c r="B2729" s="26" t="s">
        <v>8598</v>
      </c>
      <c r="C2729" s="26" t="s">
        <v>8599</v>
      </c>
      <c r="D2729" s="50" t="s">
        <v>8600</v>
      </c>
      <c r="E2729" s="14" t="e">
        <f>VLOOKUP(B2729,#REF!,2,FALSE)</f>
        <v>#REF!</v>
      </c>
      <c r="F2729" s="17" t="e">
        <f>VLOOKUP(E2729,[4]Combined!$C$2:$D$375,2,FALSE)</f>
        <v>#REF!</v>
      </c>
      <c r="G2729" s="27">
        <v>44176</v>
      </c>
      <c r="H2729" s="27"/>
      <c r="I2729" s="27">
        <v>44106</v>
      </c>
      <c r="J2729" s="28">
        <v>0</v>
      </c>
      <c r="K2729" s="29" t="s">
        <v>487</v>
      </c>
      <c r="L2729" s="28">
        <v>0</v>
      </c>
      <c r="M2729" s="28">
        <v>0</v>
      </c>
      <c r="N2729" s="26">
        <v>0</v>
      </c>
      <c r="O2729" s="26">
        <v>0</v>
      </c>
      <c r="P2729" s="26">
        <v>0</v>
      </c>
      <c r="Q2729" s="26" t="s">
        <v>8390</v>
      </c>
      <c r="R2729" s="17" t="e">
        <f>VLOOKUP(Q2729,'[5]Numerical Index (LOOKUP)'!$A$2:$B$731, 2,FALSE)</f>
        <v>#N/A</v>
      </c>
      <c r="S2729" s="17">
        <v>81</v>
      </c>
      <c r="T2729" s="47" t="str">
        <f>VLOOKUP(S2729,'[5]2 Digit SIC 2007'!$A$2:$B$89,2,FALSE)</f>
        <v>Services to buildings and landscape activities</v>
      </c>
      <c r="U2729" s="17" t="str">
        <f>VLOOKUP(T2729,'[5]2 Digit SIC 2007'!$B$2:$D$89, 2,FALSE)</f>
        <v xml:space="preserve"> N</v>
      </c>
      <c r="V2729" s="26" t="s">
        <v>486</v>
      </c>
      <c r="W2729" s="26" t="s">
        <v>487</v>
      </c>
      <c r="X2729" s="28">
        <v>0</v>
      </c>
      <c r="Y2729" s="26" t="s">
        <v>502</v>
      </c>
      <c r="Z2729" s="17" t="s">
        <v>487</v>
      </c>
      <c r="AA2729" s="26" t="s">
        <v>487</v>
      </c>
      <c r="AB2729" s="26">
        <v>0</v>
      </c>
      <c r="AE2729" s="2" t="s">
        <v>487</v>
      </c>
    </row>
    <row r="2730" spans="1:31" s="2" customFormat="1" x14ac:dyDescent="0.3">
      <c r="A2730" s="26" t="s">
        <v>102</v>
      </c>
      <c r="B2730" s="26" t="s">
        <v>8601</v>
      </c>
      <c r="C2730" s="26" t="s">
        <v>8602</v>
      </c>
      <c r="D2730" s="50" t="s">
        <v>8603</v>
      </c>
      <c r="E2730" s="14" t="e">
        <f>VLOOKUP(B2730,#REF!,2,FALSE)</f>
        <v>#REF!</v>
      </c>
      <c r="F2730" s="17" t="e">
        <f>VLOOKUP(E2730,[4]Combined!$C$2:$D$375,2,FALSE)</f>
        <v>#REF!</v>
      </c>
      <c r="G2730" s="27">
        <v>44120</v>
      </c>
      <c r="H2730" s="27"/>
      <c r="I2730" s="27">
        <v>44105</v>
      </c>
      <c r="J2730" s="28">
        <v>0</v>
      </c>
      <c r="K2730" s="29" t="s">
        <v>487</v>
      </c>
      <c r="L2730" s="28">
        <v>0</v>
      </c>
      <c r="M2730" s="28">
        <v>0</v>
      </c>
      <c r="N2730" s="26">
        <v>0</v>
      </c>
      <c r="O2730" s="26">
        <v>0</v>
      </c>
      <c r="P2730" s="26">
        <v>0</v>
      </c>
      <c r="Q2730" s="26" t="s">
        <v>8390</v>
      </c>
      <c r="R2730" s="17" t="e">
        <f>VLOOKUP(Q2730,'[5]Numerical Index (LOOKUP)'!$A$2:$B$731, 2,FALSE)</f>
        <v>#N/A</v>
      </c>
      <c r="S2730" s="17">
        <v>81</v>
      </c>
      <c r="T2730" s="47" t="str">
        <f>VLOOKUP(S2730,'[5]2 Digit SIC 2007'!$A$2:$B$89,2,FALSE)</f>
        <v>Services to buildings and landscape activities</v>
      </c>
      <c r="U2730" s="17" t="str">
        <f>VLOOKUP(T2730,'[5]2 Digit SIC 2007'!$B$2:$D$89, 2,FALSE)</f>
        <v xml:space="preserve"> N</v>
      </c>
      <c r="V2730" s="26" t="s">
        <v>486</v>
      </c>
      <c r="W2730" s="26" t="s">
        <v>487</v>
      </c>
      <c r="X2730" s="28">
        <v>0</v>
      </c>
      <c r="Y2730" s="26" t="s">
        <v>502</v>
      </c>
      <c r="Z2730" s="17" t="s">
        <v>487</v>
      </c>
      <c r="AA2730" s="26" t="s">
        <v>487</v>
      </c>
      <c r="AB2730" s="26">
        <v>0</v>
      </c>
      <c r="AE2730" s="2" t="s">
        <v>487</v>
      </c>
    </row>
    <row r="2731" spans="1:31" s="2" customFormat="1" x14ac:dyDescent="0.3">
      <c r="A2731" s="26" t="s">
        <v>102</v>
      </c>
      <c r="B2731" s="26" t="s">
        <v>8604</v>
      </c>
      <c r="C2731" s="26" t="s">
        <v>8605</v>
      </c>
      <c r="D2731" s="50" t="s">
        <v>8606</v>
      </c>
      <c r="E2731" s="14" t="e">
        <f>VLOOKUP(B2731,#REF!,2,FALSE)</f>
        <v>#REF!</v>
      </c>
      <c r="F2731" s="17" t="e">
        <f>VLOOKUP(E2731,[4]Combined!$C$2:$D$375,2,FALSE)</f>
        <v>#REF!</v>
      </c>
      <c r="G2731" s="27">
        <v>44222</v>
      </c>
      <c r="H2731" s="27"/>
      <c r="I2731" s="27">
        <v>44105</v>
      </c>
      <c r="J2731" s="28">
        <v>0</v>
      </c>
      <c r="K2731" s="29" t="s">
        <v>487</v>
      </c>
      <c r="L2731" s="28">
        <v>0</v>
      </c>
      <c r="M2731" s="28">
        <v>0</v>
      </c>
      <c r="N2731" s="26">
        <v>0</v>
      </c>
      <c r="O2731" s="26">
        <v>0</v>
      </c>
      <c r="P2731" s="26">
        <v>0</v>
      </c>
      <c r="Q2731" s="26" t="s">
        <v>8607</v>
      </c>
      <c r="R2731" s="17" t="e">
        <f>VLOOKUP(Q2731,'[5]Numerical Index (LOOKUP)'!$A$2:$B$731, 2,FALSE)</f>
        <v>#N/A</v>
      </c>
      <c r="S2731" s="17">
        <v>96</v>
      </c>
      <c r="T2731" s="47" t="str">
        <f>VLOOKUP(S2731,'[5]2 Digit SIC 2007'!$A$2:$B$89,2,FALSE)</f>
        <v>Other personal service activities</v>
      </c>
      <c r="U2731" s="17" t="str">
        <f>VLOOKUP(T2731,'[5]2 Digit SIC 2007'!$B$2:$D$89, 2,FALSE)</f>
        <v xml:space="preserve"> S</v>
      </c>
      <c r="V2731" s="26" t="s">
        <v>486</v>
      </c>
      <c r="W2731" s="26" t="s">
        <v>487</v>
      </c>
      <c r="X2731" s="28">
        <v>0</v>
      </c>
      <c r="Y2731" s="26" t="s">
        <v>502</v>
      </c>
      <c r="Z2731" s="17" t="s">
        <v>487</v>
      </c>
      <c r="AA2731" s="26" t="s">
        <v>487</v>
      </c>
      <c r="AB2731" s="26">
        <v>5</v>
      </c>
      <c r="AE2731" s="2" t="s">
        <v>487</v>
      </c>
    </row>
    <row r="2732" spans="1:31" s="2" customFormat="1" x14ac:dyDescent="0.3">
      <c r="A2732" s="26" t="s">
        <v>102</v>
      </c>
      <c r="B2732" s="26" t="s">
        <v>8608</v>
      </c>
      <c r="C2732" s="26" t="s">
        <v>8609</v>
      </c>
      <c r="D2732" s="50" t="s">
        <v>8610</v>
      </c>
      <c r="E2732" s="14" t="e">
        <f>VLOOKUP(B2732,#REF!,2,FALSE)</f>
        <v>#REF!</v>
      </c>
      <c r="F2732" s="17" t="e">
        <f>VLOOKUP(E2732,[4]Combined!$C$2:$D$375,2,FALSE)</f>
        <v>#REF!</v>
      </c>
      <c r="G2732" s="27">
        <v>44172</v>
      </c>
      <c r="H2732" s="27"/>
      <c r="I2732" s="27">
        <v>44099</v>
      </c>
      <c r="J2732" s="28">
        <v>0</v>
      </c>
      <c r="K2732" s="29" t="s">
        <v>487</v>
      </c>
      <c r="L2732" s="28">
        <v>0</v>
      </c>
      <c r="M2732" s="28">
        <v>0</v>
      </c>
      <c r="N2732" s="26">
        <v>0</v>
      </c>
      <c r="O2732" s="26">
        <v>0</v>
      </c>
      <c r="P2732" s="26">
        <v>0</v>
      </c>
      <c r="Q2732" s="26" t="s">
        <v>8390</v>
      </c>
      <c r="R2732" s="17" t="e">
        <f>VLOOKUP(Q2732,'[5]Numerical Index (LOOKUP)'!$A$2:$B$731, 2,FALSE)</f>
        <v>#N/A</v>
      </c>
      <c r="S2732" s="17">
        <v>81</v>
      </c>
      <c r="T2732" s="47" t="str">
        <f>VLOOKUP(S2732,'[5]2 Digit SIC 2007'!$A$2:$B$89,2,FALSE)</f>
        <v>Services to buildings and landscape activities</v>
      </c>
      <c r="U2732" s="17" t="str">
        <f>VLOOKUP(T2732,'[5]2 Digit SIC 2007'!$B$2:$D$89, 2,FALSE)</f>
        <v xml:space="preserve"> N</v>
      </c>
      <c r="V2732" s="26" t="s">
        <v>486</v>
      </c>
      <c r="W2732" s="26" t="s">
        <v>487</v>
      </c>
      <c r="X2732" s="28">
        <v>0</v>
      </c>
      <c r="Y2732" s="26" t="s">
        <v>502</v>
      </c>
      <c r="Z2732" s="17" t="s">
        <v>487</v>
      </c>
      <c r="AA2732" s="26" t="s">
        <v>487</v>
      </c>
      <c r="AB2732" s="26">
        <v>0</v>
      </c>
      <c r="AE2732" s="2" t="s">
        <v>487</v>
      </c>
    </row>
    <row r="2733" spans="1:31" s="2" customFormat="1" x14ac:dyDescent="0.3">
      <c r="A2733" s="26" t="s">
        <v>102</v>
      </c>
      <c r="B2733" s="26" t="s">
        <v>8611</v>
      </c>
      <c r="C2733" s="26" t="s">
        <v>8612</v>
      </c>
      <c r="D2733" s="50" t="s">
        <v>8613</v>
      </c>
      <c r="E2733" s="14" t="e">
        <f>VLOOKUP(B2733,#REF!,2,FALSE)</f>
        <v>#REF!</v>
      </c>
      <c r="F2733" s="17" t="e">
        <f>VLOOKUP(E2733,[4]Combined!$C$2:$D$375,2,FALSE)</f>
        <v>#REF!</v>
      </c>
      <c r="G2733" s="27">
        <v>44204</v>
      </c>
      <c r="H2733" s="27"/>
      <c r="I2733" s="27">
        <v>44084</v>
      </c>
      <c r="J2733" s="28">
        <v>0</v>
      </c>
      <c r="K2733" s="29" t="s">
        <v>487</v>
      </c>
      <c r="L2733" s="28">
        <v>0</v>
      </c>
      <c r="M2733" s="28">
        <v>0</v>
      </c>
      <c r="N2733" s="26">
        <v>0</v>
      </c>
      <c r="O2733" s="26">
        <v>0</v>
      </c>
      <c r="P2733" s="26">
        <v>0</v>
      </c>
      <c r="Q2733" s="26" t="s">
        <v>8390</v>
      </c>
      <c r="R2733" s="17" t="e">
        <f>VLOOKUP(Q2733,'[5]Numerical Index (LOOKUP)'!$A$2:$B$731, 2,FALSE)</f>
        <v>#N/A</v>
      </c>
      <c r="S2733" s="17">
        <v>81</v>
      </c>
      <c r="T2733" s="47" t="str">
        <f>VLOOKUP(S2733,'[5]2 Digit SIC 2007'!$A$2:$B$89,2,FALSE)</f>
        <v>Services to buildings and landscape activities</v>
      </c>
      <c r="U2733" s="17" t="str">
        <f>VLOOKUP(T2733,'[5]2 Digit SIC 2007'!$B$2:$D$89, 2,FALSE)</f>
        <v xml:space="preserve"> N</v>
      </c>
      <c r="V2733" s="26" t="s">
        <v>486</v>
      </c>
      <c r="W2733" s="26" t="s">
        <v>487</v>
      </c>
      <c r="X2733" s="28">
        <v>0</v>
      </c>
      <c r="Y2733" s="26" t="s">
        <v>502</v>
      </c>
      <c r="Z2733" s="17" t="s">
        <v>487</v>
      </c>
      <c r="AA2733" s="26" t="s">
        <v>487</v>
      </c>
      <c r="AB2733" s="26">
        <v>1</v>
      </c>
      <c r="AE2733" s="2" t="s">
        <v>487</v>
      </c>
    </row>
    <row r="2734" spans="1:31" s="2" customFormat="1" x14ac:dyDescent="0.3">
      <c r="A2734" s="26" t="s">
        <v>102</v>
      </c>
      <c r="B2734" s="26" t="s">
        <v>8614</v>
      </c>
      <c r="C2734" s="26" t="s">
        <v>8615</v>
      </c>
      <c r="D2734" s="50" t="s">
        <v>8616</v>
      </c>
      <c r="E2734" s="14" t="e">
        <f>VLOOKUP(B2734,#REF!,2,FALSE)</f>
        <v>#REF!</v>
      </c>
      <c r="F2734" s="17" t="e">
        <f>VLOOKUP(E2734,[4]Combined!$C$2:$D$375,2,FALSE)</f>
        <v>#REF!</v>
      </c>
      <c r="G2734" s="27">
        <v>44176</v>
      </c>
      <c r="H2734" s="27"/>
      <c r="I2734" s="27">
        <v>44084</v>
      </c>
      <c r="J2734" s="28">
        <v>0</v>
      </c>
      <c r="K2734" s="29" t="s">
        <v>487</v>
      </c>
      <c r="L2734" s="28">
        <v>0</v>
      </c>
      <c r="M2734" s="28">
        <v>0</v>
      </c>
      <c r="N2734" s="26">
        <v>0</v>
      </c>
      <c r="O2734" s="26">
        <v>0</v>
      </c>
      <c r="P2734" s="26">
        <v>0</v>
      </c>
      <c r="Q2734" s="26" t="s">
        <v>8390</v>
      </c>
      <c r="R2734" s="17" t="e">
        <f>VLOOKUP(Q2734,'[5]Numerical Index (LOOKUP)'!$A$2:$B$731, 2,FALSE)</f>
        <v>#N/A</v>
      </c>
      <c r="S2734" s="17">
        <v>81</v>
      </c>
      <c r="T2734" s="47" t="str">
        <f>VLOOKUP(S2734,'[5]2 Digit SIC 2007'!$A$2:$B$89,2,FALSE)</f>
        <v>Services to buildings and landscape activities</v>
      </c>
      <c r="U2734" s="17" t="str">
        <f>VLOOKUP(T2734,'[5]2 Digit SIC 2007'!$B$2:$D$89, 2,FALSE)</f>
        <v xml:space="preserve"> N</v>
      </c>
      <c r="V2734" s="26" t="s">
        <v>486</v>
      </c>
      <c r="W2734" s="26" t="s">
        <v>487</v>
      </c>
      <c r="X2734" s="28">
        <v>0</v>
      </c>
      <c r="Y2734" s="26" t="s">
        <v>502</v>
      </c>
      <c r="Z2734" s="17" t="s">
        <v>487</v>
      </c>
      <c r="AA2734" s="26" t="s">
        <v>487</v>
      </c>
      <c r="AB2734" s="26">
        <v>0</v>
      </c>
      <c r="AE2734" s="2" t="s">
        <v>487</v>
      </c>
    </row>
    <row r="2735" spans="1:31" s="2" customFormat="1" x14ac:dyDescent="0.3">
      <c r="A2735" s="26" t="s">
        <v>102</v>
      </c>
      <c r="B2735" s="26" t="s">
        <v>8617</v>
      </c>
      <c r="C2735" s="26" t="s">
        <v>8618</v>
      </c>
      <c r="D2735" s="50" t="s">
        <v>8619</v>
      </c>
      <c r="E2735" s="14" t="e">
        <f>VLOOKUP(B2735,#REF!,2,FALSE)</f>
        <v>#REF!</v>
      </c>
      <c r="F2735" s="17" t="e">
        <f>VLOOKUP(E2735,[4]Combined!$C$2:$D$375,2,FALSE)</f>
        <v>#REF!</v>
      </c>
      <c r="G2735" s="27">
        <v>44167</v>
      </c>
      <c r="H2735" s="27"/>
      <c r="I2735" s="27">
        <v>44138</v>
      </c>
      <c r="J2735" s="28">
        <v>0</v>
      </c>
      <c r="K2735" s="29" t="s">
        <v>487</v>
      </c>
      <c r="L2735" s="28">
        <v>0</v>
      </c>
      <c r="M2735" s="28">
        <v>0</v>
      </c>
      <c r="N2735" s="26">
        <v>0</v>
      </c>
      <c r="O2735" s="26">
        <v>0</v>
      </c>
      <c r="P2735" s="26">
        <v>0</v>
      </c>
      <c r="Q2735" s="26">
        <v>81222</v>
      </c>
      <c r="R2735" s="17" t="str">
        <f>VLOOKUP(Q2735,'[5]Numerical Index (LOOKUP)'!$A$2:$B$731, 2,FALSE)</f>
        <v>Specialised cleaning services</v>
      </c>
      <c r="S2735" s="17">
        <v>81</v>
      </c>
      <c r="T2735" s="47" t="str">
        <f>VLOOKUP(S2735,'[5]2 Digit SIC 2007'!$A$2:$B$89,2,FALSE)</f>
        <v>Services to buildings and landscape activities</v>
      </c>
      <c r="U2735" s="17" t="str">
        <f>VLOOKUP(T2735,'[5]2 Digit SIC 2007'!$B$2:$D$89, 2,FALSE)</f>
        <v xml:space="preserve"> N</v>
      </c>
      <c r="V2735" s="26" t="s">
        <v>486</v>
      </c>
      <c r="W2735" s="26" t="s">
        <v>487</v>
      </c>
      <c r="X2735" s="28">
        <v>0</v>
      </c>
      <c r="Y2735" s="26" t="s">
        <v>502</v>
      </c>
      <c r="Z2735" s="17" t="s">
        <v>487</v>
      </c>
      <c r="AA2735" s="26" t="s">
        <v>487</v>
      </c>
      <c r="AB2735" s="26">
        <v>0</v>
      </c>
      <c r="AE2735" s="2" t="s">
        <v>487</v>
      </c>
    </row>
    <row r="2736" spans="1:31" s="2" customFormat="1" x14ac:dyDescent="0.3">
      <c r="A2736" s="26" t="s">
        <v>102</v>
      </c>
      <c r="B2736" s="26" t="s">
        <v>8620</v>
      </c>
      <c r="C2736" s="26" t="s">
        <v>8621</v>
      </c>
      <c r="D2736" s="50" t="s">
        <v>8622</v>
      </c>
      <c r="E2736" s="14" t="e">
        <f>VLOOKUP(B2736,#REF!,2,FALSE)</f>
        <v>#REF!</v>
      </c>
      <c r="F2736" s="17" t="e">
        <f>VLOOKUP(E2736,[4]Combined!$C$2:$D$375,2,FALSE)</f>
        <v>#REF!</v>
      </c>
      <c r="G2736" s="27">
        <v>44286</v>
      </c>
      <c r="H2736" s="27"/>
      <c r="I2736" s="27">
        <v>44117</v>
      </c>
      <c r="J2736" s="28">
        <v>0</v>
      </c>
      <c r="K2736" s="29" t="s">
        <v>487</v>
      </c>
      <c r="L2736" s="28">
        <v>0</v>
      </c>
      <c r="M2736" s="28">
        <v>0</v>
      </c>
      <c r="N2736" s="26">
        <v>0</v>
      </c>
      <c r="O2736" s="26">
        <v>0</v>
      </c>
      <c r="P2736" s="26">
        <v>0</v>
      </c>
      <c r="Q2736" s="26" t="s">
        <v>8390</v>
      </c>
      <c r="R2736" s="17" t="e">
        <f>VLOOKUP(Q2736,'[5]Numerical Index (LOOKUP)'!$A$2:$B$731, 2,FALSE)</f>
        <v>#N/A</v>
      </c>
      <c r="S2736" s="17">
        <v>81</v>
      </c>
      <c r="T2736" s="47" t="str">
        <f>VLOOKUP(S2736,'[5]2 Digit SIC 2007'!$A$2:$B$89,2,FALSE)</f>
        <v>Services to buildings and landscape activities</v>
      </c>
      <c r="U2736" s="17" t="str">
        <f>VLOOKUP(T2736,'[5]2 Digit SIC 2007'!$B$2:$D$89, 2,FALSE)</f>
        <v xml:space="preserve"> N</v>
      </c>
      <c r="V2736" s="26" t="s">
        <v>486</v>
      </c>
      <c r="W2736" s="26" t="s">
        <v>487</v>
      </c>
      <c r="X2736" s="28">
        <v>0</v>
      </c>
      <c r="Y2736" s="26" t="s">
        <v>502</v>
      </c>
      <c r="Z2736" s="17" t="s">
        <v>487</v>
      </c>
      <c r="AA2736" s="26" t="s">
        <v>487</v>
      </c>
      <c r="AB2736" s="26">
        <v>0</v>
      </c>
      <c r="AE2736" s="2" t="s">
        <v>487</v>
      </c>
    </row>
    <row r="2737" spans="1:31" s="2" customFormat="1" x14ac:dyDescent="0.3">
      <c r="A2737" s="26" t="s">
        <v>102</v>
      </c>
      <c r="B2737" s="26" t="s">
        <v>8623</v>
      </c>
      <c r="C2737" s="26" t="s">
        <v>8624</v>
      </c>
      <c r="D2737" s="50" t="s">
        <v>8625</v>
      </c>
      <c r="E2737" s="14" t="e">
        <f>VLOOKUP(B2737,#REF!,2,FALSE)</f>
        <v>#REF!</v>
      </c>
      <c r="F2737" s="17" t="e">
        <f>VLOOKUP(E2737,[4]Combined!$C$2:$D$375,2,FALSE)</f>
        <v>#REF!</v>
      </c>
      <c r="G2737" s="27">
        <v>44172</v>
      </c>
      <c r="H2737" s="27"/>
      <c r="I2737" s="27">
        <v>44088</v>
      </c>
      <c r="J2737" s="28">
        <v>0</v>
      </c>
      <c r="K2737" s="29" t="s">
        <v>487</v>
      </c>
      <c r="L2737" s="28">
        <v>0</v>
      </c>
      <c r="M2737" s="28">
        <v>0</v>
      </c>
      <c r="N2737" s="26">
        <v>0</v>
      </c>
      <c r="O2737" s="26">
        <v>0</v>
      </c>
      <c r="P2737" s="26">
        <v>0</v>
      </c>
      <c r="Q2737" s="26" t="s">
        <v>8390</v>
      </c>
      <c r="R2737" s="17" t="e">
        <f>VLOOKUP(Q2737,'[5]Numerical Index (LOOKUP)'!$A$2:$B$731, 2,FALSE)</f>
        <v>#N/A</v>
      </c>
      <c r="S2737" s="17">
        <v>81</v>
      </c>
      <c r="T2737" s="47" t="str">
        <f>VLOOKUP(S2737,'[5]2 Digit SIC 2007'!$A$2:$B$89,2,FALSE)</f>
        <v>Services to buildings and landscape activities</v>
      </c>
      <c r="U2737" s="17" t="str">
        <f>VLOOKUP(T2737,'[5]2 Digit SIC 2007'!$B$2:$D$89, 2,FALSE)</f>
        <v xml:space="preserve"> N</v>
      </c>
      <c r="V2737" s="26" t="s">
        <v>486</v>
      </c>
      <c r="W2737" s="26" t="s">
        <v>487</v>
      </c>
      <c r="X2737" s="28">
        <v>0</v>
      </c>
      <c r="Y2737" s="26" t="s">
        <v>502</v>
      </c>
      <c r="Z2737" s="17" t="s">
        <v>487</v>
      </c>
      <c r="AA2737" s="26" t="s">
        <v>487</v>
      </c>
      <c r="AB2737" s="26">
        <v>0</v>
      </c>
      <c r="AE2737" s="2" t="s">
        <v>487</v>
      </c>
    </row>
    <row r="2738" spans="1:31" s="2" customFormat="1" x14ac:dyDescent="0.3">
      <c r="A2738" s="26" t="s">
        <v>102</v>
      </c>
      <c r="B2738" s="26" t="s">
        <v>8626</v>
      </c>
      <c r="C2738" s="26" t="s">
        <v>8627</v>
      </c>
      <c r="D2738" s="50" t="s">
        <v>8628</v>
      </c>
      <c r="E2738" s="14" t="e">
        <f>VLOOKUP(B2738,#REF!,2,FALSE)</f>
        <v>#REF!</v>
      </c>
      <c r="F2738" s="17" t="e">
        <f>VLOOKUP(E2738,[4]Combined!$C$2:$D$375,2,FALSE)</f>
        <v>#REF!</v>
      </c>
      <c r="G2738" s="27">
        <v>44167</v>
      </c>
      <c r="H2738" s="27"/>
      <c r="I2738" s="27">
        <v>44088</v>
      </c>
      <c r="J2738" s="28">
        <v>0</v>
      </c>
      <c r="K2738" s="29" t="s">
        <v>487</v>
      </c>
      <c r="L2738" s="28">
        <v>0</v>
      </c>
      <c r="M2738" s="28">
        <v>0</v>
      </c>
      <c r="N2738" s="26">
        <v>0</v>
      </c>
      <c r="O2738" s="26">
        <v>0</v>
      </c>
      <c r="P2738" s="26">
        <v>0</v>
      </c>
      <c r="Q2738" s="26" t="s">
        <v>8390</v>
      </c>
      <c r="R2738" s="17" t="e">
        <f>VLOOKUP(Q2738,'[5]Numerical Index (LOOKUP)'!$A$2:$B$731, 2,FALSE)</f>
        <v>#N/A</v>
      </c>
      <c r="S2738" s="17">
        <v>81</v>
      </c>
      <c r="T2738" s="47" t="str">
        <f>VLOOKUP(S2738,'[5]2 Digit SIC 2007'!$A$2:$B$89,2,FALSE)</f>
        <v>Services to buildings and landscape activities</v>
      </c>
      <c r="U2738" s="17" t="str">
        <f>VLOOKUP(T2738,'[5]2 Digit SIC 2007'!$B$2:$D$89, 2,FALSE)</f>
        <v xml:space="preserve"> N</v>
      </c>
      <c r="V2738" s="26" t="s">
        <v>486</v>
      </c>
      <c r="W2738" s="26" t="s">
        <v>487</v>
      </c>
      <c r="X2738" s="28">
        <v>0</v>
      </c>
      <c r="Y2738" s="26" t="s">
        <v>502</v>
      </c>
      <c r="Z2738" s="17" t="s">
        <v>487</v>
      </c>
      <c r="AA2738" s="26" t="s">
        <v>487</v>
      </c>
      <c r="AB2738" s="26">
        <v>0</v>
      </c>
      <c r="AE2738" s="2" t="s">
        <v>487</v>
      </c>
    </row>
    <row r="2739" spans="1:31" s="2" customFormat="1" x14ac:dyDescent="0.3">
      <c r="A2739" s="26" t="s">
        <v>102</v>
      </c>
      <c r="B2739" s="26" t="s">
        <v>8629</v>
      </c>
      <c r="C2739" s="26" t="s">
        <v>8630</v>
      </c>
      <c r="D2739" s="50" t="s">
        <v>8631</v>
      </c>
      <c r="E2739" s="14" t="e">
        <f>VLOOKUP(B2739,#REF!,2,FALSE)</f>
        <v>#REF!</v>
      </c>
      <c r="F2739" s="17" t="e">
        <f>VLOOKUP(E2739,[4]Combined!$C$2:$D$375,2,FALSE)</f>
        <v>#REF!</v>
      </c>
      <c r="G2739" s="27">
        <v>44175</v>
      </c>
      <c r="H2739" s="27"/>
      <c r="I2739" s="27">
        <v>44112</v>
      </c>
      <c r="J2739" s="28">
        <v>0</v>
      </c>
      <c r="K2739" s="29" t="s">
        <v>487</v>
      </c>
      <c r="L2739" s="28">
        <v>0</v>
      </c>
      <c r="M2739" s="28">
        <v>0</v>
      </c>
      <c r="N2739" s="26">
        <v>0</v>
      </c>
      <c r="O2739" s="26">
        <v>0</v>
      </c>
      <c r="P2739" s="26">
        <v>0</v>
      </c>
      <c r="Q2739" s="26" t="s">
        <v>8390</v>
      </c>
      <c r="R2739" s="17" t="e">
        <f>VLOOKUP(Q2739,'[5]Numerical Index (LOOKUP)'!$A$2:$B$731, 2,FALSE)</f>
        <v>#N/A</v>
      </c>
      <c r="S2739" s="17">
        <v>81</v>
      </c>
      <c r="T2739" s="47" t="str">
        <f>VLOOKUP(S2739,'[5]2 Digit SIC 2007'!$A$2:$B$89,2,FALSE)</f>
        <v>Services to buildings and landscape activities</v>
      </c>
      <c r="U2739" s="17" t="str">
        <f>VLOOKUP(T2739,'[5]2 Digit SIC 2007'!$B$2:$D$89, 2,FALSE)</f>
        <v xml:space="preserve"> N</v>
      </c>
      <c r="V2739" s="26" t="s">
        <v>486</v>
      </c>
      <c r="W2739" s="26" t="s">
        <v>487</v>
      </c>
      <c r="X2739" s="28">
        <v>0</v>
      </c>
      <c r="Y2739" s="26" t="s">
        <v>502</v>
      </c>
      <c r="Z2739" s="17" t="s">
        <v>487</v>
      </c>
      <c r="AA2739" s="26" t="s">
        <v>487</v>
      </c>
      <c r="AB2739" s="26">
        <v>0</v>
      </c>
      <c r="AE2739" s="2" t="s">
        <v>487</v>
      </c>
    </row>
    <row r="2740" spans="1:31" s="2" customFormat="1" x14ac:dyDescent="0.3">
      <c r="A2740" s="26" t="s">
        <v>102</v>
      </c>
      <c r="B2740" s="26" t="s">
        <v>8632</v>
      </c>
      <c r="C2740" s="26" t="s">
        <v>8633</v>
      </c>
      <c r="D2740" s="50" t="s">
        <v>8634</v>
      </c>
      <c r="E2740" s="14" t="e">
        <f>VLOOKUP(B2740,#REF!,2,FALSE)</f>
        <v>#REF!</v>
      </c>
      <c r="F2740" s="17" t="e">
        <f>VLOOKUP(E2740,[4]Combined!$C$2:$D$375,2,FALSE)</f>
        <v>#REF!</v>
      </c>
      <c r="G2740" s="27">
        <v>44166</v>
      </c>
      <c r="H2740" s="27"/>
      <c r="I2740" s="27">
        <v>44085</v>
      </c>
      <c r="J2740" s="28">
        <v>0</v>
      </c>
      <c r="K2740" s="29" t="s">
        <v>487</v>
      </c>
      <c r="L2740" s="28">
        <v>0</v>
      </c>
      <c r="M2740" s="28">
        <v>0</v>
      </c>
      <c r="N2740" s="26">
        <v>0</v>
      </c>
      <c r="O2740" s="26">
        <v>0</v>
      </c>
      <c r="P2740" s="26">
        <v>0</v>
      </c>
      <c r="Q2740" s="26" t="s">
        <v>8390</v>
      </c>
      <c r="R2740" s="17" t="e">
        <f>VLOOKUP(Q2740,'[5]Numerical Index (LOOKUP)'!$A$2:$B$731, 2,FALSE)</f>
        <v>#N/A</v>
      </c>
      <c r="S2740" s="17">
        <v>81</v>
      </c>
      <c r="T2740" s="47" t="str">
        <f>VLOOKUP(S2740,'[5]2 Digit SIC 2007'!$A$2:$B$89,2,FALSE)</f>
        <v>Services to buildings and landscape activities</v>
      </c>
      <c r="U2740" s="17" t="str">
        <f>VLOOKUP(T2740,'[5]2 Digit SIC 2007'!$B$2:$D$89, 2,FALSE)</f>
        <v xml:space="preserve"> N</v>
      </c>
      <c r="V2740" s="26" t="s">
        <v>486</v>
      </c>
      <c r="W2740" s="26" t="s">
        <v>487</v>
      </c>
      <c r="X2740" s="28">
        <v>0</v>
      </c>
      <c r="Y2740" s="26" t="s">
        <v>502</v>
      </c>
      <c r="Z2740" s="17" t="s">
        <v>487</v>
      </c>
      <c r="AA2740" s="26" t="s">
        <v>487</v>
      </c>
      <c r="AB2740" s="26">
        <v>0</v>
      </c>
      <c r="AE2740" s="2" t="s">
        <v>487</v>
      </c>
    </row>
    <row r="2741" spans="1:31" s="2" customFormat="1" x14ac:dyDescent="0.3">
      <c r="A2741" s="26" t="s">
        <v>102</v>
      </c>
      <c r="B2741" s="26" t="s">
        <v>8635</v>
      </c>
      <c r="C2741" s="26" t="s">
        <v>8636</v>
      </c>
      <c r="D2741" s="50" t="s">
        <v>8637</v>
      </c>
      <c r="E2741" s="14" t="e">
        <f>VLOOKUP(B2741,#REF!,2,FALSE)</f>
        <v>#REF!</v>
      </c>
      <c r="F2741" s="17" t="e">
        <f>VLOOKUP(E2741,[4]Combined!$C$2:$D$375,2,FALSE)</f>
        <v>#REF!</v>
      </c>
      <c r="G2741" s="27">
        <v>44141</v>
      </c>
      <c r="H2741" s="27"/>
      <c r="I2741" s="27">
        <v>44133</v>
      </c>
      <c r="J2741" s="28">
        <v>0</v>
      </c>
      <c r="K2741" s="29" t="s">
        <v>487</v>
      </c>
      <c r="L2741" s="28">
        <v>0</v>
      </c>
      <c r="M2741" s="28">
        <v>0</v>
      </c>
      <c r="N2741" s="26">
        <v>0</v>
      </c>
      <c r="O2741" s="26">
        <v>0</v>
      </c>
      <c r="P2741" s="26">
        <v>0</v>
      </c>
      <c r="Q2741" s="26" t="s">
        <v>8390</v>
      </c>
      <c r="R2741" s="17" t="e">
        <f>VLOOKUP(Q2741,'[5]Numerical Index (LOOKUP)'!$A$2:$B$731, 2,FALSE)</f>
        <v>#N/A</v>
      </c>
      <c r="S2741" s="17">
        <v>81</v>
      </c>
      <c r="T2741" s="47" t="str">
        <f>VLOOKUP(S2741,'[5]2 Digit SIC 2007'!$A$2:$B$89,2,FALSE)</f>
        <v>Services to buildings and landscape activities</v>
      </c>
      <c r="U2741" s="17" t="str">
        <f>VLOOKUP(T2741,'[5]2 Digit SIC 2007'!$B$2:$D$89, 2,FALSE)</f>
        <v xml:space="preserve"> N</v>
      </c>
      <c r="V2741" s="26" t="s">
        <v>486</v>
      </c>
      <c r="W2741" s="26" t="s">
        <v>487</v>
      </c>
      <c r="X2741" s="28">
        <v>0</v>
      </c>
      <c r="Y2741" s="26" t="s">
        <v>502</v>
      </c>
      <c r="Z2741" s="17" t="s">
        <v>487</v>
      </c>
      <c r="AA2741" s="26" t="s">
        <v>487</v>
      </c>
      <c r="AB2741" s="26">
        <v>2</v>
      </c>
      <c r="AE2741" s="2" t="s">
        <v>487</v>
      </c>
    </row>
    <row r="2742" spans="1:31" s="2" customFormat="1" x14ac:dyDescent="0.3">
      <c r="A2742" s="26" t="s">
        <v>102</v>
      </c>
      <c r="B2742" s="26" t="s">
        <v>8638</v>
      </c>
      <c r="C2742" s="26" t="s">
        <v>8639</v>
      </c>
      <c r="D2742" s="50" t="s">
        <v>8640</v>
      </c>
      <c r="E2742" s="14" t="e">
        <f>VLOOKUP(B2742,#REF!,2,FALSE)</f>
        <v>#REF!</v>
      </c>
      <c r="F2742" s="17" t="e">
        <f>VLOOKUP(E2742,[4]Combined!$C$2:$D$375,2,FALSE)</f>
        <v>#REF!</v>
      </c>
      <c r="G2742" s="27">
        <v>44176</v>
      </c>
      <c r="H2742" s="27"/>
      <c r="I2742" s="27">
        <v>44084</v>
      </c>
      <c r="J2742" s="28">
        <v>0</v>
      </c>
      <c r="K2742" s="29" t="s">
        <v>487</v>
      </c>
      <c r="L2742" s="28">
        <v>0</v>
      </c>
      <c r="M2742" s="28">
        <v>0</v>
      </c>
      <c r="N2742" s="26">
        <v>0</v>
      </c>
      <c r="O2742" s="26">
        <v>0</v>
      </c>
      <c r="P2742" s="26">
        <v>0</v>
      </c>
      <c r="Q2742" s="26" t="s">
        <v>8390</v>
      </c>
      <c r="R2742" s="17" t="e">
        <f>VLOOKUP(Q2742,'[5]Numerical Index (LOOKUP)'!$A$2:$B$731, 2,FALSE)</f>
        <v>#N/A</v>
      </c>
      <c r="S2742" s="17">
        <v>81</v>
      </c>
      <c r="T2742" s="47" t="str">
        <f>VLOOKUP(S2742,'[5]2 Digit SIC 2007'!$A$2:$B$89,2,FALSE)</f>
        <v>Services to buildings and landscape activities</v>
      </c>
      <c r="U2742" s="17" t="str">
        <f>VLOOKUP(T2742,'[5]2 Digit SIC 2007'!$B$2:$D$89, 2,FALSE)</f>
        <v xml:space="preserve"> N</v>
      </c>
      <c r="V2742" s="26" t="s">
        <v>486</v>
      </c>
      <c r="W2742" s="26" t="s">
        <v>487</v>
      </c>
      <c r="X2742" s="28">
        <v>0</v>
      </c>
      <c r="Y2742" s="26" t="s">
        <v>502</v>
      </c>
      <c r="Z2742" s="17" t="s">
        <v>487</v>
      </c>
      <c r="AA2742" s="26" t="s">
        <v>487</v>
      </c>
      <c r="AB2742" s="26">
        <v>2</v>
      </c>
      <c r="AE2742" s="2" t="s">
        <v>487</v>
      </c>
    </row>
    <row r="2743" spans="1:31" s="2" customFormat="1" x14ac:dyDescent="0.3">
      <c r="A2743" s="26" t="s">
        <v>102</v>
      </c>
      <c r="B2743" s="26" t="s">
        <v>8641</v>
      </c>
      <c r="C2743" s="26" t="s">
        <v>8642</v>
      </c>
      <c r="D2743" s="50" t="s">
        <v>8643</v>
      </c>
      <c r="E2743" s="14" t="e">
        <f>VLOOKUP(B2743,#REF!,2,FALSE)</f>
        <v>#REF!</v>
      </c>
      <c r="F2743" s="17" t="e">
        <f>VLOOKUP(E2743,[4]Combined!$C$2:$D$375,2,FALSE)</f>
        <v>#REF!</v>
      </c>
      <c r="G2743" s="27">
        <v>44266</v>
      </c>
      <c r="H2743" s="27"/>
      <c r="I2743" s="27">
        <v>44088</v>
      </c>
      <c r="J2743" s="28">
        <v>0</v>
      </c>
      <c r="K2743" s="29" t="s">
        <v>487</v>
      </c>
      <c r="L2743" s="28">
        <v>0</v>
      </c>
      <c r="M2743" s="28">
        <v>0</v>
      </c>
      <c r="N2743" s="26">
        <v>0</v>
      </c>
      <c r="O2743" s="26">
        <v>0</v>
      </c>
      <c r="P2743" s="26">
        <v>0</v>
      </c>
      <c r="Q2743" s="26" t="s">
        <v>8390</v>
      </c>
      <c r="R2743" s="17" t="e">
        <f>VLOOKUP(Q2743,'[5]Numerical Index (LOOKUP)'!$A$2:$B$731, 2,FALSE)</f>
        <v>#N/A</v>
      </c>
      <c r="S2743" s="17">
        <v>81</v>
      </c>
      <c r="T2743" s="47" t="str">
        <f>VLOOKUP(S2743,'[5]2 Digit SIC 2007'!$A$2:$B$89,2,FALSE)</f>
        <v>Services to buildings and landscape activities</v>
      </c>
      <c r="U2743" s="17" t="str">
        <f>VLOOKUP(T2743,'[5]2 Digit SIC 2007'!$B$2:$D$89, 2,FALSE)</f>
        <v xml:space="preserve"> N</v>
      </c>
      <c r="V2743" s="26" t="s">
        <v>486</v>
      </c>
      <c r="W2743" s="26" t="s">
        <v>487</v>
      </c>
      <c r="X2743" s="28">
        <v>0</v>
      </c>
      <c r="Y2743" s="26" t="s">
        <v>502</v>
      </c>
      <c r="Z2743" s="17" t="s">
        <v>487</v>
      </c>
      <c r="AA2743" s="26" t="s">
        <v>487</v>
      </c>
      <c r="AB2743" s="26">
        <v>0</v>
      </c>
      <c r="AE2743" s="2" t="s">
        <v>487</v>
      </c>
    </row>
    <row r="2744" spans="1:31" s="2" customFormat="1" x14ac:dyDescent="0.3">
      <c r="A2744" s="26" t="s">
        <v>102</v>
      </c>
      <c r="B2744" s="26" t="s">
        <v>8644</v>
      </c>
      <c r="C2744" s="26" t="s">
        <v>8645</v>
      </c>
      <c r="D2744" s="50" t="s">
        <v>8646</v>
      </c>
      <c r="E2744" s="14" t="e">
        <f>VLOOKUP(B2744,#REF!,2,FALSE)</f>
        <v>#REF!</v>
      </c>
      <c r="F2744" s="17" t="e">
        <f>VLOOKUP(E2744,[4]Combined!$C$2:$D$375,2,FALSE)</f>
        <v>#REF!</v>
      </c>
      <c r="G2744" s="27">
        <v>44225</v>
      </c>
      <c r="H2744" s="27"/>
      <c r="I2744" s="27">
        <v>44131</v>
      </c>
      <c r="J2744" s="28">
        <v>0</v>
      </c>
      <c r="K2744" s="29" t="s">
        <v>487</v>
      </c>
      <c r="L2744" s="28">
        <v>0</v>
      </c>
      <c r="M2744" s="28">
        <v>0</v>
      </c>
      <c r="N2744" s="26">
        <v>0</v>
      </c>
      <c r="O2744" s="26">
        <v>0</v>
      </c>
      <c r="P2744" s="26">
        <v>0</v>
      </c>
      <c r="Q2744" s="26" t="s">
        <v>8390</v>
      </c>
      <c r="R2744" s="17" t="e">
        <f>VLOOKUP(Q2744,'[5]Numerical Index (LOOKUP)'!$A$2:$B$731, 2,FALSE)</f>
        <v>#N/A</v>
      </c>
      <c r="S2744" s="17">
        <v>81</v>
      </c>
      <c r="T2744" s="47" t="str">
        <f>VLOOKUP(S2744,'[5]2 Digit SIC 2007'!$A$2:$B$89,2,FALSE)</f>
        <v>Services to buildings and landscape activities</v>
      </c>
      <c r="U2744" s="17" t="str">
        <f>VLOOKUP(T2744,'[5]2 Digit SIC 2007'!$B$2:$D$89, 2,FALSE)</f>
        <v xml:space="preserve"> N</v>
      </c>
      <c r="V2744" s="26" t="s">
        <v>486</v>
      </c>
      <c r="W2744" s="26" t="s">
        <v>487</v>
      </c>
      <c r="X2744" s="28">
        <v>0</v>
      </c>
      <c r="Y2744" s="26" t="s">
        <v>502</v>
      </c>
      <c r="Z2744" s="17" t="s">
        <v>487</v>
      </c>
      <c r="AA2744" s="26" t="s">
        <v>487</v>
      </c>
      <c r="AB2744" s="26">
        <v>2</v>
      </c>
      <c r="AE2744" s="2" t="s">
        <v>487</v>
      </c>
    </row>
    <row r="2745" spans="1:31" s="2" customFormat="1" x14ac:dyDescent="0.3">
      <c r="A2745" s="26" t="s">
        <v>102</v>
      </c>
      <c r="B2745" s="26" t="s">
        <v>8647</v>
      </c>
      <c r="C2745" s="26" t="s">
        <v>8648</v>
      </c>
      <c r="D2745" s="50" t="s">
        <v>8649</v>
      </c>
      <c r="E2745" s="14" t="e">
        <f>VLOOKUP(B2745,#REF!,2,FALSE)</f>
        <v>#REF!</v>
      </c>
      <c r="F2745" s="17" t="e">
        <f>VLOOKUP(E2745,[4]Combined!$C$2:$D$375,2,FALSE)</f>
        <v>#REF!</v>
      </c>
      <c r="G2745" s="27">
        <v>44264</v>
      </c>
      <c r="H2745" s="27"/>
      <c r="I2745" s="27">
        <v>44176</v>
      </c>
      <c r="J2745" s="28">
        <v>0</v>
      </c>
      <c r="K2745" s="29" t="s">
        <v>487</v>
      </c>
      <c r="L2745" s="28">
        <v>0</v>
      </c>
      <c r="M2745" s="28">
        <v>0</v>
      </c>
      <c r="N2745" s="26">
        <v>0</v>
      </c>
      <c r="O2745" s="26">
        <v>0</v>
      </c>
      <c r="P2745" s="26">
        <v>0</v>
      </c>
      <c r="Q2745" s="26" t="s">
        <v>8390</v>
      </c>
      <c r="R2745" s="17" t="e">
        <f>VLOOKUP(Q2745,'[5]Numerical Index (LOOKUP)'!$A$2:$B$731, 2,FALSE)</f>
        <v>#N/A</v>
      </c>
      <c r="S2745" s="17">
        <v>81</v>
      </c>
      <c r="T2745" s="47" t="str">
        <f>VLOOKUP(S2745,'[5]2 Digit SIC 2007'!$A$2:$B$89,2,FALSE)</f>
        <v>Services to buildings and landscape activities</v>
      </c>
      <c r="U2745" s="17" t="str">
        <f>VLOOKUP(T2745,'[5]2 Digit SIC 2007'!$B$2:$D$89, 2,FALSE)</f>
        <v xml:space="preserve"> N</v>
      </c>
      <c r="V2745" s="26" t="s">
        <v>486</v>
      </c>
      <c r="W2745" s="26" t="s">
        <v>487</v>
      </c>
      <c r="X2745" s="28">
        <v>0</v>
      </c>
      <c r="Y2745" s="26" t="s">
        <v>502</v>
      </c>
      <c r="Z2745" s="17" t="s">
        <v>487</v>
      </c>
      <c r="AA2745" s="26" t="s">
        <v>487</v>
      </c>
      <c r="AB2745" s="26">
        <v>0</v>
      </c>
      <c r="AE2745" s="2" t="s">
        <v>487</v>
      </c>
    </row>
    <row r="2746" spans="1:31" s="2" customFormat="1" x14ac:dyDescent="0.3">
      <c r="A2746" s="26" t="s">
        <v>102</v>
      </c>
      <c r="B2746" s="26" t="s">
        <v>8650</v>
      </c>
      <c r="C2746" s="26" t="s">
        <v>8651</v>
      </c>
      <c r="D2746" s="50" t="s">
        <v>8652</v>
      </c>
      <c r="E2746" s="14" t="e">
        <f>VLOOKUP(B2746,#REF!,2,FALSE)</f>
        <v>#REF!</v>
      </c>
      <c r="F2746" s="17" t="e">
        <f>VLOOKUP(E2746,[4]Combined!$C$2:$D$375,2,FALSE)</f>
        <v>#REF!</v>
      </c>
      <c r="G2746" s="27">
        <v>44162</v>
      </c>
      <c r="H2746" s="27"/>
      <c r="I2746" s="27">
        <v>44104</v>
      </c>
      <c r="J2746" s="28">
        <v>0</v>
      </c>
      <c r="K2746" s="29" t="s">
        <v>487</v>
      </c>
      <c r="L2746" s="28">
        <v>0</v>
      </c>
      <c r="M2746" s="28">
        <v>0</v>
      </c>
      <c r="N2746" s="26">
        <v>0</v>
      </c>
      <c r="O2746" s="26">
        <v>0</v>
      </c>
      <c r="P2746" s="26">
        <v>0</v>
      </c>
      <c r="Q2746" s="26" t="s">
        <v>8390</v>
      </c>
      <c r="R2746" s="17" t="e">
        <f>VLOOKUP(Q2746,'[5]Numerical Index (LOOKUP)'!$A$2:$B$731, 2,FALSE)</f>
        <v>#N/A</v>
      </c>
      <c r="S2746" s="17">
        <v>81</v>
      </c>
      <c r="T2746" s="47" t="str">
        <f>VLOOKUP(S2746,'[5]2 Digit SIC 2007'!$A$2:$B$89,2,FALSE)</f>
        <v>Services to buildings and landscape activities</v>
      </c>
      <c r="U2746" s="17" t="str">
        <f>VLOOKUP(T2746,'[5]2 Digit SIC 2007'!$B$2:$D$89, 2,FALSE)</f>
        <v xml:space="preserve"> N</v>
      </c>
      <c r="V2746" s="26" t="s">
        <v>486</v>
      </c>
      <c r="W2746" s="26" t="s">
        <v>487</v>
      </c>
      <c r="X2746" s="28">
        <v>0</v>
      </c>
      <c r="Y2746" s="26" t="s">
        <v>502</v>
      </c>
      <c r="Z2746" s="17" t="s">
        <v>487</v>
      </c>
      <c r="AA2746" s="26" t="s">
        <v>487</v>
      </c>
      <c r="AB2746" s="26">
        <v>1</v>
      </c>
      <c r="AE2746" s="2" t="s">
        <v>487</v>
      </c>
    </row>
    <row r="2747" spans="1:31" s="2" customFormat="1" x14ac:dyDescent="0.3">
      <c r="A2747" s="26" t="s">
        <v>102</v>
      </c>
      <c r="B2747" s="26" t="s">
        <v>8653</v>
      </c>
      <c r="C2747" s="26" t="s">
        <v>8654</v>
      </c>
      <c r="D2747" s="50" t="s">
        <v>8655</v>
      </c>
      <c r="E2747" s="14" t="e">
        <f>VLOOKUP(B2747,#REF!,2,FALSE)</f>
        <v>#REF!</v>
      </c>
      <c r="F2747" s="17" t="e">
        <f>VLOOKUP(E2747,[4]Combined!$C$2:$D$375,2,FALSE)</f>
        <v>#REF!</v>
      </c>
      <c r="G2747" s="27">
        <v>44224</v>
      </c>
      <c r="H2747" s="27"/>
      <c r="I2747" s="27">
        <v>44102</v>
      </c>
      <c r="J2747" s="28">
        <v>0</v>
      </c>
      <c r="K2747" s="29" t="s">
        <v>487</v>
      </c>
      <c r="L2747" s="28">
        <v>0</v>
      </c>
      <c r="M2747" s="28">
        <v>0</v>
      </c>
      <c r="N2747" s="26">
        <v>0</v>
      </c>
      <c r="O2747" s="26">
        <v>0</v>
      </c>
      <c r="P2747" s="26">
        <v>0</v>
      </c>
      <c r="Q2747" s="26" t="s">
        <v>8390</v>
      </c>
      <c r="R2747" s="17" t="e">
        <f>VLOOKUP(Q2747,'[5]Numerical Index (LOOKUP)'!$A$2:$B$731, 2,FALSE)</f>
        <v>#N/A</v>
      </c>
      <c r="S2747" s="17">
        <v>81</v>
      </c>
      <c r="T2747" s="47" t="str">
        <f>VLOOKUP(S2747,'[5]2 Digit SIC 2007'!$A$2:$B$89,2,FALSE)</f>
        <v>Services to buildings and landscape activities</v>
      </c>
      <c r="U2747" s="17" t="str">
        <f>VLOOKUP(T2747,'[5]2 Digit SIC 2007'!$B$2:$D$89, 2,FALSE)</f>
        <v xml:space="preserve"> N</v>
      </c>
      <c r="V2747" s="26" t="s">
        <v>486</v>
      </c>
      <c r="W2747" s="26" t="s">
        <v>487</v>
      </c>
      <c r="X2747" s="28">
        <v>0</v>
      </c>
      <c r="Y2747" s="26" t="s">
        <v>502</v>
      </c>
      <c r="Z2747" s="17" t="s">
        <v>487</v>
      </c>
      <c r="AA2747" s="26" t="s">
        <v>487</v>
      </c>
      <c r="AB2747" s="26">
        <v>0</v>
      </c>
      <c r="AE2747" s="2" t="s">
        <v>487</v>
      </c>
    </row>
    <row r="2748" spans="1:31" s="2" customFormat="1" x14ac:dyDescent="0.3">
      <c r="A2748" s="26" t="s">
        <v>102</v>
      </c>
      <c r="B2748" s="26" t="s">
        <v>8656</v>
      </c>
      <c r="C2748" s="26" t="s">
        <v>8657</v>
      </c>
      <c r="D2748" s="50" t="s">
        <v>8658</v>
      </c>
      <c r="E2748" s="14" t="e">
        <f>VLOOKUP(B2748,#REF!,2,FALSE)</f>
        <v>#REF!</v>
      </c>
      <c r="F2748" s="17" t="e">
        <f>VLOOKUP(E2748,[4]Combined!$C$2:$D$375,2,FALSE)</f>
        <v>#REF!</v>
      </c>
      <c r="G2748" s="27">
        <v>44245</v>
      </c>
      <c r="H2748" s="27"/>
      <c r="I2748" s="27">
        <v>44104</v>
      </c>
      <c r="J2748" s="28">
        <v>0</v>
      </c>
      <c r="K2748" s="29" t="s">
        <v>487</v>
      </c>
      <c r="L2748" s="28">
        <v>0</v>
      </c>
      <c r="M2748" s="28">
        <v>0</v>
      </c>
      <c r="N2748" s="26">
        <v>0</v>
      </c>
      <c r="O2748" s="26">
        <v>0</v>
      </c>
      <c r="P2748" s="26">
        <v>0</v>
      </c>
      <c r="Q2748" s="26" t="s">
        <v>8390</v>
      </c>
      <c r="R2748" s="17" t="e">
        <f>VLOOKUP(Q2748,'[5]Numerical Index (LOOKUP)'!$A$2:$B$731, 2,FALSE)</f>
        <v>#N/A</v>
      </c>
      <c r="S2748" s="17">
        <v>81</v>
      </c>
      <c r="T2748" s="47" t="str">
        <f>VLOOKUP(S2748,'[5]2 Digit SIC 2007'!$A$2:$B$89,2,FALSE)</f>
        <v>Services to buildings and landscape activities</v>
      </c>
      <c r="U2748" s="17" t="str">
        <f>VLOOKUP(T2748,'[5]2 Digit SIC 2007'!$B$2:$D$89, 2,FALSE)</f>
        <v xml:space="preserve"> N</v>
      </c>
      <c r="V2748" s="26" t="s">
        <v>486</v>
      </c>
      <c r="W2748" s="26" t="s">
        <v>487</v>
      </c>
      <c r="X2748" s="28">
        <v>0</v>
      </c>
      <c r="Y2748" s="26" t="s">
        <v>502</v>
      </c>
      <c r="Z2748" s="17" t="s">
        <v>487</v>
      </c>
      <c r="AA2748" s="26" t="s">
        <v>487</v>
      </c>
      <c r="AB2748" s="26">
        <v>0</v>
      </c>
      <c r="AE2748" s="2" t="s">
        <v>487</v>
      </c>
    </row>
    <row r="2749" spans="1:31" s="2" customFormat="1" x14ac:dyDescent="0.3">
      <c r="A2749" s="26" t="s">
        <v>102</v>
      </c>
      <c r="B2749" s="26" t="s">
        <v>8659</v>
      </c>
      <c r="C2749" s="26" t="s">
        <v>8660</v>
      </c>
      <c r="D2749" s="50" t="s">
        <v>8661</v>
      </c>
      <c r="E2749" s="14" t="e">
        <f>VLOOKUP(B2749,#REF!,2,FALSE)</f>
        <v>#REF!</v>
      </c>
      <c r="F2749" s="17" t="e">
        <f>VLOOKUP(E2749,[4]Combined!$C$2:$D$375,2,FALSE)</f>
        <v>#REF!</v>
      </c>
      <c r="G2749" s="27">
        <v>44167</v>
      </c>
      <c r="H2749" s="27"/>
      <c r="I2749" s="27">
        <v>44091</v>
      </c>
      <c r="J2749" s="28">
        <v>0</v>
      </c>
      <c r="K2749" s="29" t="s">
        <v>487</v>
      </c>
      <c r="L2749" s="28">
        <v>0</v>
      </c>
      <c r="M2749" s="28">
        <v>0</v>
      </c>
      <c r="N2749" s="26">
        <v>0</v>
      </c>
      <c r="O2749" s="26">
        <v>0</v>
      </c>
      <c r="P2749" s="26">
        <v>0</v>
      </c>
      <c r="Q2749" s="26" t="s">
        <v>8390</v>
      </c>
      <c r="R2749" s="17" t="e">
        <f>VLOOKUP(Q2749,'[5]Numerical Index (LOOKUP)'!$A$2:$B$731, 2,FALSE)</f>
        <v>#N/A</v>
      </c>
      <c r="S2749" s="17">
        <v>81</v>
      </c>
      <c r="T2749" s="47" t="str">
        <f>VLOOKUP(S2749,'[5]2 Digit SIC 2007'!$A$2:$B$89,2,FALSE)</f>
        <v>Services to buildings and landscape activities</v>
      </c>
      <c r="U2749" s="17" t="str">
        <f>VLOOKUP(T2749,'[5]2 Digit SIC 2007'!$B$2:$D$89, 2,FALSE)</f>
        <v xml:space="preserve"> N</v>
      </c>
      <c r="V2749" s="26" t="s">
        <v>486</v>
      </c>
      <c r="W2749" s="26" t="s">
        <v>487</v>
      </c>
      <c r="X2749" s="28">
        <v>0</v>
      </c>
      <c r="Y2749" s="26" t="s">
        <v>502</v>
      </c>
      <c r="Z2749" s="17" t="s">
        <v>487</v>
      </c>
      <c r="AA2749" s="26" t="s">
        <v>487</v>
      </c>
      <c r="AB2749" s="26">
        <v>0</v>
      </c>
      <c r="AE2749" s="2" t="s">
        <v>487</v>
      </c>
    </row>
    <row r="2750" spans="1:31" s="2" customFormat="1" x14ac:dyDescent="0.3">
      <c r="A2750" s="26" t="s">
        <v>102</v>
      </c>
      <c r="B2750" s="26" t="s">
        <v>8662</v>
      </c>
      <c r="C2750" s="26" t="s">
        <v>8663</v>
      </c>
      <c r="D2750" s="50" t="s">
        <v>8664</v>
      </c>
      <c r="E2750" s="14" t="e">
        <f>VLOOKUP(B2750,#REF!,2,FALSE)</f>
        <v>#REF!</v>
      </c>
      <c r="F2750" s="17" t="e">
        <f>VLOOKUP(E2750,[4]Combined!$C$2:$D$375,2,FALSE)</f>
        <v>#REF!</v>
      </c>
      <c r="G2750" s="27">
        <v>44167</v>
      </c>
      <c r="H2750" s="27"/>
      <c r="I2750" s="27">
        <v>44091</v>
      </c>
      <c r="J2750" s="28">
        <v>0</v>
      </c>
      <c r="K2750" s="29" t="s">
        <v>487</v>
      </c>
      <c r="L2750" s="28">
        <v>0</v>
      </c>
      <c r="M2750" s="28">
        <v>0</v>
      </c>
      <c r="N2750" s="26">
        <v>0</v>
      </c>
      <c r="O2750" s="26">
        <v>0</v>
      </c>
      <c r="P2750" s="26">
        <v>0</v>
      </c>
      <c r="Q2750" s="26" t="s">
        <v>8390</v>
      </c>
      <c r="R2750" s="17" t="e">
        <f>VLOOKUP(Q2750,'[5]Numerical Index (LOOKUP)'!$A$2:$B$731, 2,FALSE)</f>
        <v>#N/A</v>
      </c>
      <c r="S2750" s="17">
        <v>81</v>
      </c>
      <c r="T2750" s="47" t="str">
        <f>VLOOKUP(S2750,'[5]2 Digit SIC 2007'!$A$2:$B$89,2,FALSE)</f>
        <v>Services to buildings and landscape activities</v>
      </c>
      <c r="U2750" s="17" t="str">
        <f>VLOOKUP(T2750,'[5]2 Digit SIC 2007'!$B$2:$D$89, 2,FALSE)</f>
        <v xml:space="preserve"> N</v>
      </c>
      <c r="V2750" s="26" t="s">
        <v>486</v>
      </c>
      <c r="W2750" s="26" t="s">
        <v>487</v>
      </c>
      <c r="X2750" s="28">
        <v>0</v>
      </c>
      <c r="Y2750" s="26" t="s">
        <v>502</v>
      </c>
      <c r="Z2750" s="17" t="s">
        <v>487</v>
      </c>
      <c r="AA2750" s="26" t="s">
        <v>487</v>
      </c>
      <c r="AB2750" s="26">
        <v>2</v>
      </c>
      <c r="AE2750" s="2" t="s">
        <v>487</v>
      </c>
    </row>
    <row r="2751" spans="1:31" s="2" customFormat="1" x14ac:dyDescent="0.3">
      <c r="A2751" s="26" t="s">
        <v>102</v>
      </c>
      <c r="B2751" s="26" t="s">
        <v>8665</v>
      </c>
      <c r="C2751" s="26" t="s">
        <v>8666</v>
      </c>
      <c r="D2751" s="50" t="s">
        <v>8667</v>
      </c>
      <c r="E2751" s="14" t="e">
        <f>VLOOKUP(B2751,#REF!,2,FALSE)</f>
        <v>#REF!</v>
      </c>
      <c r="F2751" s="17" t="e">
        <f>VLOOKUP(E2751,[4]Combined!$C$2:$D$375,2,FALSE)</f>
        <v>#REF!</v>
      </c>
      <c r="G2751" s="27">
        <v>44174</v>
      </c>
      <c r="H2751" s="27"/>
      <c r="I2751" s="27">
        <v>44090</v>
      </c>
      <c r="J2751" s="28">
        <v>0</v>
      </c>
      <c r="K2751" s="29" t="s">
        <v>487</v>
      </c>
      <c r="L2751" s="28">
        <v>0</v>
      </c>
      <c r="M2751" s="28">
        <v>0</v>
      </c>
      <c r="N2751" s="26">
        <v>0</v>
      </c>
      <c r="O2751" s="26">
        <v>0</v>
      </c>
      <c r="P2751" s="26">
        <v>0</v>
      </c>
      <c r="Q2751" s="26" t="s">
        <v>8390</v>
      </c>
      <c r="R2751" s="17" t="e">
        <f>VLOOKUP(Q2751,'[5]Numerical Index (LOOKUP)'!$A$2:$B$731, 2,FALSE)</f>
        <v>#N/A</v>
      </c>
      <c r="S2751" s="17">
        <v>81</v>
      </c>
      <c r="T2751" s="47" t="str">
        <f>VLOOKUP(S2751,'[5]2 Digit SIC 2007'!$A$2:$B$89,2,FALSE)</f>
        <v>Services to buildings and landscape activities</v>
      </c>
      <c r="U2751" s="17" t="str">
        <f>VLOOKUP(T2751,'[5]2 Digit SIC 2007'!$B$2:$D$89, 2,FALSE)</f>
        <v xml:space="preserve"> N</v>
      </c>
      <c r="V2751" s="26" t="s">
        <v>486</v>
      </c>
      <c r="W2751" s="26" t="s">
        <v>487</v>
      </c>
      <c r="X2751" s="28">
        <v>0</v>
      </c>
      <c r="Y2751" s="26" t="s">
        <v>502</v>
      </c>
      <c r="Z2751" s="17" t="s">
        <v>487</v>
      </c>
      <c r="AA2751" s="26" t="s">
        <v>487</v>
      </c>
      <c r="AB2751" s="26">
        <v>0</v>
      </c>
      <c r="AE2751" s="2" t="s">
        <v>487</v>
      </c>
    </row>
    <row r="2752" spans="1:31" s="2" customFormat="1" x14ac:dyDescent="0.3">
      <c r="A2752" s="26" t="s">
        <v>102</v>
      </c>
      <c r="B2752" s="26" t="s">
        <v>8668</v>
      </c>
      <c r="C2752" s="26" t="s">
        <v>8669</v>
      </c>
      <c r="D2752" s="50" t="s">
        <v>8670</v>
      </c>
      <c r="E2752" s="14" t="e">
        <f>VLOOKUP(B2752,#REF!,2,FALSE)</f>
        <v>#REF!</v>
      </c>
      <c r="F2752" s="17" t="e">
        <f>VLOOKUP(E2752,[4]Combined!$C$2:$D$375,2,FALSE)</f>
        <v>#REF!</v>
      </c>
      <c r="G2752" s="27">
        <v>44175</v>
      </c>
      <c r="H2752" s="27"/>
      <c r="I2752" s="27">
        <v>44090</v>
      </c>
      <c r="J2752" s="28">
        <v>0</v>
      </c>
      <c r="K2752" s="29" t="s">
        <v>487</v>
      </c>
      <c r="L2752" s="28">
        <v>0</v>
      </c>
      <c r="M2752" s="28">
        <v>0</v>
      </c>
      <c r="N2752" s="26">
        <v>0</v>
      </c>
      <c r="O2752" s="26">
        <v>0</v>
      </c>
      <c r="P2752" s="26">
        <v>0</v>
      </c>
      <c r="Q2752" s="26" t="s">
        <v>8390</v>
      </c>
      <c r="R2752" s="17" t="e">
        <f>VLOOKUP(Q2752,'[5]Numerical Index (LOOKUP)'!$A$2:$B$731, 2,FALSE)</f>
        <v>#N/A</v>
      </c>
      <c r="S2752" s="17">
        <v>81</v>
      </c>
      <c r="T2752" s="47" t="str">
        <f>VLOOKUP(S2752,'[5]2 Digit SIC 2007'!$A$2:$B$89,2,FALSE)</f>
        <v>Services to buildings and landscape activities</v>
      </c>
      <c r="U2752" s="17" t="str">
        <f>VLOOKUP(T2752,'[5]2 Digit SIC 2007'!$B$2:$D$89, 2,FALSE)</f>
        <v xml:space="preserve"> N</v>
      </c>
      <c r="V2752" s="26" t="s">
        <v>486</v>
      </c>
      <c r="W2752" s="26" t="s">
        <v>487</v>
      </c>
      <c r="X2752" s="28">
        <v>0</v>
      </c>
      <c r="Y2752" s="26" t="s">
        <v>502</v>
      </c>
      <c r="Z2752" s="17" t="s">
        <v>487</v>
      </c>
      <c r="AA2752" s="26" t="s">
        <v>487</v>
      </c>
      <c r="AB2752" s="26">
        <v>0</v>
      </c>
      <c r="AE2752" s="2" t="s">
        <v>487</v>
      </c>
    </row>
    <row r="2753" spans="1:31" s="2" customFormat="1" x14ac:dyDescent="0.3">
      <c r="A2753" s="26" t="s">
        <v>102</v>
      </c>
      <c r="B2753" s="26" t="s">
        <v>8671</v>
      </c>
      <c r="C2753" s="26" t="s">
        <v>8672</v>
      </c>
      <c r="D2753" s="50" t="s">
        <v>8673</v>
      </c>
      <c r="E2753" s="14" t="e">
        <f>VLOOKUP(B2753,#REF!,2,FALSE)</f>
        <v>#REF!</v>
      </c>
      <c r="F2753" s="17" t="e">
        <f>VLOOKUP(E2753,[4]Combined!$C$2:$D$375,2,FALSE)</f>
        <v>#REF!</v>
      </c>
      <c r="G2753" s="27">
        <v>44189</v>
      </c>
      <c r="H2753" s="27"/>
      <c r="I2753" s="27">
        <v>44102</v>
      </c>
      <c r="J2753" s="28">
        <v>0</v>
      </c>
      <c r="K2753" s="29" t="s">
        <v>487</v>
      </c>
      <c r="L2753" s="28">
        <v>0</v>
      </c>
      <c r="M2753" s="28">
        <v>0</v>
      </c>
      <c r="N2753" s="26">
        <v>0</v>
      </c>
      <c r="O2753" s="26">
        <v>0</v>
      </c>
      <c r="P2753" s="26">
        <v>0</v>
      </c>
      <c r="Q2753" s="26" t="s">
        <v>8607</v>
      </c>
      <c r="R2753" s="17" t="e">
        <f>VLOOKUP(Q2753,'[5]Numerical Index (LOOKUP)'!$A$2:$B$731, 2,FALSE)</f>
        <v>#N/A</v>
      </c>
      <c r="S2753" s="17">
        <v>96</v>
      </c>
      <c r="T2753" s="47" t="str">
        <f>VLOOKUP(S2753,'[5]2 Digit SIC 2007'!$A$2:$B$89,2,FALSE)</f>
        <v>Other personal service activities</v>
      </c>
      <c r="U2753" s="17" t="str">
        <f>VLOOKUP(T2753,'[5]2 Digit SIC 2007'!$B$2:$D$89, 2,FALSE)</f>
        <v xml:space="preserve"> S</v>
      </c>
      <c r="V2753" s="26" t="s">
        <v>486</v>
      </c>
      <c r="W2753" s="26" t="s">
        <v>487</v>
      </c>
      <c r="X2753" s="28">
        <v>0</v>
      </c>
      <c r="Y2753" s="26" t="s">
        <v>502</v>
      </c>
      <c r="Z2753" s="17" t="s">
        <v>487</v>
      </c>
      <c r="AA2753" s="26" t="s">
        <v>487</v>
      </c>
      <c r="AB2753" s="26">
        <v>0</v>
      </c>
      <c r="AE2753" s="2" t="s">
        <v>487</v>
      </c>
    </row>
    <row r="2754" spans="1:31" s="2" customFormat="1" x14ac:dyDescent="0.3">
      <c r="A2754" s="26" t="s">
        <v>102</v>
      </c>
      <c r="B2754" s="26" t="s">
        <v>8674</v>
      </c>
      <c r="C2754" s="26" t="s">
        <v>8675</v>
      </c>
      <c r="D2754" s="50" t="s">
        <v>8676</v>
      </c>
      <c r="E2754" s="14" t="e">
        <f>VLOOKUP(B2754,#REF!,2,FALSE)</f>
        <v>#REF!</v>
      </c>
      <c r="F2754" s="17" t="e">
        <f>VLOOKUP(E2754,[4]Combined!$C$2:$D$375,2,FALSE)</f>
        <v>#REF!</v>
      </c>
      <c r="G2754" s="27">
        <v>44215</v>
      </c>
      <c r="H2754" s="27"/>
      <c r="I2754" s="27">
        <v>44102</v>
      </c>
      <c r="J2754" s="28">
        <v>0</v>
      </c>
      <c r="K2754" s="29" t="s">
        <v>487</v>
      </c>
      <c r="L2754" s="28">
        <v>0</v>
      </c>
      <c r="M2754" s="28">
        <v>0</v>
      </c>
      <c r="N2754" s="26">
        <v>0</v>
      </c>
      <c r="O2754" s="26">
        <v>0</v>
      </c>
      <c r="P2754" s="26">
        <v>0</v>
      </c>
      <c r="Q2754" s="26">
        <v>81222</v>
      </c>
      <c r="R2754" s="17" t="str">
        <f>VLOOKUP(Q2754,'[5]Numerical Index (LOOKUP)'!$A$2:$B$731, 2,FALSE)</f>
        <v>Specialised cleaning services</v>
      </c>
      <c r="S2754" s="17">
        <v>81</v>
      </c>
      <c r="T2754" s="47" t="str">
        <f>VLOOKUP(S2754,'[5]2 Digit SIC 2007'!$A$2:$B$89,2,FALSE)</f>
        <v>Services to buildings and landscape activities</v>
      </c>
      <c r="U2754" s="17" t="str">
        <f>VLOOKUP(T2754,'[5]2 Digit SIC 2007'!$B$2:$D$89, 2,FALSE)</f>
        <v xml:space="preserve"> N</v>
      </c>
      <c r="V2754" s="26" t="s">
        <v>486</v>
      </c>
      <c r="W2754" s="26" t="s">
        <v>487</v>
      </c>
      <c r="X2754" s="28">
        <v>0</v>
      </c>
      <c r="Y2754" s="26" t="s">
        <v>502</v>
      </c>
      <c r="Z2754" s="17" t="s">
        <v>487</v>
      </c>
      <c r="AA2754" s="26" t="s">
        <v>487</v>
      </c>
      <c r="AB2754" s="26">
        <v>0</v>
      </c>
      <c r="AE2754" s="2" t="s">
        <v>487</v>
      </c>
    </row>
    <row r="2755" spans="1:31" s="2" customFormat="1" x14ac:dyDescent="0.3">
      <c r="A2755" s="26" t="s">
        <v>102</v>
      </c>
      <c r="B2755" s="26" t="s">
        <v>8677</v>
      </c>
      <c r="C2755" s="26" t="s">
        <v>8678</v>
      </c>
      <c r="D2755" s="50" t="s">
        <v>8679</v>
      </c>
      <c r="E2755" s="14" t="e">
        <f>VLOOKUP(B2755,#REF!,2,FALSE)</f>
        <v>#REF!</v>
      </c>
      <c r="F2755" s="17" t="e">
        <f>VLOOKUP(E2755,[4]Combined!$C$2:$D$375,2,FALSE)</f>
        <v>#REF!</v>
      </c>
      <c r="G2755" s="27">
        <v>44236</v>
      </c>
      <c r="H2755" s="27"/>
      <c r="I2755" s="27">
        <v>44102</v>
      </c>
      <c r="J2755" s="28">
        <v>0</v>
      </c>
      <c r="K2755" s="29" t="s">
        <v>487</v>
      </c>
      <c r="L2755" s="28">
        <v>0</v>
      </c>
      <c r="M2755" s="28">
        <v>0</v>
      </c>
      <c r="N2755" s="26">
        <v>0</v>
      </c>
      <c r="O2755" s="26">
        <v>0</v>
      </c>
      <c r="P2755" s="26">
        <v>0</v>
      </c>
      <c r="Q2755" s="26" t="s">
        <v>8390</v>
      </c>
      <c r="R2755" s="17" t="e">
        <f>VLOOKUP(Q2755,'[5]Numerical Index (LOOKUP)'!$A$2:$B$731, 2,FALSE)</f>
        <v>#N/A</v>
      </c>
      <c r="S2755" s="17">
        <v>81</v>
      </c>
      <c r="T2755" s="47" t="str">
        <f>VLOOKUP(S2755,'[5]2 Digit SIC 2007'!$A$2:$B$89,2,FALSE)</f>
        <v>Services to buildings and landscape activities</v>
      </c>
      <c r="U2755" s="17" t="str">
        <f>VLOOKUP(T2755,'[5]2 Digit SIC 2007'!$B$2:$D$89, 2,FALSE)</f>
        <v xml:space="preserve"> N</v>
      </c>
      <c r="V2755" s="26" t="s">
        <v>486</v>
      </c>
      <c r="W2755" s="26" t="s">
        <v>487</v>
      </c>
      <c r="X2755" s="28">
        <v>0</v>
      </c>
      <c r="Y2755" s="26" t="s">
        <v>502</v>
      </c>
      <c r="Z2755" s="17" t="s">
        <v>487</v>
      </c>
      <c r="AA2755" s="26" t="s">
        <v>487</v>
      </c>
      <c r="AB2755" s="26">
        <v>0</v>
      </c>
      <c r="AE2755" s="2" t="s">
        <v>487</v>
      </c>
    </row>
    <row r="2756" spans="1:31" s="2" customFormat="1" x14ac:dyDescent="0.3">
      <c r="A2756" s="26" t="s">
        <v>102</v>
      </c>
      <c r="B2756" s="26" t="s">
        <v>8680</v>
      </c>
      <c r="C2756" s="26" t="s">
        <v>8681</v>
      </c>
      <c r="D2756" s="50" t="s">
        <v>8682</v>
      </c>
      <c r="E2756" s="14" t="e">
        <f>VLOOKUP(B2756,#REF!,2,FALSE)</f>
        <v>#REF!</v>
      </c>
      <c r="F2756" s="17" t="e">
        <f>VLOOKUP(E2756,[4]Combined!$C$2:$D$375,2,FALSE)</f>
        <v>#REF!</v>
      </c>
      <c r="G2756" s="27">
        <v>44187</v>
      </c>
      <c r="H2756" s="27"/>
      <c r="I2756" s="27">
        <v>44102</v>
      </c>
      <c r="J2756" s="28">
        <v>0</v>
      </c>
      <c r="K2756" s="29" t="s">
        <v>487</v>
      </c>
      <c r="L2756" s="28">
        <v>0</v>
      </c>
      <c r="M2756" s="28">
        <v>0</v>
      </c>
      <c r="N2756" s="26">
        <v>0</v>
      </c>
      <c r="O2756" s="26">
        <v>0</v>
      </c>
      <c r="P2756" s="26">
        <v>0</v>
      </c>
      <c r="Q2756" s="26" t="s">
        <v>8390</v>
      </c>
      <c r="R2756" s="17" t="e">
        <f>VLOOKUP(Q2756,'[5]Numerical Index (LOOKUP)'!$A$2:$B$731, 2,FALSE)</f>
        <v>#N/A</v>
      </c>
      <c r="S2756" s="17">
        <v>81</v>
      </c>
      <c r="T2756" s="47" t="str">
        <f>VLOOKUP(S2756,'[5]2 Digit SIC 2007'!$A$2:$B$89,2,FALSE)</f>
        <v>Services to buildings and landscape activities</v>
      </c>
      <c r="U2756" s="17" t="str">
        <f>VLOOKUP(T2756,'[5]2 Digit SIC 2007'!$B$2:$D$89, 2,FALSE)</f>
        <v xml:space="preserve"> N</v>
      </c>
      <c r="V2756" s="26" t="s">
        <v>486</v>
      </c>
      <c r="W2756" s="26" t="s">
        <v>487</v>
      </c>
      <c r="X2756" s="28">
        <v>0</v>
      </c>
      <c r="Y2756" s="26" t="s">
        <v>502</v>
      </c>
      <c r="Z2756" s="17" t="s">
        <v>487</v>
      </c>
      <c r="AA2756" s="26" t="s">
        <v>487</v>
      </c>
      <c r="AB2756" s="26">
        <v>0</v>
      </c>
      <c r="AE2756" s="2" t="s">
        <v>487</v>
      </c>
    </row>
    <row r="2757" spans="1:31" s="2" customFormat="1" x14ac:dyDescent="0.3">
      <c r="A2757" s="26" t="s">
        <v>102</v>
      </c>
      <c r="B2757" s="26" t="s">
        <v>8683</v>
      </c>
      <c r="C2757" s="26" t="s">
        <v>8684</v>
      </c>
      <c r="D2757" s="50" t="s">
        <v>8685</v>
      </c>
      <c r="E2757" s="14" t="e">
        <f>VLOOKUP(B2757,#REF!,2,FALSE)</f>
        <v>#REF!</v>
      </c>
      <c r="F2757" s="17" t="e">
        <f>VLOOKUP(E2757,[4]Combined!$C$2:$D$375,2,FALSE)</f>
        <v>#REF!</v>
      </c>
      <c r="G2757" s="27">
        <v>44209</v>
      </c>
      <c r="H2757" s="27"/>
      <c r="I2757" s="27">
        <v>44099</v>
      </c>
      <c r="J2757" s="28">
        <v>0</v>
      </c>
      <c r="K2757" s="29" t="s">
        <v>487</v>
      </c>
      <c r="L2757" s="28">
        <v>0</v>
      </c>
      <c r="M2757" s="28">
        <v>0</v>
      </c>
      <c r="N2757" s="26">
        <v>0</v>
      </c>
      <c r="O2757" s="26">
        <v>0</v>
      </c>
      <c r="P2757" s="26">
        <v>0</v>
      </c>
      <c r="Q2757" s="26" t="s">
        <v>8390</v>
      </c>
      <c r="R2757" s="17" t="e">
        <f>VLOOKUP(Q2757,'[5]Numerical Index (LOOKUP)'!$A$2:$B$731, 2,FALSE)</f>
        <v>#N/A</v>
      </c>
      <c r="S2757" s="17">
        <v>81</v>
      </c>
      <c r="T2757" s="47" t="str">
        <f>VLOOKUP(S2757,'[5]2 Digit SIC 2007'!$A$2:$B$89,2,FALSE)</f>
        <v>Services to buildings and landscape activities</v>
      </c>
      <c r="U2757" s="17" t="str">
        <f>VLOOKUP(T2757,'[5]2 Digit SIC 2007'!$B$2:$D$89, 2,FALSE)</f>
        <v xml:space="preserve"> N</v>
      </c>
      <c r="V2757" s="26" t="s">
        <v>486</v>
      </c>
      <c r="W2757" s="26" t="s">
        <v>487</v>
      </c>
      <c r="X2757" s="28">
        <v>0</v>
      </c>
      <c r="Y2757" s="26" t="s">
        <v>502</v>
      </c>
      <c r="Z2757" s="17" t="s">
        <v>487</v>
      </c>
      <c r="AA2757" s="26" t="s">
        <v>487</v>
      </c>
      <c r="AB2757" s="26">
        <v>0</v>
      </c>
      <c r="AE2757" s="2" t="s">
        <v>487</v>
      </c>
    </row>
    <row r="2758" spans="1:31" s="2" customFormat="1" x14ac:dyDescent="0.3">
      <c r="A2758" s="26" t="s">
        <v>102</v>
      </c>
      <c r="B2758" s="26" t="s">
        <v>8686</v>
      </c>
      <c r="C2758" s="26" t="s">
        <v>8687</v>
      </c>
      <c r="D2758" s="50" t="s">
        <v>8688</v>
      </c>
      <c r="E2758" s="14" t="e">
        <f>VLOOKUP(B2758,#REF!,2,FALSE)</f>
        <v>#REF!</v>
      </c>
      <c r="F2758" s="17" t="e">
        <f>VLOOKUP(E2758,[4]Combined!$C$2:$D$375,2,FALSE)</f>
        <v>#REF!</v>
      </c>
      <c r="G2758" s="27">
        <v>44159</v>
      </c>
      <c r="H2758" s="27"/>
      <c r="I2758" s="27">
        <v>44099</v>
      </c>
      <c r="J2758" s="28">
        <v>0</v>
      </c>
      <c r="K2758" s="29" t="s">
        <v>487</v>
      </c>
      <c r="L2758" s="28">
        <v>0</v>
      </c>
      <c r="M2758" s="28">
        <v>0</v>
      </c>
      <c r="N2758" s="26">
        <v>0</v>
      </c>
      <c r="O2758" s="26">
        <v>0</v>
      </c>
      <c r="P2758" s="26">
        <v>0</v>
      </c>
      <c r="Q2758" s="26" t="s">
        <v>8390</v>
      </c>
      <c r="R2758" s="17" t="e">
        <f>VLOOKUP(Q2758,'[5]Numerical Index (LOOKUP)'!$A$2:$B$731, 2,FALSE)</f>
        <v>#N/A</v>
      </c>
      <c r="S2758" s="17">
        <v>81</v>
      </c>
      <c r="T2758" s="47" t="str">
        <f>VLOOKUP(S2758,'[5]2 Digit SIC 2007'!$A$2:$B$89,2,FALSE)</f>
        <v>Services to buildings and landscape activities</v>
      </c>
      <c r="U2758" s="17" t="str">
        <f>VLOOKUP(T2758,'[5]2 Digit SIC 2007'!$B$2:$D$89, 2,FALSE)</f>
        <v xml:space="preserve"> N</v>
      </c>
      <c r="V2758" s="26" t="s">
        <v>486</v>
      </c>
      <c r="W2758" s="26" t="s">
        <v>487</v>
      </c>
      <c r="X2758" s="28">
        <v>0</v>
      </c>
      <c r="Y2758" s="26" t="s">
        <v>502</v>
      </c>
      <c r="Z2758" s="17" t="s">
        <v>487</v>
      </c>
      <c r="AA2758" s="26" t="s">
        <v>487</v>
      </c>
      <c r="AB2758" s="26">
        <v>0</v>
      </c>
      <c r="AE2758" s="2" t="s">
        <v>487</v>
      </c>
    </row>
    <row r="2759" spans="1:31" s="2" customFormat="1" x14ac:dyDescent="0.3">
      <c r="A2759" s="26" t="s">
        <v>102</v>
      </c>
      <c r="B2759" s="26" t="s">
        <v>8689</v>
      </c>
      <c r="C2759" s="26" t="s">
        <v>8690</v>
      </c>
      <c r="D2759" s="50" t="s">
        <v>8691</v>
      </c>
      <c r="E2759" s="14" t="e">
        <f>VLOOKUP(B2759,#REF!,2,FALSE)</f>
        <v>#REF!</v>
      </c>
      <c r="F2759" s="17" t="e">
        <f>VLOOKUP(E2759,[4]Combined!$C$2:$D$375,2,FALSE)</f>
        <v>#REF!</v>
      </c>
      <c r="G2759" s="27">
        <v>44180</v>
      </c>
      <c r="H2759" s="27"/>
      <c r="I2759" s="27">
        <v>44090</v>
      </c>
      <c r="J2759" s="28">
        <v>0</v>
      </c>
      <c r="K2759" s="29" t="s">
        <v>487</v>
      </c>
      <c r="L2759" s="28">
        <v>0</v>
      </c>
      <c r="M2759" s="28">
        <v>0</v>
      </c>
      <c r="N2759" s="26">
        <v>0</v>
      </c>
      <c r="O2759" s="26">
        <v>0</v>
      </c>
      <c r="P2759" s="26">
        <v>0</v>
      </c>
      <c r="Q2759" s="26" t="s">
        <v>8390</v>
      </c>
      <c r="R2759" s="17" t="e">
        <f>VLOOKUP(Q2759,'[5]Numerical Index (LOOKUP)'!$A$2:$B$731, 2,FALSE)</f>
        <v>#N/A</v>
      </c>
      <c r="S2759" s="17">
        <v>81</v>
      </c>
      <c r="T2759" s="47" t="str">
        <f>VLOOKUP(S2759,'[5]2 Digit SIC 2007'!$A$2:$B$89,2,FALSE)</f>
        <v>Services to buildings and landscape activities</v>
      </c>
      <c r="U2759" s="17" t="str">
        <f>VLOOKUP(T2759,'[5]2 Digit SIC 2007'!$B$2:$D$89, 2,FALSE)</f>
        <v xml:space="preserve"> N</v>
      </c>
      <c r="V2759" s="26" t="s">
        <v>486</v>
      </c>
      <c r="W2759" s="26" t="s">
        <v>487</v>
      </c>
      <c r="X2759" s="28">
        <v>0</v>
      </c>
      <c r="Y2759" s="26" t="s">
        <v>502</v>
      </c>
      <c r="Z2759" s="17" t="s">
        <v>487</v>
      </c>
      <c r="AA2759" s="26" t="s">
        <v>487</v>
      </c>
      <c r="AB2759" s="26">
        <v>0</v>
      </c>
      <c r="AE2759" s="2" t="s">
        <v>487</v>
      </c>
    </row>
    <row r="2760" spans="1:31" s="2" customFormat="1" x14ac:dyDescent="0.3">
      <c r="A2760" s="26" t="s">
        <v>102</v>
      </c>
      <c r="B2760" s="26" t="s">
        <v>8692</v>
      </c>
      <c r="C2760" s="26" t="s">
        <v>8693</v>
      </c>
      <c r="D2760" s="50" t="s">
        <v>8694</v>
      </c>
      <c r="E2760" s="14" t="e">
        <f>VLOOKUP(B2760,#REF!,2,FALSE)</f>
        <v>#REF!</v>
      </c>
      <c r="F2760" s="17" t="e">
        <f>VLOOKUP(E2760,[4]Combined!$C$2:$D$375,2,FALSE)</f>
        <v>#REF!</v>
      </c>
      <c r="G2760" s="27">
        <v>44224</v>
      </c>
      <c r="H2760" s="27"/>
      <c r="I2760" s="27">
        <v>44099</v>
      </c>
      <c r="J2760" s="28">
        <v>0</v>
      </c>
      <c r="K2760" s="29" t="s">
        <v>487</v>
      </c>
      <c r="L2760" s="28">
        <v>0</v>
      </c>
      <c r="M2760" s="28">
        <v>0</v>
      </c>
      <c r="N2760" s="26">
        <v>0</v>
      </c>
      <c r="O2760" s="26">
        <v>0</v>
      </c>
      <c r="P2760" s="26">
        <v>0</v>
      </c>
      <c r="Q2760" s="26">
        <v>81222</v>
      </c>
      <c r="R2760" s="17" t="str">
        <f>VLOOKUP(Q2760,'[5]Numerical Index (LOOKUP)'!$A$2:$B$731, 2,FALSE)</f>
        <v>Specialised cleaning services</v>
      </c>
      <c r="S2760" s="17">
        <v>81</v>
      </c>
      <c r="T2760" s="47" t="str">
        <f>VLOOKUP(S2760,'[5]2 Digit SIC 2007'!$A$2:$B$89,2,FALSE)</f>
        <v>Services to buildings and landscape activities</v>
      </c>
      <c r="U2760" s="17" t="str">
        <f>VLOOKUP(T2760,'[5]2 Digit SIC 2007'!$B$2:$D$89, 2,FALSE)</f>
        <v xml:space="preserve"> N</v>
      </c>
      <c r="V2760" s="26" t="s">
        <v>486</v>
      </c>
      <c r="W2760" s="26" t="s">
        <v>487</v>
      </c>
      <c r="X2760" s="28">
        <v>0</v>
      </c>
      <c r="Y2760" s="26" t="s">
        <v>502</v>
      </c>
      <c r="Z2760" s="17" t="s">
        <v>487</v>
      </c>
      <c r="AA2760" s="26" t="s">
        <v>487</v>
      </c>
      <c r="AB2760" s="26">
        <v>0</v>
      </c>
      <c r="AE2760" s="2" t="s">
        <v>487</v>
      </c>
    </row>
    <row r="2761" spans="1:31" s="2" customFormat="1" x14ac:dyDescent="0.3">
      <c r="A2761" s="26" t="s">
        <v>102</v>
      </c>
      <c r="B2761" s="26" t="s">
        <v>8695</v>
      </c>
      <c r="C2761" s="26" t="s">
        <v>8696</v>
      </c>
      <c r="D2761" s="50" t="s">
        <v>8697</v>
      </c>
      <c r="E2761" s="14" t="e">
        <f>VLOOKUP(B2761,#REF!,2,FALSE)</f>
        <v>#REF!</v>
      </c>
      <c r="F2761" s="17" t="e">
        <f>VLOOKUP(E2761,[4]Combined!$C$2:$D$375,2,FALSE)</f>
        <v>#REF!</v>
      </c>
      <c r="G2761" s="27">
        <v>44160</v>
      </c>
      <c r="H2761" s="27"/>
      <c r="I2761" s="27">
        <v>44099</v>
      </c>
      <c r="J2761" s="28">
        <v>0</v>
      </c>
      <c r="K2761" s="29" t="s">
        <v>487</v>
      </c>
      <c r="L2761" s="28">
        <v>0</v>
      </c>
      <c r="M2761" s="28">
        <v>0</v>
      </c>
      <c r="N2761" s="26">
        <v>0</v>
      </c>
      <c r="O2761" s="26">
        <v>0</v>
      </c>
      <c r="P2761" s="26">
        <v>0</v>
      </c>
      <c r="Q2761" s="26" t="s">
        <v>8390</v>
      </c>
      <c r="R2761" s="17" t="e">
        <f>VLOOKUP(Q2761,'[5]Numerical Index (LOOKUP)'!$A$2:$B$731, 2,FALSE)</f>
        <v>#N/A</v>
      </c>
      <c r="S2761" s="17">
        <v>81</v>
      </c>
      <c r="T2761" s="47" t="str">
        <f>VLOOKUP(S2761,'[5]2 Digit SIC 2007'!$A$2:$B$89,2,FALSE)</f>
        <v>Services to buildings and landscape activities</v>
      </c>
      <c r="U2761" s="17" t="str">
        <f>VLOOKUP(T2761,'[5]2 Digit SIC 2007'!$B$2:$D$89, 2,FALSE)</f>
        <v xml:space="preserve"> N</v>
      </c>
      <c r="V2761" s="26" t="s">
        <v>486</v>
      </c>
      <c r="W2761" s="26" t="s">
        <v>487</v>
      </c>
      <c r="X2761" s="28">
        <v>0</v>
      </c>
      <c r="Y2761" s="26" t="s">
        <v>502</v>
      </c>
      <c r="Z2761" s="17" t="s">
        <v>487</v>
      </c>
      <c r="AA2761" s="26" t="s">
        <v>487</v>
      </c>
      <c r="AB2761" s="26">
        <v>0</v>
      </c>
      <c r="AE2761" s="2" t="s">
        <v>487</v>
      </c>
    </row>
    <row r="2762" spans="1:31" s="2" customFormat="1" x14ac:dyDescent="0.3">
      <c r="A2762" s="26" t="s">
        <v>102</v>
      </c>
      <c r="B2762" s="26" t="s">
        <v>8698</v>
      </c>
      <c r="C2762" s="26" t="s">
        <v>8699</v>
      </c>
      <c r="D2762" s="50" t="s">
        <v>8700</v>
      </c>
      <c r="E2762" s="14" t="e">
        <f>VLOOKUP(B2762,#REF!,2,FALSE)</f>
        <v>#REF!</v>
      </c>
      <c r="F2762" s="17" t="e">
        <f>VLOOKUP(E2762,[4]Combined!$C$2:$D$375,2,FALSE)</f>
        <v>#REF!</v>
      </c>
      <c r="G2762" s="27">
        <v>44174</v>
      </c>
      <c r="H2762" s="27"/>
      <c r="I2762" s="27">
        <v>44099</v>
      </c>
      <c r="J2762" s="28">
        <v>0</v>
      </c>
      <c r="K2762" s="29" t="s">
        <v>487</v>
      </c>
      <c r="L2762" s="28">
        <v>0</v>
      </c>
      <c r="M2762" s="28">
        <v>0</v>
      </c>
      <c r="N2762" s="26">
        <v>0</v>
      </c>
      <c r="O2762" s="26">
        <v>0</v>
      </c>
      <c r="P2762" s="26">
        <v>0</v>
      </c>
      <c r="Q2762" s="26" t="s">
        <v>8390</v>
      </c>
      <c r="R2762" s="17" t="e">
        <f>VLOOKUP(Q2762,'[5]Numerical Index (LOOKUP)'!$A$2:$B$731, 2,FALSE)</f>
        <v>#N/A</v>
      </c>
      <c r="S2762" s="17">
        <v>81</v>
      </c>
      <c r="T2762" s="47" t="str">
        <f>VLOOKUP(S2762,'[5]2 Digit SIC 2007'!$A$2:$B$89,2,FALSE)</f>
        <v>Services to buildings and landscape activities</v>
      </c>
      <c r="U2762" s="17" t="str">
        <f>VLOOKUP(T2762,'[5]2 Digit SIC 2007'!$B$2:$D$89, 2,FALSE)</f>
        <v xml:space="preserve"> N</v>
      </c>
      <c r="V2762" s="26" t="s">
        <v>486</v>
      </c>
      <c r="W2762" s="26" t="s">
        <v>487</v>
      </c>
      <c r="X2762" s="28">
        <v>0</v>
      </c>
      <c r="Y2762" s="26" t="s">
        <v>502</v>
      </c>
      <c r="Z2762" s="17" t="s">
        <v>487</v>
      </c>
      <c r="AA2762" s="26" t="s">
        <v>487</v>
      </c>
      <c r="AB2762" s="26">
        <v>0</v>
      </c>
      <c r="AE2762" s="2" t="s">
        <v>487</v>
      </c>
    </row>
    <row r="2763" spans="1:31" s="2" customFormat="1" x14ac:dyDescent="0.3">
      <c r="A2763" s="26" t="s">
        <v>102</v>
      </c>
      <c r="B2763" s="26" t="s">
        <v>8701</v>
      </c>
      <c r="C2763" s="26" t="s">
        <v>8702</v>
      </c>
      <c r="D2763" s="50" t="s">
        <v>8703</v>
      </c>
      <c r="E2763" s="14" t="e">
        <f>VLOOKUP(B2763,#REF!,2,FALSE)</f>
        <v>#REF!</v>
      </c>
      <c r="F2763" s="17" t="e">
        <f>VLOOKUP(E2763,[4]Combined!$C$2:$D$375,2,FALSE)</f>
        <v>#REF!</v>
      </c>
      <c r="G2763" s="27">
        <v>44215</v>
      </c>
      <c r="H2763" s="27"/>
      <c r="I2763" s="27">
        <v>44090</v>
      </c>
      <c r="J2763" s="28">
        <v>0</v>
      </c>
      <c r="K2763" s="29" t="s">
        <v>487</v>
      </c>
      <c r="L2763" s="28">
        <v>0</v>
      </c>
      <c r="M2763" s="28">
        <v>0</v>
      </c>
      <c r="N2763" s="26">
        <v>0</v>
      </c>
      <c r="O2763" s="26">
        <v>0</v>
      </c>
      <c r="P2763" s="26">
        <v>0</v>
      </c>
      <c r="Q2763" s="26" t="s">
        <v>8390</v>
      </c>
      <c r="R2763" s="17" t="e">
        <f>VLOOKUP(Q2763,'[5]Numerical Index (LOOKUP)'!$A$2:$B$731, 2,FALSE)</f>
        <v>#N/A</v>
      </c>
      <c r="S2763" s="17">
        <v>81</v>
      </c>
      <c r="T2763" s="47" t="str">
        <f>VLOOKUP(S2763,'[5]2 Digit SIC 2007'!$A$2:$B$89,2,FALSE)</f>
        <v>Services to buildings and landscape activities</v>
      </c>
      <c r="U2763" s="17" t="str">
        <f>VLOOKUP(T2763,'[5]2 Digit SIC 2007'!$B$2:$D$89, 2,FALSE)</f>
        <v xml:space="preserve"> N</v>
      </c>
      <c r="V2763" s="26" t="s">
        <v>486</v>
      </c>
      <c r="W2763" s="26" t="s">
        <v>487</v>
      </c>
      <c r="X2763" s="28">
        <v>0</v>
      </c>
      <c r="Y2763" s="26" t="s">
        <v>502</v>
      </c>
      <c r="Z2763" s="17" t="s">
        <v>487</v>
      </c>
      <c r="AA2763" s="26" t="s">
        <v>487</v>
      </c>
      <c r="AB2763" s="26">
        <v>0</v>
      </c>
      <c r="AE2763" s="2" t="s">
        <v>487</v>
      </c>
    </row>
    <row r="2764" spans="1:31" s="2" customFormat="1" x14ac:dyDescent="0.3">
      <c r="A2764" s="26" t="s">
        <v>102</v>
      </c>
      <c r="B2764" s="26" t="s">
        <v>8704</v>
      </c>
      <c r="C2764" s="26" t="s">
        <v>8705</v>
      </c>
      <c r="D2764" s="50" t="s">
        <v>8706</v>
      </c>
      <c r="E2764" s="14" t="e">
        <f>VLOOKUP(B2764,#REF!,2,FALSE)</f>
        <v>#REF!</v>
      </c>
      <c r="F2764" s="17" t="e">
        <f>VLOOKUP(E2764,[4]Combined!$C$2:$D$375,2,FALSE)</f>
        <v>#REF!</v>
      </c>
      <c r="G2764" s="27">
        <v>44158</v>
      </c>
      <c r="H2764" s="27"/>
      <c r="I2764" s="27">
        <v>44081</v>
      </c>
      <c r="J2764" s="28">
        <v>0</v>
      </c>
      <c r="K2764" s="29" t="s">
        <v>487</v>
      </c>
      <c r="L2764" s="28">
        <v>0</v>
      </c>
      <c r="M2764" s="28">
        <v>0</v>
      </c>
      <c r="N2764" s="26">
        <v>0</v>
      </c>
      <c r="O2764" s="26">
        <v>0</v>
      </c>
      <c r="P2764" s="26">
        <v>0</v>
      </c>
      <c r="Q2764" s="26" t="s">
        <v>8390</v>
      </c>
      <c r="R2764" s="17" t="e">
        <f>VLOOKUP(Q2764,'[5]Numerical Index (LOOKUP)'!$A$2:$B$731, 2,FALSE)</f>
        <v>#N/A</v>
      </c>
      <c r="S2764" s="17">
        <v>81</v>
      </c>
      <c r="T2764" s="47" t="str">
        <f>VLOOKUP(S2764,'[5]2 Digit SIC 2007'!$A$2:$B$89,2,FALSE)</f>
        <v>Services to buildings and landscape activities</v>
      </c>
      <c r="U2764" s="17" t="str">
        <f>VLOOKUP(T2764,'[5]2 Digit SIC 2007'!$B$2:$D$89, 2,FALSE)</f>
        <v xml:space="preserve"> N</v>
      </c>
      <c r="V2764" s="26" t="s">
        <v>486</v>
      </c>
      <c r="W2764" s="26" t="s">
        <v>487</v>
      </c>
      <c r="X2764" s="28">
        <v>0</v>
      </c>
      <c r="Y2764" s="26" t="s">
        <v>502</v>
      </c>
      <c r="Z2764" s="17" t="s">
        <v>487</v>
      </c>
      <c r="AA2764" s="26" t="s">
        <v>487</v>
      </c>
      <c r="AB2764" s="26">
        <v>4</v>
      </c>
      <c r="AE2764" s="2" t="s">
        <v>487</v>
      </c>
    </row>
    <row r="2765" spans="1:31" s="2" customFormat="1" x14ac:dyDescent="0.3">
      <c r="A2765" s="26" t="s">
        <v>102</v>
      </c>
      <c r="B2765" s="26" t="s">
        <v>8707</v>
      </c>
      <c r="C2765" s="26" t="s">
        <v>8708</v>
      </c>
      <c r="D2765" s="50" t="s">
        <v>8709</v>
      </c>
      <c r="E2765" s="14" t="e">
        <f>VLOOKUP(B2765,#REF!,2,FALSE)</f>
        <v>#REF!</v>
      </c>
      <c r="F2765" s="17" t="e">
        <f>VLOOKUP(E2765,[4]Combined!$C$2:$D$375,2,FALSE)</f>
        <v>#REF!</v>
      </c>
      <c r="G2765" s="27">
        <v>44179</v>
      </c>
      <c r="H2765" s="27"/>
      <c r="I2765" s="27">
        <v>44090</v>
      </c>
      <c r="J2765" s="28">
        <v>0</v>
      </c>
      <c r="K2765" s="29" t="s">
        <v>487</v>
      </c>
      <c r="L2765" s="28">
        <v>0</v>
      </c>
      <c r="M2765" s="28">
        <v>0</v>
      </c>
      <c r="N2765" s="26">
        <v>0</v>
      </c>
      <c r="O2765" s="26">
        <v>0</v>
      </c>
      <c r="P2765" s="26">
        <v>0</v>
      </c>
      <c r="Q2765" s="26" t="s">
        <v>8390</v>
      </c>
      <c r="R2765" s="17" t="e">
        <f>VLOOKUP(Q2765,'[5]Numerical Index (LOOKUP)'!$A$2:$B$731, 2,FALSE)</f>
        <v>#N/A</v>
      </c>
      <c r="S2765" s="17">
        <v>81</v>
      </c>
      <c r="T2765" s="47" t="str">
        <f>VLOOKUP(S2765,'[5]2 Digit SIC 2007'!$A$2:$B$89,2,FALSE)</f>
        <v>Services to buildings and landscape activities</v>
      </c>
      <c r="U2765" s="17" t="str">
        <f>VLOOKUP(T2765,'[5]2 Digit SIC 2007'!$B$2:$D$89, 2,FALSE)</f>
        <v xml:space="preserve"> N</v>
      </c>
      <c r="V2765" s="26" t="s">
        <v>486</v>
      </c>
      <c r="W2765" s="26" t="s">
        <v>487</v>
      </c>
      <c r="X2765" s="28">
        <v>0</v>
      </c>
      <c r="Y2765" s="26" t="s">
        <v>502</v>
      </c>
      <c r="Z2765" s="17" t="s">
        <v>487</v>
      </c>
      <c r="AA2765" s="26" t="s">
        <v>487</v>
      </c>
      <c r="AB2765" s="26">
        <v>0</v>
      </c>
      <c r="AE2765" s="2" t="s">
        <v>487</v>
      </c>
    </row>
    <row r="2766" spans="1:31" s="2" customFormat="1" x14ac:dyDescent="0.3">
      <c r="A2766" s="26" t="s">
        <v>102</v>
      </c>
      <c r="B2766" s="26" t="s">
        <v>8710</v>
      </c>
      <c r="C2766" s="26" t="s">
        <v>8711</v>
      </c>
      <c r="D2766" s="50" t="s">
        <v>8712</v>
      </c>
      <c r="E2766" s="14" t="e">
        <f>VLOOKUP(B2766,#REF!,2,FALSE)</f>
        <v>#REF!</v>
      </c>
      <c r="F2766" s="17" t="e">
        <f>VLOOKUP(E2766,[4]Combined!$C$2:$D$375,2,FALSE)</f>
        <v>#REF!</v>
      </c>
      <c r="G2766" s="27">
        <v>44175</v>
      </c>
      <c r="H2766" s="27"/>
      <c r="I2766" s="27">
        <v>44104</v>
      </c>
      <c r="J2766" s="28">
        <v>0</v>
      </c>
      <c r="K2766" s="29" t="s">
        <v>487</v>
      </c>
      <c r="L2766" s="28">
        <v>0</v>
      </c>
      <c r="M2766" s="28">
        <v>0</v>
      </c>
      <c r="N2766" s="26">
        <v>0</v>
      </c>
      <c r="O2766" s="26">
        <v>0</v>
      </c>
      <c r="P2766" s="26">
        <v>0</v>
      </c>
      <c r="Q2766" s="26" t="s">
        <v>8390</v>
      </c>
      <c r="R2766" s="17" t="e">
        <f>VLOOKUP(Q2766,'[5]Numerical Index (LOOKUP)'!$A$2:$B$731, 2,FALSE)</f>
        <v>#N/A</v>
      </c>
      <c r="S2766" s="17">
        <v>81</v>
      </c>
      <c r="T2766" s="47" t="str">
        <f>VLOOKUP(S2766,'[5]2 Digit SIC 2007'!$A$2:$B$89,2,FALSE)</f>
        <v>Services to buildings and landscape activities</v>
      </c>
      <c r="U2766" s="17" t="str">
        <f>VLOOKUP(T2766,'[5]2 Digit SIC 2007'!$B$2:$D$89, 2,FALSE)</f>
        <v xml:space="preserve"> N</v>
      </c>
      <c r="V2766" s="26" t="s">
        <v>486</v>
      </c>
      <c r="W2766" s="26" t="s">
        <v>487</v>
      </c>
      <c r="X2766" s="28">
        <v>0</v>
      </c>
      <c r="Y2766" s="26" t="s">
        <v>502</v>
      </c>
      <c r="Z2766" s="17" t="s">
        <v>487</v>
      </c>
      <c r="AA2766" s="26" t="s">
        <v>487</v>
      </c>
      <c r="AB2766" s="26">
        <v>0</v>
      </c>
      <c r="AE2766" s="2" t="s">
        <v>487</v>
      </c>
    </row>
    <row r="2767" spans="1:31" s="2" customFormat="1" x14ac:dyDescent="0.3">
      <c r="A2767" s="26" t="s">
        <v>102</v>
      </c>
      <c r="B2767" s="26" t="s">
        <v>8713</v>
      </c>
      <c r="C2767" s="26" t="s">
        <v>8714</v>
      </c>
      <c r="D2767" s="50" t="s">
        <v>8715</v>
      </c>
      <c r="E2767" s="14" t="e">
        <f>VLOOKUP(B2767,#REF!,2,FALSE)</f>
        <v>#REF!</v>
      </c>
      <c r="F2767" s="17" t="e">
        <f>VLOOKUP(E2767,[4]Combined!$C$2:$D$375,2,FALSE)</f>
        <v>#REF!</v>
      </c>
      <c r="G2767" s="27">
        <v>44166</v>
      </c>
      <c r="H2767" s="27"/>
      <c r="I2767" s="27">
        <v>44109</v>
      </c>
      <c r="J2767" s="28">
        <v>0</v>
      </c>
      <c r="K2767" s="29" t="s">
        <v>487</v>
      </c>
      <c r="L2767" s="28">
        <v>0</v>
      </c>
      <c r="M2767" s="28">
        <v>0</v>
      </c>
      <c r="N2767" s="26">
        <v>0</v>
      </c>
      <c r="O2767" s="26">
        <v>0</v>
      </c>
      <c r="P2767" s="26">
        <v>0</v>
      </c>
      <c r="Q2767" s="26" t="s">
        <v>8390</v>
      </c>
      <c r="R2767" s="17" t="e">
        <f>VLOOKUP(Q2767,'[5]Numerical Index (LOOKUP)'!$A$2:$B$731, 2,FALSE)</f>
        <v>#N/A</v>
      </c>
      <c r="S2767" s="17">
        <v>81</v>
      </c>
      <c r="T2767" s="47" t="str">
        <f>VLOOKUP(S2767,'[5]2 Digit SIC 2007'!$A$2:$B$89,2,FALSE)</f>
        <v>Services to buildings and landscape activities</v>
      </c>
      <c r="U2767" s="17" t="str">
        <f>VLOOKUP(T2767,'[5]2 Digit SIC 2007'!$B$2:$D$89, 2,FALSE)</f>
        <v xml:space="preserve"> N</v>
      </c>
      <c r="V2767" s="26" t="s">
        <v>486</v>
      </c>
      <c r="W2767" s="26" t="s">
        <v>487</v>
      </c>
      <c r="X2767" s="28">
        <v>0</v>
      </c>
      <c r="Y2767" s="26" t="s">
        <v>502</v>
      </c>
      <c r="Z2767" s="17" t="s">
        <v>487</v>
      </c>
      <c r="AA2767" s="26" t="s">
        <v>487</v>
      </c>
      <c r="AB2767" s="26">
        <v>0</v>
      </c>
      <c r="AE2767" s="2" t="s">
        <v>487</v>
      </c>
    </row>
    <row r="2768" spans="1:31" s="2" customFormat="1" x14ac:dyDescent="0.3">
      <c r="A2768" s="26" t="s">
        <v>102</v>
      </c>
      <c r="B2768" s="26" t="s">
        <v>8716</v>
      </c>
      <c r="C2768" s="26" t="s">
        <v>8717</v>
      </c>
      <c r="D2768" s="50" t="s">
        <v>8718</v>
      </c>
      <c r="E2768" s="14" t="e">
        <f>VLOOKUP(B2768,#REF!,2,FALSE)</f>
        <v>#REF!</v>
      </c>
      <c r="F2768" s="17" t="e">
        <f>VLOOKUP(E2768,[4]Combined!$C$2:$D$375,2,FALSE)</f>
        <v>#REF!</v>
      </c>
      <c r="G2768" s="27">
        <v>44168</v>
      </c>
      <c r="H2768" s="27"/>
      <c r="I2768" s="27">
        <v>44103</v>
      </c>
      <c r="J2768" s="28">
        <v>0</v>
      </c>
      <c r="K2768" s="29" t="s">
        <v>487</v>
      </c>
      <c r="L2768" s="28">
        <v>0</v>
      </c>
      <c r="M2768" s="28">
        <v>0</v>
      </c>
      <c r="N2768" s="26">
        <v>0</v>
      </c>
      <c r="O2768" s="26">
        <v>0</v>
      </c>
      <c r="P2768" s="26">
        <v>0</v>
      </c>
      <c r="Q2768" s="26" t="s">
        <v>8390</v>
      </c>
      <c r="R2768" s="17" t="e">
        <f>VLOOKUP(Q2768,'[5]Numerical Index (LOOKUP)'!$A$2:$B$731, 2,FALSE)</f>
        <v>#N/A</v>
      </c>
      <c r="S2768" s="17">
        <v>81</v>
      </c>
      <c r="T2768" s="47" t="str">
        <f>VLOOKUP(S2768,'[5]2 Digit SIC 2007'!$A$2:$B$89,2,FALSE)</f>
        <v>Services to buildings and landscape activities</v>
      </c>
      <c r="U2768" s="17" t="str">
        <f>VLOOKUP(T2768,'[5]2 Digit SIC 2007'!$B$2:$D$89, 2,FALSE)</f>
        <v xml:space="preserve"> N</v>
      </c>
      <c r="V2768" s="26" t="s">
        <v>486</v>
      </c>
      <c r="W2768" s="26" t="s">
        <v>487</v>
      </c>
      <c r="X2768" s="28">
        <v>0</v>
      </c>
      <c r="Y2768" s="26" t="s">
        <v>502</v>
      </c>
      <c r="Z2768" s="17" t="s">
        <v>487</v>
      </c>
      <c r="AA2768" s="26" t="s">
        <v>487</v>
      </c>
      <c r="AB2768" s="26">
        <v>0</v>
      </c>
      <c r="AE2768" s="2" t="s">
        <v>487</v>
      </c>
    </row>
    <row r="2769" spans="1:31" s="2" customFormat="1" x14ac:dyDescent="0.3">
      <c r="A2769" s="26" t="s">
        <v>102</v>
      </c>
      <c r="B2769" s="26" t="s">
        <v>8719</v>
      </c>
      <c r="C2769" s="26" t="s">
        <v>8720</v>
      </c>
      <c r="D2769" s="50" t="s">
        <v>8721</v>
      </c>
      <c r="E2769" s="14" t="e">
        <f>VLOOKUP(B2769,#REF!,2,FALSE)</f>
        <v>#REF!</v>
      </c>
      <c r="F2769" s="17" t="e">
        <f>VLOOKUP(E2769,[4]Combined!$C$2:$D$375,2,FALSE)</f>
        <v>#REF!</v>
      </c>
      <c r="G2769" s="27">
        <v>44124</v>
      </c>
      <c r="H2769" s="27"/>
      <c r="I2769" s="27">
        <v>44106</v>
      </c>
      <c r="J2769" s="28">
        <v>0</v>
      </c>
      <c r="K2769" s="29" t="s">
        <v>487</v>
      </c>
      <c r="L2769" s="28">
        <v>0</v>
      </c>
      <c r="M2769" s="28">
        <v>0</v>
      </c>
      <c r="N2769" s="26">
        <v>0</v>
      </c>
      <c r="O2769" s="26">
        <v>0</v>
      </c>
      <c r="P2769" s="26">
        <v>0</v>
      </c>
      <c r="Q2769" s="26" t="s">
        <v>8390</v>
      </c>
      <c r="R2769" s="17" t="e">
        <f>VLOOKUP(Q2769,'[5]Numerical Index (LOOKUP)'!$A$2:$B$731, 2,FALSE)</f>
        <v>#N/A</v>
      </c>
      <c r="S2769" s="17">
        <v>81</v>
      </c>
      <c r="T2769" s="47" t="str">
        <f>VLOOKUP(S2769,'[5]2 Digit SIC 2007'!$A$2:$B$89,2,FALSE)</f>
        <v>Services to buildings and landscape activities</v>
      </c>
      <c r="U2769" s="17" t="str">
        <f>VLOOKUP(T2769,'[5]2 Digit SIC 2007'!$B$2:$D$89, 2,FALSE)</f>
        <v xml:space="preserve"> N</v>
      </c>
      <c r="V2769" s="26" t="s">
        <v>486</v>
      </c>
      <c r="W2769" s="26" t="s">
        <v>487</v>
      </c>
      <c r="X2769" s="28">
        <v>0</v>
      </c>
      <c r="Y2769" s="26" t="s">
        <v>502</v>
      </c>
      <c r="Z2769" s="17" t="s">
        <v>487</v>
      </c>
      <c r="AA2769" s="26" t="s">
        <v>487</v>
      </c>
      <c r="AB2769" s="26">
        <v>0</v>
      </c>
      <c r="AE2769" s="2" t="s">
        <v>487</v>
      </c>
    </row>
    <row r="2770" spans="1:31" s="2" customFormat="1" x14ac:dyDescent="0.3">
      <c r="A2770" s="26" t="s">
        <v>102</v>
      </c>
      <c r="B2770" s="26" t="s">
        <v>8722</v>
      </c>
      <c r="C2770" s="26" t="s">
        <v>8723</v>
      </c>
      <c r="D2770" s="50" t="s">
        <v>8724</v>
      </c>
      <c r="E2770" s="14" t="e">
        <f>VLOOKUP(B2770,#REF!,2,FALSE)</f>
        <v>#REF!</v>
      </c>
      <c r="F2770" s="17" t="e">
        <f>VLOOKUP(E2770,[4]Combined!$C$2:$D$375,2,FALSE)</f>
        <v>#REF!</v>
      </c>
      <c r="G2770" s="27">
        <v>44174</v>
      </c>
      <c r="H2770" s="27"/>
      <c r="I2770" s="27">
        <v>44103</v>
      </c>
      <c r="J2770" s="28">
        <v>0</v>
      </c>
      <c r="K2770" s="29" t="s">
        <v>487</v>
      </c>
      <c r="L2770" s="28">
        <v>0</v>
      </c>
      <c r="M2770" s="28">
        <v>0</v>
      </c>
      <c r="N2770" s="26">
        <v>0</v>
      </c>
      <c r="O2770" s="26">
        <v>0</v>
      </c>
      <c r="P2770" s="26">
        <v>0</v>
      </c>
      <c r="Q2770" s="26" t="s">
        <v>8390</v>
      </c>
      <c r="R2770" s="17" t="e">
        <f>VLOOKUP(Q2770,'[5]Numerical Index (LOOKUP)'!$A$2:$B$731, 2,FALSE)</f>
        <v>#N/A</v>
      </c>
      <c r="S2770" s="17">
        <v>81</v>
      </c>
      <c r="T2770" s="47" t="str">
        <f>VLOOKUP(S2770,'[5]2 Digit SIC 2007'!$A$2:$B$89,2,FALSE)</f>
        <v>Services to buildings and landscape activities</v>
      </c>
      <c r="U2770" s="17" t="str">
        <f>VLOOKUP(T2770,'[5]2 Digit SIC 2007'!$B$2:$D$89, 2,FALSE)</f>
        <v xml:space="preserve"> N</v>
      </c>
      <c r="V2770" s="26" t="s">
        <v>486</v>
      </c>
      <c r="W2770" s="26" t="s">
        <v>487</v>
      </c>
      <c r="X2770" s="28">
        <v>0</v>
      </c>
      <c r="Y2770" s="26" t="s">
        <v>502</v>
      </c>
      <c r="Z2770" s="17" t="s">
        <v>487</v>
      </c>
      <c r="AA2770" s="26" t="s">
        <v>487</v>
      </c>
      <c r="AB2770" s="26">
        <v>0</v>
      </c>
      <c r="AE2770" s="2" t="s">
        <v>487</v>
      </c>
    </row>
    <row r="2771" spans="1:31" s="2" customFormat="1" x14ac:dyDescent="0.3">
      <c r="A2771" s="26" t="s">
        <v>102</v>
      </c>
      <c r="B2771" s="26" t="s">
        <v>8725</v>
      </c>
      <c r="C2771" s="26" t="s">
        <v>8726</v>
      </c>
      <c r="D2771" s="50" t="s">
        <v>8727</v>
      </c>
      <c r="E2771" s="14" t="e">
        <f>VLOOKUP(B2771,#REF!,2,FALSE)</f>
        <v>#REF!</v>
      </c>
      <c r="F2771" s="17" t="e">
        <f>VLOOKUP(E2771,[4]Combined!$C$2:$D$375,2,FALSE)</f>
        <v>#REF!</v>
      </c>
      <c r="G2771" s="27">
        <v>44154</v>
      </c>
      <c r="H2771" s="27"/>
      <c r="I2771" s="27">
        <v>44103</v>
      </c>
      <c r="J2771" s="28">
        <v>0</v>
      </c>
      <c r="K2771" s="29" t="s">
        <v>487</v>
      </c>
      <c r="L2771" s="28">
        <v>0</v>
      </c>
      <c r="M2771" s="28">
        <v>0</v>
      </c>
      <c r="N2771" s="26">
        <v>0</v>
      </c>
      <c r="O2771" s="26">
        <v>0</v>
      </c>
      <c r="P2771" s="26">
        <v>0</v>
      </c>
      <c r="Q2771" s="26" t="s">
        <v>8390</v>
      </c>
      <c r="R2771" s="17" t="e">
        <f>VLOOKUP(Q2771,'[5]Numerical Index (LOOKUP)'!$A$2:$B$731, 2,FALSE)</f>
        <v>#N/A</v>
      </c>
      <c r="S2771" s="17">
        <v>81</v>
      </c>
      <c r="T2771" s="47" t="str">
        <f>VLOOKUP(S2771,'[5]2 Digit SIC 2007'!$A$2:$B$89,2,FALSE)</f>
        <v>Services to buildings and landscape activities</v>
      </c>
      <c r="U2771" s="17" t="str">
        <f>VLOOKUP(T2771,'[5]2 Digit SIC 2007'!$B$2:$D$89, 2,FALSE)</f>
        <v xml:space="preserve"> N</v>
      </c>
      <c r="V2771" s="26" t="s">
        <v>486</v>
      </c>
      <c r="W2771" s="26" t="s">
        <v>487</v>
      </c>
      <c r="X2771" s="28">
        <v>0</v>
      </c>
      <c r="Y2771" s="26" t="s">
        <v>502</v>
      </c>
      <c r="Z2771" s="17" t="s">
        <v>487</v>
      </c>
      <c r="AA2771" s="26" t="s">
        <v>487</v>
      </c>
      <c r="AB2771" s="26">
        <v>0</v>
      </c>
      <c r="AE2771" s="2" t="s">
        <v>487</v>
      </c>
    </row>
    <row r="2772" spans="1:31" s="2" customFormat="1" x14ac:dyDescent="0.3">
      <c r="A2772" s="26" t="s">
        <v>102</v>
      </c>
      <c r="B2772" s="26" t="s">
        <v>8728</v>
      </c>
      <c r="C2772" s="26" t="s">
        <v>8729</v>
      </c>
      <c r="D2772" s="50" t="s">
        <v>8730</v>
      </c>
      <c r="E2772" s="14" t="e">
        <f>VLOOKUP(B2772,#REF!,2,FALSE)</f>
        <v>#REF!</v>
      </c>
      <c r="F2772" s="17" t="e">
        <f>VLOOKUP(E2772,[4]Combined!$C$2:$D$375,2,FALSE)</f>
        <v>#REF!</v>
      </c>
      <c r="G2772" s="27">
        <v>44252</v>
      </c>
      <c r="H2772" s="27"/>
      <c r="I2772" s="27">
        <v>44103</v>
      </c>
      <c r="J2772" s="28">
        <v>0</v>
      </c>
      <c r="K2772" s="29" t="s">
        <v>487</v>
      </c>
      <c r="L2772" s="28">
        <v>0</v>
      </c>
      <c r="M2772" s="28">
        <v>0</v>
      </c>
      <c r="N2772" s="26">
        <v>0</v>
      </c>
      <c r="O2772" s="26">
        <v>0</v>
      </c>
      <c r="P2772" s="26">
        <v>0</v>
      </c>
      <c r="Q2772" s="26" t="s">
        <v>8390</v>
      </c>
      <c r="R2772" s="17" t="e">
        <f>VLOOKUP(Q2772,'[5]Numerical Index (LOOKUP)'!$A$2:$B$731, 2,FALSE)</f>
        <v>#N/A</v>
      </c>
      <c r="S2772" s="17">
        <v>81</v>
      </c>
      <c r="T2772" s="47" t="str">
        <f>VLOOKUP(S2772,'[5]2 Digit SIC 2007'!$A$2:$B$89,2,FALSE)</f>
        <v>Services to buildings and landscape activities</v>
      </c>
      <c r="U2772" s="17" t="str">
        <f>VLOOKUP(T2772,'[5]2 Digit SIC 2007'!$B$2:$D$89, 2,FALSE)</f>
        <v xml:space="preserve"> N</v>
      </c>
      <c r="V2772" s="26" t="s">
        <v>486</v>
      </c>
      <c r="W2772" s="26" t="s">
        <v>487</v>
      </c>
      <c r="X2772" s="28">
        <v>0</v>
      </c>
      <c r="Y2772" s="26" t="s">
        <v>502</v>
      </c>
      <c r="Z2772" s="17" t="s">
        <v>487</v>
      </c>
      <c r="AA2772" s="26" t="s">
        <v>487</v>
      </c>
      <c r="AB2772" s="26">
        <v>0</v>
      </c>
      <c r="AE2772" s="2" t="s">
        <v>487</v>
      </c>
    </row>
    <row r="2773" spans="1:31" s="2" customFormat="1" x14ac:dyDescent="0.3">
      <c r="A2773" s="26" t="s">
        <v>102</v>
      </c>
      <c r="B2773" s="26" t="s">
        <v>8731</v>
      </c>
      <c r="C2773" s="26" t="s">
        <v>8732</v>
      </c>
      <c r="D2773" s="50" t="s">
        <v>8733</v>
      </c>
      <c r="E2773" s="14" t="e">
        <f>VLOOKUP(B2773,#REF!,2,FALSE)</f>
        <v>#REF!</v>
      </c>
      <c r="F2773" s="17" t="e">
        <f>VLOOKUP(E2773,[4]Combined!$C$2:$D$375,2,FALSE)</f>
        <v>#REF!</v>
      </c>
      <c r="G2773" s="27">
        <v>44123</v>
      </c>
      <c r="H2773" s="27"/>
      <c r="I2773" s="27">
        <v>44102</v>
      </c>
      <c r="J2773" s="28">
        <v>0</v>
      </c>
      <c r="K2773" s="29" t="s">
        <v>487</v>
      </c>
      <c r="L2773" s="28">
        <v>0</v>
      </c>
      <c r="M2773" s="28">
        <v>0</v>
      </c>
      <c r="N2773" s="26">
        <v>0</v>
      </c>
      <c r="O2773" s="26">
        <v>0</v>
      </c>
      <c r="P2773" s="26">
        <v>0</v>
      </c>
      <c r="Q2773" s="26" t="s">
        <v>8390</v>
      </c>
      <c r="R2773" s="17" t="e">
        <f>VLOOKUP(Q2773,'[5]Numerical Index (LOOKUP)'!$A$2:$B$731, 2,FALSE)</f>
        <v>#N/A</v>
      </c>
      <c r="S2773" s="17">
        <v>81</v>
      </c>
      <c r="T2773" s="47" t="str">
        <f>VLOOKUP(S2773,'[5]2 Digit SIC 2007'!$A$2:$B$89,2,FALSE)</f>
        <v>Services to buildings and landscape activities</v>
      </c>
      <c r="U2773" s="17" t="str">
        <f>VLOOKUP(T2773,'[5]2 Digit SIC 2007'!$B$2:$D$89, 2,FALSE)</f>
        <v xml:space="preserve"> N</v>
      </c>
      <c r="V2773" s="26" t="s">
        <v>486</v>
      </c>
      <c r="W2773" s="26" t="s">
        <v>487</v>
      </c>
      <c r="X2773" s="28">
        <v>0</v>
      </c>
      <c r="Y2773" s="26" t="s">
        <v>502</v>
      </c>
      <c r="Z2773" s="17" t="s">
        <v>487</v>
      </c>
      <c r="AA2773" s="26" t="s">
        <v>487</v>
      </c>
      <c r="AB2773" s="26">
        <v>0</v>
      </c>
      <c r="AE2773" s="2" t="s">
        <v>487</v>
      </c>
    </row>
    <row r="2774" spans="1:31" s="2" customFormat="1" x14ac:dyDescent="0.3">
      <c r="A2774" s="26" t="s">
        <v>102</v>
      </c>
      <c r="B2774" s="26" t="s">
        <v>8734</v>
      </c>
      <c r="C2774" s="26" t="s">
        <v>8735</v>
      </c>
      <c r="D2774" s="50" t="s">
        <v>8736</v>
      </c>
      <c r="E2774" s="14" t="e">
        <f>VLOOKUP(B2774,#REF!,2,FALSE)</f>
        <v>#REF!</v>
      </c>
      <c r="F2774" s="17" t="e">
        <f>VLOOKUP(E2774,[4]Combined!$C$2:$D$375,2,FALSE)</f>
        <v>#REF!</v>
      </c>
      <c r="G2774" s="27">
        <v>44111</v>
      </c>
      <c r="H2774" s="27"/>
      <c r="I2774" s="27">
        <v>44102</v>
      </c>
      <c r="J2774" s="28">
        <v>0</v>
      </c>
      <c r="K2774" s="29" t="s">
        <v>487</v>
      </c>
      <c r="L2774" s="28">
        <v>0</v>
      </c>
      <c r="M2774" s="28">
        <v>0</v>
      </c>
      <c r="N2774" s="26">
        <v>0</v>
      </c>
      <c r="O2774" s="26">
        <v>0</v>
      </c>
      <c r="P2774" s="26">
        <v>0</v>
      </c>
      <c r="Q2774" s="26" t="s">
        <v>8390</v>
      </c>
      <c r="R2774" s="17" t="e">
        <f>VLOOKUP(Q2774,'[5]Numerical Index (LOOKUP)'!$A$2:$B$731, 2,FALSE)</f>
        <v>#N/A</v>
      </c>
      <c r="S2774" s="17">
        <v>81</v>
      </c>
      <c r="T2774" s="47" t="str">
        <f>VLOOKUP(S2774,'[5]2 Digit SIC 2007'!$A$2:$B$89,2,FALSE)</f>
        <v>Services to buildings and landscape activities</v>
      </c>
      <c r="U2774" s="17" t="str">
        <f>VLOOKUP(T2774,'[5]2 Digit SIC 2007'!$B$2:$D$89, 2,FALSE)</f>
        <v xml:space="preserve"> N</v>
      </c>
      <c r="V2774" s="26" t="s">
        <v>486</v>
      </c>
      <c r="W2774" s="26" t="s">
        <v>487</v>
      </c>
      <c r="X2774" s="28">
        <v>0</v>
      </c>
      <c r="Y2774" s="26" t="s">
        <v>502</v>
      </c>
      <c r="Z2774" s="17" t="s">
        <v>487</v>
      </c>
      <c r="AA2774" s="26" t="s">
        <v>487</v>
      </c>
      <c r="AB2774" s="26">
        <v>0</v>
      </c>
      <c r="AE2774" s="2" t="s">
        <v>487</v>
      </c>
    </row>
    <row r="2775" spans="1:31" s="2" customFormat="1" x14ac:dyDescent="0.3">
      <c r="A2775" s="26" t="s">
        <v>102</v>
      </c>
      <c r="B2775" s="26" t="s">
        <v>8737</v>
      </c>
      <c r="C2775" s="26" t="s">
        <v>8738</v>
      </c>
      <c r="D2775" s="50" t="s">
        <v>8218</v>
      </c>
      <c r="E2775" s="14" t="e">
        <f>VLOOKUP(B2775,#REF!,2,FALSE)</f>
        <v>#REF!</v>
      </c>
      <c r="F2775" s="17" t="e">
        <f>VLOOKUP(E2775,[4]Combined!$C$2:$D$375,2,FALSE)</f>
        <v>#REF!</v>
      </c>
      <c r="G2775" s="27">
        <v>44158</v>
      </c>
      <c r="H2775" s="27"/>
      <c r="I2775" s="27">
        <v>44102</v>
      </c>
      <c r="J2775" s="28">
        <v>0</v>
      </c>
      <c r="K2775" s="29" t="s">
        <v>487</v>
      </c>
      <c r="L2775" s="28">
        <v>0</v>
      </c>
      <c r="M2775" s="28">
        <v>0</v>
      </c>
      <c r="N2775" s="26">
        <v>0</v>
      </c>
      <c r="O2775" s="26">
        <v>0</v>
      </c>
      <c r="P2775" s="26">
        <v>0</v>
      </c>
      <c r="Q2775" s="26">
        <v>81222</v>
      </c>
      <c r="R2775" s="17" t="str">
        <f>VLOOKUP(Q2775,'[5]Numerical Index (LOOKUP)'!$A$2:$B$731, 2,FALSE)</f>
        <v>Specialised cleaning services</v>
      </c>
      <c r="S2775" s="17">
        <v>81</v>
      </c>
      <c r="T2775" s="47" t="str">
        <f>VLOOKUP(S2775,'[5]2 Digit SIC 2007'!$A$2:$B$89,2,FALSE)</f>
        <v>Services to buildings and landscape activities</v>
      </c>
      <c r="U2775" s="17" t="str">
        <f>VLOOKUP(T2775,'[5]2 Digit SIC 2007'!$B$2:$D$89, 2,FALSE)</f>
        <v xml:space="preserve"> N</v>
      </c>
      <c r="V2775" s="26" t="s">
        <v>486</v>
      </c>
      <c r="W2775" s="26" t="s">
        <v>487</v>
      </c>
      <c r="X2775" s="28">
        <v>0</v>
      </c>
      <c r="Y2775" s="26" t="s">
        <v>502</v>
      </c>
      <c r="Z2775" s="17" t="s">
        <v>487</v>
      </c>
      <c r="AA2775" s="26" t="s">
        <v>487</v>
      </c>
      <c r="AB2775" s="26">
        <v>3</v>
      </c>
      <c r="AE2775" s="2" t="s">
        <v>487</v>
      </c>
    </row>
    <row r="2776" spans="1:31" s="2" customFormat="1" x14ac:dyDescent="0.3">
      <c r="A2776" s="26" t="s">
        <v>102</v>
      </c>
      <c r="B2776" s="26" t="s">
        <v>8739</v>
      </c>
      <c r="C2776" s="26" t="s">
        <v>8740</v>
      </c>
      <c r="D2776" s="50" t="s">
        <v>8673</v>
      </c>
      <c r="E2776" s="14" t="e">
        <f>VLOOKUP(B2776,#REF!,2,FALSE)</f>
        <v>#REF!</v>
      </c>
      <c r="F2776" s="17" t="e">
        <f>VLOOKUP(E2776,[4]Combined!$C$2:$D$375,2,FALSE)</f>
        <v>#REF!</v>
      </c>
      <c r="G2776" s="27">
        <v>44161</v>
      </c>
      <c r="H2776" s="27"/>
      <c r="I2776" s="27">
        <v>44085</v>
      </c>
      <c r="J2776" s="28">
        <v>0</v>
      </c>
      <c r="K2776" s="29" t="s">
        <v>487</v>
      </c>
      <c r="L2776" s="28">
        <v>0</v>
      </c>
      <c r="M2776" s="28">
        <v>0</v>
      </c>
      <c r="N2776" s="26">
        <v>0</v>
      </c>
      <c r="O2776" s="26">
        <v>0</v>
      </c>
      <c r="P2776" s="26">
        <v>0</v>
      </c>
      <c r="Q2776" s="26" t="s">
        <v>8390</v>
      </c>
      <c r="R2776" s="17" t="e">
        <f>VLOOKUP(Q2776,'[5]Numerical Index (LOOKUP)'!$A$2:$B$731, 2,FALSE)</f>
        <v>#N/A</v>
      </c>
      <c r="S2776" s="17">
        <v>81</v>
      </c>
      <c r="T2776" s="47" t="str">
        <f>VLOOKUP(S2776,'[5]2 Digit SIC 2007'!$A$2:$B$89,2,FALSE)</f>
        <v>Services to buildings and landscape activities</v>
      </c>
      <c r="U2776" s="17" t="str">
        <f>VLOOKUP(T2776,'[5]2 Digit SIC 2007'!$B$2:$D$89, 2,FALSE)</f>
        <v xml:space="preserve"> N</v>
      </c>
      <c r="V2776" s="26" t="s">
        <v>486</v>
      </c>
      <c r="W2776" s="26" t="s">
        <v>487</v>
      </c>
      <c r="X2776" s="28">
        <v>0</v>
      </c>
      <c r="Y2776" s="26" t="s">
        <v>502</v>
      </c>
      <c r="Z2776" s="17" t="s">
        <v>487</v>
      </c>
      <c r="AA2776" s="26" t="s">
        <v>487</v>
      </c>
      <c r="AB2776" s="26">
        <v>0</v>
      </c>
      <c r="AE2776" s="2" t="s">
        <v>487</v>
      </c>
    </row>
    <row r="2777" spans="1:31" s="2" customFormat="1" x14ac:dyDescent="0.3">
      <c r="A2777" s="26" t="s">
        <v>102</v>
      </c>
      <c r="B2777" s="26" t="s">
        <v>8741</v>
      </c>
      <c r="C2777" s="26" t="s">
        <v>8742</v>
      </c>
      <c r="D2777" s="50" t="s">
        <v>8743</v>
      </c>
      <c r="E2777" s="14" t="e">
        <f>VLOOKUP(B2777,#REF!,2,FALSE)</f>
        <v>#REF!</v>
      </c>
      <c r="F2777" s="17" t="e">
        <f>VLOOKUP(E2777,[4]Combined!$C$2:$D$375,2,FALSE)</f>
        <v>#REF!</v>
      </c>
      <c r="G2777" s="27">
        <v>44222</v>
      </c>
      <c r="H2777" s="27"/>
      <c r="I2777" s="27">
        <v>44102</v>
      </c>
      <c r="J2777" s="28">
        <v>0</v>
      </c>
      <c r="K2777" s="29" t="s">
        <v>487</v>
      </c>
      <c r="L2777" s="28">
        <v>0</v>
      </c>
      <c r="M2777" s="28">
        <v>0</v>
      </c>
      <c r="N2777" s="26">
        <v>0</v>
      </c>
      <c r="O2777" s="26">
        <v>0</v>
      </c>
      <c r="P2777" s="26">
        <v>0</v>
      </c>
      <c r="Q2777" s="26" t="s">
        <v>8390</v>
      </c>
      <c r="R2777" s="17" t="e">
        <f>VLOOKUP(Q2777,'[5]Numerical Index (LOOKUP)'!$A$2:$B$731, 2,FALSE)</f>
        <v>#N/A</v>
      </c>
      <c r="S2777" s="17">
        <v>81</v>
      </c>
      <c r="T2777" s="47" t="str">
        <f>VLOOKUP(S2777,'[5]2 Digit SIC 2007'!$A$2:$B$89,2,FALSE)</f>
        <v>Services to buildings and landscape activities</v>
      </c>
      <c r="U2777" s="17" t="str">
        <f>VLOOKUP(T2777,'[5]2 Digit SIC 2007'!$B$2:$D$89, 2,FALSE)</f>
        <v xml:space="preserve"> N</v>
      </c>
      <c r="V2777" s="26" t="s">
        <v>486</v>
      </c>
      <c r="W2777" s="26" t="s">
        <v>487</v>
      </c>
      <c r="X2777" s="28">
        <v>0</v>
      </c>
      <c r="Y2777" s="26" t="s">
        <v>502</v>
      </c>
      <c r="Z2777" s="17" t="s">
        <v>487</v>
      </c>
      <c r="AA2777" s="26" t="s">
        <v>487</v>
      </c>
      <c r="AB2777" s="26">
        <v>0</v>
      </c>
      <c r="AE2777" s="2" t="s">
        <v>487</v>
      </c>
    </row>
    <row r="2778" spans="1:31" s="2" customFormat="1" x14ac:dyDescent="0.3">
      <c r="A2778" s="26" t="s">
        <v>102</v>
      </c>
      <c r="B2778" s="26" t="s">
        <v>8744</v>
      </c>
      <c r="C2778" s="26" t="s">
        <v>8745</v>
      </c>
      <c r="D2778" s="50" t="s">
        <v>8746</v>
      </c>
      <c r="E2778" s="14" t="e">
        <f>VLOOKUP(B2778,#REF!,2,FALSE)</f>
        <v>#REF!</v>
      </c>
      <c r="F2778" s="17" t="e">
        <f>VLOOKUP(E2778,[4]Combined!$C$2:$D$375,2,FALSE)</f>
        <v>#REF!</v>
      </c>
      <c r="G2778" s="27">
        <v>44125</v>
      </c>
      <c r="H2778" s="27"/>
      <c r="I2778" s="27">
        <v>44102</v>
      </c>
      <c r="J2778" s="28">
        <v>0</v>
      </c>
      <c r="K2778" s="29" t="s">
        <v>487</v>
      </c>
      <c r="L2778" s="28">
        <v>0</v>
      </c>
      <c r="M2778" s="28">
        <v>0</v>
      </c>
      <c r="N2778" s="26">
        <v>0</v>
      </c>
      <c r="O2778" s="26">
        <v>0</v>
      </c>
      <c r="P2778" s="26">
        <v>0</v>
      </c>
      <c r="Q2778" s="26" t="s">
        <v>8390</v>
      </c>
      <c r="R2778" s="17" t="e">
        <f>VLOOKUP(Q2778,'[5]Numerical Index (LOOKUP)'!$A$2:$B$731, 2,FALSE)</f>
        <v>#N/A</v>
      </c>
      <c r="S2778" s="17">
        <v>81</v>
      </c>
      <c r="T2778" s="47" t="str">
        <f>VLOOKUP(S2778,'[5]2 Digit SIC 2007'!$A$2:$B$89,2,FALSE)</f>
        <v>Services to buildings and landscape activities</v>
      </c>
      <c r="U2778" s="17" t="str">
        <f>VLOOKUP(T2778,'[5]2 Digit SIC 2007'!$B$2:$D$89, 2,FALSE)</f>
        <v xml:space="preserve"> N</v>
      </c>
      <c r="V2778" s="26" t="s">
        <v>486</v>
      </c>
      <c r="W2778" s="26" t="s">
        <v>487</v>
      </c>
      <c r="X2778" s="28">
        <v>0</v>
      </c>
      <c r="Y2778" s="26" t="s">
        <v>502</v>
      </c>
      <c r="Z2778" s="17" t="s">
        <v>487</v>
      </c>
      <c r="AA2778" s="26" t="s">
        <v>487</v>
      </c>
      <c r="AB2778" s="26">
        <v>0</v>
      </c>
      <c r="AE2778" s="2" t="s">
        <v>487</v>
      </c>
    </row>
    <row r="2779" spans="1:31" s="2" customFormat="1" x14ac:dyDescent="0.3">
      <c r="A2779" s="26" t="s">
        <v>102</v>
      </c>
      <c r="B2779" s="26" t="s">
        <v>8747</v>
      </c>
      <c r="C2779" s="26" t="s">
        <v>8748</v>
      </c>
      <c r="D2779" s="50" t="s">
        <v>8749</v>
      </c>
      <c r="E2779" s="14" t="e">
        <f>VLOOKUP(B2779,#REF!,2,FALSE)</f>
        <v>#REF!</v>
      </c>
      <c r="F2779" s="17" t="e">
        <f>VLOOKUP(E2779,[4]Combined!$C$2:$D$375,2,FALSE)</f>
        <v>#REF!</v>
      </c>
      <c r="G2779" s="27">
        <v>44138</v>
      </c>
      <c r="H2779" s="27"/>
      <c r="I2779" s="27">
        <v>44102</v>
      </c>
      <c r="J2779" s="28">
        <v>0</v>
      </c>
      <c r="K2779" s="29" t="s">
        <v>487</v>
      </c>
      <c r="L2779" s="28">
        <v>0</v>
      </c>
      <c r="M2779" s="28">
        <v>0</v>
      </c>
      <c r="N2779" s="26">
        <v>0</v>
      </c>
      <c r="O2779" s="26">
        <v>0</v>
      </c>
      <c r="P2779" s="26">
        <v>0</v>
      </c>
      <c r="Q2779" s="26" t="s">
        <v>8390</v>
      </c>
      <c r="R2779" s="17" t="e">
        <f>VLOOKUP(Q2779,'[5]Numerical Index (LOOKUP)'!$A$2:$B$731, 2,FALSE)</f>
        <v>#N/A</v>
      </c>
      <c r="S2779" s="17">
        <v>81</v>
      </c>
      <c r="T2779" s="47" t="str">
        <f>VLOOKUP(S2779,'[5]2 Digit SIC 2007'!$A$2:$B$89,2,FALSE)</f>
        <v>Services to buildings and landscape activities</v>
      </c>
      <c r="U2779" s="17" t="str">
        <f>VLOOKUP(T2779,'[5]2 Digit SIC 2007'!$B$2:$D$89, 2,FALSE)</f>
        <v xml:space="preserve"> N</v>
      </c>
      <c r="V2779" s="26" t="s">
        <v>486</v>
      </c>
      <c r="W2779" s="26" t="s">
        <v>487</v>
      </c>
      <c r="X2779" s="28">
        <v>0</v>
      </c>
      <c r="Y2779" s="26" t="s">
        <v>502</v>
      </c>
      <c r="Z2779" s="17" t="s">
        <v>487</v>
      </c>
      <c r="AA2779" s="26" t="s">
        <v>487</v>
      </c>
      <c r="AB2779" s="26">
        <v>0</v>
      </c>
      <c r="AE2779" s="2" t="s">
        <v>487</v>
      </c>
    </row>
    <row r="2780" spans="1:31" s="2" customFormat="1" x14ac:dyDescent="0.3">
      <c r="A2780" s="26" t="s">
        <v>102</v>
      </c>
      <c r="B2780" s="26" t="s">
        <v>8750</v>
      </c>
      <c r="C2780" s="26" t="s">
        <v>8751</v>
      </c>
      <c r="D2780" s="50" t="s">
        <v>8752</v>
      </c>
      <c r="E2780" s="14" t="e">
        <f>VLOOKUP(B2780,#REF!,2,FALSE)</f>
        <v>#REF!</v>
      </c>
      <c r="F2780" s="17" t="e">
        <f>VLOOKUP(E2780,[4]Combined!$C$2:$D$375,2,FALSE)</f>
        <v>#REF!</v>
      </c>
      <c r="G2780" s="27">
        <v>44138</v>
      </c>
      <c r="H2780" s="27"/>
      <c r="I2780" s="27">
        <v>44102</v>
      </c>
      <c r="J2780" s="28">
        <v>0</v>
      </c>
      <c r="K2780" s="29" t="s">
        <v>487</v>
      </c>
      <c r="L2780" s="28">
        <v>0</v>
      </c>
      <c r="M2780" s="28">
        <v>0</v>
      </c>
      <c r="N2780" s="26">
        <v>0</v>
      </c>
      <c r="O2780" s="26">
        <v>0</v>
      </c>
      <c r="P2780" s="26">
        <v>0</v>
      </c>
      <c r="Q2780" s="26" t="s">
        <v>8390</v>
      </c>
      <c r="R2780" s="17" t="e">
        <f>VLOOKUP(Q2780,'[5]Numerical Index (LOOKUP)'!$A$2:$B$731, 2,FALSE)</f>
        <v>#N/A</v>
      </c>
      <c r="S2780" s="17">
        <v>81</v>
      </c>
      <c r="T2780" s="47" t="str">
        <f>VLOOKUP(S2780,'[5]2 Digit SIC 2007'!$A$2:$B$89,2,FALSE)</f>
        <v>Services to buildings and landscape activities</v>
      </c>
      <c r="U2780" s="17" t="str">
        <f>VLOOKUP(T2780,'[5]2 Digit SIC 2007'!$B$2:$D$89, 2,FALSE)</f>
        <v xml:space="preserve"> N</v>
      </c>
      <c r="V2780" s="26" t="s">
        <v>486</v>
      </c>
      <c r="W2780" s="26" t="s">
        <v>487</v>
      </c>
      <c r="X2780" s="28">
        <v>0</v>
      </c>
      <c r="Y2780" s="26" t="s">
        <v>502</v>
      </c>
      <c r="Z2780" s="17" t="s">
        <v>487</v>
      </c>
      <c r="AA2780" s="26" t="s">
        <v>487</v>
      </c>
      <c r="AB2780" s="26">
        <v>0</v>
      </c>
      <c r="AE2780" s="2" t="s">
        <v>487</v>
      </c>
    </row>
    <row r="2781" spans="1:31" s="2" customFormat="1" x14ac:dyDescent="0.3">
      <c r="A2781" s="26" t="s">
        <v>102</v>
      </c>
      <c r="B2781" s="26" t="s">
        <v>8753</v>
      </c>
      <c r="C2781" s="26" t="s">
        <v>8754</v>
      </c>
      <c r="D2781" s="50" t="s">
        <v>8755</v>
      </c>
      <c r="E2781" s="14" t="e">
        <f>VLOOKUP(B2781,#REF!,2,FALSE)</f>
        <v>#REF!</v>
      </c>
      <c r="F2781" s="17" t="e">
        <f>VLOOKUP(E2781,[4]Combined!$C$2:$D$375,2,FALSE)</f>
        <v>#REF!</v>
      </c>
      <c r="G2781" s="27">
        <v>44138</v>
      </c>
      <c r="H2781" s="27"/>
      <c r="I2781" s="27">
        <v>44102</v>
      </c>
      <c r="J2781" s="28">
        <v>0</v>
      </c>
      <c r="K2781" s="29" t="s">
        <v>487</v>
      </c>
      <c r="L2781" s="28">
        <v>0</v>
      </c>
      <c r="M2781" s="28">
        <v>0</v>
      </c>
      <c r="N2781" s="26">
        <v>0</v>
      </c>
      <c r="O2781" s="26">
        <v>0</v>
      </c>
      <c r="P2781" s="26">
        <v>0</v>
      </c>
      <c r="Q2781" s="26" t="s">
        <v>8390</v>
      </c>
      <c r="R2781" s="17" t="e">
        <f>VLOOKUP(Q2781,'[5]Numerical Index (LOOKUP)'!$A$2:$B$731, 2,FALSE)</f>
        <v>#N/A</v>
      </c>
      <c r="S2781" s="17">
        <v>81</v>
      </c>
      <c r="T2781" s="47" t="str">
        <f>VLOOKUP(S2781,'[5]2 Digit SIC 2007'!$A$2:$B$89,2,FALSE)</f>
        <v>Services to buildings and landscape activities</v>
      </c>
      <c r="U2781" s="17" t="str">
        <f>VLOOKUP(T2781,'[5]2 Digit SIC 2007'!$B$2:$D$89, 2,FALSE)</f>
        <v xml:space="preserve"> N</v>
      </c>
      <c r="V2781" s="26" t="s">
        <v>486</v>
      </c>
      <c r="W2781" s="26" t="s">
        <v>487</v>
      </c>
      <c r="X2781" s="28">
        <v>0</v>
      </c>
      <c r="Y2781" s="26" t="s">
        <v>502</v>
      </c>
      <c r="Z2781" s="17" t="s">
        <v>487</v>
      </c>
      <c r="AA2781" s="26" t="s">
        <v>487</v>
      </c>
      <c r="AB2781" s="26">
        <v>2</v>
      </c>
      <c r="AE2781" s="2" t="s">
        <v>487</v>
      </c>
    </row>
    <row r="2782" spans="1:31" s="2" customFormat="1" x14ac:dyDescent="0.3">
      <c r="A2782" s="26" t="s">
        <v>102</v>
      </c>
      <c r="B2782" s="26" t="s">
        <v>8756</v>
      </c>
      <c r="C2782" s="26" t="s">
        <v>8757</v>
      </c>
      <c r="D2782" s="50" t="s">
        <v>8758</v>
      </c>
      <c r="E2782" s="14" t="e">
        <f>VLOOKUP(B2782,#REF!,2,FALSE)</f>
        <v>#REF!</v>
      </c>
      <c r="F2782" s="17" t="e">
        <f>VLOOKUP(E2782,[4]Combined!$C$2:$D$375,2,FALSE)</f>
        <v>#REF!</v>
      </c>
      <c r="G2782" s="27">
        <v>44152</v>
      </c>
      <c r="H2782" s="27"/>
      <c r="I2782" s="27">
        <v>44104</v>
      </c>
      <c r="J2782" s="28">
        <v>0</v>
      </c>
      <c r="K2782" s="29" t="s">
        <v>487</v>
      </c>
      <c r="L2782" s="28">
        <v>0</v>
      </c>
      <c r="M2782" s="28">
        <v>0</v>
      </c>
      <c r="N2782" s="26">
        <v>0</v>
      </c>
      <c r="O2782" s="26">
        <v>0</v>
      </c>
      <c r="P2782" s="26">
        <v>0</v>
      </c>
      <c r="Q2782" s="26" t="s">
        <v>8390</v>
      </c>
      <c r="R2782" s="17" t="e">
        <f>VLOOKUP(Q2782,'[5]Numerical Index (LOOKUP)'!$A$2:$B$731, 2,FALSE)</f>
        <v>#N/A</v>
      </c>
      <c r="S2782" s="17">
        <v>81</v>
      </c>
      <c r="T2782" s="47" t="str">
        <f>VLOOKUP(S2782,'[5]2 Digit SIC 2007'!$A$2:$B$89,2,FALSE)</f>
        <v>Services to buildings and landscape activities</v>
      </c>
      <c r="U2782" s="17" t="str">
        <f>VLOOKUP(T2782,'[5]2 Digit SIC 2007'!$B$2:$D$89, 2,FALSE)</f>
        <v xml:space="preserve"> N</v>
      </c>
      <c r="V2782" s="26" t="s">
        <v>486</v>
      </c>
      <c r="W2782" s="26" t="s">
        <v>487</v>
      </c>
      <c r="X2782" s="28">
        <v>0</v>
      </c>
      <c r="Y2782" s="26" t="s">
        <v>502</v>
      </c>
      <c r="Z2782" s="17" t="s">
        <v>487</v>
      </c>
      <c r="AA2782" s="26" t="s">
        <v>487</v>
      </c>
      <c r="AB2782" s="26">
        <v>0</v>
      </c>
      <c r="AE2782" s="2" t="s">
        <v>487</v>
      </c>
    </row>
    <row r="2783" spans="1:31" s="2" customFormat="1" x14ac:dyDescent="0.3">
      <c r="A2783" s="26" t="s">
        <v>102</v>
      </c>
      <c r="B2783" s="26" t="s">
        <v>8759</v>
      </c>
      <c r="C2783" s="26" t="s">
        <v>8760</v>
      </c>
      <c r="D2783" s="50" t="s">
        <v>8761</v>
      </c>
      <c r="E2783" s="14" t="e">
        <f>VLOOKUP(B2783,#REF!,2,FALSE)</f>
        <v>#REF!</v>
      </c>
      <c r="F2783" s="17" t="e">
        <f>VLOOKUP(E2783,[4]Combined!$C$2:$D$375,2,FALSE)</f>
        <v>#REF!</v>
      </c>
      <c r="G2783" s="27">
        <v>44162</v>
      </c>
      <c r="H2783" s="27"/>
      <c r="I2783" s="27">
        <v>44099</v>
      </c>
      <c r="J2783" s="28">
        <v>0</v>
      </c>
      <c r="K2783" s="29" t="s">
        <v>487</v>
      </c>
      <c r="L2783" s="28">
        <v>0</v>
      </c>
      <c r="M2783" s="28">
        <v>0</v>
      </c>
      <c r="N2783" s="26">
        <v>0</v>
      </c>
      <c r="O2783" s="26">
        <v>0</v>
      </c>
      <c r="P2783" s="26">
        <v>0</v>
      </c>
      <c r="Q2783" s="26" t="s">
        <v>8390</v>
      </c>
      <c r="R2783" s="17" t="e">
        <f>VLOOKUP(Q2783,'[5]Numerical Index (LOOKUP)'!$A$2:$B$731, 2,FALSE)</f>
        <v>#N/A</v>
      </c>
      <c r="S2783" s="17">
        <v>81</v>
      </c>
      <c r="T2783" s="47" t="str">
        <f>VLOOKUP(S2783,'[5]2 Digit SIC 2007'!$A$2:$B$89,2,FALSE)</f>
        <v>Services to buildings and landscape activities</v>
      </c>
      <c r="U2783" s="17" t="str">
        <f>VLOOKUP(T2783,'[5]2 Digit SIC 2007'!$B$2:$D$89, 2,FALSE)</f>
        <v xml:space="preserve"> N</v>
      </c>
      <c r="V2783" s="26" t="s">
        <v>486</v>
      </c>
      <c r="W2783" s="26" t="s">
        <v>487</v>
      </c>
      <c r="X2783" s="28">
        <v>0</v>
      </c>
      <c r="Y2783" s="26" t="s">
        <v>502</v>
      </c>
      <c r="Z2783" s="17" t="s">
        <v>487</v>
      </c>
      <c r="AA2783" s="26" t="s">
        <v>487</v>
      </c>
      <c r="AB2783" s="26">
        <v>6</v>
      </c>
      <c r="AE2783" s="2" t="s">
        <v>487</v>
      </c>
    </row>
    <row r="2784" spans="1:31" s="2" customFormat="1" x14ac:dyDescent="0.3">
      <c r="A2784" s="26" t="s">
        <v>102</v>
      </c>
      <c r="B2784" s="26" t="s">
        <v>8762</v>
      </c>
      <c r="C2784" s="26" t="s">
        <v>8763</v>
      </c>
      <c r="D2784" s="50" t="s">
        <v>8764</v>
      </c>
      <c r="E2784" s="14" t="e">
        <f>VLOOKUP(B2784,#REF!,2,FALSE)</f>
        <v>#REF!</v>
      </c>
      <c r="F2784" s="17" t="e">
        <f>VLOOKUP(E2784,[4]Combined!$C$2:$D$375,2,FALSE)</f>
        <v>#REF!</v>
      </c>
      <c r="G2784" s="27">
        <v>44109</v>
      </c>
      <c r="H2784" s="27"/>
      <c r="I2784" s="27">
        <v>44104</v>
      </c>
      <c r="J2784" s="28">
        <v>0</v>
      </c>
      <c r="K2784" s="29" t="s">
        <v>487</v>
      </c>
      <c r="L2784" s="28">
        <v>0</v>
      </c>
      <c r="M2784" s="28">
        <v>0</v>
      </c>
      <c r="N2784" s="26">
        <v>0</v>
      </c>
      <c r="O2784" s="26">
        <v>0</v>
      </c>
      <c r="P2784" s="26">
        <v>0</v>
      </c>
      <c r="Q2784" s="26" t="s">
        <v>8390</v>
      </c>
      <c r="R2784" s="17" t="e">
        <f>VLOOKUP(Q2784,'[5]Numerical Index (LOOKUP)'!$A$2:$B$731, 2,FALSE)</f>
        <v>#N/A</v>
      </c>
      <c r="S2784" s="17">
        <v>81</v>
      </c>
      <c r="T2784" s="47" t="str">
        <f>VLOOKUP(S2784,'[5]2 Digit SIC 2007'!$A$2:$B$89,2,FALSE)</f>
        <v>Services to buildings and landscape activities</v>
      </c>
      <c r="U2784" s="17" t="str">
        <f>VLOOKUP(T2784,'[5]2 Digit SIC 2007'!$B$2:$D$89, 2,FALSE)</f>
        <v xml:space="preserve"> N</v>
      </c>
      <c r="V2784" s="26" t="s">
        <v>486</v>
      </c>
      <c r="W2784" s="26" t="s">
        <v>487</v>
      </c>
      <c r="X2784" s="28">
        <v>0</v>
      </c>
      <c r="Y2784" s="26" t="s">
        <v>502</v>
      </c>
      <c r="Z2784" s="17" t="s">
        <v>487</v>
      </c>
      <c r="AA2784" s="26" t="s">
        <v>487</v>
      </c>
      <c r="AB2784" s="26">
        <v>4</v>
      </c>
      <c r="AE2784" s="2" t="s">
        <v>487</v>
      </c>
    </row>
    <row r="2785" spans="1:31" s="2" customFormat="1" x14ac:dyDescent="0.3">
      <c r="A2785" s="26" t="s">
        <v>102</v>
      </c>
      <c r="B2785" s="26" t="s">
        <v>8765</v>
      </c>
      <c r="C2785" s="26" t="s">
        <v>8766</v>
      </c>
      <c r="D2785" s="50" t="s">
        <v>8767</v>
      </c>
      <c r="E2785" s="14" t="e">
        <f>VLOOKUP(B2785,#REF!,2,FALSE)</f>
        <v>#REF!</v>
      </c>
      <c r="F2785" s="17" t="e">
        <f>VLOOKUP(E2785,[4]Combined!$C$2:$D$375,2,FALSE)</f>
        <v>#REF!</v>
      </c>
      <c r="G2785" s="27">
        <v>44208</v>
      </c>
      <c r="H2785" s="27"/>
      <c r="I2785" s="27">
        <v>44102</v>
      </c>
      <c r="J2785" s="28">
        <v>0</v>
      </c>
      <c r="K2785" s="29" t="s">
        <v>487</v>
      </c>
      <c r="L2785" s="28">
        <v>0</v>
      </c>
      <c r="M2785" s="28">
        <v>0</v>
      </c>
      <c r="N2785" s="26">
        <v>0</v>
      </c>
      <c r="O2785" s="26">
        <v>0</v>
      </c>
      <c r="P2785" s="26">
        <v>0</v>
      </c>
      <c r="Q2785" s="26" t="s">
        <v>8390</v>
      </c>
      <c r="R2785" s="17" t="e">
        <f>VLOOKUP(Q2785,'[5]Numerical Index (LOOKUP)'!$A$2:$B$731, 2,FALSE)</f>
        <v>#N/A</v>
      </c>
      <c r="S2785" s="17">
        <v>81</v>
      </c>
      <c r="T2785" s="47" t="str">
        <f>VLOOKUP(S2785,'[5]2 Digit SIC 2007'!$A$2:$B$89,2,FALSE)</f>
        <v>Services to buildings and landscape activities</v>
      </c>
      <c r="U2785" s="17" t="str">
        <f>VLOOKUP(T2785,'[5]2 Digit SIC 2007'!$B$2:$D$89, 2,FALSE)</f>
        <v xml:space="preserve"> N</v>
      </c>
      <c r="V2785" s="26" t="s">
        <v>486</v>
      </c>
      <c r="W2785" s="26" t="s">
        <v>487</v>
      </c>
      <c r="X2785" s="28">
        <v>0</v>
      </c>
      <c r="Y2785" s="26" t="s">
        <v>502</v>
      </c>
      <c r="Z2785" s="17" t="s">
        <v>487</v>
      </c>
      <c r="AA2785" s="26" t="s">
        <v>487</v>
      </c>
      <c r="AB2785" s="26">
        <v>0</v>
      </c>
      <c r="AE2785" s="2" t="s">
        <v>487</v>
      </c>
    </row>
    <row r="2786" spans="1:31" s="2" customFormat="1" x14ac:dyDescent="0.3">
      <c r="A2786" s="26" t="s">
        <v>102</v>
      </c>
      <c r="B2786" s="26" t="s">
        <v>8768</v>
      </c>
      <c r="C2786" s="26" t="s">
        <v>8769</v>
      </c>
      <c r="D2786" s="50" t="s">
        <v>8770</v>
      </c>
      <c r="E2786" s="14" t="e">
        <f>VLOOKUP(B2786,#REF!,2,FALSE)</f>
        <v>#REF!</v>
      </c>
      <c r="F2786" s="17" t="e">
        <f>VLOOKUP(E2786,[4]Combined!$C$2:$D$375,2,FALSE)</f>
        <v>#REF!</v>
      </c>
      <c r="G2786" s="27">
        <v>44154</v>
      </c>
      <c r="H2786" s="27"/>
      <c r="I2786" s="27">
        <v>44099</v>
      </c>
      <c r="J2786" s="28">
        <v>0</v>
      </c>
      <c r="K2786" s="29" t="s">
        <v>487</v>
      </c>
      <c r="L2786" s="28">
        <v>0</v>
      </c>
      <c r="M2786" s="28">
        <v>0</v>
      </c>
      <c r="N2786" s="26">
        <v>0</v>
      </c>
      <c r="O2786" s="26">
        <v>0</v>
      </c>
      <c r="P2786" s="26">
        <v>0</v>
      </c>
      <c r="Q2786" s="26" t="s">
        <v>8390</v>
      </c>
      <c r="R2786" s="17" t="e">
        <f>VLOOKUP(Q2786,'[5]Numerical Index (LOOKUP)'!$A$2:$B$731, 2,FALSE)</f>
        <v>#N/A</v>
      </c>
      <c r="S2786" s="17">
        <v>81</v>
      </c>
      <c r="T2786" s="47" t="str">
        <f>VLOOKUP(S2786,'[5]2 Digit SIC 2007'!$A$2:$B$89,2,FALSE)</f>
        <v>Services to buildings and landscape activities</v>
      </c>
      <c r="U2786" s="17" t="str">
        <f>VLOOKUP(T2786,'[5]2 Digit SIC 2007'!$B$2:$D$89, 2,FALSE)</f>
        <v xml:space="preserve"> N</v>
      </c>
      <c r="V2786" s="26" t="s">
        <v>486</v>
      </c>
      <c r="W2786" s="26" t="s">
        <v>487</v>
      </c>
      <c r="X2786" s="28">
        <v>0</v>
      </c>
      <c r="Y2786" s="26" t="s">
        <v>502</v>
      </c>
      <c r="Z2786" s="17" t="s">
        <v>487</v>
      </c>
      <c r="AA2786" s="26" t="s">
        <v>487</v>
      </c>
      <c r="AB2786" s="26">
        <v>2</v>
      </c>
      <c r="AE2786" s="2" t="s">
        <v>487</v>
      </c>
    </row>
    <row r="2787" spans="1:31" s="2" customFormat="1" x14ac:dyDescent="0.3">
      <c r="A2787" s="26" t="s">
        <v>102</v>
      </c>
      <c r="B2787" s="26" t="s">
        <v>8771</v>
      </c>
      <c r="C2787" s="26" t="s">
        <v>8772</v>
      </c>
      <c r="D2787" s="50" t="s">
        <v>8773</v>
      </c>
      <c r="E2787" s="14" t="e">
        <f>VLOOKUP(B2787,#REF!,2,FALSE)</f>
        <v>#REF!</v>
      </c>
      <c r="F2787" s="17" t="e">
        <f>VLOOKUP(E2787,[4]Combined!$C$2:$D$375,2,FALSE)</f>
        <v>#REF!</v>
      </c>
      <c r="G2787" s="27">
        <v>44160</v>
      </c>
      <c r="H2787" s="27"/>
      <c r="I2787" s="27">
        <v>44102</v>
      </c>
      <c r="J2787" s="28">
        <v>0</v>
      </c>
      <c r="K2787" s="29" t="s">
        <v>487</v>
      </c>
      <c r="L2787" s="28">
        <v>0</v>
      </c>
      <c r="M2787" s="28">
        <v>0</v>
      </c>
      <c r="N2787" s="26">
        <v>0</v>
      </c>
      <c r="O2787" s="26">
        <v>0</v>
      </c>
      <c r="P2787" s="26">
        <v>0</v>
      </c>
      <c r="Q2787" s="26" t="s">
        <v>8390</v>
      </c>
      <c r="R2787" s="17" t="e">
        <f>VLOOKUP(Q2787,'[5]Numerical Index (LOOKUP)'!$A$2:$B$731, 2,FALSE)</f>
        <v>#N/A</v>
      </c>
      <c r="S2787" s="17">
        <v>81</v>
      </c>
      <c r="T2787" s="47" t="str">
        <f>VLOOKUP(S2787,'[5]2 Digit SIC 2007'!$A$2:$B$89,2,FALSE)</f>
        <v>Services to buildings and landscape activities</v>
      </c>
      <c r="U2787" s="17" t="str">
        <f>VLOOKUP(T2787,'[5]2 Digit SIC 2007'!$B$2:$D$89, 2,FALSE)</f>
        <v xml:space="preserve"> N</v>
      </c>
      <c r="V2787" s="26" t="s">
        <v>486</v>
      </c>
      <c r="W2787" s="26" t="s">
        <v>487</v>
      </c>
      <c r="X2787" s="28">
        <v>0</v>
      </c>
      <c r="Y2787" s="26" t="s">
        <v>502</v>
      </c>
      <c r="Z2787" s="17" t="s">
        <v>487</v>
      </c>
      <c r="AA2787" s="26" t="s">
        <v>487</v>
      </c>
      <c r="AB2787" s="26">
        <v>5</v>
      </c>
      <c r="AE2787" s="2" t="s">
        <v>487</v>
      </c>
    </row>
    <row r="2788" spans="1:31" s="2" customFormat="1" x14ac:dyDescent="0.3">
      <c r="A2788" s="26" t="s">
        <v>102</v>
      </c>
      <c r="B2788" s="26" t="s">
        <v>8774</v>
      </c>
      <c r="C2788" s="26" t="s">
        <v>8775</v>
      </c>
      <c r="D2788" s="50" t="s">
        <v>8776</v>
      </c>
      <c r="E2788" s="14" t="e">
        <f>VLOOKUP(B2788,#REF!,2,FALSE)</f>
        <v>#REF!</v>
      </c>
      <c r="F2788" s="17" t="e">
        <f>VLOOKUP(E2788,[4]Combined!$C$2:$D$375,2,FALSE)</f>
        <v>#REF!</v>
      </c>
      <c r="G2788" s="27">
        <v>44113</v>
      </c>
      <c r="H2788" s="27"/>
      <c r="I2788" s="27">
        <v>44082</v>
      </c>
      <c r="J2788" s="28">
        <v>0</v>
      </c>
      <c r="K2788" s="29" t="s">
        <v>487</v>
      </c>
      <c r="L2788" s="28">
        <v>0</v>
      </c>
      <c r="M2788" s="28">
        <v>0</v>
      </c>
      <c r="N2788" s="26">
        <v>0</v>
      </c>
      <c r="O2788" s="26">
        <v>0</v>
      </c>
      <c r="P2788" s="26">
        <v>0</v>
      </c>
      <c r="Q2788" s="26" t="s">
        <v>8777</v>
      </c>
      <c r="R2788" s="17" t="e">
        <f>VLOOKUP(Q2788,'[5]Numerical Index (LOOKUP)'!$A$2:$B$731, 2,FALSE)</f>
        <v>#N/A</v>
      </c>
      <c r="S2788" s="17">
        <v>46</v>
      </c>
      <c r="T2788" s="47" t="str">
        <f>VLOOKUP(S2788,'[5]2 Digit SIC 2007'!$A$2:$B$89,2,FALSE)</f>
        <v>Wholesale trade, except of motor vehicles and motorcycles</v>
      </c>
      <c r="U2788" s="17" t="str">
        <f>VLOOKUP(T2788,'[5]2 Digit SIC 2007'!$B$2:$D$89, 2,FALSE)</f>
        <v xml:space="preserve"> G</v>
      </c>
      <c r="V2788" s="26" t="s">
        <v>486</v>
      </c>
      <c r="W2788" s="26" t="s">
        <v>487</v>
      </c>
      <c r="X2788" s="28">
        <v>0</v>
      </c>
      <c r="Y2788" s="26" t="s">
        <v>502</v>
      </c>
      <c r="Z2788" s="17" t="s">
        <v>487</v>
      </c>
      <c r="AA2788" s="26" t="s">
        <v>487</v>
      </c>
      <c r="AB2788" s="26">
        <v>14</v>
      </c>
      <c r="AE2788" s="2" t="s">
        <v>487</v>
      </c>
    </row>
    <row r="2789" spans="1:31" s="2" customFormat="1" x14ac:dyDescent="0.3">
      <c r="A2789" s="26" t="s">
        <v>102</v>
      </c>
      <c r="B2789" s="26" t="s">
        <v>8778</v>
      </c>
      <c r="C2789" s="26" t="s">
        <v>8779</v>
      </c>
      <c r="D2789" s="50" t="s">
        <v>8780</v>
      </c>
      <c r="E2789" s="14" t="e">
        <f>VLOOKUP(B2789,#REF!,2,FALSE)</f>
        <v>#REF!</v>
      </c>
      <c r="F2789" s="17" t="e">
        <f>VLOOKUP(E2789,[4]Combined!$C$2:$D$375,2,FALSE)</f>
        <v>#REF!</v>
      </c>
      <c r="G2789" s="27">
        <v>44187</v>
      </c>
      <c r="H2789" s="27"/>
      <c r="I2789" s="27">
        <v>44102</v>
      </c>
      <c r="J2789" s="28">
        <v>0</v>
      </c>
      <c r="K2789" s="29" t="s">
        <v>487</v>
      </c>
      <c r="L2789" s="28">
        <v>0</v>
      </c>
      <c r="M2789" s="28">
        <v>0</v>
      </c>
      <c r="N2789" s="26">
        <v>0</v>
      </c>
      <c r="O2789" s="26">
        <v>0</v>
      </c>
      <c r="P2789" s="26">
        <v>0</v>
      </c>
      <c r="Q2789" s="26" t="s">
        <v>8390</v>
      </c>
      <c r="R2789" s="17" t="e">
        <f>VLOOKUP(Q2789,'[5]Numerical Index (LOOKUP)'!$A$2:$B$731, 2,FALSE)</f>
        <v>#N/A</v>
      </c>
      <c r="S2789" s="17">
        <v>81</v>
      </c>
      <c r="T2789" s="47" t="str">
        <f>VLOOKUP(S2789,'[5]2 Digit SIC 2007'!$A$2:$B$89,2,FALSE)</f>
        <v>Services to buildings and landscape activities</v>
      </c>
      <c r="U2789" s="17" t="str">
        <f>VLOOKUP(T2789,'[5]2 Digit SIC 2007'!$B$2:$D$89, 2,FALSE)</f>
        <v xml:space="preserve"> N</v>
      </c>
      <c r="V2789" s="26" t="s">
        <v>486</v>
      </c>
      <c r="W2789" s="26" t="s">
        <v>487</v>
      </c>
      <c r="X2789" s="28">
        <v>0</v>
      </c>
      <c r="Y2789" s="26" t="s">
        <v>502</v>
      </c>
      <c r="Z2789" s="17" t="s">
        <v>487</v>
      </c>
      <c r="AA2789" s="26" t="s">
        <v>487</v>
      </c>
      <c r="AB2789" s="26">
        <v>0</v>
      </c>
      <c r="AE2789" s="2" t="s">
        <v>487</v>
      </c>
    </row>
    <row r="2790" spans="1:31" s="2" customFormat="1" x14ac:dyDescent="0.3">
      <c r="A2790" s="26" t="s">
        <v>102</v>
      </c>
      <c r="B2790" s="26" t="s">
        <v>8781</v>
      </c>
      <c r="C2790" s="26" t="s">
        <v>8782</v>
      </c>
      <c r="D2790" s="50" t="s">
        <v>8783</v>
      </c>
      <c r="E2790" s="14" t="e">
        <f>VLOOKUP(B2790,#REF!,2,FALSE)</f>
        <v>#REF!</v>
      </c>
      <c r="F2790" s="17" t="e">
        <f>VLOOKUP(E2790,[4]Combined!$C$2:$D$375,2,FALSE)</f>
        <v>#REF!</v>
      </c>
      <c r="G2790" s="27">
        <v>44186</v>
      </c>
      <c r="H2790" s="27"/>
      <c r="I2790" s="27">
        <v>44099</v>
      </c>
      <c r="J2790" s="28">
        <v>0</v>
      </c>
      <c r="K2790" s="29" t="s">
        <v>487</v>
      </c>
      <c r="L2790" s="28">
        <v>0</v>
      </c>
      <c r="M2790" s="28">
        <v>0</v>
      </c>
      <c r="N2790" s="26">
        <v>0</v>
      </c>
      <c r="O2790" s="26">
        <v>0</v>
      </c>
      <c r="P2790" s="26">
        <v>0</v>
      </c>
      <c r="Q2790" s="26" t="s">
        <v>8390</v>
      </c>
      <c r="R2790" s="17" t="e">
        <f>VLOOKUP(Q2790,'[5]Numerical Index (LOOKUP)'!$A$2:$B$731, 2,FALSE)</f>
        <v>#N/A</v>
      </c>
      <c r="S2790" s="17">
        <v>81</v>
      </c>
      <c r="T2790" s="47" t="str">
        <f>VLOOKUP(S2790,'[5]2 Digit SIC 2007'!$A$2:$B$89,2,FALSE)</f>
        <v>Services to buildings and landscape activities</v>
      </c>
      <c r="U2790" s="17" t="str">
        <f>VLOOKUP(T2790,'[5]2 Digit SIC 2007'!$B$2:$D$89, 2,FALSE)</f>
        <v xml:space="preserve"> N</v>
      </c>
      <c r="V2790" s="26" t="s">
        <v>486</v>
      </c>
      <c r="W2790" s="26" t="s">
        <v>487</v>
      </c>
      <c r="X2790" s="28">
        <v>0</v>
      </c>
      <c r="Y2790" s="26" t="s">
        <v>502</v>
      </c>
      <c r="Z2790" s="17" t="s">
        <v>487</v>
      </c>
      <c r="AA2790" s="26" t="s">
        <v>487</v>
      </c>
      <c r="AB2790" s="26">
        <v>0</v>
      </c>
      <c r="AE2790" s="2" t="s">
        <v>487</v>
      </c>
    </row>
    <row r="2791" spans="1:31" s="2" customFormat="1" x14ac:dyDescent="0.3">
      <c r="A2791" s="26" t="s">
        <v>102</v>
      </c>
      <c r="B2791" s="26" t="s">
        <v>8784</v>
      </c>
      <c r="C2791" s="26" t="s">
        <v>8785</v>
      </c>
      <c r="D2791" s="50" t="s">
        <v>8786</v>
      </c>
      <c r="E2791" s="14" t="e">
        <f>VLOOKUP(B2791,#REF!,2,FALSE)</f>
        <v>#REF!</v>
      </c>
      <c r="F2791" s="17" t="e">
        <f>VLOOKUP(E2791,[4]Combined!$C$2:$D$375,2,FALSE)</f>
        <v>#REF!</v>
      </c>
      <c r="G2791" s="27">
        <v>44130</v>
      </c>
      <c r="H2791" s="27"/>
      <c r="I2791" s="27">
        <v>44082</v>
      </c>
      <c r="J2791" s="28">
        <v>0</v>
      </c>
      <c r="K2791" s="29" t="s">
        <v>487</v>
      </c>
      <c r="L2791" s="28">
        <v>0</v>
      </c>
      <c r="M2791" s="28">
        <v>0</v>
      </c>
      <c r="N2791" s="26">
        <v>0</v>
      </c>
      <c r="O2791" s="26">
        <v>0</v>
      </c>
      <c r="P2791" s="26">
        <v>0</v>
      </c>
      <c r="Q2791" s="26" t="s">
        <v>8449</v>
      </c>
      <c r="R2791" s="17" t="e">
        <f>VLOOKUP(Q2791,'[5]Numerical Index (LOOKUP)'!$A$2:$B$731, 2,FALSE)</f>
        <v>#N/A</v>
      </c>
      <c r="S2791" s="17">
        <v>32</v>
      </c>
      <c r="T2791" s="47" t="str">
        <f>VLOOKUP(S2791,'[5]2 Digit SIC 2007'!$A$2:$B$89,2,FALSE)</f>
        <v>Other manufacturing</v>
      </c>
      <c r="U2791" s="17" t="str">
        <f>VLOOKUP(T2791,'[5]2 Digit SIC 2007'!$B$2:$D$89, 2,FALSE)</f>
        <v xml:space="preserve"> C</v>
      </c>
      <c r="V2791" s="26" t="s">
        <v>486</v>
      </c>
      <c r="W2791" s="26" t="s">
        <v>487</v>
      </c>
      <c r="X2791" s="28">
        <v>0</v>
      </c>
      <c r="Y2791" s="26" t="s">
        <v>502</v>
      </c>
      <c r="Z2791" s="17" t="s">
        <v>487</v>
      </c>
      <c r="AA2791" s="26" t="s">
        <v>487</v>
      </c>
      <c r="AB2791" s="26">
        <v>21</v>
      </c>
      <c r="AE2791" s="2" t="s">
        <v>487</v>
      </c>
    </row>
    <row r="2792" spans="1:31" s="2" customFormat="1" x14ac:dyDescent="0.3">
      <c r="A2792" s="26" t="s">
        <v>102</v>
      </c>
      <c r="B2792" s="26" t="s">
        <v>8787</v>
      </c>
      <c r="C2792" s="26" t="s">
        <v>8788</v>
      </c>
      <c r="D2792" s="50" t="s">
        <v>8789</v>
      </c>
      <c r="E2792" s="14" t="e">
        <f>VLOOKUP(B2792,#REF!,2,FALSE)</f>
        <v>#REF!</v>
      </c>
      <c r="F2792" s="17" t="e">
        <f>VLOOKUP(E2792,[4]Combined!$C$2:$D$375,2,FALSE)</f>
        <v>#REF!</v>
      </c>
      <c r="G2792" s="27">
        <v>44162</v>
      </c>
      <c r="H2792" s="27"/>
      <c r="I2792" s="27">
        <v>44162</v>
      </c>
      <c r="J2792" s="28">
        <v>0</v>
      </c>
      <c r="K2792" s="29" t="s">
        <v>487</v>
      </c>
      <c r="L2792" s="28">
        <v>0</v>
      </c>
      <c r="M2792" s="28">
        <v>0</v>
      </c>
      <c r="N2792" s="26">
        <v>0</v>
      </c>
      <c r="O2792" s="26">
        <v>0</v>
      </c>
      <c r="P2792" s="26">
        <v>0</v>
      </c>
      <c r="Q2792" s="26" t="s">
        <v>8453</v>
      </c>
      <c r="R2792" s="17" t="e">
        <f>VLOOKUP(Q2792,'[5]Numerical Index (LOOKUP)'!$A$2:$B$731, 2,FALSE)</f>
        <v>#N/A</v>
      </c>
      <c r="S2792" s="17">
        <v>14</v>
      </c>
      <c r="T2792" s="47" t="str">
        <f>VLOOKUP(S2792,'[5]2 Digit SIC 2007'!$A$2:$B$89,2,FALSE)</f>
        <v>Manufacture of wearing apparel</v>
      </c>
      <c r="U2792" s="17" t="str">
        <f>VLOOKUP(T2792,'[5]2 Digit SIC 2007'!$B$2:$D$89, 2,FALSE)</f>
        <v xml:space="preserve"> C</v>
      </c>
      <c r="V2792" s="26" t="s">
        <v>486</v>
      </c>
      <c r="W2792" s="26" t="s">
        <v>487</v>
      </c>
      <c r="X2792" s="28">
        <v>0</v>
      </c>
      <c r="Y2792" s="26" t="s">
        <v>502</v>
      </c>
      <c r="Z2792" s="17" t="s">
        <v>487</v>
      </c>
      <c r="AA2792" s="26" t="s">
        <v>487</v>
      </c>
      <c r="AB2792" s="26">
        <v>49</v>
      </c>
      <c r="AE2792" s="2" t="s">
        <v>487</v>
      </c>
    </row>
    <row r="2793" spans="1:31" s="2" customFormat="1" x14ac:dyDescent="0.3">
      <c r="A2793" s="26" t="s">
        <v>102</v>
      </c>
      <c r="B2793" s="26" t="s">
        <v>8790</v>
      </c>
      <c r="C2793" s="26" t="s">
        <v>8791</v>
      </c>
      <c r="D2793" s="50" t="s">
        <v>8792</v>
      </c>
      <c r="E2793" s="14" t="e">
        <f>VLOOKUP(B2793,#REF!,2,FALSE)</f>
        <v>#REF!</v>
      </c>
      <c r="F2793" s="17" t="e">
        <f>VLOOKUP(E2793,[4]Combined!$C$2:$D$375,2,FALSE)</f>
        <v>#REF!</v>
      </c>
      <c r="G2793" s="27">
        <v>44117</v>
      </c>
      <c r="H2793" s="27"/>
      <c r="I2793" s="27">
        <v>44096</v>
      </c>
      <c r="J2793" s="28">
        <v>0</v>
      </c>
      <c r="K2793" s="29" t="s">
        <v>487</v>
      </c>
      <c r="L2793" s="28">
        <v>0</v>
      </c>
      <c r="M2793" s="28">
        <v>0</v>
      </c>
      <c r="N2793" s="26">
        <v>0</v>
      </c>
      <c r="O2793" s="26">
        <v>0</v>
      </c>
      <c r="P2793" s="26">
        <v>0</v>
      </c>
      <c r="Q2793" s="26" t="s">
        <v>8793</v>
      </c>
      <c r="R2793" s="17" t="e">
        <f>VLOOKUP(Q2793,'[5]Numerical Index (LOOKUP)'!$A$2:$B$731, 2,FALSE)</f>
        <v>#N/A</v>
      </c>
      <c r="S2793" s="17">
        <v>47</v>
      </c>
      <c r="T2793" s="47" t="str">
        <f>VLOOKUP(S2793,'[5]2 Digit SIC 2007'!$A$2:$B$89,2,FALSE)</f>
        <v>Retail trade, except of motor vehicles and motorcycles</v>
      </c>
      <c r="U2793" s="17" t="str">
        <f>VLOOKUP(T2793,'[5]2 Digit SIC 2007'!$B$2:$D$89, 2,FALSE)</f>
        <v xml:space="preserve"> G</v>
      </c>
      <c r="V2793" s="26" t="s">
        <v>486</v>
      </c>
      <c r="W2793" s="26" t="s">
        <v>487</v>
      </c>
      <c r="X2793" s="28">
        <v>0</v>
      </c>
      <c r="Y2793" s="26" t="s">
        <v>502</v>
      </c>
      <c r="Z2793" s="17" t="s">
        <v>487</v>
      </c>
      <c r="AA2793" s="26" t="s">
        <v>487</v>
      </c>
      <c r="AB2793" s="26">
        <v>0</v>
      </c>
      <c r="AE2793" s="2" t="s">
        <v>487</v>
      </c>
    </row>
    <row r="2794" spans="1:31" s="2" customFormat="1" x14ac:dyDescent="0.3">
      <c r="A2794" s="26" t="s">
        <v>102</v>
      </c>
      <c r="B2794" s="26" t="s">
        <v>8794</v>
      </c>
      <c r="C2794" s="26" t="s">
        <v>8795</v>
      </c>
      <c r="D2794" s="50" t="s">
        <v>8796</v>
      </c>
      <c r="E2794" s="14" t="e">
        <f>VLOOKUP(B2794,#REF!,2,FALSE)</f>
        <v>#REF!</v>
      </c>
      <c r="F2794" s="17" t="e">
        <f>VLOOKUP(E2794,[4]Combined!$C$2:$D$375,2,FALSE)</f>
        <v>#REF!</v>
      </c>
      <c r="G2794" s="27">
        <v>44172</v>
      </c>
      <c r="H2794" s="27"/>
      <c r="I2794" s="27">
        <v>44096</v>
      </c>
      <c r="J2794" s="28">
        <v>0</v>
      </c>
      <c r="K2794" s="29" t="s">
        <v>487</v>
      </c>
      <c r="L2794" s="28">
        <v>0</v>
      </c>
      <c r="M2794" s="28">
        <v>0</v>
      </c>
      <c r="N2794" s="26">
        <v>0</v>
      </c>
      <c r="O2794" s="26">
        <v>0</v>
      </c>
      <c r="P2794" s="26">
        <v>0</v>
      </c>
      <c r="Q2794" s="26" t="s">
        <v>8797</v>
      </c>
      <c r="R2794" s="17" t="e">
        <f>VLOOKUP(Q2794,'[5]Numerical Index (LOOKUP)'!$A$2:$B$731, 2,FALSE)</f>
        <v>#N/A</v>
      </c>
      <c r="S2794" s="17">
        <v>47</v>
      </c>
      <c r="T2794" s="47" t="str">
        <f>VLOOKUP(S2794,'[5]2 Digit SIC 2007'!$A$2:$B$89,2,FALSE)</f>
        <v>Retail trade, except of motor vehicles and motorcycles</v>
      </c>
      <c r="U2794" s="17" t="str">
        <f>VLOOKUP(T2794,'[5]2 Digit SIC 2007'!$B$2:$D$89, 2,FALSE)</f>
        <v xml:space="preserve"> G</v>
      </c>
      <c r="V2794" s="26" t="s">
        <v>486</v>
      </c>
      <c r="W2794" s="26" t="s">
        <v>487</v>
      </c>
      <c r="X2794" s="28">
        <v>0</v>
      </c>
      <c r="Y2794" s="26" t="s">
        <v>502</v>
      </c>
      <c r="Z2794" s="17" t="s">
        <v>487</v>
      </c>
      <c r="AA2794" s="26" t="s">
        <v>487</v>
      </c>
      <c r="AB2794" s="26">
        <v>0</v>
      </c>
      <c r="AE2794" s="2" t="s">
        <v>487</v>
      </c>
    </row>
    <row r="2795" spans="1:31" s="2" customFormat="1" x14ac:dyDescent="0.3">
      <c r="A2795" s="26" t="s">
        <v>102</v>
      </c>
      <c r="B2795" s="26" t="s">
        <v>8798</v>
      </c>
      <c r="C2795" s="26" t="s">
        <v>8799</v>
      </c>
      <c r="D2795" s="50" t="s">
        <v>5798</v>
      </c>
      <c r="E2795" s="14" t="e">
        <f>VLOOKUP(B2795,#REF!,2,FALSE)</f>
        <v>#REF!</v>
      </c>
      <c r="F2795" s="17" t="e">
        <f>VLOOKUP(E2795,[4]Combined!$C$2:$D$375,2,FALSE)</f>
        <v>#REF!</v>
      </c>
      <c r="G2795" s="27">
        <v>44130</v>
      </c>
      <c r="H2795" s="27"/>
      <c r="I2795" s="27">
        <v>44130</v>
      </c>
      <c r="J2795" s="28">
        <v>0</v>
      </c>
      <c r="K2795" s="29" t="s">
        <v>487</v>
      </c>
      <c r="L2795" s="28">
        <v>0</v>
      </c>
      <c r="M2795" s="28">
        <v>0</v>
      </c>
      <c r="N2795" s="26">
        <v>0</v>
      </c>
      <c r="O2795" s="26">
        <v>0</v>
      </c>
      <c r="P2795" s="26">
        <v>0</v>
      </c>
      <c r="Q2795" s="26" t="s">
        <v>8442</v>
      </c>
      <c r="R2795" s="17" t="e">
        <f>VLOOKUP(Q2795,'[5]Numerical Index (LOOKUP)'!$A$2:$B$731, 2,FALSE)</f>
        <v>#N/A</v>
      </c>
      <c r="S2795" s="17">
        <v>14</v>
      </c>
      <c r="T2795" s="47" t="str">
        <f>VLOOKUP(S2795,'[5]2 Digit SIC 2007'!$A$2:$B$89,2,FALSE)</f>
        <v>Manufacture of wearing apparel</v>
      </c>
      <c r="U2795" s="17" t="str">
        <f>VLOOKUP(T2795,'[5]2 Digit SIC 2007'!$B$2:$D$89, 2,FALSE)</f>
        <v xml:space="preserve"> C</v>
      </c>
      <c r="V2795" s="26" t="s">
        <v>486</v>
      </c>
      <c r="W2795" s="26" t="s">
        <v>487</v>
      </c>
      <c r="X2795" s="28">
        <v>0</v>
      </c>
      <c r="Y2795" s="26" t="s">
        <v>502</v>
      </c>
      <c r="Z2795" s="17" t="s">
        <v>487</v>
      </c>
      <c r="AA2795" s="26" t="s">
        <v>487</v>
      </c>
      <c r="AB2795" s="26">
        <v>2</v>
      </c>
      <c r="AE2795" s="2" t="s">
        <v>487</v>
      </c>
    </row>
    <row r="2796" spans="1:31" s="2" customFormat="1" x14ac:dyDescent="0.3">
      <c r="A2796" s="26" t="s">
        <v>102</v>
      </c>
      <c r="B2796" s="26" t="s">
        <v>8800</v>
      </c>
      <c r="C2796" s="26" t="s">
        <v>8801</v>
      </c>
      <c r="D2796" s="50" t="s">
        <v>8802</v>
      </c>
      <c r="E2796" s="14" t="e">
        <f>VLOOKUP(B2796,#REF!,2,FALSE)</f>
        <v>#REF!</v>
      </c>
      <c r="F2796" s="17" t="e">
        <f>VLOOKUP(E2796,[4]Combined!$C$2:$D$375,2,FALSE)</f>
        <v>#REF!</v>
      </c>
      <c r="G2796" s="27">
        <v>44134</v>
      </c>
      <c r="H2796" s="27"/>
      <c r="I2796" s="27">
        <v>44134</v>
      </c>
      <c r="J2796" s="28">
        <v>0</v>
      </c>
      <c r="K2796" s="29" t="s">
        <v>487</v>
      </c>
      <c r="L2796" s="28">
        <v>0</v>
      </c>
      <c r="M2796" s="28">
        <v>0</v>
      </c>
      <c r="N2796" s="26">
        <v>0</v>
      </c>
      <c r="O2796" s="26">
        <v>0</v>
      </c>
      <c r="P2796" s="26">
        <v>0</v>
      </c>
      <c r="Q2796" s="26" t="s">
        <v>8442</v>
      </c>
      <c r="R2796" s="17" t="e">
        <f>VLOOKUP(Q2796,'[5]Numerical Index (LOOKUP)'!$A$2:$B$731, 2,FALSE)</f>
        <v>#N/A</v>
      </c>
      <c r="S2796" s="17">
        <v>14</v>
      </c>
      <c r="T2796" s="47" t="str">
        <f>VLOOKUP(S2796,'[5]2 Digit SIC 2007'!$A$2:$B$89,2,FALSE)</f>
        <v>Manufacture of wearing apparel</v>
      </c>
      <c r="U2796" s="17" t="str">
        <f>VLOOKUP(T2796,'[5]2 Digit SIC 2007'!$B$2:$D$89, 2,FALSE)</f>
        <v xml:space="preserve"> C</v>
      </c>
      <c r="V2796" s="26" t="s">
        <v>486</v>
      </c>
      <c r="W2796" s="26" t="s">
        <v>487</v>
      </c>
      <c r="X2796" s="28">
        <v>0</v>
      </c>
      <c r="Y2796" s="26" t="s">
        <v>502</v>
      </c>
      <c r="Z2796" s="17" t="s">
        <v>487</v>
      </c>
      <c r="AA2796" s="26" t="s">
        <v>487</v>
      </c>
      <c r="AB2796" s="26">
        <v>123</v>
      </c>
      <c r="AE2796" s="2" t="s">
        <v>487</v>
      </c>
    </row>
    <row r="2797" spans="1:31" s="2" customFormat="1" x14ac:dyDescent="0.3">
      <c r="A2797" s="26" t="s">
        <v>102</v>
      </c>
      <c r="B2797" s="26" t="s">
        <v>8803</v>
      </c>
      <c r="C2797" s="26" t="s">
        <v>8804</v>
      </c>
      <c r="D2797" s="50" t="s">
        <v>8805</v>
      </c>
      <c r="E2797" s="14" t="e">
        <f>VLOOKUP(B2797,#REF!,2,FALSE)</f>
        <v>#REF!</v>
      </c>
      <c r="F2797" s="17" t="e">
        <f>VLOOKUP(E2797,[4]Combined!$C$2:$D$375,2,FALSE)</f>
        <v>#REF!</v>
      </c>
      <c r="G2797" s="27">
        <v>44153</v>
      </c>
      <c r="H2797" s="27"/>
      <c r="I2797" s="27">
        <v>44153</v>
      </c>
      <c r="J2797" s="28">
        <v>0</v>
      </c>
      <c r="K2797" s="29" t="s">
        <v>487</v>
      </c>
      <c r="L2797" s="28">
        <v>0</v>
      </c>
      <c r="M2797" s="28">
        <v>0</v>
      </c>
      <c r="N2797" s="26">
        <v>0</v>
      </c>
      <c r="O2797" s="26">
        <v>0</v>
      </c>
      <c r="P2797" s="26">
        <v>0</v>
      </c>
      <c r="Q2797" s="26" t="s">
        <v>8806</v>
      </c>
      <c r="R2797" s="17" t="str">
        <f>VLOOKUP(Q2797,'[5]Numerical Index (LOOKUP)'!$A$2:$B$731, 2,FALSE)</f>
        <v>Finishing of textiles</v>
      </c>
      <c r="S2797" s="17">
        <v>13</v>
      </c>
      <c r="T2797" s="47" t="str">
        <f>VLOOKUP(S2797,'[5]2 Digit SIC 2007'!$A$2:$B$89,2,FALSE)</f>
        <v>Manufacture of textiles</v>
      </c>
      <c r="U2797" s="17" t="str">
        <f>VLOOKUP(T2797,'[5]2 Digit SIC 2007'!$B$2:$D$89, 2,FALSE)</f>
        <v xml:space="preserve"> C</v>
      </c>
      <c r="V2797" s="26" t="s">
        <v>486</v>
      </c>
      <c r="W2797" s="26" t="s">
        <v>487</v>
      </c>
      <c r="X2797" s="28">
        <v>0</v>
      </c>
      <c r="Y2797" s="26" t="s">
        <v>502</v>
      </c>
      <c r="Z2797" s="17" t="s">
        <v>487</v>
      </c>
      <c r="AA2797" s="26" t="s">
        <v>487</v>
      </c>
      <c r="AB2797" s="26">
        <v>14</v>
      </c>
      <c r="AE2797" s="2" t="s">
        <v>487</v>
      </c>
    </row>
    <row r="2798" spans="1:31" s="2" customFormat="1" x14ac:dyDescent="0.3">
      <c r="A2798" s="26" t="s">
        <v>102</v>
      </c>
      <c r="B2798" s="26" t="s">
        <v>8807</v>
      </c>
      <c r="C2798" s="26" t="s">
        <v>8808</v>
      </c>
      <c r="D2798" s="50" t="s">
        <v>3727</v>
      </c>
      <c r="E2798" s="14" t="e">
        <f>VLOOKUP(B2798,#REF!,2,FALSE)</f>
        <v>#REF!</v>
      </c>
      <c r="F2798" s="17" t="e">
        <f>VLOOKUP(E2798,[4]Combined!$C$2:$D$375,2,FALSE)</f>
        <v>#REF!</v>
      </c>
      <c r="G2798" s="27">
        <v>44207</v>
      </c>
      <c r="H2798" s="27"/>
      <c r="I2798" s="27">
        <v>44123</v>
      </c>
      <c r="J2798" s="28">
        <v>0</v>
      </c>
      <c r="K2798" s="29" t="s">
        <v>487</v>
      </c>
      <c r="L2798" s="28">
        <v>0</v>
      </c>
      <c r="M2798" s="28">
        <v>0</v>
      </c>
      <c r="N2798" s="26">
        <v>0</v>
      </c>
      <c r="O2798" s="26">
        <v>0</v>
      </c>
      <c r="P2798" s="26">
        <v>0</v>
      </c>
      <c r="Q2798" s="26" t="s">
        <v>8390</v>
      </c>
      <c r="R2798" s="17" t="e">
        <f>VLOOKUP(Q2798,'[5]Numerical Index (LOOKUP)'!$A$2:$B$731, 2,FALSE)</f>
        <v>#N/A</v>
      </c>
      <c r="S2798" s="17">
        <v>81</v>
      </c>
      <c r="T2798" s="47" t="str">
        <f>VLOOKUP(S2798,'[5]2 Digit SIC 2007'!$A$2:$B$89,2,FALSE)</f>
        <v>Services to buildings and landscape activities</v>
      </c>
      <c r="U2798" s="17" t="str">
        <f>VLOOKUP(T2798,'[5]2 Digit SIC 2007'!$B$2:$D$89, 2,FALSE)</f>
        <v xml:space="preserve"> N</v>
      </c>
      <c r="V2798" s="26" t="s">
        <v>486</v>
      </c>
      <c r="W2798" s="26" t="s">
        <v>487</v>
      </c>
      <c r="X2798" s="28">
        <v>0</v>
      </c>
      <c r="Y2798" s="26" t="s">
        <v>502</v>
      </c>
      <c r="Z2798" s="17" t="s">
        <v>487</v>
      </c>
      <c r="AA2798" s="26" t="s">
        <v>487</v>
      </c>
      <c r="AB2798" s="26">
        <v>0</v>
      </c>
      <c r="AE2798" s="2" t="s">
        <v>487</v>
      </c>
    </row>
    <row r="2799" spans="1:31" s="2" customFormat="1" x14ac:dyDescent="0.3">
      <c r="A2799" s="26" t="s">
        <v>102</v>
      </c>
      <c r="B2799" s="26" t="s">
        <v>8809</v>
      </c>
      <c r="C2799" s="26" t="s">
        <v>8810</v>
      </c>
      <c r="D2799" s="50" t="s">
        <v>8811</v>
      </c>
      <c r="E2799" s="14" t="e">
        <f>VLOOKUP(B2799,#REF!,2,FALSE)</f>
        <v>#REF!</v>
      </c>
      <c r="F2799" s="17" t="e">
        <f>VLOOKUP(E2799,[4]Combined!$C$2:$D$375,2,FALSE)</f>
        <v>#REF!</v>
      </c>
      <c r="G2799" s="27">
        <v>44159</v>
      </c>
      <c r="H2799" s="27"/>
      <c r="I2799" s="27">
        <v>44138</v>
      </c>
      <c r="J2799" s="28">
        <v>0</v>
      </c>
      <c r="K2799" s="29" t="s">
        <v>487</v>
      </c>
      <c r="L2799" s="28">
        <v>0</v>
      </c>
      <c r="M2799" s="28">
        <v>0</v>
      </c>
      <c r="N2799" s="26">
        <v>0</v>
      </c>
      <c r="O2799" s="26">
        <v>0</v>
      </c>
      <c r="P2799" s="26">
        <v>0</v>
      </c>
      <c r="Q2799" s="26" t="s">
        <v>8607</v>
      </c>
      <c r="R2799" s="17" t="e">
        <f>VLOOKUP(Q2799,'[5]Numerical Index (LOOKUP)'!$A$2:$B$731, 2,FALSE)</f>
        <v>#N/A</v>
      </c>
      <c r="S2799" s="17">
        <v>96</v>
      </c>
      <c r="T2799" s="47" t="str">
        <f>VLOOKUP(S2799,'[5]2 Digit SIC 2007'!$A$2:$B$89,2,FALSE)</f>
        <v>Other personal service activities</v>
      </c>
      <c r="U2799" s="17" t="str">
        <f>VLOOKUP(T2799,'[5]2 Digit SIC 2007'!$B$2:$D$89, 2,FALSE)</f>
        <v xml:space="preserve"> S</v>
      </c>
      <c r="V2799" s="26" t="s">
        <v>486</v>
      </c>
      <c r="W2799" s="26" t="s">
        <v>487</v>
      </c>
      <c r="X2799" s="28">
        <v>0</v>
      </c>
      <c r="Y2799" s="26" t="s">
        <v>502</v>
      </c>
      <c r="Z2799" s="17" t="s">
        <v>487</v>
      </c>
      <c r="AA2799" s="26" t="s">
        <v>487</v>
      </c>
      <c r="AB2799" s="26">
        <v>0</v>
      </c>
      <c r="AE2799" s="2" t="s">
        <v>487</v>
      </c>
    </row>
    <row r="2800" spans="1:31" s="2" customFormat="1" x14ac:dyDescent="0.3">
      <c r="A2800" s="26" t="s">
        <v>102</v>
      </c>
      <c r="B2800" s="26" t="s">
        <v>8812</v>
      </c>
      <c r="C2800" s="26" t="s">
        <v>8813</v>
      </c>
      <c r="D2800" s="50" t="s">
        <v>8467</v>
      </c>
      <c r="E2800" s="14" t="e">
        <f>VLOOKUP(B2800,#REF!,2,FALSE)</f>
        <v>#REF!</v>
      </c>
      <c r="F2800" s="17" t="e">
        <f>VLOOKUP(E2800,[4]Combined!$C$2:$D$375,2,FALSE)</f>
        <v>#REF!</v>
      </c>
      <c r="G2800" s="27">
        <v>44162</v>
      </c>
      <c r="H2800" s="27"/>
      <c r="I2800" s="27">
        <v>44162</v>
      </c>
      <c r="J2800" s="28">
        <v>0</v>
      </c>
      <c r="K2800" s="29" t="s">
        <v>487</v>
      </c>
      <c r="L2800" s="28">
        <v>0</v>
      </c>
      <c r="M2800" s="28">
        <v>0</v>
      </c>
      <c r="N2800" s="26">
        <v>0</v>
      </c>
      <c r="O2800" s="26">
        <v>0</v>
      </c>
      <c r="P2800" s="26">
        <v>0</v>
      </c>
      <c r="Q2800" s="26" t="s">
        <v>8438</v>
      </c>
      <c r="R2800" s="17" t="str">
        <f>VLOOKUP(Q2800,'[5]Numerical Index (LOOKUP)'!$A$2:$B$731, 2,FALSE)</f>
        <v>Manufacture of other textiles n.e.c.</v>
      </c>
      <c r="S2800" s="17">
        <v>13</v>
      </c>
      <c r="T2800" s="47" t="str">
        <f>VLOOKUP(S2800,'[5]2 Digit SIC 2007'!$A$2:$B$89,2,FALSE)</f>
        <v>Manufacture of textiles</v>
      </c>
      <c r="U2800" s="17" t="str">
        <f>VLOOKUP(T2800,'[5]2 Digit SIC 2007'!$B$2:$D$89, 2,FALSE)</f>
        <v xml:space="preserve"> C</v>
      </c>
      <c r="V2800" s="26" t="s">
        <v>486</v>
      </c>
      <c r="W2800" s="26" t="s">
        <v>487</v>
      </c>
      <c r="X2800" s="28">
        <v>0</v>
      </c>
      <c r="Y2800" s="26" t="s">
        <v>502</v>
      </c>
      <c r="Z2800" s="17" t="s">
        <v>487</v>
      </c>
      <c r="AA2800" s="26" t="s">
        <v>487</v>
      </c>
      <c r="AB2800" s="26">
        <v>0</v>
      </c>
      <c r="AE2800" s="2" t="s">
        <v>487</v>
      </c>
    </row>
    <row r="2801" spans="1:31" s="2" customFormat="1" x14ac:dyDescent="0.3">
      <c r="A2801" s="26" t="s">
        <v>102</v>
      </c>
      <c r="B2801" s="26" t="s">
        <v>8814</v>
      </c>
      <c r="C2801" s="26" t="s">
        <v>8815</v>
      </c>
      <c r="D2801" s="50" t="s">
        <v>8816</v>
      </c>
      <c r="E2801" s="14" t="e">
        <f>VLOOKUP(B2801,#REF!,2,FALSE)</f>
        <v>#REF!</v>
      </c>
      <c r="F2801" s="17" t="e">
        <f>VLOOKUP(E2801,[4]Combined!$C$2:$D$375,2,FALSE)</f>
        <v>#REF!</v>
      </c>
      <c r="G2801" s="27">
        <v>44146</v>
      </c>
      <c r="H2801" s="27"/>
      <c r="I2801" s="27">
        <v>44146</v>
      </c>
      <c r="J2801" s="28">
        <v>0</v>
      </c>
      <c r="K2801" s="29" t="s">
        <v>487</v>
      </c>
      <c r="L2801" s="28">
        <v>0</v>
      </c>
      <c r="M2801" s="28">
        <v>0</v>
      </c>
      <c r="N2801" s="26">
        <v>0</v>
      </c>
      <c r="O2801" s="26">
        <v>0</v>
      </c>
      <c r="P2801" s="26">
        <v>0</v>
      </c>
      <c r="Q2801" s="26" t="s">
        <v>8806</v>
      </c>
      <c r="R2801" s="17" t="str">
        <f>VLOOKUP(Q2801,'[5]Numerical Index (LOOKUP)'!$A$2:$B$731, 2,FALSE)</f>
        <v>Finishing of textiles</v>
      </c>
      <c r="S2801" s="17">
        <v>13</v>
      </c>
      <c r="T2801" s="47" t="str">
        <f>VLOOKUP(S2801,'[5]2 Digit SIC 2007'!$A$2:$B$89,2,FALSE)</f>
        <v>Manufacture of textiles</v>
      </c>
      <c r="U2801" s="17" t="str">
        <f>VLOOKUP(T2801,'[5]2 Digit SIC 2007'!$B$2:$D$89, 2,FALSE)</f>
        <v xml:space="preserve"> C</v>
      </c>
      <c r="V2801" s="26" t="s">
        <v>486</v>
      </c>
      <c r="W2801" s="26" t="s">
        <v>487</v>
      </c>
      <c r="X2801" s="28">
        <v>0</v>
      </c>
      <c r="Y2801" s="26" t="s">
        <v>502</v>
      </c>
      <c r="Z2801" s="17" t="s">
        <v>487</v>
      </c>
      <c r="AA2801" s="26" t="s">
        <v>487</v>
      </c>
      <c r="AB2801" s="26">
        <v>0</v>
      </c>
      <c r="AE2801" s="2" t="s">
        <v>487</v>
      </c>
    </row>
    <row r="2802" spans="1:31" s="2" customFormat="1" x14ac:dyDescent="0.3">
      <c r="A2802" s="26"/>
      <c r="B2802" s="26"/>
      <c r="C2802" s="26"/>
      <c r="D2802" s="52">
        <v>2788</v>
      </c>
      <c r="E2802" s="17"/>
      <c r="F2802" s="17" t="e">
        <f>VLOOKUP(E2802,[4]Combined!$C$2:$D$375,2,FALSE)</f>
        <v>#N/A</v>
      </c>
      <c r="G2802" s="27">
        <v>2785</v>
      </c>
      <c r="H2802" s="27"/>
      <c r="I2802" s="27"/>
      <c r="J2802" s="28"/>
      <c r="K2802" s="29"/>
      <c r="L2802" s="28"/>
      <c r="M2802" s="28"/>
      <c r="N2802" s="26"/>
      <c r="O2802" s="26"/>
      <c r="P2802" s="26"/>
      <c r="Q2802" s="26"/>
      <c r="R2802" s="17" t="e">
        <f>VLOOKUP(Q2802,'[5]Numerical Index (LOOKUP)'!$A$2:$B$731, 2,FALSE)</f>
        <v>#N/A</v>
      </c>
      <c r="S2802" s="30" t="s">
        <v>492</v>
      </c>
      <c r="T2802" s="47" t="e">
        <f>VLOOKUP(S2802,'[5]2 Digit SIC 2007'!$A$2:$B$89,2,FALSE)</f>
        <v>#N/A</v>
      </c>
      <c r="U2802" s="17" t="e">
        <f>VLOOKUP(T2802,'[5]2 Digit SIC 2007'!$B$2:$D$89, 2,FALSE)</f>
        <v>#N/A</v>
      </c>
      <c r="V2802" s="26"/>
      <c r="W2802" s="26"/>
      <c r="X2802" s="28"/>
      <c r="Y2802" s="26"/>
      <c r="Z2802" s="17"/>
      <c r="AA2802" s="26"/>
      <c r="AB2802" s="26"/>
      <c r="AE2802" s="2" t="s">
        <v>487</v>
      </c>
    </row>
    <row r="2803" spans="1:31" s="2" customFormat="1" x14ac:dyDescent="0.3">
      <c r="A2803" s="26" t="s">
        <v>8817</v>
      </c>
      <c r="B2803" s="26"/>
      <c r="C2803" s="26"/>
      <c r="D2803" s="26"/>
      <c r="E2803" s="17"/>
      <c r="F2803" s="17" t="e">
        <f>VLOOKUP(E2803,[4]Combined!$C$2:$D$375,2,FALSE)</f>
        <v>#N/A</v>
      </c>
      <c r="G2803" s="27"/>
      <c r="H2803" s="27"/>
      <c r="I2803" s="27"/>
      <c r="J2803" s="28"/>
      <c r="K2803" s="29"/>
      <c r="L2803" s="28"/>
      <c r="M2803" s="28"/>
      <c r="N2803" s="26"/>
      <c r="O2803" s="26"/>
      <c r="P2803" s="26"/>
      <c r="Q2803" s="26"/>
      <c r="R2803" s="17" t="e">
        <f>VLOOKUP(Q2803,'[5]Numerical Index (LOOKUP)'!$A$2:$B$731, 2,FALSE)</f>
        <v>#N/A</v>
      </c>
      <c r="S2803" s="30" t="s">
        <v>492</v>
      </c>
      <c r="T2803" s="47" t="e">
        <f>VLOOKUP(S2803,'[5]2 Digit SIC 2007'!$A$2:$B$89,2,FALSE)</f>
        <v>#N/A</v>
      </c>
      <c r="U2803" s="17" t="e">
        <f>VLOOKUP(T2803,'[5]2 Digit SIC 2007'!$B$2:$D$89, 2,FALSE)</f>
        <v>#N/A</v>
      </c>
      <c r="V2803" s="26"/>
      <c r="W2803" s="26"/>
      <c r="X2803" s="28"/>
      <c r="Y2803" s="26"/>
      <c r="Z2803" s="17"/>
      <c r="AA2803" s="26"/>
      <c r="AB2803" s="26"/>
      <c r="AE2803" s="2" t="s">
        <v>487</v>
      </c>
    </row>
    <row r="2804" spans="1:31" s="2" customFormat="1" x14ac:dyDescent="0.3">
      <c r="A2804" s="26"/>
      <c r="B2804" s="26"/>
      <c r="C2804" s="26"/>
      <c r="D2804" s="26"/>
      <c r="E2804" s="17"/>
      <c r="F2804" s="17" t="e">
        <f>VLOOKUP(E2804,[4]Combined!$C$2:$D$375,2,FALSE)</f>
        <v>#N/A</v>
      </c>
      <c r="G2804" s="27"/>
      <c r="H2804" s="27"/>
      <c r="I2804" s="27"/>
      <c r="J2804" s="28"/>
      <c r="K2804" s="29"/>
      <c r="L2804" s="28"/>
      <c r="M2804" s="28"/>
      <c r="N2804" s="26"/>
      <c r="O2804" s="26"/>
      <c r="P2804" s="26"/>
      <c r="Q2804" s="26"/>
      <c r="R2804" s="17" t="e">
        <f>VLOOKUP(Q2804,'[5]Numerical Index (LOOKUP)'!$A$2:$B$731, 2,FALSE)</f>
        <v>#N/A</v>
      </c>
      <c r="S2804" s="30" t="s">
        <v>492</v>
      </c>
      <c r="T2804" s="47" t="e">
        <f>VLOOKUP(S2804,'[5]2 Digit SIC 2007'!$A$2:$B$89,2,FALSE)</f>
        <v>#N/A</v>
      </c>
      <c r="U2804" s="17" t="e">
        <f>VLOOKUP(T2804,'[5]2 Digit SIC 2007'!$B$2:$D$89, 2,FALSE)</f>
        <v>#N/A</v>
      </c>
      <c r="V2804" s="26"/>
      <c r="W2804" s="26"/>
      <c r="X2804" s="28"/>
      <c r="Y2804" s="26"/>
      <c r="Z2804" s="17"/>
      <c r="AA2804" s="26"/>
      <c r="AB2804" s="26"/>
      <c r="AE2804" s="2" t="s">
        <v>487</v>
      </c>
    </row>
    <row r="2805" spans="1:31" s="2" customFormat="1" x14ac:dyDescent="0.3">
      <c r="A2805" s="26"/>
      <c r="B2805" s="26"/>
      <c r="C2805" s="26"/>
      <c r="D2805" s="26"/>
      <c r="E2805" s="17"/>
      <c r="F2805" s="17" t="e">
        <f>VLOOKUP(E2805,[4]Combined!$C$2:$D$375,2,FALSE)</f>
        <v>#N/A</v>
      </c>
      <c r="G2805" s="27"/>
      <c r="H2805" s="27"/>
      <c r="I2805" s="27"/>
      <c r="J2805" s="28"/>
      <c r="K2805" s="29"/>
      <c r="L2805" s="28"/>
      <c r="M2805" s="28"/>
      <c r="N2805" s="26"/>
      <c r="O2805" s="26"/>
      <c r="P2805" s="26"/>
      <c r="Q2805" s="26"/>
      <c r="R2805" s="17" t="e">
        <f>VLOOKUP(Q2805,'[5]Numerical Index (LOOKUP)'!$A$2:$B$731, 2,FALSE)</f>
        <v>#N/A</v>
      </c>
      <c r="S2805" s="30" t="s">
        <v>492</v>
      </c>
      <c r="T2805" s="47" t="e">
        <f>VLOOKUP(S2805,'[5]2 Digit SIC 2007'!$A$2:$B$89,2,FALSE)</f>
        <v>#N/A</v>
      </c>
      <c r="U2805" s="17" t="e">
        <f>VLOOKUP(T2805,'[5]2 Digit SIC 2007'!$B$2:$D$89, 2,FALSE)</f>
        <v>#N/A</v>
      </c>
      <c r="V2805" s="26"/>
      <c r="W2805" s="26"/>
      <c r="X2805" s="28"/>
      <c r="Y2805" s="26"/>
      <c r="Z2805" s="17"/>
      <c r="AA2805" s="26"/>
      <c r="AB2805" s="26"/>
      <c r="AE2805" s="2" t="s">
        <v>487</v>
      </c>
    </row>
    <row r="2806" spans="1:31" s="2" customFormat="1" x14ac:dyDescent="0.3">
      <c r="A2806" s="26"/>
      <c r="B2806" s="26"/>
      <c r="C2806" s="26"/>
      <c r="D2806" s="26"/>
      <c r="E2806" s="17"/>
      <c r="F2806" s="17" t="e">
        <f>VLOOKUP(E2806,[4]Combined!$C$2:$D$375,2,FALSE)</f>
        <v>#N/A</v>
      </c>
      <c r="G2806" s="27"/>
      <c r="H2806" s="27"/>
      <c r="I2806" s="27"/>
      <c r="J2806" s="28"/>
      <c r="K2806" s="29"/>
      <c r="L2806" s="28"/>
      <c r="M2806" s="28"/>
      <c r="N2806" s="26"/>
      <c r="O2806" s="26"/>
      <c r="P2806" s="26"/>
      <c r="Q2806" s="26"/>
      <c r="R2806" s="17" t="e">
        <f>VLOOKUP(Q2806,'[5]Numerical Index (LOOKUP)'!$A$2:$B$731, 2,FALSE)</f>
        <v>#N/A</v>
      </c>
      <c r="S2806" s="30" t="s">
        <v>492</v>
      </c>
      <c r="T2806" s="47" t="e">
        <f>VLOOKUP(S2806,'[5]2 Digit SIC 2007'!$A$2:$B$89,2,FALSE)</f>
        <v>#N/A</v>
      </c>
      <c r="U2806" s="17" t="e">
        <f>VLOOKUP(T2806,'[5]2 Digit SIC 2007'!$B$2:$D$89, 2,FALSE)</f>
        <v>#N/A</v>
      </c>
      <c r="V2806" s="26"/>
      <c r="W2806" s="26"/>
      <c r="X2806" s="28"/>
      <c r="Y2806" s="26"/>
      <c r="Z2806" s="17"/>
      <c r="AA2806" s="26"/>
      <c r="AB2806" s="26"/>
      <c r="AE2806" s="2" t="s">
        <v>487</v>
      </c>
    </row>
    <row r="2807" spans="1:31" s="2" customFormat="1" x14ac:dyDescent="0.3">
      <c r="A2807" s="26"/>
      <c r="B2807" s="26"/>
      <c r="C2807" s="26"/>
      <c r="D2807" s="26"/>
      <c r="E2807" s="17"/>
      <c r="F2807" s="17" t="e">
        <f>VLOOKUP(E2807,[4]Combined!$C$2:$D$375,2,FALSE)</f>
        <v>#N/A</v>
      </c>
      <c r="G2807" s="27"/>
      <c r="H2807" s="27"/>
      <c r="I2807" s="27"/>
      <c r="J2807" s="28"/>
      <c r="K2807" s="29"/>
      <c r="L2807" s="28"/>
      <c r="M2807" s="28"/>
      <c r="N2807" s="26"/>
      <c r="O2807" s="26"/>
      <c r="P2807" s="26"/>
      <c r="Q2807" s="26"/>
      <c r="R2807" s="17" t="e">
        <f>VLOOKUP(Q2807,'[5]Numerical Index (LOOKUP)'!$A$2:$B$731, 2,FALSE)</f>
        <v>#N/A</v>
      </c>
      <c r="S2807" s="30" t="s">
        <v>492</v>
      </c>
      <c r="T2807" s="47" t="e">
        <f>VLOOKUP(S2807,'[5]2 Digit SIC 2007'!$A$2:$B$89,2,FALSE)</f>
        <v>#N/A</v>
      </c>
      <c r="U2807" s="17" t="e">
        <f>VLOOKUP(T2807,'[5]2 Digit SIC 2007'!$B$2:$D$89, 2,FALSE)</f>
        <v>#N/A</v>
      </c>
      <c r="V2807" s="26"/>
      <c r="W2807" s="26"/>
      <c r="X2807" s="28"/>
      <c r="Y2807" s="26"/>
      <c r="Z2807" s="17"/>
      <c r="AA2807" s="26"/>
      <c r="AB2807" s="26"/>
      <c r="AE2807" s="2" t="s">
        <v>487</v>
      </c>
    </row>
    <row r="2808" spans="1:31" s="2" customFormat="1" x14ac:dyDescent="0.3">
      <c r="A2808" s="26"/>
      <c r="B2808" s="26"/>
      <c r="C2808" s="26"/>
      <c r="D2808" s="26"/>
      <c r="E2808" s="17"/>
      <c r="F2808" s="17" t="e">
        <f>VLOOKUP(E2808,[4]Combined!$C$2:$D$375,2,FALSE)</f>
        <v>#N/A</v>
      </c>
      <c r="G2808" s="27"/>
      <c r="H2808" s="27"/>
      <c r="I2808" s="27"/>
      <c r="J2808" s="28"/>
      <c r="K2808" s="29"/>
      <c r="L2808" s="28"/>
      <c r="M2808" s="28"/>
      <c r="N2808" s="26"/>
      <c r="O2808" s="26"/>
      <c r="P2808" s="26"/>
      <c r="Q2808" s="26"/>
      <c r="R2808" s="17" t="e">
        <f>VLOOKUP(Q2808,'[5]Numerical Index (LOOKUP)'!$A$2:$B$731, 2,FALSE)</f>
        <v>#N/A</v>
      </c>
      <c r="S2808" s="30" t="s">
        <v>492</v>
      </c>
      <c r="T2808" s="47" t="e">
        <f>VLOOKUP(S2808,'[5]2 Digit SIC 2007'!$A$2:$B$89,2,FALSE)</f>
        <v>#N/A</v>
      </c>
      <c r="U2808" s="17" t="e">
        <f>VLOOKUP(T2808,'[5]2 Digit SIC 2007'!$B$2:$D$89, 2,FALSE)</f>
        <v>#N/A</v>
      </c>
      <c r="V2808" s="26"/>
      <c r="W2808" s="26"/>
      <c r="X2808" s="28"/>
      <c r="Y2808" s="26"/>
      <c r="Z2808" s="17"/>
      <c r="AA2808" s="26"/>
      <c r="AB2808" s="26"/>
      <c r="AE2808" s="2" t="s">
        <v>487</v>
      </c>
    </row>
    <row r="2809" spans="1:31" s="2" customFormat="1" x14ac:dyDescent="0.3">
      <c r="A2809" s="26"/>
      <c r="B2809" s="26"/>
      <c r="C2809" s="26"/>
      <c r="D2809" s="26"/>
      <c r="E2809" s="17"/>
      <c r="F2809" s="17" t="e">
        <f>VLOOKUP(E2809,[4]Combined!$C$2:$D$375,2,FALSE)</f>
        <v>#N/A</v>
      </c>
      <c r="G2809" s="27"/>
      <c r="H2809" s="27"/>
      <c r="I2809" s="27"/>
      <c r="J2809" s="28"/>
      <c r="K2809" s="29"/>
      <c r="L2809" s="28"/>
      <c r="M2809" s="28"/>
      <c r="N2809" s="26"/>
      <c r="O2809" s="26"/>
      <c r="P2809" s="26"/>
      <c r="Q2809" s="26"/>
      <c r="R2809" s="17" t="e">
        <f>VLOOKUP(Q2809,'[5]Numerical Index (LOOKUP)'!$A$2:$B$731, 2,FALSE)</f>
        <v>#N/A</v>
      </c>
      <c r="S2809" s="30" t="s">
        <v>492</v>
      </c>
      <c r="T2809" s="47" t="e">
        <f>VLOOKUP(S2809,'[5]2 Digit SIC 2007'!$A$2:$B$89,2,FALSE)</f>
        <v>#N/A</v>
      </c>
      <c r="U2809" s="17" t="e">
        <f>VLOOKUP(T2809,'[5]2 Digit SIC 2007'!$B$2:$D$89, 2,FALSE)</f>
        <v>#N/A</v>
      </c>
      <c r="V2809" s="26"/>
      <c r="W2809" s="26"/>
      <c r="X2809" s="28"/>
      <c r="Y2809" s="26"/>
      <c r="Z2809" s="17"/>
      <c r="AA2809" s="26"/>
      <c r="AB2809" s="26"/>
      <c r="AE2809" s="2" t="s">
        <v>487</v>
      </c>
    </row>
    <row r="2810" spans="1:31" s="2" customFormat="1" x14ac:dyDescent="0.3">
      <c r="A2810" s="26"/>
      <c r="B2810" s="26"/>
      <c r="C2810" s="26"/>
      <c r="D2810" s="26"/>
      <c r="E2810" s="17"/>
      <c r="F2810" s="17" t="e">
        <f>VLOOKUP(E2810,[4]Combined!$C$2:$D$375,2,FALSE)</f>
        <v>#N/A</v>
      </c>
      <c r="G2810" s="27"/>
      <c r="H2810" s="27"/>
      <c r="I2810" s="27"/>
      <c r="J2810" s="28"/>
      <c r="K2810" s="29"/>
      <c r="L2810" s="28"/>
      <c r="M2810" s="28"/>
      <c r="N2810" s="26"/>
      <c r="O2810" s="26"/>
      <c r="P2810" s="26"/>
      <c r="Q2810" s="26"/>
      <c r="R2810" s="17" t="e">
        <f>VLOOKUP(Q2810,'[5]Numerical Index (LOOKUP)'!$A$2:$B$731, 2,FALSE)</f>
        <v>#N/A</v>
      </c>
      <c r="S2810" s="30" t="s">
        <v>492</v>
      </c>
      <c r="T2810" s="47" t="e">
        <f>VLOOKUP(S2810,'[5]2 Digit SIC 2007'!$A$2:$B$89,2,FALSE)</f>
        <v>#N/A</v>
      </c>
      <c r="U2810" s="17" t="e">
        <f>VLOOKUP(T2810,'[5]2 Digit SIC 2007'!$B$2:$D$89, 2,FALSE)</f>
        <v>#N/A</v>
      </c>
      <c r="V2810" s="26"/>
      <c r="W2810" s="26"/>
      <c r="X2810" s="28"/>
      <c r="Y2810" s="26"/>
      <c r="Z2810" s="17"/>
      <c r="AA2810" s="26"/>
      <c r="AB2810" s="26"/>
      <c r="AE2810" s="2" t="s">
        <v>487</v>
      </c>
    </row>
    <row r="2811" spans="1:31" s="2" customFormat="1" x14ac:dyDescent="0.3">
      <c r="A2811" s="26"/>
      <c r="B2811" s="26"/>
      <c r="C2811" s="26"/>
      <c r="D2811" s="26"/>
      <c r="E2811" s="17"/>
      <c r="F2811" s="17" t="e">
        <f>VLOOKUP(E2811,[4]Combined!$C$2:$D$375,2,FALSE)</f>
        <v>#N/A</v>
      </c>
      <c r="G2811" s="27"/>
      <c r="H2811" s="27"/>
      <c r="I2811" s="27"/>
      <c r="J2811" s="28"/>
      <c r="K2811" s="29"/>
      <c r="L2811" s="28"/>
      <c r="M2811" s="28"/>
      <c r="N2811" s="26"/>
      <c r="O2811" s="26"/>
      <c r="P2811" s="26"/>
      <c r="Q2811" s="26"/>
      <c r="R2811" s="17" t="e">
        <f>VLOOKUP(Q2811,'[5]Numerical Index (LOOKUP)'!$A$2:$B$731, 2,FALSE)</f>
        <v>#N/A</v>
      </c>
      <c r="S2811" s="30" t="s">
        <v>492</v>
      </c>
      <c r="T2811" s="47" t="e">
        <f>VLOOKUP(S2811,'[5]2 Digit SIC 2007'!$A$2:$B$89,2,FALSE)</f>
        <v>#N/A</v>
      </c>
      <c r="U2811" s="17" t="e">
        <f>VLOOKUP(T2811,'[5]2 Digit SIC 2007'!$B$2:$D$89, 2,FALSE)</f>
        <v>#N/A</v>
      </c>
      <c r="V2811" s="26"/>
      <c r="W2811" s="26"/>
      <c r="X2811" s="28"/>
      <c r="Y2811" s="26"/>
      <c r="Z2811" s="17"/>
      <c r="AA2811" s="26"/>
      <c r="AB2811" s="26"/>
      <c r="AE2811" s="2" t="s">
        <v>487</v>
      </c>
    </row>
    <row r="2812" spans="1:31" s="2" customFormat="1" x14ac:dyDescent="0.3">
      <c r="A2812" s="26"/>
      <c r="B2812" s="26"/>
      <c r="C2812" s="26"/>
      <c r="D2812" s="26"/>
      <c r="E2812" s="17"/>
      <c r="F2812" s="17" t="e">
        <f>VLOOKUP(E2812,[4]Combined!$C$2:$D$375,2,FALSE)</f>
        <v>#N/A</v>
      </c>
      <c r="G2812" s="27"/>
      <c r="H2812" s="27"/>
      <c r="I2812" s="27"/>
      <c r="J2812" s="28"/>
      <c r="K2812" s="29"/>
      <c r="L2812" s="28"/>
      <c r="M2812" s="28"/>
      <c r="N2812" s="26"/>
      <c r="O2812" s="26"/>
      <c r="P2812" s="26"/>
      <c r="Q2812" s="26"/>
      <c r="R2812" s="17" t="e">
        <f>VLOOKUP(Q2812,'[5]Numerical Index (LOOKUP)'!$A$2:$B$731, 2,FALSE)</f>
        <v>#N/A</v>
      </c>
      <c r="S2812" s="30" t="s">
        <v>492</v>
      </c>
      <c r="T2812" s="47" t="e">
        <f>VLOOKUP(S2812,'[5]2 Digit SIC 2007'!$A$2:$B$89,2,FALSE)</f>
        <v>#N/A</v>
      </c>
      <c r="U2812" s="17" t="e">
        <f>VLOOKUP(T2812,'[5]2 Digit SIC 2007'!$B$2:$D$89, 2,FALSE)</f>
        <v>#N/A</v>
      </c>
      <c r="V2812" s="26"/>
      <c r="W2812" s="26"/>
      <c r="X2812" s="28"/>
      <c r="Y2812" s="26"/>
      <c r="Z2812" s="17"/>
      <c r="AA2812" s="26"/>
      <c r="AB2812" s="26"/>
      <c r="AE2812" s="2" t="s">
        <v>487</v>
      </c>
    </row>
    <row r="2813" spans="1:31" s="2" customFormat="1" x14ac:dyDescent="0.3">
      <c r="A2813" s="26"/>
      <c r="B2813" s="26"/>
      <c r="C2813" s="26"/>
      <c r="D2813" s="26"/>
      <c r="E2813" s="17"/>
      <c r="F2813" s="17" t="e">
        <f>VLOOKUP(E2813,[4]Combined!$C$2:$D$375,2,FALSE)</f>
        <v>#N/A</v>
      </c>
      <c r="G2813" s="27"/>
      <c r="H2813" s="27"/>
      <c r="I2813" s="27"/>
      <c r="J2813" s="28"/>
      <c r="K2813" s="29"/>
      <c r="L2813" s="28"/>
      <c r="M2813" s="28"/>
      <c r="N2813" s="26"/>
      <c r="O2813" s="26"/>
      <c r="P2813" s="26"/>
      <c r="Q2813" s="26"/>
      <c r="R2813" s="17" t="e">
        <f>VLOOKUP(Q2813,'[5]Numerical Index (LOOKUP)'!$A$2:$B$731, 2,FALSE)</f>
        <v>#N/A</v>
      </c>
      <c r="S2813" s="30" t="s">
        <v>492</v>
      </c>
      <c r="T2813" s="47" t="e">
        <f>VLOOKUP(S2813,'[5]2 Digit SIC 2007'!$A$2:$B$89,2,FALSE)</f>
        <v>#N/A</v>
      </c>
      <c r="U2813" s="17" t="e">
        <f>VLOOKUP(T2813,'[5]2 Digit SIC 2007'!$B$2:$D$89, 2,FALSE)</f>
        <v>#N/A</v>
      </c>
      <c r="V2813" s="26"/>
      <c r="W2813" s="26"/>
      <c r="X2813" s="28"/>
      <c r="Y2813" s="26"/>
      <c r="Z2813" s="17"/>
      <c r="AA2813" s="26"/>
      <c r="AB2813" s="26"/>
      <c r="AE2813" s="2" t="s">
        <v>487</v>
      </c>
    </row>
    <row r="2814" spans="1:31" s="2" customFormat="1" x14ac:dyDescent="0.3">
      <c r="A2814" s="26"/>
      <c r="B2814" s="26"/>
      <c r="C2814" s="26"/>
      <c r="D2814" s="26"/>
      <c r="E2814" s="17"/>
      <c r="F2814" s="17" t="e">
        <f>VLOOKUP(E2814,[4]Combined!$C$2:$D$375,2,FALSE)</f>
        <v>#N/A</v>
      </c>
      <c r="G2814" s="27"/>
      <c r="H2814" s="27"/>
      <c r="I2814" s="27"/>
      <c r="J2814" s="28"/>
      <c r="K2814" s="29"/>
      <c r="L2814" s="28"/>
      <c r="M2814" s="28"/>
      <c r="N2814" s="26"/>
      <c r="O2814" s="26"/>
      <c r="P2814" s="26"/>
      <c r="Q2814" s="26"/>
      <c r="R2814" s="17" t="e">
        <f>VLOOKUP(Q2814,'[5]Numerical Index (LOOKUP)'!$A$2:$B$731, 2,FALSE)</f>
        <v>#N/A</v>
      </c>
      <c r="S2814" s="30" t="s">
        <v>492</v>
      </c>
      <c r="T2814" s="47" t="e">
        <f>VLOOKUP(S2814,'[5]2 Digit SIC 2007'!$A$2:$B$89,2,FALSE)</f>
        <v>#N/A</v>
      </c>
      <c r="U2814" s="17" t="e">
        <f>VLOOKUP(T2814,'[5]2 Digit SIC 2007'!$B$2:$D$89, 2,FALSE)</f>
        <v>#N/A</v>
      </c>
      <c r="V2814" s="26"/>
      <c r="W2814" s="26"/>
      <c r="X2814" s="28"/>
      <c r="Y2814" s="26"/>
      <c r="Z2814" s="17"/>
      <c r="AA2814" s="26"/>
      <c r="AB2814" s="26"/>
      <c r="AE2814" s="2" t="s">
        <v>487</v>
      </c>
    </row>
    <row r="2815" spans="1:31" s="2" customFormat="1" x14ac:dyDescent="0.3">
      <c r="A2815" s="26"/>
      <c r="B2815" s="26"/>
      <c r="C2815" s="26"/>
      <c r="D2815" s="26"/>
      <c r="E2815" s="17"/>
      <c r="F2815" s="17" t="e">
        <f>VLOOKUP(E2815,[4]Combined!$C$2:$D$375,2,FALSE)</f>
        <v>#N/A</v>
      </c>
      <c r="G2815" s="27"/>
      <c r="H2815" s="27"/>
      <c r="I2815" s="27"/>
      <c r="J2815" s="28"/>
      <c r="K2815" s="29"/>
      <c r="L2815" s="28"/>
      <c r="M2815" s="28"/>
      <c r="N2815" s="26"/>
      <c r="O2815" s="26"/>
      <c r="P2815" s="26"/>
      <c r="Q2815" s="26"/>
      <c r="R2815" s="17" t="e">
        <f>VLOOKUP(Q2815,'[5]Numerical Index (LOOKUP)'!$A$2:$B$731, 2,FALSE)</f>
        <v>#N/A</v>
      </c>
      <c r="S2815" s="30" t="s">
        <v>492</v>
      </c>
      <c r="T2815" s="47" t="e">
        <f>VLOOKUP(S2815,'[5]2 Digit SIC 2007'!$A$2:$B$89,2,FALSE)</f>
        <v>#N/A</v>
      </c>
      <c r="U2815" s="17" t="e">
        <f>VLOOKUP(T2815,'[5]2 Digit SIC 2007'!$B$2:$D$89, 2,FALSE)</f>
        <v>#N/A</v>
      </c>
      <c r="V2815" s="26"/>
      <c r="W2815" s="26"/>
      <c r="X2815" s="28"/>
      <c r="Y2815" s="26"/>
      <c r="Z2815" s="17"/>
      <c r="AA2815" s="26"/>
      <c r="AB2815" s="26"/>
      <c r="AE2815" s="2" t="s">
        <v>487</v>
      </c>
    </row>
    <row r="2816" spans="1:31" s="2" customFormat="1" x14ac:dyDescent="0.3">
      <c r="A2816" s="26"/>
      <c r="B2816" s="26"/>
      <c r="C2816" s="26"/>
      <c r="D2816" s="26"/>
      <c r="E2816" s="17"/>
      <c r="F2816" s="17" t="e">
        <f>VLOOKUP(E2816,[4]Combined!$C$2:$D$375,2,FALSE)</f>
        <v>#N/A</v>
      </c>
      <c r="G2816" s="27"/>
      <c r="H2816" s="27"/>
      <c r="I2816" s="27"/>
      <c r="J2816" s="28"/>
      <c r="K2816" s="29"/>
      <c r="L2816" s="28"/>
      <c r="M2816" s="28"/>
      <c r="N2816" s="26"/>
      <c r="O2816" s="26"/>
      <c r="P2816" s="26"/>
      <c r="Q2816" s="26"/>
      <c r="R2816" s="17" t="e">
        <f>VLOOKUP(Q2816,'[5]Numerical Index (LOOKUP)'!$A$2:$B$731, 2,FALSE)</f>
        <v>#N/A</v>
      </c>
      <c r="S2816" s="30" t="s">
        <v>492</v>
      </c>
      <c r="T2816" s="47" t="e">
        <f>VLOOKUP(S2816,'[5]2 Digit SIC 2007'!$A$2:$B$89,2,FALSE)</f>
        <v>#N/A</v>
      </c>
      <c r="U2816" s="17" t="e">
        <f>VLOOKUP(T2816,'[5]2 Digit SIC 2007'!$B$2:$D$89, 2,FALSE)</f>
        <v>#N/A</v>
      </c>
      <c r="V2816" s="26"/>
      <c r="W2816" s="26"/>
      <c r="X2816" s="28"/>
      <c r="Y2816" s="26"/>
      <c r="Z2816" s="17"/>
      <c r="AA2816" s="26"/>
      <c r="AB2816" s="26"/>
      <c r="AE2816" s="2" t="s">
        <v>487</v>
      </c>
    </row>
    <row r="2817" spans="1:31" s="2" customFormat="1" x14ac:dyDescent="0.3">
      <c r="A2817" s="26"/>
      <c r="B2817" s="26"/>
      <c r="C2817" s="26"/>
      <c r="D2817" s="26"/>
      <c r="E2817" s="17"/>
      <c r="F2817" s="17" t="e">
        <f>VLOOKUP(E2817,[4]Combined!$C$2:$D$375,2,FALSE)</f>
        <v>#N/A</v>
      </c>
      <c r="G2817" s="27"/>
      <c r="H2817" s="27"/>
      <c r="I2817" s="27"/>
      <c r="J2817" s="28"/>
      <c r="K2817" s="29"/>
      <c r="L2817" s="28"/>
      <c r="M2817" s="28"/>
      <c r="N2817" s="26"/>
      <c r="O2817" s="26"/>
      <c r="P2817" s="26"/>
      <c r="Q2817" s="26"/>
      <c r="R2817" s="17" t="e">
        <f>VLOOKUP(Q2817,'[5]Numerical Index (LOOKUP)'!$A$2:$B$731, 2,FALSE)</f>
        <v>#N/A</v>
      </c>
      <c r="S2817" s="30" t="s">
        <v>492</v>
      </c>
      <c r="T2817" s="47" t="e">
        <f>VLOOKUP(S2817,'[5]2 Digit SIC 2007'!$A$2:$B$89,2,FALSE)</f>
        <v>#N/A</v>
      </c>
      <c r="U2817" s="17" t="e">
        <f>VLOOKUP(T2817,'[5]2 Digit SIC 2007'!$B$2:$D$89, 2,FALSE)</f>
        <v>#N/A</v>
      </c>
      <c r="V2817" s="26"/>
      <c r="W2817" s="26"/>
      <c r="X2817" s="28"/>
      <c r="Y2817" s="26"/>
      <c r="Z2817" s="17"/>
      <c r="AA2817" s="26"/>
      <c r="AB2817" s="26"/>
      <c r="AE2817" s="2" t="s">
        <v>487</v>
      </c>
    </row>
    <row r="2818" spans="1:31" s="2" customFormat="1" x14ac:dyDescent="0.3">
      <c r="A2818" s="26"/>
      <c r="B2818" s="26"/>
      <c r="C2818" s="26"/>
      <c r="D2818" s="26"/>
      <c r="E2818" s="17"/>
      <c r="F2818" s="17" t="e">
        <f>VLOOKUP(E2818,[4]Combined!$C$2:$D$375,2,FALSE)</f>
        <v>#N/A</v>
      </c>
      <c r="G2818" s="27"/>
      <c r="H2818" s="27"/>
      <c r="I2818" s="27"/>
      <c r="J2818" s="28"/>
      <c r="K2818" s="29"/>
      <c r="L2818" s="28"/>
      <c r="M2818" s="28"/>
      <c r="N2818" s="26"/>
      <c r="O2818" s="26"/>
      <c r="P2818" s="26"/>
      <c r="Q2818" s="26"/>
      <c r="R2818" s="17" t="e">
        <f>VLOOKUP(Q2818,'[5]Numerical Index (LOOKUP)'!$A$2:$B$731, 2,FALSE)</f>
        <v>#N/A</v>
      </c>
      <c r="S2818" s="30" t="s">
        <v>492</v>
      </c>
      <c r="T2818" s="47" t="e">
        <f>VLOOKUP(S2818,'[5]2 Digit SIC 2007'!$A$2:$B$89,2,FALSE)</f>
        <v>#N/A</v>
      </c>
      <c r="U2818" s="17" t="e">
        <f>VLOOKUP(T2818,'[5]2 Digit SIC 2007'!$B$2:$D$89, 2,FALSE)</f>
        <v>#N/A</v>
      </c>
      <c r="V2818" s="26"/>
      <c r="W2818" s="26"/>
      <c r="X2818" s="28"/>
      <c r="Y2818" s="26"/>
      <c r="Z2818" s="17"/>
      <c r="AA2818" s="26"/>
      <c r="AB2818" s="26"/>
      <c r="AE2818" s="2" t="s">
        <v>487</v>
      </c>
    </row>
    <row r="2819" spans="1:31" s="2" customFormat="1" x14ac:dyDescent="0.3">
      <c r="A2819" s="26"/>
      <c r="B2819" s="26"/>
      <c r="C2819" s="26"/>
      <c r="D2819" s="26"/>
      <c r="E2819" s="17"/>
      <c r="F2819" s="17" t="e">
        <f>VLOOKUP(E2819,[4]Combined!$C$2:$D$375,2,FALSE)</f>
        <v>#N/A</v>
      </c>
      <c r="G2819" s="27"/>
      <c r="H2819" s="27"/>
      <c r="I2819" s="27"/>
      <c r="J2819" s="28"/>
      <c r="K2819" s="29"/>
      <c r="L2819" s="28"/>
      <c r="M2819" s="28"/>
      <c r="N2819" s="26"/>
      <c r="O2819" s="26"/>
      <c r="P2819" s="26"/>
      <c r="Q2819" s="26"/>
      <c r="R2819" s="17" t="e">
        <f>VLOOKUP(Q2819,'[5]Numerical Index (LOOKUP)'!$A$2:$B$731, 2,FALSE)</f>
        <v>#N/A</v>
      </c>
      <c r="S2819" s="30" t="s">
        <v>492</v>
      </c>
      <c r="T2819" s="47" t="e">
        <f>VLOOKUP(S2819,'[5]2 Digit SIC 2007'!$A$2:$B$89,2,FALSE)</f>
        <v>#N/A</v>
      </c>
      <c r="U2819" s="17" t="e">
        <f>VLOOKUP(T2819,'[5]2 Digit SIC 2007'!$B$2:$D$89, 2,FALSE)</f>
        <v>#N/A</v>
      </c>
      <c r="V2819" s="26"/>
      <c r="W2819" s="26"/>
      <c r="X2819" s="28"/>
      <c r="Y2819" s="26"/>
      <c r="Z2819" s="17"/>
      <c r="AA2819" s="26"/>
      <c r="AB2819" s="26"/>
      <c r="AE2819" s="2" t="s">
        <v>487</v>
      </c>
    </row>
    <row r="2820" spans="1:31" s="2" customFormat="1" x14ac:dyDescent="0.3">
      <c r="A2820" s="26"/>
      <c r="B2820" s="26"/>
      <c r="C2820" s="26"/>
      <c r="D2820" s="26"/>
      <c r="E2820" s="17"/>
      <c r="F2820" s="17" t="e">
        <f>VLOOKUP(E2820,[4]Combined!$C$2:$D$375,2,FALSE)</f>
        <v>#N/A</v>
      </c>
      <c r="G2820" s="27"/>
      <c r="H2820" s="27"/>
      <c r="I2820" s="27"/>
      <c r="J2820" s="28"/>
      <c r="K2820" s="29"/>
      <c r="L2820" s="28"/>
      <c r="M2820" s="28"/>
      <c r="N2820" s="26"/>
      <c r="O2820" s="26"/>
      <c r="P2820" s="26"/>
      <c r="Q2820" s="26"/>
      <c r="R2820" s="17" t="e">
        <f>VLOOKUP(Q2820,'[5]Numerical Index (LOOKUP)'!$A$2:$B$731, 2,FALSE)</f>
        <v>#N/A</v>
      </c>
      <c r="S2820" s="30" t="s">
        <v>492</v>
      </c>
      <c r="T2820" s="47" t="e">
        <f>VLOOKUP(S2820,'[5]2 Digit SIC 2007'!$A$2:$B$89,2,FALSE)</f>
        <v>#N/A</v>
      </c>
      <c r="U2820" s="17" t="e">
        <f>VLOOKUP(T2820,'[5]2 Digit SIC 2007'!$B$2:$D$89, 2,FALSE)</f>
        <v>#N/A</v>
      </c>
      <c r="V2820" s="26"/>
      <c r="W2820" s="26"/>
      <c r="X2820" s="28"/>
      <c r="Y2820" s="26"/>
      <c r="Z2820" s="17"/>
      <c r="AA2820" s="26"/>
      <c r="AB2820" s="26"/>
      <c r="AE2820" s="2" t="s">
        <v>487</v>
      </c>
    </row>
    <row r="2821" spans="1:31" s="2" customFormat="1" x14ac:dyDescent="0.3">
      <c r="A2821" s="26"/>
      <c r="B2821" s="26"/>
      <c r="C2821" s="26"/>
      <c r="D2821" s="26"/>
      <c r="E2821" s="17"/>
      <c r="F2821" s="17" t="e">
        <f>VLOOKUP(E2821,[4]Combined!$C$2:$D$375,2,FALSE)</f>
        <v>#N/A</v>
      </c>
      <c r="G2821" s="27"/>
      <c r="H2821" s="27"/>
      <c r="I2821" s="27"/>
      <c r="J2821" s="28"/>
      <c r="K2821" s="29"/>
      <c r="L2821" s="28"/>
      <c r="M2821" s="28"/>
      <c r="N2821" s="26"/>
      <c r="O2821" s="26"/>
      <c r="P2821" s="26"/>
      <c r="Q2821" s="26"/>
      <c r="R2821" s="17" t="e">
        <f>VLOOKUP(Q2821,'[5]Numerical Index (LOOKUP)'!$A$2:$B$731, 2,FALSE)</f>
        <v>#N/A</v>
      </c>
      <c r="S2821" s="30" t="s">
        <v>492</v>
      </c>
      <c r="T2821" s="47" t="e">
        <f>VLOOKUP(S2821,'[5]2 Digit SIC 2007'!$A$2:$B$89,2,FALSE)</f>
        <v>#N/A</v>
      </c>
      <c r="U2821" s="17" t="e">
        <f>VLOOKUP(T2821,'[5]2 Digit SIC 2007'!$B$2:$D$89, 2,FALSE)</f>
        <v>#N/A</v>
      </c>
      <c r="V2821" s="26"/>
      <c r="W2821" s="26"/>
      <c r="X2821" s="28"/>
      <c r="Y2821" s="26"/>
      <c r="Z2821" s="17"/>
      <c r="AA2821" s="26"/>
      <c r="AB2821" s="26"/>
      <c r="AE2821" s="2" t="s">
        <v>487</v>
      </c>
    </row>
    <row r="2822" spans="1:31" s="2" customFormat="1" x14ac:dyDescent="0.3">
      <c r="A2822" s="26"/>
      <c r="B2822" s="26"/>
      <c r="C2822" s="26"/>
      <c r="D2822" s="26"/>
      <c r="E2822" s="17"/>
      <c r="F2822" s="17" t="e">
        <f>VLOOKUP(E2822,[4]Combined!$C$2:$D$375,2,FALSE)</f>
        <v>#N/A</v>
      </c>
      <c r="G2822" s="27"/>
      <c r="H2822" s="27"/>
      <c r="I2822" s="27"/>
      <c r="J2822" s="28"/>
      <c r="K2822" s="29"/>
      <c r="L2822" s="28"/>
      <c r="M2822" s="28"/>
      <c r="N2822" s="26"/>
      <c r="O2822" s="26"/>
      <c r="P2822" s="26"/>
      <c r="Q2822" s="26"/>
      <c r="R2822" s="17" t="e">
        <f>VLOOKUP(Q2822,'[5]Numerical Index (LOOKUP)'!$A$2:$B$731, 2,FALSE)</f>
        <v>#N/A</v>
      </c>
      <c r="S2822" s="30" t="s">
        <v>492</v>
      </c>
      <c r="T2822" s="47" t="e">
        <f>VLOOKUP(S2822,'[5]2 Digit SIC 2007'!$A$2:$B$89,2,FALSE)</f>
        <v>#N/A</v>
      </c>
      <c r="U2822" s="17" t="e">
        <f>VLOOKUP(T2822,'[5]2 Digit SIC 2007'!$B$2:$D$89, 2,FALSE)</f>
        <v>#N/A</v>
      </c>
      <c r="V2822" s="26"/>
      <c r="W2822" s="26"/>
      <c r="X2822" s="28"/>
      <c r="Y2822" s="26"/>
      <c r="Z2822" s="17"/>
      <c r="AA2822" s="26"/>
      <c r="AB2822" s="26"/>
      <c r="AE2822" s="2" t="s">
        <v>487</v>
      </c>
    </row>
    <row r="2823" spans="1:31" s="2" customFormat="1" x14ac:dyDescent="0.3">
      <c r="A2823" s="26"/>
      <c r="B2823" s="26"/>
      <c r="C2823" s="26"/>
      <c r="D2823" s="26"/>
      <c r="E2823" s="17"/>
      <c r="F2823" s="17" t="e">
        <f>VLOOKUP(E2823,[4]Combined!$C$2:$D$375,2,FALSE)</f>
        <v>#N/A</v>
      </c>
      <c r="G2823" s="27"/>
      <c r="H2823" s="27"/>
      <c r="I2823" s="27"/>
      <c r="J2823" s="28"/>
      <c r="K2823" s="29"/>
      <c r="L2823" s="28"/>
      <c r="M2823" s="28"/>
      <c r="N2823" s="26"/>
      <c r="O2823" s="26"/>
      <c r="P2823" s="26"/>
      <c r="Q2823" s="26"/>
      <c r="R2823" s="17" t="e">
        <f>VLOOKUP(Q2823,'[5]Numerical Index (LOOKUP)'!$A$2:$B$731, 2,FALSE)</f>
        <v>#N/A</v>
      </c>
      <c r="S2823" s="30" t="s">
        <v>492</v>
      </c>
      <c r="T2823" s="47" t="e">
        <f>VLOOKUP(S2823,'[5]2 Digit SIC 2007'!$A$2:$B$89,2,FALSE)</f>
        <v>#N/A</v>
      </c>
      <c r="U2823" s="17" t="e">
        <f>VLOOKUP(T2823,'[5]2 Digit SIC 2007'!$B$2:$D$89, 2,FALSE)</f>
        <v>#N/A</v>
      </c>
      <c r="V2823" s="26"/>
      <c r="W2823" s="26"/>
      <c r="X2823" s="28"/>
      <c r="Y2823" s="26"/>
      <c r="Z2823" s="17"/>
      <c r="AA2823" s="26"/>
      <c r="AB2823" s="26"/>
      <c r="AE2823" s="2" t="s">
        <v>487</v>
      </c>
    </row>
    <row r="2824" spans="1:31" s="2" customFormat="1" x14ac:dyDescent="0.3">
      <c r="A2824" s="26"/>
      <c r="B2824" s="26"/>
      <c r="C2824" s="26"/>
      <c r="D2824" s="26"/>
      <c r="E2824" s="17"/>
      <c r="F2824" s="17" t="e">
        <f>VLOOKUP(E2824,[4]Combined!$C$2:$D$375,2,FALSE)</f>
        <v>#N/A</v>
      </c>
      <c r="G2824" s="27"/>
      <c r="H2824" s="27"/>
      <c r="I2824" s="27"/>
      <c r="J2824" s="28"/>
      <c r="K2824" s="29"/>
      <c r="L2824" s="28"/>
      <c r="M2824" s="28"/>
      <c r="N2824" s="26"/>
      <c r="O2824" s="26"/>
      <c r="P2824" s="26"/>
      <c r="Q2824" s="26"/>
      <c r="R2824" s="17" t="e">
        <f>VLOOKUP(Q2824,'[5]Numerical Index (LOOKUP)'!$A$2:$B$731, 2,FALSE)</f>
        <v>#N/A</v>
      </c>
      <c r="S2824" s="30" t="s">
        <v>492</v>
      </c>
      <c r="T2824" s="47" t="e">
        <f>VLOOKUP(S2824,'[5]2 Digit SIC 2007'!$A$2:$B$89,2,FALSE)</f>
        <v>#N/A</v>
      </c>
      <c r="U2824" s="17" t="e">
        <f>VLOOKUP(T2824,'[5]2 Digit SIC 2007'!$B$2:$D$89, 2,FALSE)</f>
        <v>#N/A</v>
      </c>
      <c r="V2824" s="26"/>
      <c r="W2824" s="26"/>
      <c r="X2824" s="28"/>
      <c r="Y2824" s="26"/>
      <c r="Z2824" s="17"/>
      <c r="AA2824" s="26"/>
      <c r="AB2824" s="26"/>
      <c r="AE2824" s="2" t="s">
        <v>487</v>
      </c>
    </row>
    <row r="2825" spans="1:31" s="2" customFormat="1" x14ac:dyDescent="0.3">
      <c r="A2825" s="26"/>
      <c r="B2825" s="26"/>
      <c r="C2825" s="26"/>
      <c r="D2825" s="26"/>
      <c r="E2825" s="17"/>
      <c r="F2825" s="17" t="e">
        <f>VLOOKUP(E2825,[4]Combined!$C$2:$D$375,2,FALSE)</f>
        <v>#N/A</v>
      </c>
      <c r="G2825" s="27"/>
      <c r="H2825" s="27"/>
      <c r="I2825" s="27"/>
      <c r="J2825" s="28"/>
      <c r="K2825" s="29"/>
      <c r="L2825" s="28"/>
      <c r="M2825" s="28"/>
      <c r="N2825" s="26"/>
      <c r="O2825" s="26"/>
      <c r="P2825" s="26"/>
      <c r="Q2825" s="26"/>
      <c r="R2825" s="17" t="e">
        <f>VLOOKUP(Q2825,'[5]Numerical Index (LOOKUP)'!$A$2:$B$731, 2,FALSE)</f>
        <v>#N/A</v>
      </c>
      <c r="S2825" s="30" t="s">
        <v>492</v>
      </c>
      <c r="T2825" s="47" t="e">
        <f>VLOOKUP(S2825,'[5]2 Digit SIC 2007'!$A$2:$B$89,2,FALSE)</f>
        <v>#N/A</v>
      </c>
      <c r="U2825" s="17" t="e">
        <f>VLOOKUP(T2825,'[5]2 Digit SIC 2007'!$B$2:$D$89, 2,FALSE)</f>
        <v>#N/A</v>
      </c>
      <c r="V2825" s="26"/>
      <c r="W2825" s="26"/>
      <c r="X2825" s="28"/>
      <c r="Y2825" s="26"/>
      <c r="Z2825" s="17"/>
      <c r="AA2825" s="26"/>
      <c r="AB2825" s="26"/>
      <c r="AE2825" s="2" t="s">
        <v>487</v>
      </c>
    </row>
    <row r="2826" spans="1:31" s="2" customFormat="1" x14ac:dyDescent="0.3">
      <c r="A2826" s="26"/>
      <c r="B2826" s="26"/>
      <c r="C2826" s="26"/>
      <c r="D2826" s="26"/>
      <c r="E2826" s="17"/>
      <c r="F2826" s="17" t="e">
        <f>VLOOKUP(E2826,[4]Combined!$C$2:$D$375,2,FALSE)</f>
        <v>#N/A</v>
      </c>
      <c r="G2826" s="27"/>
      <c r="H2826" s="27"/>
      <c r="I2826" s="27"/>
      <c r="J2826" s="28"/>
      <c r="K2826" s="29"/>
      <c r="L2826" s="28"/>
      <c r="M2826" s="28"/>
      <c r="N2826" s="26"/>
      <c r="O2826" s="26"/>
      <c r="P2826" s="26"/>
      <c r="Q2826" s="26"/>
      <c r="R2826" s="17" t="e">
        <f>VLOOKUP(Q2826,'[5]Numerical Index (LOOKUP)'!$A$2:$B$731, 2,FALSE)</f>
        <v>#N/A</v>
      </c>
      <c r="S2826" s="30" t="s">
        <v>492</v>
      </c>
      <c r="T2826" s="47" t="e">
        <f>VLOOKUP(S2826,'[5]2 Digit SIC 2007'!$A$2:$B$89,2,FALSE)</f>
        <v>#N/A</v>
      </c>
      <c r="U2826" s="17" t="e">
        <f>VLOOKUP(T2826,'[5]2 Digit SIC 2007'!$B$2:$D$89, 2,FALSE)</f>
        <v>#N/A</v>
      </c>
      <c r="V2826" s="26"/>
      <c r="W2826" s="26"/>
      <c r="X2826" s="28"/>
      <c r="Y2826" s="26"/>
      <c r="Z2826" s="17"/>
      <c r="AA2826" s="26"/>
      <c r="AB2826" s="26"/>
      <c r="AE2826" s="2" t="s">
        <v>487</v>
      </c>
    </row>
    <row r="2827" spans="1:31" s="2" customFormat="1" x14ac:dyDescent="0.3">
      <c r="A2827" s="26"/>
      <c r="B2827" s="26"/>
      <c r="C2827" s="26"/>
      <c r="D2827" s="26"/>
      <c r="E2827" s="17"/>
      <c r="F2827" s="17" t="e">
        <f>VLOOKUP(E2827,[4]Combined!$C$2:$D$375,2,FALSE)</f>
        <v>#N/A</v>
      </c>
      <c r="G2827" s="27"/>
      <c r="H2827" s="27"/>
      <c r="I2827" s="27"/>
      <c r="J2827" s="28"/>
      <c r="K2827" s="29"/>
      <c r="L2827" s="28"/>
      <c r="M2827" s="28"/>
      <c r="N2827" s="26"/>
      <c r="O2827" s="26"/>
      <c r="P2827" s="26"/>
      <c r="Q2827" s="26"/>
      <c r="R2827" s="17" t="e">
        <f>VLOOKUP(Q2827,'[5]Numerical Index (LOOKUP)'!$A$2:$B$731, 2,FALSE)</f>
        <v>#N/A</v>
      </c>
      <c r="S2827" s="30" t="s">
        <v>492</v>
      </c>
      <c r="T2827" s="47" t="e">
        <f>VLOOKUP(S2827,'[5]2 Digit SIC 2007'!$A$2:$B$89,2,FALSE)</f>
        <v>#N/A</v>
      </c>
      <c r="U2827" s="17" t="e">
        <f>VLOOKUP(T2827,'[5]2 Digit SIC 2007'!$B$2:$D$89, 2,FALSE)</f>
        <v>#N/A</v>
      </c>
      <c r="V2827" s="26"/>
      <c r="W2827" s="26"/>
      <c r="X2827" s="28"/>
      <c r="Y2827" s="26"/>
      <c r="Z2827" s="17"/>
      <c r="AA2827" s="26"/>
      <c r="AB2827" s="26"/>
      <c r="AE2827" s="2" t="s">
        <v>487</v>
      </c>
    </row>
    <row r="2828" spans="1:31" s="2" customFormat="1" x14ac:dyDescent="0.3">
      <c r="A2828" s="26"/>
      <c r="B2828" s="26"/>
      <c r="C2828" s="26"/>
      <c r="D2828" s="26"/>
      <c r="E2828" s="17"/>
      <c r="F2828" s="17" t="e">
        <f>VLOOKUP(E2828,[4]Combined!$C$2:$D$375,2,FALSE)</f>
        <v>#N/A</v>
      </c>
      <c r="G2828" s="27"/>
      <c r="H2828" s="27"/>
      <c r="I2828" s="27"/>
      <c r="J2828" s="28"/>
      <c r="K2828" s="29"/>
      <c r="L2828" s="28"/>
      <c r="M2828" s="28"/>
      <c r="N2828" s="26"/>
      <c r="O2828" s="26"/>
      <c r="P2828" s="26"/>
      <c r="Q2828" s="26"/>
      <c r="R2828" s="17" t="e">
        <f>VLOOKUP(Q2828,'[5]Numerical Index (LOOKUP)'!$A$2:$B$731, 2,FALSE)</f>
        <v>#N/A</v>
      </c>
      <c r="S2828" s="30" t="s">
        <v>492</v>
      </c>
      <c r="T2828" s="47" t="e">
        <f>VLOOKUP(S2828,'[5]2 Digit SIC 2007'!$A$2:$B$89,2,FALSE)</f>
        <v>#N/A</v>
      </c>
      <c r="U2828" s="17" t="e">
        <f>VLOOKUP(T2828,'[5]2 Digit SIC 2007'!$B$2:$D$89, 2,FALSE)</f>
        <v>#N/A</v>
      </c>
      <c r="V2828" s="26"/>
      <c r="W2828" s="26"/>
      <c r="X2828" s="28"/>
      <c r="Y2828" s="26"/>
      <c r="Z2828" s="17"/>
      <c r="AA2828" s="26"/>
      <c r="AB2828" s="26"/>
      <c r="AE2828" s="2" t="s">
        <v>487</v>
      </c>
    </row>
    <row r="2829" spans="1:31" s="2" customFormat="1" x14ac:dyDescent="0.3">
      <c r="A2829" s="26"/>
      <c r="B2829" s="26"/>
      <c r="C2829" s="26"/>
      <c r="D2829" s="26"/>
      <c r="E2829" s="17"/>
      <c r="F2829" s="17" t="e">
        <f>VLOOKUP(E2829,[4]Combined!$C$2:$D$375,2,FALSE)</f>
        <v>#N/A</v>
      </c>
      <c r="G2829" s="27"/>
      <c r="H2829" s="27"/>
      <c r="I2829" s="27"/>
      <c r="J2829" s="28"/>
      <c r="K2829" s="29"/>
      <c r="L2829" s="28"/>
      <c r="M2829" s="28"/>
      <c r="N2829" s="26"/>
      <c r="O2829" s="26"/>
      <c r="P2829" s="26"/>
      <c r="Q2829" s="26"/>
      <c r="R2829" s="17" t="e">
        <f>VLOOKUP(Q2829,'[5]Numerical Index (LOOKUP)'!$A$2:$B$731, 2,FALSE)</f>
        <v>#N/A</v>
      </c>
      <c r="S2829" s="30" t="s">
        <v>492</v>
      </c>
      <c r="T2829" s="47" t="e">
        <f>VLOOKUP(S2829,'[5]2 Digit SIC 2007'!$A$2:$B$89,2,FALSE)</f>
        <v>#N/A</v>
      </c>
      <c r="U2829" s="17" t="e">
        <f>VLOOKUP(T2829,'[5]2 Digit SIC 2007'!$B$2:$D$89, 2,FALSE)</f>
        <v>#N/A</v>
      </c>
      <c r="V2829" s="26"/>
      <c r="W2829" s="26"/>
      <c r="X2829" s="28"/>
      <c r="Y2829" s="26"/>
      <c r="Z2829" s="17"/>
      <c r="AA2829" s="26"/>
      <c r="AB2829" s="26"/>
      <c r="AE2829" s="2" t="s">
        <v>487</v>
      </c>
    </row>
    <row r="2830" spans="1:31" s="2" customFormat="1" x14ac:dyDescent="0.3">
      <c r="A2830" s="26"/>
      <c r="B2830" s="26"/>
      <c r="C2830" s="26"/>
      <c r="D2830" s="26"/>
      <c r="E2830" s="17"/>
      <c r="F2830" s="17" t="e">
        <f>VLOOKUP(E2830,[4]Combined!$C$2:$D$375,2,FALSE)</f>
        <v>#N/A</v>
      </c>
      <c r="G2830" s="27"/>
      <c r="H2830" s="27"/>
      <c r="I2830" s="27"/>
      <c r="J2830" s="28"/>
      <c r="K2830" s="29"/>
      <c r="L2830" s="28"/>
      <c r="M2830" s="28"/>
      <c r="N2830" s="26"/>
      <c r="O2830" s="26"/>
      <c r="P2830" s="26"/>
      <c r="Q2830" s="26"/>
      <c r="R2830" s="17" t="e">
        <f>VLOOKUP(Q2830,'[5]Numerical Index (LOOKUP)'!$A$2:$B$731, 2,FALSE)</f>
        <v>#N/A</v>
      </c>
      <c r="S2830" s="30" t="s">
        <v>492</v>
      </c>
      <c r="T2830" s="47" t="e">
        <f>VLOOKUP(S2830,'[5]2 Digit SIC 2007'!$A$2:$B$89,2,FALSE)</f>
        <v>#N/A</v>
      </c>
      <c r="U2830" s="17" t="e">
        <f>VLOOKUP(T2830,'[5]2 Digit SIC 2007'!$B$2:$D$89, 2,FALSE)</f>
        <v>#N/A</v>
      </c>
      <c r="V2830" s="26"/>
      <c r="W2830" s="26"/>
      <c r="X2830" s="28"/>
      <c r="Y2830" s="26"/>
      <c r="Z2830" s="17"/>
      <c r="AA2830" s="26"/>
      <c r="AB2830" s="26"/>
      <c r="AE2830" s="2" t="s">
        <v>487</v>
      </c>
    </row>
    <row r="2831" spans="1:31" s="2" customFormat="1" x14ac:dyDescent="0.3">
      <c r="A2831" s="26"/>
      <c r="B2831" s="26"/>
      <c r="C2831" s="26"/>
      <c r="D2831" s="26"/>
      <c r="E2831" s="17"/>
      <c r="F2831" s="17" t="e">
        <f>VLOOKUP(E2831,[4]Combined!$C$2:$D$375,2,FALSE)</f>
        <v>#N/A</v>
      </c>
      <c r="G2831" s="27"/>
      <c r="H2831" s="27"/>
      <c r="I2831" s="27"/>
      <c r="J2831" s="28"/>
      <c r="K2831" s="29"/>
      <c r="L2831" s="28"/>
      <c r="M2831" s="28"/>
      <c r="N2831" s="26"/>
      <c r="O2831" s="26"/>
      <c r="P2831" s="26"/>
      <c r="Q2831" s="26"/>
      <c r="R2831" s="17" t="e">
        <f>VLOOKUP(Q2831,'[5]Numerical Index (LOOKUP)'!$A$2:$B$731, 2,FALSE)</f>
        <v>#N/A</v>
      </c>
      <c r="S2831" s="30" t="s">
        <v>492</v>
      </c>
      <c r="T2831" s="47" t="e">
        <f>VLOOKUP(S2831,'[5]2 Digit SIC 2007'!$A$2:$B$89,2,FALSE)</f>
        <v>#N/A</v>
      </c>
      <c r="U2831" s="17" t="e">
        <f>VLOOKUP(T2831,'[5]2 Digit SIC 2007'!$B$2:$D$89, 2,FALSE)</f>
        <v>#N/A</v>
      </c>
      <c r="V2831" s="26"/>
      <c r="W2831" s="26"/>
      <c r="X2831" s="28"/>
      <c r="Y2831" s="26"/>
      <c r="Z2831" s="17"/>
      <c r="AA2831" s="26"/>
      <c r="AB2831" s="26"/>
      <c r="AE2831" s="2" t="s">
        <v>487</v>
      </c>
    </row>
    <row r="2832" spans="1:31" s="2" customFormat="1" x14ac:dyDescent="0.3">
      <c r="A2832" s="26"/>
      <c r="B2832" s="26"/>
      <c r="C2832" s="26"/>
      <c r="D2832" s="26"/>
      <c r="E2832" s="17"/>
      <c r="F2832" s="17" t="e">
        <f>VLOOKUP(E2832,[4]Combined!$C$2:$D$375,2,FALSE)</f>
        <v>#N/A</v>
      </c>
      <c r="G2832" s="27"/>
      <c r="H2832" s="27"/>
      <c r="I2832" s="27"/>
      <c r="J2832" s="28"/>
      <c r="K2832" s="29"/>
      <c r="L2832" s="28"/>
      <c r="M2832" s="28"/>
      <c r="N2832" s="26"/>
      <c r="O2832" s="26"/>
      <c r="P2832" s="26"/>
      <c r="Q2832" s="26"/>
      <c r="R2832" s="17" t="e">
        <f>VLOOKUP(Q2832,'[5]Numerical Index (LOOKUP)'!$A$2:$B$731, 2,FALSE)</f>
        <v>#N/A</v>
      </c>
      <c r="S2832" s="30" t="s">
        <v>492</v>
      </c>
      <c r="T2832" s="47" t="e">
        <f>VLOOKUP(S2832,'[5]2 Digit SIC 2007'!$A$2:$B$89,2,FALSE)</f>
        <v>#N/A</v>
      </c>
      <c r="U2832" s="17" t="e">
        <f>VLOOKUP(T2832,'[5]2 Digit SIC 2007'!$B$2:$D$89, 2,FALSE)</f>
        <v>#N/A</v>
      </c>
      <c r="V2832" s="26"/>
      <c r="W2832" s="26"/>
      <c r="X2832" s="28"/>
      <c r="Y2832" s="26"/>
      <c r="Z2832" s="17"/>
      <c r="AA2832" s="26"/>
      <c r="AB2832" s="26"/>
      <c r="AE2832" s="2" t="s">
        <v>487</v>
      </c>
    </row>
    <row r="2833" spans="1:31" s="2" customFormat="1" x14ac:dyDescent="0.3">
      <c r="A2833" s="26"/>
      <c r="B2833" s="26"/>
      <c r="C2833" s="26"/>
      <c r="D2833" s="26"/>
      <c r="E2833" s="17"/>
      <c r="F2833" s="17" t="e">
        <f>VLOOKUP(E2833,[4]Combined!$C$2:$D$375,2,FALSE)</f>
        <v>#N/A</v>
      </c>
      <c r="G2833" s="27"/>
      <c r="H2833" s="27"/>
      <c r="I2833" s="27"/>
      <c r="J2833" s="28"/>
      <c r="K2833" s="29"/>
      <c r="L2833" s="28"/>
      <c r="M2833" s="28"/>
      <c r="N2833" s="26"/>
      <c r="O2833" s="26"/>
      <c r="P2833" s="26"/>
      <c r="Q2833" s="26"/>
      <c r="R2833" s="17" t="e">
        <f>VLOOKUP(Q2833,'[5]Numerical Index (LOOKUP)'!$A$2:$B$731, 2,FALSE)</f>
        <v>#N/A</v>
      </c>
      <c r="S2833" s="30" t="s">
        <v>492</v>
      </c>
      <c r="T2833" s="47" t="e">
        <f>VLOOKUP(S2833,'[5]2 Digit SIC 2007'!$A$2:$B$89,2,FALSE)</f>
        <v>#N/A</v>
      </c>
      <c r="U2833" s="17" t="e">
        <f>VLOOKUP(T2833,'[5]2 Digit SIC 2007'!$B$2:$D$89, 2,FALSE)</f>
        <v>#N/A</v>
      </c>
      <c r="V2833" s="26"/>
      <c r="W2833" s="26"/>
      <c r="X2833" s="28"/>
      <c r="Y2833" s="26"/>
      <c r="Z2833" s="17"/>
      <c r="AA2833" s="26"/>
      <c r="AB2833" s="26"/>
      <c r="AE2833" s="2" t="s">
        <v>487</v>
      </c>
    </row>
    <row r="2834" spans="1:31" s="2" customFormat="1" x14ac:dyDescent="0.3">
      <c r="A2834" s="26"/>
      <c r="B2834" s="26"/>
      <c r="C2834" s="26"/>
      <c r="D2834" s="26"/>
      <c r="E2834" s="17"/>
      <c r="F2834" s="17" t="e">
        <f>VLOOKUP(E2834,[4]Combined!$C$2:$D$375,2,FALSE)</f>
        <v>#N/A</v>
      </c>
      <c r="G2834" s="27"/>
      <c r="H2834" s="27"/>
      <c r="I2834" s="27"/>
      <c r="J2834" s="28"/>
      <c r="K2834" s="29"/>
      <c r="L2834" s="28"/>
      <c r="M2834" s="28"/>
      <c r="N2834" s="26"/>
      <c r="O2834" s="26"/>
      <c r="P2834" s="26"/>
      <c r="Q2834" s="26"/>
      <c r="R2834" s="17" t="e">
        <f>VLOOKUP(Q2834,'[5]Numerical Index (LOOKUP)'!$A$2:$B$731, 2,FALSE)</f>
        <v>#N/A</v>
      </c>
      <c r="S2834" s="30" t="s">
        <v>492</v>
      </c>
      <c r="T2834" s="47" t="e">
        <f>VLOOKUP(S2834,'[5]2 Digit SIC 2007'!$A$2:$B$89,2,FALSE)</f>
        <v>#N/A</v>
      </c>
      <c r="U2834" s="17" t="e">
        <f>VLOOKUP(T2834,'[5]2 Digit SIC 2007'!$B$2:$D$89, 2,FALSE)</f>
        <v>#N/A</v>
      </c>
      <c r="V2834" s="26"/>
      <c r="W2834" s="26"/>
      <c r="X2834" s="28"/>
      <c r="Y2834" s="26"/>
      <c r="Z2834" s="17"/>
      <c r="AA2834" s="26"/>
      <c r="AB2834" s="26"/>
      <c r="AE2834" s="2" t="s">
        <v>487</v>
      </c>
    </row>
    <row r="2835" spans="1:31" s="2" customFormat="1" x14ac:dyDescent="0.3">
      <c r="A2835" s="26"/>
      <c r="B2835" s="26"/>
      <c r="C2835" s="26"/>
      <c r="D2835" s="26"/>
      <c r="E2835" s="17"/>
      <c r="F2835" s="17" t="e">
        <f>VLOOKUP(E2835,[4]Combined!$C$2:$D$375,2,FALSE)</f>
        <v>#N/A</v>
      </c>
      <c r="G2835" s="27"/>
      <c r="H2835" s="27"/>
      <c r="I2835" s="27"/>
      <c r="J2835" s="28"/>
      <c r="K2835" s="29"/>
      <c r="L2835" s="28"/>
      <c r="M2835" s="28"/>
      <c r="N2835" s="26"/>
      <c r="O2835" s="26"/>
      <c r="P2835" s="26"/>
      <c r="Q2835" s="26"/>
      <c r="R2835" s="17" t="e">
        <f>VLOOKUP(Q2835,'[5]Numerical Index (LOOKUP)'!$A$2:$B$731, 2,FALSE)</f>
        <v>#N/A</v>
      </c>
      <c r="S2835" s="30" t="s">
        <v>492</v>
      </c>
      <c r="T2835" s="47" t="e">
        <f>VLOOKUP(S2835,'[5]2 Digit SIC 2007'!$A$2:$B$89,2,FALSE)</f>
        <v>#N/A</v>
      </c>
      <c r="U2835" s="17" t="e">
        <f>VLOOKUP(T2835,'[5]2 Digit SIC 2007'!$B$2:$D$89, 2,FALSE)</f>
        <v>#N/A</v>
      </c>
      <c r="V2835" s="26"/>
      <c r="W2835" s="26"/>
      <c r="X2835" s="28"/>
      <c r="Y2835" s="26"/>
      <c r="Z2835" s="17"/>
      <c r="AA2835" s="26"/>
      <c r="AB2835" s="26"/>
      <c r="AE2835" s="2" t="s">
        <v>487</v>
      </c>
    </row>
    <row r="2836" spans="1:31" s="2" customFormat="1" x14ac:dyDescent="0.3">
      <c r="A2836" s="26"/>
      <c r="B2836" s="26"/>
      <c r="C2836" s="26"/>
      <c r="D2836" s="26"/>
      <c r="E2836" s="17"/>
      <c r="F2836" s="17" t="e">
        <f>VLOOKUP(E2836,[4]Combined!$C$2:$D$375,2,FALSE)</f>
        <v>#N/A</v>
      </c>
      <c r="G2836" s="27"/>
      <c r="H2836" s="27"/>
      <c r="I2836" s="27"/>
      <c r="J2836" s="28"/>
      <c r="K2836" s="29"/>
      <c r="L2836" s="28"/>
      <c r="M2836" s="28"/>
      <c r="N2836" s="26"/>
      <c r="O2836" s="26"/>
      <c r="P2836" s="26"/>
      <c r="Q2836" s="26"/>
      <c r="R2836" s="17" t="e">
        <f>VLOOKUP(Q2836,'[5]Numerical Index (LOOKUP)'!$A$2:$B$731, 2,FALSE)</f>
        <v>#N/A</v>
      </c>
      <c r="S2836" s="30" t="s">
        <v>492</v>
      </c>
      <c r="T2836" s="47" t="e">
        <f>VLOOKUP(S2836,'[5]2 Digit SIC 2007'!$A$2:$B$89,2,FALSE)</f>
        <v>#N/A</v>
      </c>
      <c r="U2836" s="17" t="e">
        <f>VLOOKUP(T2836,'[5]2 Digit SIC 2007'!$B$2:$D$89, 2,FALSE)</f>
        <v>#N/A</v>
      </c>
      <c r="V2836" s="26"/>
      <c r="W2836" s="26"/>
      <c r="X2836" s="28"/>
      <c r="Y2836" s="26"/>
      <c r="Z2836" s="17"/>
      <c r="AA2836" s="26"/>
      <c r="AB2836" s="26"/>
      <c r="AE2836" s="2" t="s">
        <v>487</v>
      </c>
    </row>
    <row r="2837" spans="1:31" s="2" customFormat="1" x14ac:dyDescent="0.3">
      <c r="A2837" s="26"/>
      <c r="B2837" s="26"/>
      <c r="C2837" s="26"/>
      <c r="D2837" s="26"/>
      <c r="E2837" s="17"/>
      <c r="F2837" s="17" t="e">
        <f>VLOOKUP(E2837,[4]Combined!$C$2:$D$375,2,FALSE)</f>
        <v>#N/A</v>
      </c>
      <c r="G2837" s="27"/>
      <c r="H2837" s="27"/>
      <c r="I2837" s="27"/>
      <c r="J2837" s="28"/>
      <c r="K2837" s="29"/>
      <c r="L2837" s="28"/>
      <c r="M2837" s="28"/>
      <c r="N2837" s="26"/>
      <c r="O2837" s="26"/>
      <c r="P2837" s="26"/>
      <c r="Q2837" s="26"/>
      <c r="R2837" s="17" t="e">
        <f>VLOOKUP(Q2837,'[5]Numerical Index (LOOKUP)'!$A$2:$B$731, 2,FALSE)</f>
        <v>#N/A</v>
      </c>
      <c r="S2837" s="30" t="s">
        <v>492</v>
      </c>
      <c r="T2837" s="47" t="e">
        <f>VLOOKUP(S2837,'[5]2 Digit SIC 2007'!$A$2:$B$89,2,FALSE)</f>
        <v>#N/A</v>
      </c>
      <c r="U2837" s="17" t="e">
        <f>VLOOKUP(T2837,'[5]2 Digit SIC 2007'!$B$2:$D$89, 2,FALSE)</f>
        <v>#N/A</v>
      </c>
      <c r="V2837" s="26"/>
      <c r="W2837" s="26"/>
      <c r="X2837" s="28"/>
      <c r="Y2837" s="26"/>
      <c r="Z2837" s="17"/>
      <c r="AA2837" s="26"/>
      <c r="AB2837" s="26"/>
      <c r="AE2837" s="2" t="s">
        <v>487</v>
      </c>
    </row>
    <row r="2838" spans="1:31" s="2" customFormat="1" x14ac:dyDescent="0.3">
      <c r="A2838" s="26"/>
      <c r="B2838" s="26"/>
      <c r="C2838" s="26"/>
      <c r="D2838" s="26"/>
      <c r="E2838" s="17"/>
      <c r="F2838" s="17" t="e">
        <f>VLOOKUP(E2838,[4]Combined!$C$2:$D$375,2,FALSE)</f>
        <v>#N/A</v>
      </c>
      <c r="G2838" s="27"/>
      <c r="H2838" s="27"/>
      <c r="I2838" s="27"/>
      <c r="J2838" s="28"/>
      <c r="K2838" s="29"/>
      <c r="L2838" s="28"/>
      <c r="M2838" s="28"/>
      <c r="N2838" s="26"/>
      <c r="O2838" s="26"/>
      <c r="P2838" s="26"/>
      <c r="Q2838" s="26"/>
      <c r="R2838" s="17" t="e">
        <f>VLOOKUP(Q2838,'[5]Numerical Index (LOOKUP)'!$A$2:$B$731, 2,FALSE)</f>
        <v>#N/A</v>
      </c>
      <c r="S2838" s="30" t="s">
        <v>492</v>
      </c>
      <c r="T2838" s="47" t="e">
        <f>VLOOKUP(S2838,'[5]2 Digit SIC 2007'!$A$2:$B$89,2,FALSE)</f>
        <v>#N/A</v>
      </c>
      <c r="U2838" s="17" t="e">
        <f>VLOOKUP(T2838,'[5]2 Digit SIC 2007'!$B$2:$D$89, 2,FALSE)</f>
        <v>#N/A</v>
      </c>
      <c r="V2838" s="26"/>
      <c r="W2838" s="26"/>
      <c r="X2838" s="28"/>
      <c r="Y2838" s="26"/>
      <c r="Z2838" s="17"/>
      <c r="AA2838" s="26"/>
      <c r="AB2838" s="26"/>
      <c r="AE2838" s="2" t="s">
        <v>487</v>
      </c>
    </row>
    <row r="2839" spans="1:31" s="2" customFormat="1" x14ac:dyDescent="0.3">
      <c r="A2839" s="26"/>
      <c r="B2839" s="26"/>
      <c r="C2839" s="26"/>
      <c r="D2839" s="26"/>
      <c r="E2839" s="17"/>
      <c r="F2839" s="17" t="e">
        <f>VLOOKUP(E2839,[4]Combined!$C$2:$D$375,2,FALSE)</f>
        <v>#N/A</v>
      </c>
      <c r="G2839" s="27"/>
      <c r="H2839" s="27"/>
      <c r="I2839" s="27"/>
      <c r="J2839" s="28"/>
      <c r="K2839" s="29"/>
      <c r="L2839" s="28"/>
      <c r="M2839" s="28"/>
      <c r="N2839" s="26"/>
      <c r="O2839" s="26"/>
      <c r="P2839" s="26"/>
      <c r="Q2839" s="26"/>
      <c r="R2839" s="17" t="e">
        <f>VLOOKUP(Q2839,'[5]Numerical Index (LOOKUP)'!$A$2:$B$731, 2,FALSE)</f>
        <v>#N/A</v>
      </c>
      <c r="S2839" s="30" t="s">
        <v>492</v>
      </c>
      <c r="T2839" s="47" t="e">
        <f>VLOOKUP(S2839,'[5]2 Digit SIC 2007'!$A$2:$B$89,2,FALSE)</f>
        <v>#N/A</v>
      </c>
      <c r="U2839" s="17" t="e">
        <f>VLOOKUP(T2839,'[5]2 Digit SIC 2007'!$B$2:$D$89, 2,FALSE)</f>
        <v>#N/A</v>
      </c>
      <c r="V2839" s="26"/>
      <c r="W2839" s="26"/>
      <c r="X2839" s="28"/>
      <c r="Y2839" s="26"/>
      <c r="Z2839" s="17"/>
      <c r="AA2839" s="26"/>
      <c r="AB2839" s="26"/>
      <c r="AE2839" s="2" t="s">
        <v>487</v>
      </c>
    </row>
    <row r="2840" spans="1:31" s="2" customFormat="1" x14ac:dyDescent="0.3">
      <c r="A2840" s="26"/>
      <c r="B2840" s="26"/>
      <c r="C2840" s="26"/>
      <c r="D2840" s="26"/>
      <c r="E2840" s="17"/>
      <c r="F2840" s="17" t="e">
        <f>VLOOKUP(E2840,[4]Combined!$C$2:$D$375,2,FALSE)</f>
        <v>#N/A</v>
      </c>
      <c r="G2840" s="27"/>
      <c r="H2840" s="27"/>
      <c r="I2840" s="27"/>
      <c r="J2840" s="28"/>
      <c r="K2840" s="29"/>
      <c r="L2840" s="28"/>
      <c r="M2840" s="28"/>
      <c r="N2840" s="26"/>
      <c r="O2840" s="26"/>
      <c r="P2840" s="26"/>
      <c r="Q2840" s="26"/>
      <c r="R2840" s="17" t="e">
        <f>VLOOKUP(Q2840,'[5]Numerical Index (LOOKUP)'!$A$2:$B$731, 2,FALSE)</f>
        <v>#N/A</v>
      </c>
      <c r="S2840" s="30" t="s">
        <v>492</v>
      </c>
      <c r="T2840" s="47" t="e">
        <f>VLOOKUP(S2840,'[5]2 Digit SIC 2007'!$A$2:$B$89,2,FALSE)</f>
        <v>#N/A</v>
      </c>
      <c r="U2840" s="17" t="e">
        <f>VLOOKUP(T2840,'[5]2 Digit SIC 2007'!$B$2:$D$89, 2,FALSE)</f>
        <v>#N/A</v>
      </c>
      <c r="V2840" s="26"/>
      <c r="W2840" s="26"/>
      <c r="X2840" s="28"/>
      <c r="Y2840" s="26"/>
      <c r="Z2840" s="17"/>
      <c r="AA2840" s="26"/>
      <c r="AB2840" s="26"/>
      <c r="AE2840" s="2" t="s">
        <v>487</v>
      </c>
    </row>
    <row r="2841" spans="1:31" s="2" customFormat="1" x14ac:dyDescent="0.3">
      <c r="A2841" s="26"/>
      <c r="B2841" s="26"/>
      <c r="C2841" s="26"/>
      <c r="D2841" s="26"/>
      <c r="E2841" s="17"/>
      <c r="F2841" s="17" t="e">
        <f>VLOOKUP(E2841,[4]Combined!$C$2:$D$375,2,FALSE)</f>
        <v>#N/A</v>
      </c>
      <c r="G2841" s="27"/>
      <c r="H2841" s="27"/>
      <c r="I2841" s="27"/>
      <c r="J2841" s="28"/>
      <c r="K2841" s="29"/>
      <c r="L2841" s="28"/>
      <c r="M2841" s="28"/>
      <c r="N2841" s="26"/>
      <c r="O2841" s="26"/>
      <c r="P2841" s="26"/>
      <c r="Q2841" s="26"/>
      <c r="R2841" s="17" t="e">
        <f>VLOOKUP(Q2841,'[5]Numerical Index (LOOKUP)'!$A$2:$B$731, 2,FALSE)</f>
        <v>#N/A</v>
      </c>
      <c r="S2841" s="30" t="s">
        <v>492</v>
      </c>
      <c r="T2841" s="47" t="e">
        <f>VLOOKUP(S2841,'[5]2 Digit SIC 2007'!$A$2:$B$89,2,FALSE)</f>
        <v>#N/A</v>
      </c>
      <c r="U2841" s="17" t="e">
        <f>VLOOKUP(T2841,'[5]2 Digit SIC 2007'!$B$2:$D$89, 2,FALSE)</f>
        <v>#N/A</v>
      </c>
      <c r="V2841" s="26"/>
      <c r="W2841" s="26"/>
      <c r="X2841" s="28"/>
      <c r="Y2841" s="26"/>
      <c r="Z2841" s="17"/>
      <c r="AA2841" s="26"/>
      <c r="AB2841" s="26"/>
      <c r="AE2841" s="2" t="s">
        <v>487</v>
      </c>
    </row>
    <row r="2842" spans="1:31" s="2" customFormat="1" x14ac:dyDescent="0.3">
      <c r="A2842" s="26"/>
      <c r="B2842" s="26"/>
      <c r="C2842" s="26"/>
      <c r="D2842" s="26"/>
      <c r="E2842" s="17"/>
      <c r="F2842" s="17" t="e">
        <f>VLOOKUP(E2842,[4]Combined!$C$2:$D$375,2,FALSE)</f>
        <v>#N/A</v>
      </c>
      <c r="G2842" s="27"/>
      <c r="H2842" s="27"/>
      <c r="I2842" s="27"/>
      <c r="J2842" s="28"/>
      <c r="K2842" s="29"/>
      <c r="L2842" s="28"/>
      <c r="M2842" s="28"/>
      <c r="N2842" s="26"/>
      <c r="O2842" s="26"/>
      <c r="P2842" s="26"/>
      <c r="Q2842" s="26"/>
      <c r="R2842" s="17" t="e">
        <f>VLOOKUP(Q2842,'[5]Numerical Index (LOOKUP)'!$A$2:$B$731, 2,FALSE)</f>
        <v>#N/A</v>
      </c>
      <c r="S2842" s="30" t="s">
        <v>492</v>
      </c>
      <c r="T2842" s="47" t="e">
        <f>VLOOKUP(S2842,'[5]2 Digit SIC 2007'!$A$2:$B$89,2,FALSE)</f>
        <v>#N/A</v>
      </c>
      <c r="U2842" s="17" t="e">
        <f>VLOOKUP(T2842,'[5]2 Digit SIC 2007'!$B$2:$D$89, 2,FALSE)</f>
        <v>#N/A</v>
      </c>
      <c r="V2842" s="26"/>
      <c r="W2842" s="26"/>
      <c r="X2842" s="28"/>
      <c r="Y2842" s="26"/>
      <c r="Z2842" s="17"/>
      <c r="AA2842" s="26"/>
      <c r="AB2842" s="26"/>
      <c r="AE2842" s="2" t="s">
        <v>487</v>
      </c>
    </row>
    <row r="2843" spans="1:31" s="2" customFormat="1" x14ac:dyDescent="0.3">
      <c r="A2843" s="26"/>
      <c r="B2843" s="26"/>
      <c r="C2843" s="26"/>
      <c r="D2843" s="26"/>
      <c r="E2843" s="17"/>
      <c r="F2843" s="17" t="e">
        <f>VLOOKUP(E2843,[4]Combined!$C$2:$D$375,2,FALSE)</f>
        <v>#N/A</v>
      </c>
      <c r="G2843" s="27"/>
      <c r="H2843" s="27"/>
      <c r="I2843" s="27"/>
      <c r="J2843" s="28"/>
      <c r="K2843" s="29"/>
      <c r="L2843" s="28"/>
      <c r="M2843" s="28"/>
      <c r="N2843" s="26"/>
      <c r="O2843" s="26"/>
      <c r="P2843" s="26"/>
      <c r="Q2843" s="26"/>
      <c r="R2843" s="17" t="e">
        <f>VLOOKUP(Q2843,'[5]Numerical Index (LOOKUP)'!$A$2:$B$731, 2,FALSE)</f>
        <v>#N/A</v>
      </c>
      <c r="S2843" s="30" t="s">
        <v>492</v>
      </c>
      <c r="T2843" s="47" t="e">
        <f>VLOOKUP(S2843,'[5]2 Digit SIC 2007'!$A$2:$B$89,2,FALSE)</f>
        <v>#N/A</v>
      </c>
      <c r="U2843" s="17" t="e">
        <f>VLOOKUP(T2843,'[5]2 Digit SIC 2007'!$B$2:$D$89, 2,FALSE)</f>
        <v>#N/A</v>
      </c>
      <c r="V2843" s="26"/>
      <c r="W2843" s="26"/>
      <c r="X2843" s="28"/>
      <c r="Y2843" s="26"/>
      <c r="Z2843" s="17"/>
      <c r="AA2843" s="26"/>
      <c r="AB2843" s="26"/>
      <c r="AE2843" s="2" t="s">
        <v>487</v>
      </c>
    </row>
    <row r="2844" spans="1:31" s="2" customFormat="1" x14ac:dyDescent="0.3">
      <c r="A2844" s="26"/>
      <c r="B2844" s="26"/>
      <c r="C2844" s="26"/>
      <c r="D2844" s="26"/>
      <c r="E2844" s="17"/>
      <c r="F2844" s="17" t="e">
        <f>VLOOKUP(E2844,[4]Combined!$C$2:$D$375,2,FALSE)</f>
        <v>#N/A</v>
      </c>
      <c r="G2844" s="27"/>
      <c r="H2844" s="27"/>
      <c r="I2844" s="27"/>
      <c r="J2844" s="28"/>
      <c r="K2844" s="29"/>
      <c r="L2844" s="28"/>
      <c r="M2844" s="28"/>
      <c r="N2844" s="26"/>
      <c r="O2844" s="26"/>
      <c r="P2844" s="26"/>
      <c r="Q2844" s="26"/>
      <c r="R2844" s="17" t="e">
        <f>VLOOKUP(Q2844,'[5]Numerical Index (LOOKUP)'!$A$2:$B$731, 2,FALSE)</f>
        <v>#N/A</v>
      </c>
      <c r="S2844" s="30" t="s">
        <v>492</v>
      </c>
      <c r="T2844" s="47" t="e">
        <f>VLOOKUP(S2844,'[5]2 Digit SIC 2007'!$A$2:$B$89,2,FALSE)</f>
        <v>#N/A</v>
      </c>
      <c r="U2844" s="17" t="e">
        <f>VLOOKUP(T2844,'[5]2 Digit SIC 2007'!$B$2:$D$89, 2,FALSE)</f>
        <v>#N/A</v>
      </c>
      <c r="V2844" s="26"/>
      <c r="W2844" s="26"/>
      <c r="X2844" s="28"/>
      <c r="Y2844" s="26"/>
      <c r="Z2844" s="17"/>
      <c r="AA2844" s="26"/>
      <c r="AB2844" s="26"/>
      <c r="AE2844" s="2" t="s">
        <v>487</v>
      </c>
    </row>
    <row r="2845" spans="1:31" s="2" customFormat="1" x14ac:dyDescent="0.3">
      <c r="A2845" s="26"/>
      <c r="B2845" s="26"/>
      <c r="C2845" s="26"/>
      <c r="D2845" s="26"/>
      <c r="E2845" s="17"/>
      <c r="F2845" s="17" t="e">
        <f>VLOOKUP(E2845,[4]Combined!$C$2:$D$375,2,FALSE)</f>
        <v>#N/A</v>
      </c>
      <c r="G2845" s="27"/>
      <c r="H2845" s="27"/>
      <c r="I2845" s="27"/>
      <c r="J2845" s="28"/>
      <c r="K2845" s="29"/>
      <c r="L2845" s="28"/>
      <c r="M2845" s="28"/>
      <c r="N2845" s="26"/>
      <c r="O2845" s="26"/>
      <c r="P2845" s="26"/>
      <c r="Q2845" s="26"/>
      <c r="R2845" s="17" t="e">
        <f>VLOOKUP(Q2845,'[5]Numerical Index (LOOKUP)'!$A$2:$B$731, 2,FALSE)</f>
        <v>#N/A</v>
      </c>
      <c r="S2845" s="30" t="s">
        <v>492</v>
      </c>
      <c r="T2845" s="47" t="e">
        <f>VLOOKUP(S2845,'[5]2 Digit SIC 2007'!$A$2:$B$89,2,FALSE)</f>
        <v>#N/A</v>
      </c>
      <c r="U2845" s="17" t="e">
        <f>VLOOKUP(T2845,'[5]2 Digit SIC 2007'!$B$2:$D$89, 2,FALSE)</f>
        <v>#N/A</v>
      </c>
      <c r="V2845" s="26"/>
      <c r="W2845" s="26"/>
      <c r="X2845" s="28"/>
      <c r="Y2845" s="26"/>
      <c r="Z2845" s="17"/>
      <c r="AA2845" s="26"/>
      <c r="AB2845" s="26"/>
      <c r="AE2845" s="2" t="s">
        <v>487</v>
      </c>
    </row>
    <row r="2846" spans="1:31" s="2" customFormat="1" x14ac:dyDescent="0.3">
      <c r="A2846" s="26"/>
      <c r="B2846" s="26"/>
      <c r="C2846" s="26"/>
      <c r="D2846" s="26"/>
      <c r="E2846" s="17"/>
      <c r="F2846" s="17" t="e">
        <f>VLOOKUP(E2846,[4]Combined!$C$2:$D$375,2,FALSE)</f>
        <v>#N/A</v>
      </c>
      <c r="G2846" s="27"/>
      <c r="H2846" s="27"/>
      <c r="I2846" s="27"/>
      <c r="J2846" s="28"/>
      <c r="K2846" s="29"/>
      <c r="L2846" s="28"/>
      <c r="M2846" s="28"/>
      <c r="N2846" s="26"/>
      <c r="O2846" s="26"/>
      <c r="P2846" s="26"/>
      <c r="Q2846" s="26"/>
      <c r="R2846" s="17" t="e">
        <f>VLOOKUP(Q2846,'[5]Numerical Index (LOOKUP)'!$A$2:$B$731, 2,FALSE)</f>
        <v>#N/A</v>
      </c>
      <c r="S2846" s="30" t="s">
        <v>492</v>
      </c>
      <c r="T2846" s="47" t="e">
        <f>VLOOKUP(S2846,'[5]2 Digit SIC 2007'!$A$2:$B$89,2,FALSE)</f>
        <v>#N/A</v>
      </c>
      <c r="U2846" s="17" t="e">
        <f>VLOOKUP(T2846,'[5]2 Digit SIC 2007'!$B$2:$D$89, 2,FALSE)</f>
        <v>#N/A</v>
      </c>
      <c r="V2846" s="26"/>
      <c r="W2846" s="26"/>
      <c r="X2846" s="28"/>
      <c r="Y2846" s="26"/>
      <c r="Z2846" s="17"/>
      <c r="AA2846" s="26"/>
      <c r="AB2846" s="26"/>
      <c r="AE2846" s="2" t="s">
        <v>487</v>
      </c>
    </row>
    <row r="2847" spans="1:31" s="2" customFormat="1" x14ac:dyDescent="0.3">
      <c r="A2847" s="26"/>
      <c r="B2847" s="26"/>
      <c r="C2847" s="26"/>
      <c r="D2847" s="26"/>
      <c r="E2847" s="17"/>
      <c r="F2847" s="17" t="e">
        <f>VLOOKUP(E2847,[4]Combined!$C$2:$D$375,2,FALSE)</f>
        <v>#N/A</v>
      </c>
      <c r="G2847" s="27"/>
      <c r="H2847" s="27"/>
      <c r="I2847" s="27"/>
      <c r="J2847" s="28"/>
      <c r="K2847" s="29"/>
      <c r="L2847" s="28"/>
      <c r="M2847" s="28"/>
      <c r="N2847" s="26"/>
      <c r="O2847" s="26"/>
      <c r="P2847" s="26"/>
      <c r="Q2847" s="26"/>
      <c r="R2847" s="17" t="e">
        <f>VLOOKUP(Q2847,'[5]Numerical Index (LOOKUP)'!$A$2:$B$731, 2,FALSE)</f>
        <v>#N/A</v>
      </c>
      <c r="S2847" s="30" t="s">
        <v>492</v>
      </c>
      <c r="T2847" s="47" t="e">
        <f>VLOOKUP(S2847,'[5]2 Digit SIC 2007'!$A$2:$B$89,2,FALSE)</f>
        <v>#N/A</v>
      </c>
      <c r="U2847" s="17" t="e">
        <f>VLOOKUP(T2847,'[5]2 Digit SIC 2007'!$B$2:$D$89, 2,FALSE)</f>
        <v>#N/A</v>
      </c>
      <c r="V2847" s="26"/>
      <c r="W2847" s="26"/>
      <c r="X2847" s="28"/>
      <c r="Y2847" s="26"/>
      <c r="Z2847" s="17"/>
      <c r="AA2847" s="26"/>
      <c r="AB2847" s="26"/>
      <c r="AE2847" s="2" t="s">
        <v>487</v>
      </c>
    </row>
    <row r="2848" spans="1:31" s="2" customFormat="1" x14ac:dyDescent="0.3">
      <c r="A2848" s="26"/>
      <c r="B2848" s="26"/>
      <c r="C2848" s="26"/>
      <c r="D2848" s="26"/>
      <c r="E2848" s="17"/>
      <c r="F2848" s="17" t="e">
        <f>VLOOKUP(E2848,[4]Combined!$C$2:$D$375,2,FALSE)</f>
        <v>#N/A</v>
      </c>
      <c r="G2848" s="27"/>
      <c r="H2848" s="27"/>
      <c r="I2848" s="27"/>
      <c r="J2848" s="28"/>
      <c r="K2848" s="29"/>
      <c r="L2848" s="28"/>
      <c r="M2848" s="28"/>
      <c r="N2848" s="26"/>
      <c r="O2848" s="26"/>
      <c r="P2848" s="26"/>
      <c r="Q2848" s="26"/>
      <c r="R2848" s="17" t="e">
        <f>VLOOKUP(Q2848,'[5]Numerical Index (LOOKUP)'!$A$2:$B$731, 2,FALSE)</f>
        <v>#N/A</v>
      </c>
      <c r="S2848" s="30" t="s">
        <v>492</v>
      </c>
      <c r="T2848" s="47" t="e">
        <f>VLOOKUP(S2848,'[5]2 Digit SIC 2007'!$A$2:$B$89,2,FALSE)</f>
        <v>#N/A</v>
      </c>
      <c r="U2848" s="17" t="e">
        <f>VLOOKUP(T2848,'[5]2 Digit SIC 2007'!$B$2:$D$89, 2,FALSE)</f>
        <v>#N/A</v>
      </c>
      <c r="V2848" s="26"/>
      <c r="W2848" s="26"/>
      <c r="X2848" s="28"/>
      <c r="Y2848" s="26"/>
      <c r="Z2848" s="17"/>
      <c r="AA2848" s="26"/>
      <c r="AB2848" s="26"/>
      <c r="AE2848" s="2" t="s">
        <v>487</v>
      </c>
    </row>
    <row r="2849" spans="1:31" s="2" customFormat="1" x14ac:dyDescent="0.3">
      <c r="A2849" s="26"/>
      <c r="B2849" s="26"/>
      <c r="C2849" s="26"/>
      <c r="D2849" s="26"/>
      <c r="E2849" s="17"/>
      <c r="F2849" s="17" t="e">
        <f>VLOOKUP(E2849,[4]Combined!$C$2:$D$375,2,FALSE)</f>
        <v>#N/A</v>
      </c>
      <c r="G2849" s="27"/>
      <c r="H2849" s="27"/>
      <c r="I2849" s="27"/>
      <c r="J2849" s="28"/>
      <c r="K2849" s="29"/>
      <c r="L2849" s="28"/>
      <c r="M2849" s="28"/>
      <c r="N2849" s="26"/>
      <c r="O2849" s="26"/>
      <c r="P2849" s="26"/>
      <c r="Q2849" s="26"/>
      <c r="R2849" s="17" t="e">
        <f>VLOOKUP(Q2849,'[5]Numerical Index (LOOKUP)'!$A$2:$B$731, 2,FALSE)</f>
        <v>#N/A</v>
      </c>
      <c r="S2849" s="30" t="s">
        <v>492</v>
      </c>
      <c r="T2849" s="47" t="e">
        <f>VLOOKUP(S2849,'[5]2 Digit SIC 2007'!$A$2:$B$89,2,FALSE)</f>
        <v>#N/A</v>
      </c>
      <c r="U2849" s="17" t="e">
        <f>VLOOKUP(T2849,'[5]2 Digit SIC 2007'!$B$2:$D$89, 2,FALSE)</f>
        <v>#N/A</v>
      </c>
      <c r="V2849" s="26"/>
      <c r="W2849" s="26"/>
      <c r="X2849" s="28"/>
      <c r="Y2849" s="26"/>
      <c r="Z2849" s="17"/>
      <c r="AA2849" s="26"/>
      <c r="AB2849" s="26"/>
      <c r="AE2849" s="2" t="s">
        <v>487</v>
      </c>
    </row>
    <row r="2850" spans="1:31" s="2" customFormat="1" x14ac:dyDescent="0.3">
      <c r="A2850" s="26"/>
      <c r="B2850" s="26"/>
      <c r="C2850" s="26"/>
      <c r="D2850" s="26"/>
      <c r="E2850" s="17"/>
      <c r="F2850" s="17" t="e">
        <f>VLOOKUP(E2850,[4]Combined!$C$2:$D$375,2,FALSE)</f>
        <v>#N/A</v>
      </c>
      <c r="G2850" s="27"/>
      <c r="H2850" s="27"/>
      <c r="I2850" s="27"/>
      <c r="J2850" s="28"/>
      <c r="K2850" s="29"/>
      <c r="L2850" s="28"/>
      <c r="M2850" s="28"/>
      <c r="N2850" s="26"/>
      <c r="O2850" s="26"/>
      <c r="P2850" s="26"/>
      <c r="Q2850" s="26"/>
      <c r="R2850" s="17" t="e">
        <f>VLOOKUP(Q2850,'[5]Numerical Index (LOOKUP)'!$A$2:$B$731, 2,FALSE)</f>
        <v>#N/A</v>
      </c>
      <c r="S2850" s="30" t="s">
        <v>492</v>
      </c>
      <c r="T2850" s="47" t="e">
        <f>VLOOKUP(S2850,'[5]2 Digit SIC 2007'!$A$2:$B$89,2,FALSE)</f>
        <v>#N/A</v>
      </c>
      <c r="U2850" s="17" t="e">
        <f>VLOOKUP(T2850,'[5]2 Digit SIC 2007'!$B$2:$D$89, 2,FALSE)</f>
        <v>#N/A</v>
      </c>
      <c r="V2850" s="26"/>
      <c r="W2850" s="26"/>
      <c r="X2850" s="28"/>
      <c r="Y2850" s="26"/>
      <c r="Z2850" s="17"/>
      <c r="AA2850" s="26"/>
      <c r="AB2850" s="26"/>
      <c r="AE2850" s="2" t="s">
        <v>487</v>
      </c>
    </row>
    <row r="2851" spans="1:31" s="2" customFormat="1" x14ac:dyDescent="0.3">
      <c r="A2851" s="26"/>
      <c r="B2851" s="26"/>
      <c r="C2851" s="26"/>
      <c r="D2851" s="26"/>
      <c r="E2851" s="17"/>
      <c r="F2851" s="17" t="e">
        <f>VLOOKUP(E2851,[4]Combined!$C$2:$D$375,2,FALSE)</f>
        <v>#N/A</v>
      </c>
      <c r="G2851" s="27"/>
      <c r="H2851" s="27"/>
      <c r="I2851" s="27"/>
      <c r="J2851" s="28"/>
      <c r="K2851" s="29"/>
      <c r="L2851" s="28"/>
      <c r="M2851" s="28"/>
      <c r="N2851" s="26"/>
      <c r="O2851" s="26"/>
      <c r="P2851" s="26"/>
      <c r="Q2851" s="26"/>
      <c r="R2851" s="17" t="e">
        <f>VLOOKUP(Q2851,'[5]Numerical Index (LOOKUP)'!$A$2:$B$731, 2,FALSE)</f>
        <v>#N/A</v>
      </c>
      <c r="S2851" s="30" t="s">
        <v>492</v>
      </c>
      <c r="T2851" s="47" t="e">
        <f>VLOOKUP(S2851,'[5]2 Digit SIC 2007'!$A$2:$B$89,2,FALSE)</f>
        <v>#N/A</v>
      </c>
      <c r="U2851" s="17" t="e">
        <f>VLOOKUP(T2851,'[5]2 Digit SIC 2007'!$B$2:$D$89, 2,FALSE)</f>
        <v>#N/A</v>
      </c>
      <c r="V2851" s="26"/>
      <c r="W2851" s="26"/>
      <c r="X2851" s="28"/>
      <c r="Y2851" s="26"/>
      <c r="Z2851" s="17"/>
      <c r="AA2851" s="26"/>
      <c r="AB2851" s="26"/>
      <c r="AE2851" s="2" t="s">
        <v>487</v>
      </c>
    </row>
    <row r="2852" spans="1:31" s="2" customFormat="1" x14ac:dyDescent="0.3">
      <c r="A2852" s="26"/>
      <c r="B2852" s="26"/>
      <c r="C2852" s="26"/>
      <c r="D2852" s="26"/>
      <c r="E2852" s="17"/>
      <c r="F2852" s="17" t="e">
        <f>VLOOKUP(E2852,[4]Combined!$C$2:$D$375,2,FALSE)</f>
        <v>#N/A</v>
      </c>
      <c r="G2852" s="27"/>
      <c r="H2852" s="27"/>
      <c r="I2852" s="27"/>
      <c r="J2852" s="28"/>
      <c r="K2852" s="29"/>
      <c r="L2852" s="28"/>
      <c r="M2852" s="28"/>
      <c r="N2852" s="26"/>
      <c r="O2852" s="26"/>
      <c r="P2852" s="26"/>
      <c r="Q2852" s="26"/>
      <c r="R2852" s="17" t="e">
        <f>VLOOKUP(Q2852,'[5]Numerical Index (LOOKUP)'!$A$2:$B$731, 2,FALSE)</f>
        <v>#N/A</v>
      </c>
      <c r="S2852" s="30" t="s">
        <v>492</v>
      </c>
      <c r="T2852" s="47" t="e">
        <f>VLOOKUP(S2852,'[5]2 Digit SIC 2007'!$A$2:$B$89,2,FALSE)</f>
        <v>#N/A</v>
      </c>
      <c r="U2852" s="17" t="e">
        <f>VLOOKUP(T2852,'[5]2 Digit SIC 2007'!$B$2:$D$89, 2,FALSE)</f>
        <v>#N/A</v>
      </c>
      <c r="V2852" s="26"/>
      <c r="W2852" s="26"/>
      <c r="X2852" s="28"/>
      <c r="Y2852" s="26"/>
      <c r="Z2852" s="17"/>
      <c r="AA2852" s="26"/>
      <c r="AB2852" s="26"/>
      <c r="AE2852" s="2" t="s">
        <v>487</v>
      </c>
    </row>
    <row r="2853" spans="1:31" s="2" customFormat="1" x14ac:dyDescent="0.3">
      <c r="A2853" s="26"/>
      <c r="B2853" s="26"/>
      <c r="C2853" s="26"/>
      <c r="D2853" s="26"/>
      <c r="E2853" s="17"/>
      <c r="F2853" s="17" t="e">
        <f>VLOOKUP(E2853,[4]Combined!$C$2:$D$375,2,FALSE)</f>
        <v>#N/A</v>
      </c>
      <c r="G2853" s="27"/>
      <c r="H2853" s="27"/>
      <c r="I2853" s="27"/>
      <c r="J2853" s="28"/>
      <c r="K2853" s="29"/>
      <c r="L2853" s="28"/>
      <c r="M2853" s="28"/>
      <c r="N2853" s="26"/>
      <c r="O2853" s="26"/>
      <c r="P2853" s="26"/>
      <c r="Q2853" s="26"/>
      <c r="R2853" s="17" t="e">
        <f>VLOOKUP(Q2853,'[5]Numerical Index (LOOKUP)'!$A$2:$B$731, 2,FALSE)</f>
        <v>#N/A</v>
      </c>
      <c r="S2853" s="30" t="s">
        <v>492</v>
      </c>
      <c r="T2853" s="47" t="e">
        <f>VLOOKUP(S2853,'[5]2 Digit SIC 2007'!$A$2:$B$89,2,FALSE)</f>
        <v>#N/A</v>
      </c>
      <c r="U2853" s="17" t="e">
        <f>VLOOKUP(T2853,'[5]2 Digit SIC 2007'!$B$2:$D$89, 2,FALSE)</f>
        <v>#N/A</v>
      </c>
      <c r="V2853" s="26"/>
      <c r="W2853" s="26"/>
      <c r="X2853" s="28"/>
      <c r="Y2853" s="26"/>
      <c r="Z2853" s="17"/>
      <c r="AA2853" s="26"/>
      <c r="AB2853" s="26"/>
      <c r="AE2853" s="2" t="s">
        <v>487</v>
      </c>
    </row>
    <row r="2854" spans="1:31" s="2" customFormat="1" x14ac:dyDescent="0.3">
      <c r="A2854" s="26"/>
      <c r="B2854" s="26"/>
      <c r="C2854" s="26"/>
      <c r="D2854" s="26"/>
      <c r="E2854" s="17"/>
      <c r="F2854" s="17" t="e">
        <f>VLOOKUP(E2854,[4]Combined!$C$2:$D$375,2,FALSE)</f>
        <v>#N/A</v>
      </c>
      <c r="G2854" s="27"/>
      <c r="H2854" s="27"/>
      <c r="I2854" s="27"/>
      <c r="J2854" s="28"/>
      <c r="K2854" s="29"/>
      <c r="L2854" s="28"/>
      <c r="M2854" s="28"/>
      <c r="N2854" s="26"/>
      <c r="O2854" s="26"/>
      <c r="P2854" s="26"/>
      <c r="Q2854" s="26"/>
      <c r="R2854" s="17" t="e">
        <f>VLOOKUP(Q2854,'[5]Numerical Index (LOOKUP)'!$A$2:$B$731, 2,FALSE)</f>
        <v>#N/A</v>
      </c>
      <c r="S2854" s="30" t="s">
        <v>492</v>
      </c>
      <c r="T2854" s="47" t="e">
        <f>VLOOKUP(S2854,'[5]2 Digit SIC 2007'!$A$2:$B$89,2,FALSE)</f>
        <v>#N/A</v>
      </c>
      <c r="U2854" s="17" t="e">
        <f>VLOOKUP(T2854,'[5]2 Digit SIC 2007'!$B$2:$D$89, 2,FALSE)</f>
        <v>#N/A</v>
      </c>
      <c r="V2854" s="26"/>
      <c r="W2854" s="26"/>
      <c r="X2854" s="28"/>
      <c r="Y2854" s="26"/>
      <c r="Z2854" s="17"/>
      <c r="AA2854" s="26"/>
      <c r="AB2854" s="26"/>
      <c r="AE2854" s="2" t="s">
        <v>487</v>
      </c>
    </row>
    <row r="2855" spans="1:31" s="2" customFormat="1" x14ac:dyDescent="0.3">
      <c r="A2855" s="26"/>
      <c r="B2855" s="26"/>
      <c r="C2855" s="26"/>
      <c r="D2855" s="26"/>
      <c r="E2855" s="17"/>
      <c r="F2855" s="17" t="e">
        <f>VLOOKUP(E2855,[4]Combined!$C$2:$D$375,2,FALSE)</f>
        <v>#N/A</v>
      </c>
      <c r="G2855" s="27"/>
      <c r="H2855" s="27"/>
      <c r="I2855" s="27"/>
      <c r="J2855" s="28"/>
      <c r="K2855" s="29"/>
      <c r="L2855" s="28"/>
      <c r="M2855" s="28"/>
      <c r="N2855" s="26"/>
      <c r="O2855" s="26"/>
      <c r="P2855" s="26"/>
      <c r="Q2855" s="26"/>
      <c r="R2855" s="17" t="e">
        <f>VLOOKUP(Q2855,'[5]Numerical Index (LOOKUP)'!$A$2:$B$731, 2,FALSE)</f>
        <v>#N/A</v>
      </c>
      <c r="S2855" s="30" t="s">
        <v>492</v>
      </c>
      <c r="T2855" s="47" t="e">
        <f>VLOOKUP(S2855,'[5]2 Digit SIC 2007'!$A$2:$B$89,2,FALSE)</f>
        <v>#N/A</v>
      </c>
      <c r="U2855" s="17" t="e">
        <f>VLOOKUP(T2855,'[5]2 Digit SIC 2007'!$B$2:$D$89, 2,FALSE)</f>
        <v>#N/A</v>
      </c>
      <c r="V2855" s="26"/>
      <c r="W2855" s="26"/>
      <c r="X2855" s="28"/>
      <c r="Y2855" s="26"/>
      <c r="Z2855" s="17"/>
      <c r="AA2855" s="26"/>
      <c r="AB2855" s="26"/>
      <c r="AE2855" s="2" t="s">
        <v>487</v>
      </c>
    </row>
    <row r="2856" spans="1:31" s="2" customFormat="1" x14ac:dyDescent="0.3">
      <c r="A2856" s="26"/>
      <c r="B2856" s="26"/>
      <c r="C2856" s="26"/>
      <c r="D2856" s="26"/>
      <c r="E2856" s="17"/>
      <c r="F2856" s="17" t="e">
        <f>VLOOKUP(E2856,[4]Combined!$C$2:$D$375,2,FALSE)</f>
        <v>#N/A</v>
      </c>
      <c r="G2856" s="27"/>
      <c r="H2856" s="27"/>
      <c r="I2856" s="27"/>
      <c r="J2856" s="28"/>
      <c r="K2856" s="29"/>
      <c r="L2856" s="28"/>
      <c r="M2856" s="28"/>
      <c r="N2856" s="26"/>
      <c r="O2856" s="26"/>
      <c r="P2856" s="26"/>
      <c r="Q2856" s="26"/>
      <c r="R2856" s="17" t="e">
        <f>VLOOKUP(Q2856,'[5]Numerical Index (LOOKUP)'!$A$2:$B$731, 2,FALSE)</f>
        <v>#N/A</v>
      </c>
      <c r="S2856" s="30" t="s">
        <v>492</v>
      </c>
      <c r="T2856" s="47" t="e">
        <f>VLOOKUP(S2856,'[5]2 Digit SIC 2007'!$A$2:$B$89,2,FALSE)</f>
        <v>#N/A</v>
      </c>
      <c r="U2856" s="17" t="e">
        <f>VLOOKUP(T2856,'[5]2 Digit SIC 2007'!$B$2:$D$89, 2,FALSE)</f>
        <v>#N/A</v>
      </c>
      <c r="V2856" s="26"/>
      <c r="W2856" s="26"/>
      <c r="X2856" s="28"/>
      <c r="Y2856" s="26"/>
      <c r="Z2856" s="17"/>
      <c r="AA2856" s="26"/>
      <c r="AB2856" s="26"/>
      <c r="AE2856" s="2" t="s">
        <v>487</v>
      </c>
    </row>
    <row r="2857" spans="1:31" s="2" customFormat="1" x14ac:dyDescent="0.3">
      <c r="A2857" s="26"/>
      <c r="B2857" s="26"/>
      <c r="C2857" s="26"/>
      <c r="D2857" s="26"/>
      <c r="E2857" s="17"/>
      <c r="F2857" s="17" t="e">
        <f>VLOOKUP(E2857,[4]Combined!$C$2:$D$375,2,FALSE)</f>
        <v>#N/A</v>
      </c>
      <c r="G2857" s="27"/>
      <c r="H2857" s="27"/>
      <c r="I2857" s="27"/>
      <c r="J2857" s="28"/>
      <c r="K2857" s="29"/>
      <c r="L2857" s="28"/>
      <c r="M2857" s="28"/>
      <c r="N2857" s="26"/>
      <c r="O2857" s="26"/>
      <c r="P2857" s="26"/>
      <c r="Q2857" s="26"/>
      <c r="R2857" s="17" t="e">
        <f>VLOOKUP(Q2857,'[5]Numerical Index (LOOKUP)'!$A$2:$B$731, 2,FALSE)</f>
        <v>#N/A</v>
      </c>
      <c r="S2857" s="30" t="s">
        <v>492</v>
      </c>
      <c r="T2857" s="47" t="e">
        <f>VLOOKUP(S2857,'[5]2 Digit SIC 2007'!$A$2:$B$89,2,FALSE)</f>
        <v>#N/A</v>
      </c>
      <c r="U2857" s="17" t="e">
        <f>VLOOKUP(T2857,'[5]2 Digit SIC 2007'!$B$2:$D$89, 2,FALSE)</f>
        <v>#N/A</v>
      </c>
      <c r="V2857" s="26"/>
      <c r="W2857" s="26"/>
      <c r="X2857" s="28"/>
      <c r="Y2857" s="26"/>
      <c r="Z2857" s="17"/>
      <c r="AA2857" s="26"/>
      <c r="AB2857" s="26"/>
      <c r="AE2857" s="2" t="s">
        <v>487</v>
      </c>
    </row>
    <row r="2858" spans="1:31" s="2" customFormat="1" x14ac:dyDescent="0.3">
      <c r="A2858" s="26"/>
      <c r="B2858" s="26"/>
      <c r="C2858" s="26"/>
      <c r="D2858" s="26"/>
      <c r="E2858" s="17"/>
      <c r="F2858" s="17" t="e">
        <f>VLOOKUP(E2858,[4]Combined!$C$2:$D$375,2,FALSE)</f>
        <v>#N/A</v>
      </c>
      <c r="G2858" s="27"/>
      <c r="H2858" s="27"/>
      <c r="I2858" s="27"/>
      <c r="J2858" s="28"/>
      <c r="K2858" s="29"/>
      <c r="L2858" s="28"/>
      <c r="M2858" s="28"/>
      <c r="N2858" s="26"/>
      <c r="O2858" s="26"/>
      <c r="P2858" s="26"/>
      <c r="Q2858" s="26"/>
      <c r="R2858" s="17" t="e">
        <f>VLOOKUP(Q2858,'[5]Numerical Index (LOOKUP)'!$A$2:$B$731, 2,FALSE)</f>
        <v>#N/A</v>
      </c>
      <c r="S2858" s="30" t="s">
        <v>492</v>
      </c>
      <c r="T2858" s="47" t="e">
        <f>VLOOKUP(S2858,'[5]2 Digit SIC 2007'!$A$2:$B$89,2,FALSE)</f>
        <v>#N/A</v>
      </c>
      <c r="U2858" s="17" t="e">
        <f>VLOOKUP(T2858,'[5]2 Digit SIC 2007'!$B$2:$D$89, 2,FALSE)</f>
        <v>#N/A</v>
      </c>
      <c r="V2858" s="26"/>
      <c r="W2858" s="26"/>
      <c r="X2858" s="28"/>
      <c r="Y2858" s="26"/>
      <c r="Z2858" s="17"/>
      <c r="AA2858" s="26"/>
      <c r="AB2858" s="26"/>
      <c r="AE2858" s="2" t="s">
        <v>487</v>
      </c>
    </row>
    <row r="2859" spans="1:31" s="2" customFormat="1" x14ac:dyDescent="0.3">
      <c r="A2859" s="26"/>
      <c r="B2859" s="26"/>
      <c r="C2859" s="26"/>
      <c r="D2859" s="26"/>
      <c r="E2859" s="17"/>
      <c r="F2859" s="17" t="e">
        <f>VLOOKUP(E2859,[4]Combined!$C$2:$D$375,2,FALSE)</f>
        <v>#N/A</v>
      </c>
      <c r="G2859" s="27"/>
      <c r="H2859" s="27"/>
      <c r="I2859" s="27"/>
      <c r="J2859" s="28"/>
      <c r="K2859" s="29"/>
      <c r="L2859" s="28"/>
      <c r="M2859" s="28"/>
      <c r="N2859" s="26"/>
      <c r="O2859" s="26"/>
      <c r="P2859" s="26"/>
      <c r="Q2859" s="26"/>
      <c r="R2859" s="17" t="e">
        <f>VLOOKUP(Q2859,'[5]Numerical Index (LOOKUP)'!$A$2:$B$731, 2,FALSE)</f>
        <v>#N/A</v>
      </c>
      <c r="S2859" s="30" t="s">
        <v>492</v>
      </c>
      <c r="T2859" s="47" t="e">
        <f>VLOOKUP(S2859,'[5]2 Digit SIC 2007'!$A$2:$B$89,2,FALSE)</f>
        <v>#N/A</v>
      </c>
      <c r="U2859" s="17" t="e">
        <f>VLOOKUP(T2859,'[5]2 Digit SIC 2007'!$B$2:$D$89, 2,FALSE)</f>
        <v>#N/A</v>
      </c>
      <c r="V2859" s="26"/>
      <c r="W2859" s="26"/>
      <c r="X2859" s="28"/>
      <c r="Y2859" s="26"/>
      <c r="Z2859" s="17"/>
      <c r="AA2859" s="26"/>
      <c r="AB2859" s="26"/>
      <c r="AE2859" s="2" t="s">
        <v>487</v>
      </c>
    </row>
    <row r="2860" spans="1:31" s="2" customFormat="1" x14ac:dyDescent="0.3">
      <c r="A2860" s="26"/>
      <c r="B2860" s="26"/>
      <c r="C2860" s="26"/>
      <c r="D2860" s="26"/>
      <c r="E2860" s="17"/>
      <c r="F2860" s="17" t="e">
        <f>VLOOKUP(E2860,[4]Combined!$C$2:$D$375,2,FALSE)</f>
        <v>#N/A</v>
      </c>
      <c r="G2860" s="27"/>
      <c r="H2860" s="27"/>
      <c r="I2860" s="27"/>
      <c r="J2860" s="28"/>
      <c r="K2860" s="29"/>
      <c r="L2860" s="28"/>
      <c r="M2860" s="28"/>
      <c r="N2860" s="26"/>
      <c r="O2860" s="26"/>
      <c r="P2860" s="26"/>
      <c r="Q2860" s="26"/>
      <c r="R2860" s="17" t="e">
        <f>VLOOKUP(Q2860,'[5]Numerical Index (LOOKUP)'!$A$2:$B$731, 2,FALSE)</f>
        <v>#N/A</v>
      </c>
      <c r="S2860" s="30" t="s">
        <v>492</v>
      </c>
      <c r="T2860" s="47" t="e">
        <f>VLOOKUP(S2860,'[5]2 Digit SIC 2007'!$A$2:$B$89,2,FALSE)</f>
        <v>#N/A</v>
      </c>
      <c r="U2860" s="17" t="e">
        <f>VLOOKUP(T2860,'[5]2 Digit SIC 2007'!$B$2:$D$89, 2,FALSE)</f>
        <v>#N/A</v>
      </c>
      <c r="V2860" s="26"/>
      <c r="W2860" s="26"/>
      <c r="X2860" s="28"/>
      <c r="Y2860" s="26"/>
      <c r="Z2860" s="17"/>
      <c r="AA2860" s="26"/>
      <c r="AB2860" s="26"/>
      <c r="AE2860" s="2" t="s">
        <v>487</v>
      </c>
    </row>
    <row r="2861" spans="1:31" s="2" customFormat="1" x14ac:dyDescent="0.3">
      <c r="A2861" s="26"/>
      <c r="B2861" s="26"/>
      <c r="C2861" s="26"/>
      <c r="D2861" s="26"/>
      <c r="E2861" s="17"/>
      <c r="F2861" s="17" t="e">
        <f>VLOOKUP(E2861,[4]Combined!$C$2:$D$375,2,FALSE)</f>
        <v>#N/A</v>
      </c>
      <c r="G2861" s="27"/>
      <c r="H2861" s="27"/>
      <c r="I2861" s="27"/>
      <c r="J2861" s="28"/>
      <c r="K2861" s="29"/>
      <c r="L2861" s="28"/>
      <c r="M2861" s="28"/>
      <c r="N2861" s="26"/>
      <c r="O2861" s="26"/>
      <c r="P2861" s="26"/>
      <c r="Q2861" s="26"/>
      <c r="R2861" s="17" t="e">
        <f>VLOOKUP(Q2861,'[5]Numerical Index (LOOKUP)'!$A$2:$B$731, 2,FALSE)</f>
        <v>#N/A</v>
      </c>
      <c r="S2861" s="30" t="s">
        <v>492</v>
      </c>
      <c r="T2861" s="47" t="e">
        <f>VLOOKUP(S2861,'[5]2 Digit SIC 2007'!$A$2:$B$89,2,FALSE)</f>
        <v>#N/A</v>
      </c>
      <c r="U2861" s="17" t="e">
        <f>VLOOKUP(T2861,'[5]2 Digit SIC 2007'!$B$2:$D$89, 2,FALSE)</f>
        <v>#N/A</v>
      </c>
      <c r="V2861" s="26"/>
      <c r="W2861" s="26"/>
      <c r="X2861" s="28"/>
      <c r="Y2861" s="26"/>
      <c r="Z2861" s="17"/>
      <c r="AA2861" s="26"/>
      <c r="AB2861" s="26"/>
      <c r="AE2861" s="2" t="s">
        <v>487</v>
      </c>
    </row>
    <row r="2862" spans="1:31" s="2" customFormat="1" x14ac:dyDescent="0.3">
      <c r="A2862" s="26"/>
      <c r="B2862" s="26"/>
      <c r="C2862" s="26"/>
      <c r="D2862" s="26"/>
      <c r="E2862" s="17"/>
      <c r="F2862" s="17" t="e">
        <f>VLOOKUP(E2862,[4]Combined!$C$2:$D$375,2,FALSE)</f>
        <v>#N/A</v>
      </c>
      <c r="G2862" s="27"/>
      <c r="H2862" s="27"/>
      <c r="I2862" s="27"/>
      <c r="J2862" s="28"/>
      <c r="K2862" s="29"/>
      <c r="L2862" s="28"/>
      <c r="M2862" s="28"/>
      <c r="N2862" s="26"/>
      <c r="O2862" s="26"/>
      <c r="P2862" s="26"/>
      <c r="Q2862" s="26"/>
      <c r="R2862" s="17" t="e">
        <f>VLOOKUP(Q2862,'[5]Numerical Index (LOOKUP)'!$A$2:$B$731, 2,FALSE)</f>
        <v>#N/A</v>
      </c>
      <c r="S2862" s="30" t="s">
        <v>492</v>
      </c>
      <c r="T2862" s="47" t="e">
        <f>VLOOKUP(S2862,'[5]2 Digit SIC 2007'!$A$2:$B$89,2,FALSE)</f>
        <v>#N/A</v>
      </c>
      <c r="U2862" s="17" t="e">
        <f>VLOOKUP(T2862,'[5]2 Digit SIC 2007'!$B$2:$D$89, 2,FALSE)</f>
        <v>#N/A</v>
      </c>
      <c r="V2862" s="26"/>
      <c r="W2862" s="26"/>
      <c r="X2862" s="28"/>
      <c r="Y2862" s="26"/>
      <c r="Z2862" s="17"/>
      <c r="AA2862" s="26"/>
      <c r="AB2862" s="26"/>
      <c r="AE2862" s="2" t="s">
        <v>487</v>
      </c>
    </row>
    <row r="2863" spans="1:31" s="2" customFormat="1" x14ac:dyDescent="0.3">
      <c r="A2863" s="26"/>
      <c r="B2863" s="26"/>
      <c r="C2863" s="26"/>
      <c r="D2863" s="26"/>
      <c r="E2863" s="17"/>
      <c r="F2863" s="17" t="e">
        <f>VLOOKUP(E2863,[4]Combined!$C$2:$D$375,2,FALSE)</f>
        <v>#N/A</v>
      </c>
      <c r="G2863" s="27"/>
      <c r="H2863" s="27"/>
      <c r="I2863" s="27"/>
      <c r="J2863" s="28"/>
      <c r="K2863" s="29"/>
      <c r="L2863" s="28"/>
      <c r="M2863" s="28"/>
      <c r="N2863" s="26"/>
      <c r="O2863" s="26"/>
      <c r="P2863" s="26"/>
      <c r="Q2863" s="26"/>
      <c r="R2863" s="17" t="e">
        <f>VLOOKUP(Q2863,'[5]Numerical Index (LOOKUP)'!$A$2:$B$731, 2,FALSE)</f>
        <v>#N/A</v>
      </c>
      <c r="S2863" s="30" t="s">
        <v>492</v>
      </c>
      <c r="T2863" s="47" t="e">
        <f>VLOOKUP(S2863,'[5]2 Digit SIC 2007'!$A$2:$B$89,2,FALSE)</f>
        <v>#N/A</v>
      </c>
      <c r="U2863" s="17" t="e">
        <f>VLOOKUP(T2863,'[5]2 Digit SIC 2007'!$B$2:$D$89, 2,FALSE)</f>
        <v>#N/A</v>
      </c>
      <c r="V2863" s="26"/>
      <c r="W2863" s="26"/>
      <c r="X2863" s="28"/>
      <c r="Y2863" s="26"/>
      <c r="Z2863" s="17"/>
      <c r="AA2863" s="26"/>
      <c r="AB2863" s="26"/>
      <c r="AE2863" s="2" t="s">
        <v>487</v>
      </c>
    </row>
    <row r="2864" spans="1:31" s="2" customFormat="1" x14ac:dyDescent="0.3">
      <c r="A2864" s="26"/>
      <c r="B2864" s="26"/>
      <c r="C2864" s="26"/>
      <c r="D2864" s="26"/>
      <c r="E2864" s="17"/>
      <c r="F2864" s="17" t="e">
        <f>VLOOKUP(E2864,[4]Combined!$C$2:$D$375,2,FALSE)</f>
        <v>#N/A</v>
      </c>
      <c r="G2864" s="27"/>
      <c r="H2864" s="27"/>
      <c r="I2864" s="27"/>
      <c r="J2864" s="28"/>
      <c r="K2864" s="29"/>
      <c r="L2864" s="28"/>
      <c r="M2864" s="28"/>
      <c r="N2864" s="26"/>
      <c r="O2864" s="26"/>
      <c r="P2864" s="26"/>
      <c r="Q2864" s="26"/>
      <c r="R2864" s="17" t="e">
        <f>VLOOKUP(Q2864,'[5]Numerical Index (LOOKUP)'!$A$2:$B$731, 2,FALSE)</f>
        <v>#N/A</v>
      </c>
      <c r="S2864" s="30" t="s">
        <v>492</v>
      </c>
      <c r="T2864" s="47" t="e">
        <f>VLOOKUP(S2864,'[5]2 Digit SIC 2007'!$A$2:$B$89,2,FALSE)</f>
        <v>#N/A</v>
      </c>
      <c r="U2864" s="17" t="e">
        <f>VLOOKUP(T2864,'[5]2 Digit SIC 2007'!$B$2:$D$89, 2,FALSE)</f>
        <v>#N/A</v>
      </c>
      <c r="V2864" s="26"/>
      <c r="W2864" s="26"/>
      <c r="X2864" s="28"/>
      <c r="Y2864" s="26"/>
      <c r="Z2864" s="17"/>
      <c r="AA2864" s="26"/>
      <c r="AB2864" s="26"/>
      <c r="AE2864" s="2" t="s">
        <v>487</v>
      </c>
    </row>
    <row r="2865" spans="1:31" s="2" customFormat="1" x14ac:dyDescent="0.3">
      <c r="A2865" s="26"/>
      <c r="B2865" s="26"/>
      <c r="C2865" s="26"/>
      <c r="D2865" s="26"/>
      <c r="E2865" s="17"/>
      <c r="F2865" s="17" t="e">
        <f>VLOOKUP(E2865,[4]Combined!$C$2:$D$375,2,FALSE)</f>
        <v>#N/A</v>
      </c>
      <c r="G2865" s="27"/>
      <c r="H2865" s="27"/>
      <c r="I2865" s="27"/>
      <c r="J2865" s="28"/>
      <c r="K2865" s="29"/>
      <c r="L2865" s="28"/>
      <c r="M2865" s="28"/>
      <c r="N2865" s="26"/>
      <c r="O2865" s="26"/>
      <c r="P2865" s="26"/>
      <c r="Q2865" s="26"/>
      <c r="R2865" s="17" t="e">
        <f>VLOOKUP(Q2865,'[5]Numerical Index (LOOKUP)'!$A$2:$B$731, 2,FALSE)</f>
        <v>#N/A</v>
      </c>
      <c r="S2865" s="30" t="s">
        <v>492</v>
      </c>
      <c r="T2865" s="47" t="e">
        <f>VLOOKUP(S2865,'[5]2 Digit SIC 2007'!$A$2:$B$89,2,FALSE)</f>
        <v>#N/A</v>
      </c>
      <c r="U2865" s="17" t="e">
        <f>VLOOKUP(T2865,'[5]2 Digit SIC 2007'!$B$2:$D$89, 2,FALSE)</f>
        <v>#N/A</v>
      </c>
      <c r="V2865" s="26"/>
      <c r="W2865" s="26"/>
      <c r="X2865" s="28"/>
      <c r="Y2865" s="26"/>
      <c r="Z2865" s="17"/>
      <c r="AA2865" s="26"/>
      <c r="AB2865" s="26"/>
      <c r="AE2865" s="2" t="s">
        <v>487</v>
      </c>
    </row>
    <row r="2866" spans="1:31" s="2" customFormat="1" x14ac:dyDescent="0.3">
      <c r="A2866" s="26"/>
      <c r="B2866" s="26"/>
      <c r="C2866" s="26"/>
      <c r="D2866" s="26"/>
      <c r="E2866" s="17"/>
      <c r="F2866" s="17" t="e">
        <f>VLOOKUP(E2866,[4]Combined!$C$2:$D$375,2,FALSE)</f>
        <v>#N/A</v>
      </c>
      <c r="G2866" s="27"/>
      <c r="H2866" s="27"/>
      <c r="I2866" s="27"/>
      <c r="J2866" s="28"/>
      <c r="K2866" s="29"/>
      <c r="L2866" s="28"/>
      <c r="M2866" s="28"/>
      <c r="N2866" s="26"/>
      <c r="O2866" s="26"/>
      <c r="P2866" s="26"/>
      <c r="Q2866" s="26"/>
      <c r="R2866" s="17" t="e">
        <f>VLOOKUP(Q2866,'[5]Numerical Index (LOOKUP)'!$A$2:$B$731, 2,FALSE)</f>
        <v>#N/A</v>
      </c>
      <c r="S2866" s="30" t="s">
        <v>492</v>
      </c>
      <c r="T2866" s="47" t="e">
        <f>VLOOKUP(S2866,'[5]2 Digit SIC 2007'!$A$2:$B$89,2,FALSE)</f>
        <v>#N/A</v>
      </c>
      <c r="U2866" s="17" t="e">
        <f>VLOOKUP(T2866,'[5]2 Digit SIC 2007'!$B$2:$D$89, 2,FALSE)</f>
        <v>#N/A</v>
      </c>
      <c r="V2866" s="26"/>
      <c r="W2866" s="26"/>
      <c r="X2866" s="28"/>
      <c r="Y2866" s="26"/>
      <c r="Z2866" s="17"/>
      <c r="AA2866" s="26"/>
      <c r="AB2866" s="26"/>
      <c r="AE2866" s="2" t="s">
        <v>487</v>
      </c>
    </row>
    <row r="2867" spans="1:31" s="2" customFormat="1" x14ac:dyDescent="0.3">
      <c r="A2867" s="26"/>
      <c r="B2867" s="26"/>
      <c r="C2867" s="26"/>
      <c r="D2867" s="26"/>
      <c r="E2867" s="17"/>
      <c r="F2867" s="17" t="e">
        <f>VLOOKUP(E2867,[4]Combined!$C$2:$D$375,2,FALSE)</f>
        <v>#N/A</v>
      </c>
      <c r="G2867" s="27"/>
      <c r="H2867" s="27"/>
      <c r="I2867" s="27"/>
      <c r="J2867" s="28"/>
      <c r="K2867" s="29"/>
      <c r="L2867" s="28"/>
      <c r="M2867" s="28"/>
      <c r="N2867" s="26"/>
      <c r="O2867" s="26"/>
      <c r="P2867" s="26"/>
      <c r="Q2867" s="26"/>
      <c r="R2867" s="17" t="e">
        <f>VLOOKUP(Q2867,'[5]Numerical Index (LOOKUP)'!$A$2:$B$731, 2,FALSE)</f>
        <v>#N/A</v>
      </c>
      <c r="S2867" s="30" t="s">
        <v>492</v>
      </c>
      <c r="T2867" s="47" t="e">
        <f>VLOOKUP(S2867,'[5]2 Digit SIC 2007'!$A$2:$B$89,2,FALSE)</f>
        <v>#N/A</v>
      </c>
      <c r="U2867" s="17" t="e">
        <f>VLOOKUP(T2867,'[5]2 Digit SIC 2007'!$B$2:$D$89, 2,FALSE)</f>
        <v>#N/A</v>
      </c>
      <c r="V2867" s="26"/>
      <c r="W2867" s="26"/>
      <c r="X2867" s="28"/>
      <c r="Y2867" s="26"/>
      <c r="Z2867" s="17"/>
      <c r="AA2867" s="26"/>
      <c r="AB2867" s="26"/>
      <c r="AE2867" s="2" t="s">
        <v>487</v>
      </c>
    </row>
    <row r="2868" spans="1:31" s="2" customFormat="1" x14ac:dyDescent="0.3">
      <c r="A2868" s="26"/>
      <c r="B2868" s="26"/>
      <c r="C2868" s="26"/>
      <c r="D2868" s="26"/>
      <c r="E2868" s="17"/>
      <c r="F2868" s="17" t="e">
        <f>VLOOKUP(E2868,[4]Combined!$C$2:$D$375,2,FALSE)</f>
        <v>#N/A</v>
      </c>
      <c r="G2868" s="27"/>
      <c r="H2868" s="27"/>
      <c r="I2868" s="27"/>
      <c r="J2868" s="28"/>
      <c r="K2868" s="29"/>
      <c r="L2868" s="28"/>
      <c r="M2868" s="28"/>
      <c r="N2868" s="26"/>
      <c r="O2868" s="26"/>
      <c r="P2868" s="26"/>
      <c r="Q2868" s="26"/>
      <c r="R2868" s="17" t="e">
        <f>VLOOKUP(Q2868,'[5]Numerical Index (LOOKUP)'!$A$2:$B$731, 2,FALSE)</f>
        <v>#N/A</v>
      </c>
      <c r="S2868" s="30" t="s">
        <v>492</v>
      </c>
      <c r="T2868" s="47" t="e">
        <f>VLOOKUP(S2868,'[5]2 Digit SIC 2007'!$A$2:$B$89,2,FALSE)</f>
        <v>#N/A</v>
      </c>
      <c r="U2868" s="17" t="e">
        <f>VLOOKUP(T2868,'[5]2 Digit SIC 2007'!$B$2:$D$89, 2,FALSE)</f>
        <v>#N/A</v>
      </c>
      <c r="V2868" s="26"/>
      <c r="W2868" s="26"/>
      <c r="X2868" s="28"/>
      <c r="Y2868" s="26"/>
      <c r="Z2868" s="17"/>
      <c r="AA2868" s="26"/>
      <c r="AB2868" s="26"/>
      <c r="AE2868" s="2" t="s">
        <v>487</v>
      </c>
    </row>
    <row r="2869" spans="1:31" s="2" customFormat="1" x14ac:dyDescent="0.3">
      <c r="A2869" s="26"/>
      <c r="B2869" s="26"/>
      <c r="C2869" s="26"/>
      <c r="D2869" s="26"/>
      <c r="E2869" s="17"/>
      <c r="F2869" s="17" t="e">
        <f>VLOOKUP(E2869,[4]Combined!$C$2:$D$375,2,FALSE)</f>
        <v>#N/A</v>
      </c>
      <c r="G2869" s="27"/>
      <c r="H2869" s="27"/>
      <c r="I2869" s="27"/>
      <c r="J2869" s="28"/>
      <c r="K2869" s="29"/>
      <c r="L2869" s="28"/>
      <c r="M2869" s="28"/>
      <c r="N2869" s="26"/>
      <c r="O2869" s="26"/>
      <c r="P2869" s="26"/>
      <c r="Q2869" s="26"/>
      <c r="R2869" s="17" t="e">
        <f>VLOOKUP(Q2869,'[5]Numerical Index (LOOKUP)'!$A$2:$B$731, 2,FALSE)</f>
        <v>#N/A</v>
      </c>
      <c r="S2869" s="30" t="s">
        <v>492</v>
      </c>
      <c r="T2869" s="47" t="e">
        <f>VLOOKUP(S2869,'[5]2 Digit SIC 2007'!$A$2:$B$89,2,FALSE)</f>
        <v>#N/A</v>
      </c>
      <c r="U2869" s="17" t="e">
        <f>VLOOKUP(T2869,'[5]2 Digit SIC 2007'!$B$2:$D$89, 2,FALSE)</f>
        <v>#N/A</v>
      </c>
      <c r="V2869" s="26"/>
      <c r="W2869" s="26"/>
      <c r="X2869" s="28"/>
      <c r="Y2869" s="26"/>
      <c r="Z2869" s="17"/>
      <c r="AA2869" s="26"/>
      <c r="AB2869" s="26"/>
      <c r="AE2869" s="2" t="s">
        <v>487</v>
      </c>
    </row>
    <row r="2870" spans="1:31" s="2" customFormat="1" x14ac:dyDescent="0.3">
      <c r="A2870" s="26"/>
      <c r="B2870" s="26"/>
      <c r="C2870" s="26"/>
      <c r="D2870" s="26"/>
      <c r="E2870" s="17"/>
      <c r="F2870" s="17" t="e">
        <f>VLOOKUP(E2870,[4]Combined!$C$2:$D$375,2,FALSE)</f>
        <v>#N/A</v>
      </c>
      <c r="G2870" s="27"/>
      <c r="H2870" s="27"/>
      <c r="I2870" s="27"/>
      <c r="J2870" s="28"/>
      <c r="K2870" s="29"/>
      <c r="L2870" s="28"/>
      <c r="M2870" s="28"/>
      <c r="N2870" s="26"/>
      <c r="O2870" s="26"/>
      <c r="P2870" s="26"/>
      <c r="Q2870" s="26"/>
      <c r="R2870" s="17" t="e">
        <f>VLOOKUP(Q2870,'[5]Numerical Index (LOOKUP)'!$A$2:$B$731, 2,FALSE)</f>
        <v>#N/A</v>
      </c>
      <c r="S2870" s="30" t="s">
        <v>492</v>
      </c>
      <c r="T2870" s="47" t="e">
        <f>VLOOKUP(S2870,'[5]2 Digit SIC 2007'!$A$2:$B$89,2,FALSE)</f>
        <v>#N/A</v>
      </c>
      <c r="U2870" s="17" t="e">
        <f>VLOOKUP(T2870,'[5]2 Digit SIC 2007'!$B$2:$D$89, 2,FALSE)</f>
        <v>#N/A</v>
      </c>
      <c r="V2870" s="26"/>
      <c r="W2870" s="26"/>
      <c r="X2870" s="28"/>
      <c r="Y2870" s="26"/>
      <c r="Z2870" s="17"/>
      <c r="AA2870" s="26"/>
      <c r="AB2870" s="26"/>
      <c r="AE2870" s="2" t="s">
        <v>487</v>
      </c>
    </row>
    <row r="2871" spans="1:31" s="2" customFormat="1" x14ac:dyDescent="0.3">
      <c r="A2871" s="26"/>
      <c r="B2871" s="26"/>
      <c r="C2871" s="26"/>
      <c r="D2871" s="26"/>
      <c r="E2871" s="17"/>
      <c r="F2871" s="17" t="e">
        <f>VLOOKUP(E2871,[4]Combined!$C$2:$D$375,2,FALSE)</f>
        <v>#N/A</v>
      </c>
      <c r="G2871" s="27"/>
      <c r="H2871" s="27"/>
      <c r="I2871" s="27"/>
      <c r="J2871" s="28"/>
      <c r="K2871" s="29"/>
      <c r="L2871" s="28"/>
      <c r="M2871" s="28"/>
      <c r="N2871" s="26"/>
      <c r="O2871" s="26"/>
      <c r="P2871" s="26"/>
      <c r="Q2871" s="26"/>
      <c r="R2871" s="17" t="e">
        <f>VLOOKUP(Q2871,'[5]Numerical Index (LOOKUP)'!$A$2:$B$731, 2,FALSE)</f>
        <v>#N/A</v>
      </c>
      <c r="S2871" s="30" t="s">
        <v>492</v>
      </c>
      <c r="T2871" s="47" t="e">
        <f>VLOOKUP(S2871,'[5]2 Digit SIC 2007'!$A$2:$B$89,2,FALSE)</f>
        <v>#N/A</v>
      </c>
      <c r="U2871" s="17" t="e">
        <f>VLOOKUP(T2871,'[5]2 Digit SIC 2007'!$B$2:$D$89, 2,FALSE)</f>
        <v>#N/A</v>
      </c>
      <c r="V2871" s="26"/>
      <c r="W2871" s="26"/>
      <c r="X2871" s="28"/>
      <c r="Y2871" s="26"/>
      <c r="Z2871" s="17"/>
      <c r="AA2871" s="26"/>
      <c r="AB2871" s="26"/>
      <c r="AE2871" s="2" t="s">
        <v>487</v>
      </c>
    </row>
    <row r="2872" spans="1:31" s="2" customFormat="1" x14ac:dyDescent="0.3">
      <c r="A2872" s="26"/>
      <c r="B2872" s="26"/>
      <c r="C2872" s="26"/>
      <c r="D2872" s="26"/>
      <c r="E2872" s="17"/>
      <c r="F2872" s="17" t="e">
        <f>VLOOKUP(E2872,[4]Combined!$C$2:$D$375,2,FALSE)</f>
        <v>#N/A</v>
      </c>
      <c r="G2872" s="27"/>
      <c r="H2872" s="27"/>
      <c r="I2872" s="27"/>
      <c r="J2872" s="28"/>
      <c r="K2872" s="29"/>
      <c r="L2872" s="28"/>
      <c r="M2872" s="28"/>
      <c r="N2872" s="26"/>
      <c r="O2872" s="26"/>
      <c r="P2872" s="26"/>
      <c r="Q2872" s="26"/>
      <c r="R2872" s="17" t="e">
        <f>VLOOKUP(Q2872,'[5]Numerical Index (LOOKUP)'!$A$2:$B$731, 2,FALSE)</f>
        <v>#N/A</v>
      </c>
      <c r="S2872" s="30" t="s">
        <v>492</v>
      </c>
      <c r="T2872" s="47" t="e">
        <f>VLOOKUP(S2872,'[5]2 Digit SIC 2007'!$A$2:$B$89,2,FALSE)</f>
        <v>#N/A</v>
      </c>
      <c r="U2872" s="17" t="e">
        <f>VLOOKUP(T2872,'[5]2 Digit SIC 2007'!$B$2:$D$89, 2,FALSE)</f>
        <v>#N/A</v>
      </c>
      <c r="V2872" s="26"/>
      <c r="W2872" s="26"/>
      <c r="X2872" s="28"/>
      <c r="Y2872" s="26"/>
      <c r="Z2872" s="17"/>
      <c r="AA2872" s="26"/>
      <c r="AB2872" s="26"/>
      <c r="AE2872" s="2" t="s">
        <v>487</v>
      </c>
    </row>
    <row r="2873" spans="1:31" s="2" customFormat="1" x14ac:dyDescent="0.3">
      <c r="A2873" s="26"/>
      <c r="B2873" s="26"/>
      <c r="C2873" s="26"/>
      <c r="D2873" s="26"/>
      <c r="E2873" s="17"/>
      <c r="F2873" s="17" t="e">
        <f>VLOOKUP(E2873,[4]Combined!$C$2:$D$375,2,FALSE)</f>
        <v>#N/A</v>
      </c>
      <c r="G2873" s="27"/>
      <c r="H2873" s="27"/>
      <c r="I2873" s="27"/>
      <c r="J2873" s="28"/>
      <c r="K2873" s="29"/>
      <c r="L2873" s="28"/>
      <c r="M2873" s="28"/>
      <c r="N2873" s="26"/>
      <c r="O2873" s="26"/>
      <c r="P2873" s="26"/>
      <c r="Q2873" s="26"/>
      <c r="R2873" s="17" t="e">
        <f>VLOOKUP(Q2873,'[5]Numerical Index (LOOKUP)'!$A$2:$B$731, 2,FALSE)</f>
        <v>#N/A</v>
      </c>
      <c r="S2873" s="30" t="s">
        <v>492</v>
      </c>
      <c r="T2873" s="47" t="e">
        <f>VLOOKUP(S2873,'[5]2 Digit SIC 2007'!$A$2:$B$89,2,FALSE)</f>
        <v>#N/A</v>
      </c>
      <c r="U2873" s="17" t="e">
        <f>VLOOKUP(T2873,'[5]2 Digit SIC 2007'!$B$2:$D$89, 2,FALSE)</f>
        <v>#N/A</v>
      </c>
      <c r="V2873" s="26"/>
      <c r="W2873" s="26"/>
      <c r="X2873" s="28"/>
      <c r="Y2873" s="26"/>
      <c r="Z2873" s="17"/>
      <c r="AA2873" s="26"/>
      <c r="AB2873" s="26"/>
      <c r="AE2873" s="2" t="s">
        <v>487</v>
      </c>
    </row>
    <row r="2874" spans="1:31" s="2" customFormat="1" x14ac:dyDescent="0.3">
      <c r="A2874" s="26"/>
      <c r="B2874" s="26"/>
      <c r="C2874" s="26"/>
      <c r="D2874" s="26"/>
      <c r="E2874" s="17"/>
      <c r="F2874" s="17" t="e">
        <f>VLOOKUP(E2874,[4]Combined!$C$2:$D$375,2,FALSE)</f>
        <v>#N/A</v>
      </c>
      <c r="G2874" s="27"/>
      <c r="H2874" s="27"/>
      <c r="I2874" s="27"/>
      <c r="J2874" s="28"/>
      <c r="K2874" s="29"/>
      <c r="L2874" s="28"/>
      <c r="M2874" s="28"/>
      <c r="N2874" s="26"/>
      <c r="O2874" s="26"/>
      <c r="P2874" s="26"/>
      <c r="Q2874" s="26"/>
      <c r="R2874" s="17" t="e">
        <f>VLOOKUP(Q2874,'[5]Numerical Index (LOOKUP)'!$A$2:$B$731, 2,FALSE)</f>
        <v>#N/A</v>
      </c>
      <c r="S2874" s="30" t="s">
        <v>492</v>
      </c>
      <c r="T2874" s="47" t="e">
        <f>VLOOKUP(S2874,'[5]2 Digit SIC 2007'!$A$2:$B$89,2,FALSE)</f>
        <v>#N/A</v>
      </c>
      <c r="U2874" s="17" t="e">
        <f>VLOOKUP(T2874,'[5]2 Digit SIC 2007'!$B$2:$D$89, 2,FALSE)</f>
        <v>#N/A</v>
      </c>
      <c r="V2874" s="26"/>
      <c r="W2874" s="26"/>
      <c r="X2874" s="28"/>
      <c r="Y2874" s="26"/>
      <c r="Z2874" s="17"/>
      <c r="AA2874" s="26"/>
      <c r="AB2874" s="26"/>
      <c r="AE2874" s="2" t="s">
        <v>487</v>
      </c>
    </row>
    <row r="2875" spans="1:31" s="2" customFormat="1" x14ac:dyDescent="0.3">
      <c r="A2875" s="26"/>
      <c r="B2875" s="26"/>
      <c r="C2875" s="26"/>
      <c r="D2875" s="26"/>
      <c r="E2875" s="17"/>
      <c r="F2875" s="17" t="e">
        <f>VLOOKUP(E2875,[4]Combined!$C$2:$D$375,2,FALSE)</f>
        <v>#N/A</v>
      </c>
      <c r="G2875" s="27"/>
      <c r="H2875" s="27"/>
      <c r="I2875" s="27"/>
      <c r="J2875" s="28"/>
      <c r="K2875" s="29"/>
      <c r="L2875" s="28"/>
      <c r="M2875" s="28"/>
      <c r="N2875" s="26"/>
      <c r="O2875" s="26"/>
      <c r="P2875" s="26"/>
      <c r="Q2875" s="26"/>
      <c r="R2875" s="17" t="e">
        <f>VLOOKUP(Q2875,'[5]Numerical Index (LOOKUP)'!$A$2:$B$731, 2,FALSE)</f>
        <v>#N/A</v>
      </c>
      <c r="S2875" s="30" t="s">
        <v>492</v>
      </c>
      <c r="T2875" s="47" t="e">
        <f>VLOOKUP(S2875,'[5]2 Digit SIC 2007'!$A$2:$B$89,2,FALSE)</f>
        <v>#N/A</v>
      </c>
      <c r="U2875" s="17" t="e">
        <f>VLOOKUP(T2875,'[5]2 Digit SIC 2007'!$B$2:$D$89, 2,FALSE)</f>
        <v>#N/A</v>
      </c>
      <c r="V2875" s="26"/>
      <c r="W2875" s="26"/>
      <c r="X2875" s="28"/>
      <c r="Y2875" s="26"/>
      <c r="Z2875" s="17"/>
      <c r="AA2875" s="26"/>
      <c r="AB2875" s="26"/>
      <c r="AE2875" s="2" t="s">
        <v>487</v>
      </c>
    </row>
    <row r="2876" spans="1:31" s="2" customFormat="1" x14ac:dyDescent="0.3">
      <c r="A2876" s="26"/>
      <c r="B2876" s="26"/>
      <c r="C2876" s="26"/>
      <c r="D2876" s="26"/>
      <c r="E2876" s="17"/>
      <c r="F2876" s="17" t="e">
        <f>VLOOKUP(E2876,[4]Combined!$C$2:$D$375,2,FALSE)</f>
        <v>#N/A</v>
      </c>
      <c r="G2876" s="27"/>
      <c r="H2876" s="27"/>
      <c r="I2876" s="27"/>
      <c r="J2876" s="28"/>
      <c r="K2876" s="29"/>
      <c r="L2876" s="28"/>
      <c r="M2876" s="28"/>
      <c r="N2876" s="26"/>
      <c r="O2876" s="26"/>
      <c r="P2876" s="26"/>
      <c r="Q2876" s="26"/>
      <c r="R2876" s="17" t="e">
        <f>VLOOKUP(Q2876,'[5]Numerical Index (LOOKUP)'!$A$2:$B$731, 2,FALSE)</f>
        <v>#N/A</v>
      </c>
      <c r="S2876" s="30" t="s">
        <v>492</v>
      </c>
      <c r="T2876" s="47" t="e">
        <f>VLOOKUP(S2876,'[5]2 Digit SIC 2007'!$A$2:$B$89,2,FALSE)</f>
        <v>#N/A</v>
      </c>
      <c r="U2876" s="17" t="e">
        <f>VLOOKUP(T2876,'[5]2 Digit SIC 2007'!$B$2:$D$89, 2,FALSE)</f>
        <v>#N/A</v>
      </c>
      <c r="V2876" s="26"/>
      <c r="W2876" s="26"/>
      <c r="X2876" s="28"/>
      <c r="Y2876" s="26"/>
      <c r="Z2876" s="17"/>
      <c r="AA2876" s="26"/>
      <c r="AB2876" s="26"/>
      <c r="AE2876" s="2" t="s">
        <v>487</v>
      </c>
    </row>
    <row r="2877" spans="1:31" s="2" customFormat="1" x14ac:dyDescent="0.3">
      <c r="A2877" s="26"/>
      <c r="B2877" s="26"/>
      <c r="C2877" s="26"/>
      <c r="D2877" s="26"/>
      <c r="E2877" s="17"/>
      <c r="F2877" s="17" t="e">
        <f>VLOOKUP(E2877,[4]Combined!$C$2:$D$375,2,FALSE)</f>
        <v>#N/A</v>
      </c>
      <c r="G2877" s="27"/>
      <c r="H2877" s="27"/>
      <c r="I2877" s="27"/>
      <c r="J2877" s="28"/>
      <c r="K2877" s="29"/>
      <c r="L2877" s="28"/>
      <c r="M2877" s="28"/>
      <c r="N2877" s="26"/>
      <c r="O2877" s="26"/>
      <c r="P2877" s="26"/>
      <c r="Q2877" s="26"/>
      <c r="R2877" s="17" t="e">
        <f>VLOOKUP(Q2877,'[5]Numerical Index (LOOKUP)'!$A$2:$B$731, 2,FALSE)</f>
        <v>#N/A</v>
      </c>
      <c r="S2877" s="30" t="s">
        <v>492</v>
      </c>
      <c r="T2877" s="47" t="e">
        <f>VLOOKUP(S2877,'[5]2 Digit SIC 2007'!$A$2:$B$89,2,FALSE)</f>
        <v>#N/A</v>
      </c>
      <c r="U2877" s="17" t="e">
        <f>VLOOKUP(T2877,'[5]2 Digit SIC 2007'!$B$2:$D$89, 2,FALSE)</f>
        <v>#N/A</v>
      </c>
      <c r="V2877" s="26"/>
      <c r="W2877" s="26"/>
      <c r="X2877" s="28"/>
      <c r="Y2877" s="26"/>
      <c r="Z2877" s="17"/>
      <c r="AA2877" s="26"/>
      <c r="AB2877" s="26"/>
      <c r="AE2877" s="2" t="s">
        <v>487</v>
      </c>
    </row>
    <row r="2878" spans="1:31" s="2" customFormat="1" x14ac:dyDescent="0.3">
      <c r="A2878" s="26"/>
      <c r="B2878" s="26"/>
      <c r="C2878" s="26"/>
      <c r="D2878" s="26"/>
      <c r="E2878" s="17"/>
      <c r="F2878" s="17" t="e">
        <f>VLOOKUP(E2878,[4]Combined!$C$2:$D$375,2,FALSE)</f>
        <v>#N/A</v>
      </c>
      <c r="G2878" s="27"/>
      <c r="H2878" s="27"/>
      <c r="I2878" s="27"/>
      <c r="J2878" s="28"/>
      <c r="K2878" s="29"/>
      <c r="L2878" s="28"/>
      <c r="M2878" s="28"/>
      <c r="N2878" s="26"/>
      <c r="O2878" s="26"/>
      <c r="P2878" s="26"/>
      <c r="Q2878" s="26"/>
      <c r="R2878" s="17" t="e">
        <f>VLOOKUP(Q2878,'[5]Numerical Index (LOOKUP)'!$A$2:$B$731, 2,FALSE)</f>
        <v>#N/A</v>
      </c>
      <c r="S2878" s="30" t="s">
        <v>492</v>
      </c>
      <c r="T2878" s="47" t="e">
        <f>VLOOKUP(S2878,'[5]2 Digit SIC 2007'!$A$2:$B$89,2,FALSE)</f>
        <v>#N/A</v>
      </c>
      <c r="U2878" s="17" t="e">
        <f>VLOOKUP(T2878,'[5]2 Digit SIC 2007'!$B$2:$D$89, 2,FALSE)</f>
        <v>#N/A</v>
      </c>
      <c r="V2878" s="26"/>
      <c r="W2878" s="26"/>
      <c r="X2878" s="28"/>
      <c r="Y2878" s="26"/>
      <c r="Z2878" s="17"/>
      <c r="AA2878" s="26"/>
      <c r="AB2878" s="26"/>
      <c r="AE2878" s="2" t="s">
        <v>487</v>
      </c>
    </row>
    <row r="2879" spans="1:31" s="2" customFormat="1" x14ac:dyDescent="0.3">
      <c r="A2879" s="26"/>
      <c r="B2879" s="26"/>
      <c r="C2879" s="26"/>
      <c r="D2879" s="26"/>
      <c r="E2879" s="17"/>
      <c r="F2879" s="17" t="e">
        <f>VLOOKUP(E2879,[4]Combined!$C$2:$D$375,2,FALSE)</f>
        <v>#N/A</v>
      </c>
      <c r="G2879" s="27"/>
      <c r="H2879" s="27"/>
      <c r="I2879" s="27"/>
      <c r="J2879" s="28"/>
      <c r="K2879" s="29"/>
      <c r="L2879" s="28"/>
      <c r="M2879" s="28"/>
      <c r="N2879" s="26"/>
      <c r="O2879" s="26"/>
      <c r="P2879" s="26"/>
      <c r="Q2879" s="26"/>
      <c r="R2879" s="17" t="e">
        <f>VLOOKUP(Q2879,'[5]Numerical Index (LOOKUP)'!$A$2:$B$731, 2,FALSE)</f>
        <v>#N/A</v>
      </c>
      <c r="S2879" s="30" t="s">
        <v>492</v>
      </c>
      <c r="T2879" s="47" t="e">
        <f>VLOOKUP(S2879,'[5]2 Digit SIC 2007'!$A$2:$B$89,2,FALSE)</f>
        <v>#N/A</v>
      </c>
      <c r="U2879" s="17" t="e">
        <f>VLOOKUP(T2879,'[5]2 Digit SIC 2007'!$B$2:$D$89, 2,FALSE)</f>
        <v>#N/A</v>
      </c>
      <c r="V2879" s="26"/>
      <c r="W2879" s="26"/>
      <c r="X2879" s="28"/>
      <c r="Y2879" s="26"/>
      <c r="Z2879" s="17"/>
      <c r="AA2879" s="26"/>
      <c r="AB2879" s="26"/>
      <c r="AE2879" s="2" t="s">
        <v>487</v>
      </c>
    </row>
    <row r="2880" spans="1:31" s="2" customFormat="1" x14ac:dyDescent="0.3">
      <c r="A2880" s="26"/>
      <c r="B2880" s="26"/>
      <c r="C2880" s="26"/>
      <c r="D2880" s="26"/>
      <c r="E2880" s="17"/>
      <c r="F2880" s="17" t="e">
        <f>VLOOKUP(E2880,[4]Combined!$C$2:$D$375,2,FALSE)</f>
        <v>#N/A</v>
      </c>
      <c r="G2880" s="27"/>
      <c r="H2880" s="27"/>
      <c r="I2880" s="27"/>
      <c r="J2880" s="28"/>
      <c r="K2880" s="29"/>
      <c r="L2880" s="28"/>
      <c r="M2880" s="28"/>
      <c r="N2880" s="26"/>
      <c r="O2880" s="26"/>
      <c r="P2880" s="26"/>
      <c r="Q2880" s="26"/>
      <c r="R2880" s="17" t="e">
        <f>VLOOKUP(Q2880,'[5]Numerical Index (LOOKUP)'!$A$2:$B$731, 2,FALSE)</f>
        <v>#N/A</v>
      </c>
      <c r="S2880" s="30" t="s">
        <v>492</v>
      </c>
      <c r="T2880" s="47" t="e">
        <f>VLOOKUP(S2880,'[5]2 Digit SIC 2007'!$A$2:$B$89,2,FALSE)</f>
        <v>#N/A</v>
      </c>
      <c r="U2880" s="17" t="e">
        <f>VLOOKUP(T2880,'[5]2 Digit SIC 2007'!$B$2:$D$89, 2,FALSE)</f>
        <v>#N/A</v>
      </c>
      <c r="V2880" s="26"/>
      <c r="W2880" s="26"/>
      <c r="X2880" s="28"/>
      <c r="Y2880" s="26"/>
      <c r="Z2880" s="17"/>
      <c r="AA2880" s="26"/>
      <c r="AB2880" s="26"/>
      <c r="AE2880" s="2" t="s">
        <v>487</v>
      </c>
    </row>
    <row r="2881" spans="1:31" s="2" customFormat="1" x14ac:dyDescent="0.3">
      <c r="A2881" s="26"/>
      <c r="B2881" s="26"/>
      <c r="C2881" s="26"/>
      <c r="D2881" s="26"/>
      <c r="E2881" s="17"/>
      <c r="F2881" s="17" t="e">
        <f>VLOOKUP(E2881,[4]Combined!$C$2:$D$375,2,FALSE)</f>
        <v>#N/A</v>
      </c>
      <c r="G2881" s="27"/>
      <c r="H2881" s="27"/>
      <c r="I2881" s="27"/>
      <c r="J2881" s="28"/>
      <c r="K2881" s="29"/>
      <c r="L2881" s="28"/>
      <c r="M2881" s="28"/>
      <c r="N2881" s="26"/>
      <c r="O2881" s="26"/>
      <c r="P2881" s="26"/>
      <c r="Q2881" s="26"/>
      <c r="R2881" s="17" t="e">
        <f>VLOOKUP(Q2881,'[5]Numerical Index (LOOKUP)'!$A$2:$B$731, 2,FALSE)</f>
        <v>#N/A</v>
      </c>
      <c r="S2881" s="30" t="s">
        <v>492</v>
      </c>
      <c r="T2881" s="47" t="e">
        <f>VLOOKUP(S2881,'[5]2 Digit SIC 2007'!$A$2:$B$89,2,FALSE)</f>
        <v>#N/A</v>
      </c>
      <c r="U2881" s="17" t="e">
        <f>VLOOKUP(T2881,'[5]2 Digit SIC 2007'!$B$2:$D$89, 2,FALSE)</f>
        <v>#N/A</v>
      </c>
      <c r="V2881" s="26"/>
      <c r="W2881" s="26"/>
      <c r="X2881" s="28"/>
      <c r="Y2881" s="26"/>
      <c r="Z2881" s="17"/>
      <c r="AA2881" s="26"/>
      <c r="AB2881" s="26"/>
      <c r="AE2881" s="2" t="s">
        <v>487</v>
      </c>
    </row>
    <row r="2882" spans="1:31" s="2" customFormat="1" x14ac:dyDescent="0.3">
      <c r="A2882" s="26"/>
      <c r="B2882" s="26"/>
      <c r="C2882" s="26"/>
      <c r="D2882" s="26"/>
      <c r="E2882" s="17"/>
      <c r="F2882" s="17" t="e">
        <f>VLOOKUP(E2882,[4]Combined!$C$2:$D$375,2,FALSE)</f>
        <v>#N/A</v>
      </c>
      <c r="G2882" s="27"/>
      <c r="H2882" s="27"/>
      <c r="I2882" s="27"/>
      <c r="J2882" s="28"/>
      <c r="K2882" s="29"/>
      <c r="L2882" s="28"/>
      <c r="M2882" s="28"/>
      <c r="N2882" s="26"/>
      <c r="O2882" s="26"/>
      <c r="P2882" s="26"/>
      <c r="Q2882" s="26"/>
      <c r="R2882" s="17" t="e">
        <f>VLOOKUP(Q2882,'[5]Numerical Index (LOOKUP)'!$A$2:$B$731, 2,FALSE)</f>
        <v>#N/A</v>
      </c>
      <c r="S2882" s="30" t="s">
        <v>492</v>
      </c>
      <c r="T2882" s="47" t="e">
        <f>VLOOKUP(S2882,'[5]2 Digit SIC 2007'!$A$2:$B$89,2,FALSE)</f>
        <v>#N/A</v>
      </c>
      <c r="U2882" s="17" t="e">
        <f>VLOOKUP(T2882,'[5]2 Digit SIC 2007'!$B$2:$D$89, 2,FALSE)</f>
        <v>#N/A</v>
      </c>
      <c r="V2882" s="26"/>
      <c r="W2882" s="26"/>
      <c r="X2882" s="28"/>
      <c r="Y2882" s="26"/>
      <c r="Z2882" s="17"/>
      <c r="AA2882" s="26"/>
      <c r="AB2882" s="26"/>
      <c r="AE2882" s="2" t="s">
        <v>487</v>
      </c>
    </row>
    <row r="2883" spans="1:31" s="2" customFormat="1" x14ac:dyDescent="0.3">
      <c r="A2883" s="26"/>
      <c r="B2883" s="26"/>
      <c r="C2883" s="26"/>
      <c r="D2883" s="26"/>
      <c r="E2883" s="17"/>
      <c r="F2883" s="17" t="e">
        <f>VLOOKUP(E2883,[4]Combined!$C$2:$D$375,2,FALSE)</f>
        <v>#N/A</v>
      </c>
      <c r="G2883" s="27"/>
      <c r="H2883" s="27"/>
      <c r="I2883" s="27"/>
      <c r="J2883" s="28"/>
      <c r="K2883" s="29"/>
      <c r="L2883" s="28"/>
      <c r="M2883" s="28"/>
      <c r="N2883" s="26"/>
      <c r="O2883" s="26"/>
      <c r="P2883" s="26"/>
      <c r="Q2883" s="26"/>
      <c r="R2883" s="17" t="e">
        <f>VLOOKUP(Q2883,'[5]Numerical Index (LOOKUP)'!$A$2:$B$731, 2,FALSE)</f>
        <v>#N/A</v>
      </c>
      <c r="S2883" s="30" t="s">
        <v>492</v>
      </c>
      <c r="T2883" s="47" t="e">
        <f>VLOOKUP(S2883,'[5]2 Digit SIC 2007'!$A$2:$B$89,2,FALSE)</f>
        <v>#N/A</v>
      </c>
      <c r="U2883" s="17" t="e">
        <f>VLOOKUP(T2883,'[5]2 Digit SIC 2007'!$B$2:$D$89, 2,FALSE)</f>
        <v>#N/A</v>
      </c>
      <c r="V2883" s="26"/>
      <c r="W2883" s="26"/>
      <c r="X2883" s="28"/>
      <c r="Y2883" s="26"/>
      <c r="Z2883" s="17"/>
      <c r="AA2883" s="26"/>
      <c r="AB2883" s="26"/>
      <c r="AE2883" s="2" t="s">
        <v>487</v>
      </c>
    </row>
    <row r="2884" spans="1:31" s="2" customFormat="1" x14ac:dyDescent="0.3">
      <c r="A2884" s="26"/>
      <c r="B2884" s="26"/>
      <c r="C2884" s="26"/>
      <c r="D2884" s="26"/>
      <c r="E2884" s="17"/>
      <c r="F2884" s="17" t="e">
        <f>VLOOKUP(E2884,[4]Combined!$C$2:$D$375,2,FALSE)</f>
        <v>#N/A</v>
      </c>
      <c r="G2884" s="27"/>
      <c r="H2884" s="27"/>
      <c r="I2884" s="27"/>
      <c r="J2884" s="28"/>
      <c r="K2884" s="29"/>
      <c r="L2884" s="28"/>
      <c r="M2884" s="28"/>
      <c r="N2884" s="26"/>
      <c r="O2884" s="26"/>
      <c r="P2884" s="26"/>
      <c r="Q2884" s="26"/>
      <c r="R2884" s="17" t="e">
        <f>VLOOKUP(Q2884,'[5]Numerical Index (LOOKUP)'!$A$2:$B$731, 2,FALSE)</f>
        <v>#N/A</v>
      </c>
      <c r="S2884" s="30" t="s">
        <v>492</v>
      </c>
      <c r="T2884" s="47" t="e">
        <f>VLOOKUP(S2884,'[5]2 Digit SIC 2007'!$A$2:$B$89,2,FALSE)</f>
        <v>#N/A</v>
      </c>
      <c r="U2884" s="17" t="e">
        <f>VLOOKUP(T2884,'[5]2 Digit SIC 2007'!$B$2:$D$89, 2,FALSE)</f>
        <v>#N/A</v>
      </c>
      <c r="V2884" s="26"/>
      <c r="W2884" s="26"/>
      <c r="X2884" s="28"/>
      <c r="Y2884" s="26"/>
      <c r="Z2884" s="17"/>
      <c r="AA2884" s="26"/>
      <c r="AB2884" s="26"/>
      <c r="AE2884" s="2" t="s">
        <v>487</v>
      </c>
    </row>
    <row r="2885" spans="1:31" s="2" customFormat="1" x14ac:dyDescent="0.3">
      <c r="A2885" s="26"/>
      <c r="B2885" s="26"/>
      <c r="C2885" s="26"/>
      <c r="D2885" s="26"/>
      <c r="E2885" s="17"/>
      <c r="F2885" s="17" t="e">
        <f>VLOOKUP(E2885,[4]Combined!$C$2:$D$375,2,FALSE)</f>
        <v>#N/A</v>
      </c>
      <c r="G2885" s="27"/>
      <c r="H2885" s="27"/>
      <c r="I2885" s="27"/>
      <c r="J2885" s="28"/>
      <c r="K2885" s="29"/>
      <c r="L2885" s="28"/>
      <c r="M2885" s="28"/>
      <c r="N2885" s="26"/>
      <c r="O2885" s="26"/>
      <c r="P2885" s="26"/>
      <c r="Q2885" s="26"/>
      <c r="R2885" s="17" t="e">
        <f>VLOOKUP(Q2885,'[5]Numerical Index (LOOKUP)'!$A$2:$B$731, 2,FALSE)</f>
        <v>#N/A</v>
      </c>
      <c r="S2885" s="30" t="s">
        <v>492</v>
      </c>
      <c r="T2885" s="47" t="e">
        <f>VLOOKUP(S2885,'[5]2 Digit SIC 2007'!$A$2:$B$89,2,FALSE)</f>
        <v>#N/A</v>
      </c>
      <c r="U2885" s="17" t="e">
        <f>VLOOKUP(T2885,'[5]2 Digit SIC 2007'!$B$2:$D$89, 2,FALSE)</f>
        <v>#N/A</v>
      </c>
      <c r="V2885" s="26"/>
      <c r="W2885" s="26"/>
      <c r="X2885" s="28"/>
      <c r="Y2885" s="26"/>
      <c r="Z2885" s="17"/>
      <c r="AA2885" s="26"/>
      <c r="AB2885" s="26"/>
      <c r="AE2885" s="2" t="s">
        <v>487</v>
      </c>
    </row>
    <row r="2886" spans="1:31" s="2" customFormat="1" x14ac:dyDescent="0.3">
      <c r="A2886" s="26"/>
      <c r="B2886" s="26"/>
      <c r="C2886" s="26"/>
      <c r="D2886" s="26"/>
      <c r="E2886" s="17"/>
      <c r="F2886" s="17" t="e">
        <f>VLOOKUP(E2886,[4]Combined!$C$2:$D$375,2,FALSE)</f>
        <v>#N/A</v>
      </c>
      <c r="G2886" s="27"/>
      <c r="H2886" s="27"/>
      <c r="I2886" s="27"/>
      <c r="J2886" s="28"/>
      <c r="K2886" s="29"/>
      <c r="L2886" s="28"/>
      <c r="M2886" s="28"/>
      <c r="N2886" s="26"/>
      <c r="O2886" s="26"/>
      <c r="P2886" s="26"/>
      <c r="Q2886" s="26"/>
      <c r="R2886" s="17" t="e">
        <f>VLOOKUP(Q2886,'[5]Numerical Index (LOOKUP)'!$A$2:$B$731, 2,FALSE)</f>
        <v>#N/A</v>
      </c>
      <c r="S2886" s="30" t="s">
        <v>492</v>
      </c>
      <c r="T2886" s="47" t="e">
        <f>VLOOKUP(S2886,'[5]2 Digit SIC 2007'!$A$2:$B$89,2,FALSE)</f>
        <v>#N/A</v>
      </c>
      <c r="U2886" s="17" t="e">
        <f>VLOOKUP(T2886,'[5]2 Digit SIC 2007'!$B$2:$D$89, 2,FALSE)</f>
        <v>#N/A</v>
      </c>
      <c r="V2886" s="26"/>
      <c r="W2886" s="26"/>
      <c r="X2886" s="28"/>
      <c r="Y2886" s="26"/>
      <c r="Z2886" s="17"/>
      <c r="AA2886" s="26"/>
      <c r="AB2886" s="26"/>
      <c r="AE2886" s="2" t="s">
        <v>487</v>
      </c>
    </row>
    <row r="2887" spans="1:31" s="2" customFormat="1" x14ac:dyDescent="0.3">
      <c r="A2887" s="26"/>
      <c r="B2887" s="26"/>
      <c r="C2887" s="26"/>
      <c r="D2887" s="26"/>
      <c r="E2887" s="17"/>
      <c r="F2887" s="17" t="e">
        <f>VLOOKUP(E2887,[4]Combined!$C$2:$D$375,2,FALSE)</f>
        <v>#N/A</v>
      </c>
      <c r="G2887" s="27"/>
      <c r="H2887" s="27"/>
      <c r="I2887" s="27"/>
      <c r="J2887" s="28"/>
      <c r="K2887" s="29"/>
      <c r="L2887" s="28"/>
      <c r="M2887" s="28"/>
      <c r="N2887" s="26"/>
      <c r="O2887" s="26"/>
      <c r="P2887" s="26"/>
      <c r="Q2887" s="26"/>
      <c r="R2887" s="17" t="e">
        <f>VLOOKUP(Q2887,'[5]Numerical Index (LOOKUP)'!$A$2:$B$731, 2,FALSE)</f>
        <v>#N/A</v>
      </c>
      <c r="S2887" s="30" t="s">
        <v>492</v>
      </c>
      <c r="T2887" s="47" t="e">
        <f>VLOOKUP(S2887,'[5]2 Digit SIC 2007'!$A$2:$B$89,2,FALSE)</f>
        <v>#N/A</v>
      </c>
      <c r="U2887" s="17" t="e">
        <f>VLOOKUP(T2887,'[5]2 Digit SIC 2007'!$B$2:$D$89, 2,FALSE)</f>
        <v>#N/A</v>
      </c>
      <c r="V2887" s="26"/>
      <c r="W2887" s="26"/>
      <c r="X2887" s="28"/>
      <c r="Y2887" s="26"/>
      <c r="Z2887" s="17"/>
      <c r="AA2887" s="26"/>
      <c r="AB2887" s="26"/>
      <c r="AE2887" s="2" t="s">
        <v>487</v>
      </c>
    </row>
    <row r="2888" spans="1:31" s="2" customFormat="1" x14ac:dyDescent="0.3">
      <c r="A2888" s="26"/>
      <c r="B2888" s="26"/>
      <c r="C2888" s="26"/>
      <c r="D2888" s="26"/>
      <c r="E2888" s="17"/>
      <c r="F2888" s="17" t="e">
        <f>VLOOKUP(E2888,[4]Combined!$C$2:$D$375,2,FALSE)</f>
        <v>#N/A</v>
      </c>
      <c r="G2888" s="27"/>
      <c r="H2888" s="27"/>
      <c r="I2888" s="27"/>
      <c r="J2888" s="28"/>
      <c r="K2888" s="29"/>
      <c r="L2888" s="28"/>
      <c r="M2888" s="28"/>
      <c r="N2888" s="26"/>
      <c r="O2888" s="26"/>
      <c r="P2888" s="26"/>
      <c r="Q2888" s="26"/>
      <c r="R2888" s="17" t="e">
        <f>VLOOKUP(Q2888,'[5]Numerical Index (LOOKUP)'!$A$2:$B$731, 2,FALSE)</f>
        <v>#N/A</v>
      </c>
      <c r="S2888" s="30" t="s">
        <v>492</v>
      </c>
      <c r="T2888" s="47" t="e">
        <f>VLOOKUP(S2888,'[5]2 Digit SIC 2007'!$A$2:$B$89,2,FALSE)</f>
        <v>#N/A</v>
      </c>
      <c r="U2888" s="17" t="e">
        <f>VLOOKUP(T2888,'[5]2 Digit SIC 2007'!$B$2:$D$89, 2,FALSE)</f>
        <v>#N/A</v>
      </c>
      <c r="V2888" s="26"/>
      <c r="W2888" s="26"/>
      <c r="X2888" s="28"/>
      <c r="Y2888" s="26"/>
      <c r="Z2888" s="17"/>
      <c r="AA2888" s="26"/>
      <c r="AB2888" s="26"/>
      <c r="AE2888" s="2" t="s">
        <v>487</v>
      </c>
    </row>
    <row r="2889" spans="1:31" s="2" customFormat="1" x14ac:dyDescent="0.3">
      <c r="A2889" s="26"/>
      <c r="B2889" s="26"/>
      <c r="C2889" s="26"/>
      <c r="D2889" s="26"/>
      <c r="E2889" s="17"/>
      <c r="F2889" s="17" t="e">
        <f>VLOOKUP(E2889,[4]Combined!$C$2:$D$375,2,FALSE)</f>
        <v>#N/A</v>
      </c>
      <c r="G2889" s="27"/>
      <c r="H2889" s="27"/>
      <c r="I2889" s="27"/>
      <c r="J2889" s="28"/>
      <c r="K2889" s="29"/>
      <c r="L2889" s="28"/>
      <c r="M2889" s="28"/>
      <c r="N2889" s="26"/>
      <c r="O2889" s="26"/>
      <c r="P2889" s="26"/>
      <c r="Q2889" s="26"/>
      <c r="R2889" s="17" t="e">
        <f>VLOOKUP(Q2889,'[5]Numerical Index (LOOKUP)'!$A$2:$B$731, 2,FALSE)</f>
        <v>#N/A</v>
      </c>
      <c r="S2889" s="30" t="s">
        <v>492</v>
      </c>
      <c r="T2889" s="47" t="e">
        <f>VLOOKUP(S2889,'[5]2 Digit SIC 2007'!$A$2:$B$89,2,FALSE)</f>
        <v>#N/A</v>
      </c>
      <c r="U2889" s="17" t="e">
        <f>VLOOKUP(T2889,'[5]2 Digit SIC 2007'!$B$2:$D$89, 2,FALSE)</f>
        <v>#N/A</v>
      </c>
      <c r="V2889" s="26"/>
      <c r="W2889" s="26"/>
      <c r="X2889" s="28"/>
      <c r="Y2889" s="26"/>
      <c r="Z2889" s="17"/>
      <c r="AA2889" s="26"/>
      <c r="AB2889" s="26"/>
      <c r="AE2889" s="2" t="s">
        <v>487</v>
      </c>
    </row>
    <row r="2890" spans="1:31" s="2" customFormat="1" x14ac:dyDescent="0.3">
      <c r="A2890" s="26"/>
      <c r="B2890" s="26"/>
      <c r="C2890" s="26"/>
      <c r="D2890" s="26"/>
      <c r="E2890" s="17"/>
      <c r="F2890" s="17" t="e">
        <f>VLOOKUP(E2890,[4]Combined!$C$2:$D$375,2,FALSE)</f>
        <v>#N/A</v>
      </c>
      <c r="G2890" s="27"/>
      <c r="H2890" s="27"/>
      <c r="I2890" s="27"/>
      <c r="J2890" s="28"/>
      <c r="K2890" s="29"/>
      <c r="L2890" s="28"/>
      <c r="M2890" s="28"/>
      <c r="N2890" s="26"/>
      <c r="O2890" s="26"/>
      <c r="P2890" s="26"/>
      <c r="Q2890" s="26"/>
      <c r="R2890" s="17" t="e">
        <f>VLOOKUP(Q2890,'[5]Numerical Index (LOOKUP)'!$A$2:$B$731, 2,FALSE)</f>
        <v>#N/A</v>
      </c>
      <c r="S2890" s="30" t="s">
        <v>492</v>
      </c>
      <c r="T2890" s="47" t="e">
        <f>VLOOKUP(S2890,'[5]2 Digit SIC 2007'!$A$2:$B$89,2,FALSE)</f>
        <v>#N/A</v>
      </c>
      <c r="U2890" s="17" t="e">
        <f>VLOOKUP(T2890,'[5]2 Digit SIC 2007'!$B$2:$D$89, 2,FALSE)</f>
        <v>#N/A</v>
      </c>
      <c r="V2890" s="26"/>
      <c r="W2890" s="26"/>
      <c r="X2890" s="28"/>
      <c r="Y2890" s="26"/>
      <c r="Z2890" s="17"/>
      <c r="AA2890" s="26"/>
      <c r="AB2890" s="26"/>
      <c r="AE2890" s="2" t="s">
        <v>487</v>
      </c>
    </row>
    <row r="2891" spans="1:31" s="2" customFormat="1" x14ac:dyDescent="0.3">
      <c r="A2891" s="26"/>
      <c r="B2891" s="26"/>
      <c r="C2891" s="26"/>
      <c r="D2891" s="26"/>
      <c r="E2891" s="17"/>
      <c r="F2891" s="17" t="e">
        <f>VLOOKUP(E2891,[4]Combined!$C$2:$D$375,2,FALSE)</f>
        <v>#N/A</v>
      </c>
      <c r="G2891" s="27"/>
      <c r="H2891" s="27"/>
      <c r="I2891" s="27"/>
      <c r="J2891" s="28"/>
      <c r="K2891" s="29"/>
      <c r="L2891" s="28"/>
      <c r="M2891" s="28"/>
      <c r="N2891" s="26"/>
      <c r="O2891" s="26"/>
      <c r="P2891" s="26"/>
      <c r="Q2891" s="26"/>
      <c r="R2891" s="17" t="e">
        <f>VLOOKUP(Q2891,'[5]Numerical Index (LOOKUP)'!$A$2:$B$731, 2,FALSE)</f>
        <v>#N/A</v>
      </c>
      <c r="S2891" s="30" t="s">
        <v>492</v>
      </c>
      <c r="T2891" s="47" t="e">
        <f>VLOOKUP(S2891,'[5]2 Digit SIC 2007'!$A$2:$B$89,2,FALSE)</f>
        <v>#N/A</v>
      </c>
      <c r="U2891" s="17" t="e">
        <f>VLOOKUP(T2891,'[5]2 Digit SIC 2007'!$B$2:$D$89, 2,FALSE)</f>
        <v>#N/A</v>
      </c>
      <c r="V2891" s="26"/>
      <c r="W2891" s="26"/>
      <c r="X2891" s="28"/>
      <c r="Y2891" s="26"/>
      <c r="Z2891" s="17"/>
      <c r="AA2891" s="26"/>
      <c r="AB2891" s="26"/>
      <c r="AE2891" s="2" t="s">
        <v>487</v>
      </c>
    </row>
    <row r="2892" spans="1:31" s="2" customFormat="1" x14ac:dyDescent="0.3">
      <c r="A2892" s="26"/>
      <c r="B2892" s="26"/>
      <c r="C2892" s="26"/>
      <c r="D2892" s="26"/>
      <c r="E2892" s="17"/>
      <c r="F2892" s="17" t="e">
        <f>VLOOKUP(E2892,[4]Combined!$C$2:$D$375,2,FALSE)</f>
        <v>#N/A</v>
      </c>
      <c r="G2892" s="27"/>
      <c r="H2892" s="27"/>
      <c r="I2892" s="27"/>
      <c r="J2892" s="28"/>
      <c r="K2892" s="29"/>
      <c r="L2892" s="28"/>
      <c r="M2892" s="28"/>
      <c r="N2892" s="26"/>
      <c r="O2892" s="26"/>
      <c r="P2892" s="26"/>
      <c r="Q2892" s="26"/>
      <c r="R2892" s="17" t="e">
        <f>VLOOKUP(Q2892,'[5]Numerical Index (LOOKUP)'!$A$2:$B$731, 2,FALSE)</f>
        <v>#N/A</v>
      </c>
      <c r="S2892" s="30" t="s">
        <v>492</v>
      </c>
      <c r="T2892" s="47" t="e">
        <f>VLOOKUP(S2892,'[5]2 Digit SIC 2007'!$A$2:$B$89,2,FALSE)</f>
        <v>#N/A</v>
      </c>
      <c r="U2892" s="17" t="e">
        <f>VLOOKUP(T2892,'[5]2 Digit SIC 2007'!$B$2:$D$89, 2,FALSE)</f>
        <v>#N/A</v>
      </c>
      <c r="V2892" s="26"/>
      <c r="W2892" s="26"/>
      <c r="X2892" s="28"/>
      <c r="Y2892" s="26"/>
      <c r="Z2892" s="17"/>
      <c r="AA2892" s="26"/>
      <c r="AB2892" s="26"/>
      <c r="AE2892" s="2" t="s">
        <v>487</v>
      </c>
    </row>
    <row r="2893" spans="1:31" s="2" customFormat="1" x14ac:dyDescent="0.3">
      <c r="A2893" s="26"/>
      <c r="B2893" s="26"/>
      <c r="C2893" s="26"/>
      <c r="D2893" s="26"/>
      <c r="E2893" s="17"/>
      <c r="F2893" s="17" t="e">
        <f>VLOOKUP(E2893,[4]Combined!$C$2:$D$375,2,FALSE)</f>
        <v>#N/A</v>
      </c>
      <c r="G2893" s="27"/>
      <c r="H2893" s="27"/>
      <c r="I2893" s="27"/>
      <c r="J2893" s="28"/>
      <c r="K2893" s="29"/>
      <c r="L2893" s="28"/>
      <c r="M2893" s="28"/>
      <c r="N2893" s="26"/>
      <c r="O2893" s="26"/>
      <c r="P2893" s="26"/>
      <c r="Q2893" s="26"/>
      <c r="R2893" s="17" t="e">
        <f>VLOOKUP(Q2893,'[5]Numerical Index (LOOKUP)'!$A$2:$B$731, 2,FALSE)</f>
        <v>#N/A</v>
      </c>
      <c r="S2893" s="30" t="s">
        <v>492</v>
      </c>
      <c r="T2893" s="47" t="e">
        <f>VLOOKUP(S2893,'[5]2 Digit SIC 2007'!$A$2:$B$89,2,FALSE)</f>
        <v>#N/A</v>
      </c>
      <c r="U2893" s="17" t="e">
        <f>VLOOKUP(T2893,'[5]2 Digit SIC 2007'!$B$2:$D$89, 2,FALSE)</f>
        <v>#N/A</v>
      </c>
      <c r="V2893" s="26"/>
      <c r="W2893" s="26"/>
      <c r="X2893" s="28"/>
      <c r="Y2893" s="26"/>
      <c r="Z2893" s="17"/>
      <c r="AA2893" s="26"/>
      <c r="AB2893" s="26"/>
      <c r="AE2893" s="2" t="s">
        <v>487</v>
      </c>
    </row>
    <row r="2894" spans="1:31" s="2" customFormat="1" x14ac:dyDescent="0.3">
      <c r="A2894" s="26"/>
      <c r="B2894" s="26"/>
      <c r="C2894" s="26"/>
      <c r="D2894" s="26"/>
      <c r="E2894" s="17"/>
      <c r="F2894" s="17" t="e">
        <f>VLOOKUP(E2894,[4]Combined!$C$2:$D$375,2,FALSE)</f>
        <v>#N/A</v>
      </c>
      <c r="G2894" s="27"/>
      <c r="H2894" s="27"/>
      <c r="I2894" s="27"/>
      <c r="J2894" s="28"/>
      <c r="K2894" s="29"/>
      <c r="L2894" s="28"/>
      <c r="M2894" s="28"/>
      <c r="N2894" s="26"/>
      <c r="O2894" s="26"/>
      <c r="P2894" s="26"/>
      <c r="Q2894" s="26"/>
      <c r="R2894" s="17" t="e">
        <f>VLOOKUP(Q2894,'[5]Numerical Index (LOOKUP)'!$A$2:$B$731, 2,FALSE)</f>
        <v>#N/A</v>
      </c>
      <c r="S2894" s="30" t="s">
        <v>492</v>
      </c>
      <c r="T2894" s="47" t="e">
        <f>VLOOKUP(S2894,'[5]2 Digit SIC 2007'!$A$2:$B$89,2,FALSE)</f>
        <v>#N/A</v>
      </c>
      <c r="U2894" s="17" t="e">
        <f>VLOOKUP(T2894,'[5]2 Digit SIC 2007'!$B$2:$D$89, 2,FALSE)</f>
        <v>#N/A</v>
      </c>
      <c r="V2894" s="26"/>
      <c r="W2894" s="26"/>
      <c r="X2894" s="28"/>
      <c r="Y2894" s="26"/>
      <c r="Z2894" s="17"/>
      <c r="AA2894" s="26"/>
      <c r="AB2894" s="26"/>
      <c r="AE2894" s="2" t="s">
        <v>487</v>
      </c>
    </row>
    <row r="2895" spans="1:31" s="2" customFormat="1" x14ac:dyDescent="0.3">
      <c r="A2895" s="26"/>
      <c r="B2895" s="26"/>
      <c r="C2895" s="26"/>
      <c r="D2895" s="26"/>
      <c r="E2895" s="17"/>
      <c r="F2895" s="17" t="e">
        <f>VLOOKUP(E2895,[4]Combined!$C$2:$D$375,2,FALSE)</f>
        <v>#N/A</v>
      </c>
      <c r="G2895" s="27"/>
      <c r="H2895" s="27"/>
      <c r="I2895" s="27"/>
      <c r="J2895" s="28"/>
      <c r="K2895" s="29"/>
      <c r="L2895" s="28"/>
      <c r="M2895" s="28"/>
      <c r="N2895" s="26"/>
      <c r="O2895" s="26"/>
      <c r="P2895" s="26"/>
      <c r="Q2895" s="26"/>
      <c r="R2895" s="17" t="e">
        <f>VLOOKUP(Q2895,'[5]Numerical Index (LOOKUP)'!$A$2:$B$731, 2,FALSE)</f>
        <v>#N/A</v>
      </c>
      <c r="S2895" s="30" t="s">
        <v>492</v>
      </c>
      <c r="T2895" s="47" t="e">
        <f>VLOOKUP(S2895,'[5]2 Digit SIC 2007'!$A$2:$B$89,2,FALSE)</f>
        <v>#N/A</v>
      </c>
      <c r="U2895" s="17" t="e">
        <f>VLOOKUP(T2895,'[5]2 Digit SIC 2007'!$B$2:$D$89, 2,FALSE)</f>
        <v>#N/A</v>
      </c>
      <c r="V2895" s="26"/>
      <c r="W2895" s="26"/>
      <c r="X2895" s="28"/>
      <c r="Y2895" s="26"/>
      <c r="Z2895" s="17"/>
      <c r="AA2895" s="26"/>
      <c r="AB2895" s="26"/>
      <c r="AE2895" s="2" t="s">
        <v>487</v>
      </c>
    </row>
    <row r="2896" spans="1:31" s="2" customFormat="1" x14ac:dyDescent="0.3">
      <c r="A2896" s="26"/>
      <c r="B2896" s="26"/>
      <c r="C2896" s="26"/>
      <c r="D2896" s="26"/>
      <c r="E2896" s="17"/>
      <c r="F2896" s="17" t="e">
        <f>VLOOKUP(E2896,[4]Combined!$C$2:$D$375,2,FALSE)</f>
        <v>#N/A</v>
      </c>
      <c r="G2896" s="27"/>
      <c r="H2896" s="27"/>
      <c r="I2896" s="27"/>
      <c r="J2896" s="28"/>
      <c r="K2896" s="29"/>
      <c r="L2896" s="28"/>
      <c r="M2896" s="28"/>
      <c r="N2896" s="26"/>
      <c r="O2896" s="26"/>
      <c r="P2896" s="26"/>
      <c r="Q2896" s="26"/>
      <c r="R2896" s="17" t="e">
        <f>VLOOKUP(Q2896,'[5]Numerical Index (LOOKUP)'!$A$2:$B$731, 2,FALSE)</f>
        <v>#N/A</v>
      </c>
      <c r="S2896" s="30" t="s">
        <v>492</v>
      </c>
      <c r="T2896" s="47" t="e">
        <f>VLOOKUP(S2896,'[5]2 Digit SIC 2007'!$A$2:$B$89,2,FALSE)</f>
        <v>#N/A</v>
      </c>
      <c r="U2896" s="17" t="e">
        <f>VLOOKUP(T2896,'[5]2 Digit SIC 2007'!$B$2:$D$89, 2,FALSE)</f>
        <v>#N/A</v>
      </c>
      <c r="V2896" s="26"/>
      <c r="W2896" s="26"/>
      <c r="X2896" s="28"/>
      <c r="Y2896" s="26"/>
      <c r="Z2896" s="17"/>
      <c r="AA2896" s="26"/>
      <c r="AB2896" s="26"/>
      <c r="AE2896" s="2" t="s">
        <v>487</v>
      </c>
    </row>
    <row r="2897" spans="1:31" s="2" customFormat="1" x14ac:dyDescent="0.3">
      <c r="A2897" s="26"/>
      <c r="B2897" s="26"/>
      <c r="C2897" s="26"/>
      <c r="D2897" s="26"/>
      <c r="E2897" s="17"/>
      <c r="F2897" s="17" t="e">
        <f>VLOOKUP(E2897,[4]Combined!$C$2:$D$375,2,FALSE)</f>
        <v>#N/A</v>
      </c>
      <c r="G2897" s="27"/>
      <c r="H2897" s="27"/>
      <c r="I2897" s="27"/>
      <c r="J2897" s="28"/>
      <c r="K2897" s="29"/>
      <c r="L2897" s="28"/>
      <c r="M2897" s="28"/>
      <c r="N2897" s="26"/>
      <c r="O2897" s="26"/>
      <c r="P2897" s="26"/>
      <c r="Q2897" s="26"/>
      <c r="R2897" s="17" t="e">
        <f>VLOOKUP(Q2897,'[5]Numerical Index (LOOKUP)'!$A$2:$B$731, 2,FALSE)</f>
        <v>#N/A</v>
      </c>
      <c r="S2897" s="30" t="s">
        <v>492</v>
      </c>
      <c r="T2897" s="47" t="e">
        <f>VLOOKUP(S2897,'[5]2 Digit SIC 2007'!$A$2:$B$89,2,FALSE)</f>
        <v>#N/A</v>
      </c>
      <c r="U2897" s="17" t="e">
        <f>VLOOKUP(T2897,'[5]2 Digit SIC 2007'!$B$2:$D$89, 2,FALSE)</f>
        <v>#N/A</v>
      </c>
      <c r="V2897" s="26"/>
      <c r="W2897" s="26"/>
      <c r="X2897" s="28"/>
      <c r="Y2897" s="26"/>
      <c r="Z2897" s="17"/>
      <c r="AA2897" s="26"/>
      <c r="AB2897" s="26"/>
      <c r="AE2897" s="2" t="s">
        <v>487</v>
      </c>
    </row>
    <row r="2898" spans="1:31" s="2" customFormat="1" x14ac:dyDescent="0.3">
      <c r="A2898" s="26"/>
      <c r="B2898" s="26"/>
      <c r="C2898" s="26"/>
      <c r="D2898" s="26"/>
      <c r="E2898" s="17"/>
      <c r="F2898" s="17" t="e">
        <f>VLOOKUP(E2898,[4]Combined!$C$2:$D$375,2,FALSE)</f>
        <v>#N/A</v>
      </c>
      <c r="G2898" s="27"/>
      <c r="H2898" s="27"/>
      <c r="I2898" s="27"/>
      <c r="J2898" s="28"/>
      <c r="K2898" s="29"/>
      <c r="L2898" s="28"/>
      <c r="M2898" s="28"/>
      <c r="N2898" s="26"/>
      <c r="O2898" s="26"/>
      <c r="P2898" s="26"/>
      <c r="Q2898" s="26"/>
      <c r="R2898" s="17" t="e">
        <f>VLOOKUP(Q2898,'[5]Numerical Index (LOOKUP)'!$A$2:$B$731, 2,FALSE)</f>
        <v>#N/A</v>
      </c>
      <c r="S2898" s="30" t="s">
        <v>492</v>
      </c>
      <c r="T2898" s="47" t="e">
        <f>VLOOKUP(S2898,'[5]2 Digit SIC 2007'!$A$2:$B$89,2,FALSE)</f>
        <v>#N/A</v>
      </c>
      <c r="U2898" s="17" t="e">
        <f>VLOOKUP(T2898,'[5]2 Digit SIC 2007'!$B$2:$D$89, 2,FALSE)</f>
        <v>#N/A</v>
      </c>
      <c r="V2898" s="26"/>
      <c r="W2898" s="26"/>
      <c r="X2898" s="28"/>
      <c r="Y2898" s="26"/>
      <c r="Z2898" s="17"/>
      <c r="AA2898" s="26"/>
      <c r="AB2898" s="26"/>
      <c r="AE2898" s="2" t="s">
        <v>487</v>
      </c>
    </row>
    <row r="2899" spans="1:31" s="2" customFormat="1" x14ac:dyDescent="0.3">
      <c r="A2899" s="26"/>
      <c r="B2899" s="26"/>
      <c r="C2899" s="26"/>
      <c r="D2899" s="26"/>
      <c r="E2899" s="17"/>
      <c r="F2899" s="17" t="e">
        <f>VLOOKUP(E2899,[4]Combined!$C$2:$D$375,2,FALSE)</f>
        <v>#N/A</v>
      </c>
      <c r="G2899" s="27"/>
      <c r="H2899" s="27"/>
      <c r="I2899" s="27"/>
      <c r="J2899" s="28"/>
      <c r="K2899" s="29"/>
      <c r="L2899" s="28"/>
      <c r="M2899" s="28"/>
      <c r="N2899" s="26"/>
      <c r="O2899" s="26"/>
      <c r="P2899" s="26"/>
      <c r="Q2899" s="26"/>
      <c r="R2899" s="17" t="e">
        <f>VLOOKUP(Q2899,'[5]Numerical Index (LOOKUP)'!$A$2:$B$731, 2,FALSE)</f>
        <v>#N/A</v>
      </c>
      <c r="S2899" s="30" t="s">
        <v>492</v>
      </c>
      <c r="T2899" s="47" t="e">
        <f>VLOOKUP(S2899,'[5]2 Digit SIC 2007'!$A$2:$B$89,2,FALSE)</f>
        <v>#N/A</v>
      </c>
      <c r="U2899" s="17" t="e">
        <f>VLOOKUP(T2899,'[5]2 Digit SIC 2007'!$B$2:$D$89, 2,FALSE)</f>
        <v>#N/A</v>
      </c>
      <c r="V2899" s="26"/>
      <c r="W2899" s="26"/>
      <c r="X2899" s="28"/>
      <c r="Y2899" s="26"/>
      <c r="Z2899" s="17"/>
      <c r="AA2899" s="26"/>
      <c r="AB2899" s="26"/>
      <c r="AE2899" s="2" t="s">
        <v>487</v>
      </c>
    </row>
    <row r="2900" spans="1:31" s="2" customFormat="1" x14ac:dyDescent="0.3">
      <c r="A2900" s="26"/>
      <c r="B2900" s="26"/>
      <c r="C2900" s="26"/>
      <c r="D2900" s="26"/>
      <c r="E2900" s="17"/>
      <c r="F2900" s="17" t="e">
        <f>VLOOKUP(E2900,[4]Combined!$C$2:$D$375,2,FALSE)</f>
        <v>#N/A</v>
      </c>
      <c r="G2900" s="27"/>
      <c r="H2900" s="27"/>
      <c r="I2900" s="27"/>
      <c r="J2900" s="28"/>
      <c r="K2900" s="29"/>
      <c r="L2900" s="28"/>
      <c r="M2900" s="28"/>
      <c r="N2900" s="26"/>
      <c r="O2900" s="26"/>
      <c r="P2900" s="26"/>
      <c r="Q2900" s="26"/>
      <c r="R2900" s="17" t="e">
        <f>VLOOKUP(Q2900,'[5]Numerical Index (LOOKUP)'!$A$2:$B$731, 2,FALSE)</f>
        <v>#N/A</v>
      </c>
      <c r="S2900" s="30" t="s">
        <v>492</v>
      </c>
      <c r="T2900" s="47" t="e">
        <f>VLOOKUP(S2900,'[5]2 Digit SIC 2007'!$A$2:$B$89,2,FALSE)</f>
        <v>#N/A</v>
      </c>
      <c r="U2900" s="17" t="e">
        <f>VLOOKUP(T2900,'[5]2 Digit SIC 2007'!$B$2:$D$89, 2,FALSE)</f>
        <v>#N/A</v>
      </c>
      <c r="V2900" s="26"/>
      <c r="W2900" s="26"/>
      <c r="X2900" s="28"/>
      <c r="Y2900" s="26"/>
      <c r="Z2900" s="17"/>
      <c r="AA2900" s="26"/>
      <c r="AB2900" s="26"/>
      <c r="AE2900" s="2" t="s">
        <v>487</v>
      </c>
    </row>
    <row r="2901" spans="1:31" s="2" customFormat="1" x14ac:dyDescent="0.3">
      <c r="A2901" s="26"/>
      <c r="B2901" s="26"/>
      <c r="C2901" s="26"/>
      <c r="D2901" s="26"/>
      <c r="E2901" s="17"/>
      <c r="F2901" s="17" t="e">
        <f>VLOOKUP(E2901,[4]Combined!$C$2:$D$375,2,FALSE)</f>
        <v>#N/A</v>
      </c>
      <c r="G2901" s="27"/>
      <c r="H2901" s="27"/>
      <c r="I2901" s="27"/>
      <c r="J2901" s="28"/>
      <c r="K2901" s="29"/>
      <c r="L2901" s="28"/>
      <c r="M2901" s="28"/>
      <c r="N2901" s="26"/>
      <c r="O2901" s="26"/>
      <c r="P2901" s="26"/>
      <c r="Q2901" s="26"/>
      <c r="R2901" s="17" t="e">
        <f>VLOOKUP(Q2901,'[5]Numerical Index (LOOKUP)'!$A$2:$B$731, 2,FALSE)</f>
        <v>#N/A</v>
      </c>
      <c r="S2901" s="30" t="s">
        <v>492</v>
      </c>
      <c r="T2901" s="47" t="e">
        <f>VLOOKUP(S2901,'[5]2 Digit SIC 2007'!$A$2:$B$89,2,FALSE)</f>
        <v>#N/A</v>
      </c>
      <c r="U2901" s="17" t="e">
        <f>VLOOKUP(T2901,'[5]2 Digit SIC 2007'!$B$2:$D$89, 2,FALSE)</f>
        <v>#N/A</v>
      </c>
      <c r="V2901" s="26"/>
      <c r="W2901" s="26"/>
      <c r="X2901" s="28"/>
      <c r="Y2901" s="26"/>
      <c r="Z2901" s="17"/>
      <c r="AA2901" s="26"/>
      <c r="AB2901" s="26"/>
      <c r="AE2901" s="2" t="s">
        <v>487</v>
      </c>
    </row>
    <row r="2902" spans="1:31" s="2" customFormat="1" x14ac:dyDescent="0.3">
      <c r="A2902" s="26"/>
      <c r="B2902" s="26"/>
      <c r="C2902" s="26"/>
      <c r="D2902" s="26"/>
      <c r="E2902" s="17"/>
      <c r="F2902" s="17" t="e">
        <f>VLOOKUP(E2902,[4]Combined!$C$2:$D$375,2,FALSE)</f>
        <v>#N/A</v>
      </c>
      <c r="G2902" s="27"/>
      <c r="H2902" s="27"/>
      <c r="I2902" s="27"/>
      <c r="J2902" s="28"/>
      <c r="K2902" s="29"/>
      <c r="L2902" s="28"/>
      <c r="M2902" s="28"/>
      <c r="N2902" s="26"/>
      <c r="O2902" s="26"/>
      <c r="P2902" s="26"/>
      <c r="Q2902" s="26"/>
      <c r="R2902" s="17" t="e">
        <f>VLOOKUP(Q2902,'[5]Numerical Index (LOOKUP)'!$A$2:$B$731, 2,FALSE)</f>
        <v>#N/A</v>
      </c>
      <c r="S2902" s="30" t="s">
        <v>492</v>
      </c>
      <c r="T2902" s="47" t="e">
        <f>VLOOKUP(S2902,'[5]2 Digit SIC 2007'!$A$2:$B$89,2,FALSE)</f>
        <v>#N/A</v>
      </c>
      <c r="U2902" s="17" t="e">
        <f>VLOOKUP(T2902,'[5]2 Digit SIC 2007'!$B$2:$D$89, 2,FALSE)</f>
        <v>#N/A</v>
      </c>
      <c r="V2902" s="26"/>
      <c r="W2902" s="26"/>
      <c r="X2902" s="28"/>
      <c r="Y2902" s="26"/>
      <c r="Z2902" s="17"/>
      <c r="AA2902" s="26"/>
      <c r="AB2902" s="26"/>
      <c r="AE2902" s="2" t="s">
        <v>487</v>
      </c>
    </row>
    <row r="2903" spans="1:31" s="2" customFormat="1" x14ac:dyDescent="0.3">
      <c r="A2903" s="26"/>
      <c r="B2903" s="26"/>
      <c r="C2903" s="26"/>
      <c r="D2903" s="26"/>
      <c r="E2903" s="17"/>
      <c r="F2903" s="17" t="e">
        <f>VLOOKUP(E2903,[4]Combined!$C$2:$D$375,2,FALSE)</f>
        <v>#N/A</v>
      </c>
      <c r="G2903" s="27"/>
      <c r="H2903" s="27"/>
      <c r="I2903" s="27"/>
      <c r="J2903" s="28"/>
      <c r="K2903" s="29"/>
      <c r="L2903" s="28"/>
      <c r="M2903" s="28"/>
      <c r="N2903" s="26"/>
      <c r="O2903" s="26"/>
      <c r="P2903" s="26"/>
      <c r="Q2903" s="26"/>
      <c r="R2903" s="17" t="e">
        <f>VLOOKUP(Q2903,'[5]Numerical Index (LOOKUP)'!$A$2:$B$731, 2,FALSE)</f>
        <v>#N/A</v>
      </c>
      <c r="S2903" s="30" t="s">
        <v>492</v>
      </c>
      <c r="T2903" s="47" t="e">
        <f>VLOOKUP(S2903,'[5]2 Digit SIC 2007'!$A$2:$B$89,2,FALSE)</f>
        <v>#N/A</v>
      </c>
      <c r="U2903" s="17" t="e">
        <f>VLOOKUP(T2903,'[5]2 Digit SIC 2007'!$B$2:$D$89, 2,FALSE)</f>
        <v>#N/A</v>
      </c>
      <c r="V2903" s="26"/>
      <c r="W2903" s="26"/>
      <c r="X2903" s="28"/>
      <c r="Y2903" s="26"/>
      <c r="Z2903" s="17"/>
      <c r="AA2903" s="26"/>
      <c r="AB2903" s="26"/>
      <c r="AE2903" s="2" t="s">
        <v>487</v>
      </c>
    </row>
    <row r="2904" spans="1:31" s="2" customFormat="1" x14ac:dyDescent="0.3">
      <c r="A2904" s="26"/>
      <c r="B2904" s="26"/>
      <c r="C2904" s="26"/>
      <c r="D2904" s="26"/>
      <c r="E2904" s="17"/>
      <c r="F2904" s="17" t="e">
        <f>VLOOKUP(E2904,[4]Combined!$C$2:$D$375,2,FALSE)</f>
        <v>#N/A</v>
      </c>
      <c r="G2904" s="27"/>
      <c r="H2904" s="27"/>
      <c r="I2904" s="27"/>
      <c r="J2904" s="28"/>
      <c r="K2904" s="29"/>
      <c r="L2904" s="28"/>
      <c r="M2904" s="28"/>
      <c r="N2904" s="26"/>
      <c r="O2904" s="26"/>
      <c r="P2904" s="26"/>
      <c r="Q2904" s="26"/>
      <c r="R2904" s="17" t="e">
        <f>VLOOKUP(Q2904,'[5]Numerical Index (LOOKUP)'!$A$2:$B$731, 2,FALSE)</f>
        <v>#N/A</v>
      </c>
      <c r="S2904" s="30" t="s">
        <v>492</v>
      </c>
      <c r="T2904" s="47" t="e">
        <f>VLOOKUP(S2904,'[5]2 Digit SIC 2007'!$A$2:$B$89,2,FALSE)</f>
        <v>#N/A</v>
      </c>
      <c r="U2904" s="17" t="e">
        <f>VLOOKUP(T2904,'[5]2 Digit SIC 2007'!$B$2:$D$89, 2,FALSE)</f>
        <v>#N/A</v>
      </c>
      <c r="V2904" s="26"/>
      <c r="W2904" s="26"/>
      <c r="X2904" s="28"/>
      <c r="Y2904" s="26"/>
      <c r="Z2904" s="17"/>
      <c r="AA2904" s="26"/>
      <c r="AB2904" s="26"/>
      <c r="AE2904" s="2" t="s">
        <v>487</v>
      </c>
    </row>
    <row r="2905" spans="1:31" s="2" customFormat="1" x14ac:dyDescent="0.3">
      <c r="A2905" s="26"/>
      <c r="B2905" s="26"/>
      <c r="C2905" s="26"/>
      <c r="D2905" s="26"/>
      <c r="E2905" s="17"/>
      <c r="F2905" s="17" t="e">
        <f>VLOOKUP(E2905,[4]Combined!$C$2:$D$375,2,FALSE)</f>
        <v>#N/A</v>
      </c>
      <c r="G2905" s="27"/>
      <c r="H2905" s="27"/>
      <c r="I2905" s="27"/>
      <c r="J2905" s="28"/>
      <c r="K2905" s="29"/>
      <c r="L2905" s="28"/>
      <c r="M2905" s="28"/>
      <c r="N2905" s="26"/>
      <c r="O2905" s="26"/>
      <c r="P2905" s="26"/>
      <c r="Q2905" s="26"/>
      <c r="R2905" s="17" t="e">
        <f>VLOOKUP(Q2905,'[5]Numerical Index (LOOKUP)'!$A$2:$B$731, 2,FALSE)</f>
        <v>#N/A</v>
      </c>
      <c r="S2905" s="30" t="s">
        <v>492</v>
      </c>
      <c r="T2905" s="47" t="e">
        <f>VLOOKUP(S2905,'[5]2 Digit SIC 2007'!$A$2:$B$89,2,FALSE)</f>
        <v>#N/A</v>
      </c>
      <c r="U2905" s="17" t="e">
        <f>VLOOKUP(T2905,'[5]2 Digit SIC 2007'!$B$2:$D$89, 2,FALSE)</f>
        <v>#N/A</v>
      </c>
      <c r="V2905" s="26"/>
      <c r="W2905" s="26"/>
      <c r="X2905" s="28"/>
      <c r="Y2905" s="26"/>
      <c r="Z2905" s="17"/>
      <c r="AA2905" s="26"/>
      <c r="AB2905" s="26"/>
      <c r="AE2905" s="2" t="s">
        <v>487</v>
      </c>
    </row>
    <row r="2906" spans="1:31" s="2" customFormat="1" x14ac:dyDescent="0.3">
      <c r="A2906" s="26"/>
      <c r="B2906" s="26"/>
      <c r="C2906" s="26"/>
      <c r="D2906" s="26"/>
      <c r="E2906" s="17"/>
      <c r="F2906" s="17" t="e">
        <f>VLOOKUP(E2906,[4]Combined!$C$2:$D$375,2,FALSE)</f>
        <v>#N/A</v>
      </c>
      <c r="G2906" s="27"/>
      <c r="H2906" s="27"/>
      <c r="I2906" s="27"/>
      <c r="J2906" s="28"/>
      <c r="K2906" s="29"/>
      <c r="L2906" s="28"/>
      <c r="M2906" s="28"/>
      <c r="N2906" s="26"/>
      <c r="O2906" s="26"/>
      <c r="P2906" s="26"/>
      <c r="Q2906" s="26"/>
      <c r="R2906" s="17" t="e">
        <f>VLOOKUP(Q2906,'[5]Numerical Index (LOOKUP)'!$A$2:$B$731, 2,FALSE)</f>
        <v>#N/A</v>
      </c>
      <c r="S2906" s="30" t="s">
        <v>492</v>
      </c>
      <c r="T2906" s="47" t="e">
        <f>VLOOKUP(S2906,'[5]2 Digit SIC 2007'!$A$2:$B$89,2,FALSE)</f>
        <v>#N/A</v>
      </c>
      <c r="U2906" s="17" t="e">
        <f>VLOOKUP(T2906,'[5]2 Digit SIC 2007'!$B$2:$D$89, 2,FALSE)</f>
        <v>#N/A</v>
      </c>
      <c r="V2906" s="26"/>
      <c r="W2906" s="26"/>
      <c r="X2906" s="28"/>
      <c r="Y2906" s="26"/>
      <c r="Z2906" s="17"/>
      <c r="AA2906" s="26"/>
      <c r="AB2906" s="26"/>
      <c r="AE2906" s="2" t="s">
        <v>487</v>
      </c>
    </row>
    <row r="2907" spans="1:31" s="2" customFormat="1" x14ac:dyDescent="0.3">
      <c r="A2907" s="26"/>
      <c r="B2907" s="26"/>
      <c r="C2907" s="26"/>
      <c r="D2907" s="26"/>
      <c r="E2907" s="17"/>
      <c r="F2907" s="17" t="e">
        <f>VLOOKUP(E2907,[4]Combined!$C$2:$D$375,2,FALSE)</f>
        <v>#N/A</v>
      </c>
      <c r="G2907" s="27"/>
      <c r="H2907" s="27"/>
      <c r="I2907" s="27"/>
      <c r="J2907" s="28"/>
      <c r="K2907" s="29"/>
      <c r="L2907" s="28"/>
      <c r="M2907" s="28"/>
      <c r="N2907" s="26"/>
      <c r="O2907" s="26"/>
      <c r="P2907" s="26"/>
      <c r="Q2907" s="26"/>
      <c r="R2907" s="17" t="e">
        <f>VLOOKUP(Q2907,'[5]Numerical Index (LOOKUP)'!$A$2:$B$731, 2,FALSE)</f>
        <v>#N/A</v>
      </c>
      <c r="S2907" s="30" t="s">
        <v>492</v>
      </c>
      <c r="T2907" s="47" t="e">
        <f>VLOOKUP(S2907,'[5]2 Digit SIC 2007'!$A$2:$B$89,2,FALSE)</f>
        <v>#N/A</v>
      </c>
      <c r="U2907" s="17" t="e">
        <f>VLOOKUP(T2907,'[5]2 Digit SIC 2007'!$B$2:$D$89, 2,FALSE)</f>
        <v>#N/A</v>
      </c>
      <c r="V2907" s="26"/>
      <c r="W2907" s="26"/>
      <c r="X2907" s="28"/>
      <c r="Y2907" s="26"/>
      <c r="Z2907" s="17"/>
      <c r="AA2907" s="26"/>
      <c r="AB2907" s="26"/>
      <c r="AE2907" s="2" t="s">
        <v>487</v>
      </c>
    </row>
    <row r="2908" spans="1:31" s="2" customFormat="1" x14ac:dyDescent="0.3">
      <c r="A2908" s="26"/>
      <c r="B2908" s="26"/>
      <c r="C2908" s="26"/>
      <c r="D2908" s="26"/>
      <c r="E2908" s="17"/>
      <c r="F2908" s="17" t="e">
        <f>VLOOKUP(E2908,[4]Combined!$C$2:$D$375,2,FALSE)</f>
        <v>#N/A</v>
      </c>
      <c r="G2908" s="27"/>
      <c r="H2908" s="27"/>
      <c r="I2908" s="27"/>
      <c r="J2908" s="28"/>
      <c r="K2908" s="29"/>
      <c r="L2908" s="28"/>
      <c r="M2908" s="28"/>
      <c r="N2908" s="26"/>
      <c r="O2908" s="26"/>
      <c r="P2908" s="26"/>
      <c r="Q2908" s="26"/>
      <c r="R2908" s="17" t="e">
        <f>VLOOKUP(Q2908,'[5]Numerical Index (LOOKUP)'!$A$2:$B$731, 2,FALSE)</f>
        <v>#N/A</v>
      </c>
      <c r="S2908" s="30" t="s">
        <v>492</v>
      </c>
      <c r="T2908" s="47" t="e">
        <f>VLOOKUP(S2908,'[5]2 Digit SIC 2007'!$A$2:$B$89,2,FALSE)</f>
        <v>#N/A</v>
      </c>
      <c r="U2908" s="17" t="e">
        <f>VLOOKUP(T2908,'[5]2 Digit SIC 2007'!$B$2:$D$89, 2,FALSE)</f>
        <v>#N/A</v>
      </c>
      <c r="V2908" s="26"/>
      <c r="W2908" s="26"/>
      <c r="X2908" s="28"/>
      <c r="Y2908" s="26"/>
      <c r="Z2908" s="17"/>
      <c r="AA2908" s="26"/>
      <c r="AB2908" s="26"/>
      <c r="AE2908" s="2" t="s">
        <v>487</v>
      </c>
    </row>
    <row r="2909" spans="1:31" s="2" customFormat="1" x14ac:dyDescent="0.3">
      <c r="A2909" s="26"/>
      <c r="B2909" s="26"/>
      <c r="C2909" s="26"/>
      <c r="D2909" s="26"/>
      <c r="E2909" s="17"/>
      <c r="F2909" s="17" t="e">
        <f>VLOOKUP(E2909,[4]Combined!$C$2:$D$375,2,FALSE)</f>
        <v>#N/A</v>
      </c>
      <c r="G2909" s="27"/>
      <c r="H2909" s="27"/>
      <c r="I2909" s="27"/>
      <c r="J2909" s="28"/>
      <c r="K2909" s="29"/>
      <c r="L2909" s="28"/>
      <c r="M2909" s="28"/>
      <c r="N2909" s="26"/>
      <c r="O2909" s="26"/>
      <c r="P2909" s="26"/>
      <c r="Q2909" s="26"/>
      <c r="R2909" s="17" t="e">
        <f>VLOOKUP(Q2909,'[5]Numerical Index (LOOKUP)'!$A$2:$B$731, 2,FALSE)</f>
        <v>#N/A</v>
      </c>
      <c r="S2909" s="30" t="s">
        <v>492</v>
      </c>
      <c r="T2909" s="47" t="e">
        <f>VLOOKUP(S2909,'[5]2 Digit SIC 2007'!$A$2:$B$89,2,FALSE)</f>
        <v>#N/A</v>
      </c>
      <c r="U2909" s="17" t="e">
        <f>VLOOKUP(T2909,'[5]2 Digit SIC 2007'!$B$2:$D$89, 2,FALSE)</f>
        <v>#N/A</v>
      </c>
      <c r="V2909" s="26"/>
      <c r="W2909" s="26"/>
      <c r="X2909" s="28"/>
      <c r="Y2909" s="26"/>
      <c r="Z2909" s="17"/>
      <c r="AA2909" s="26"/>
      <c r="AB2909" s="26"/>
      <c r="AE2909" s="2" t="s">
        <v>487</v>
      </c>
    </row>
    <row r="2910" spans="1:31" s="2" customFormat="1" x14ac:dyDescent="0.3">
      <c r="A2910" s="26"/>
      <c r="B2910" s="26"/>
      <c r="C2910" s="26"/>
      <c r="D2910" s="26"/>
      <c r="E2910" s="17"/>
      <c r="F2910" s="17" t="e">
        <f>VLOOKUP(E2910,[4]Combined!$C$2:$D$375,2,FALSE)</f>
        <v>#N/A</v>
      </c>
      <c r="G2910" s="27"/>
      <c r="H2910" s="27"/>
      <c r="I2910" s="27"/>
      <c r="J2910" s="28"/>
      <c r="K2910" s="29"/>
      <c r="L2910" s="28"/>
      <c r="M2910" s="28"/>
      <c r="N2910" s="26"/>
      <c r="O2910" s="26"/>
      <c r="P2910" s="26"/>
      <c r="Q2910" s="26"/>
      <c r="R2910" s="17" t="e">
        <f>VLOOKUP(Q2910,'[5]Numerical Index (LOOKUP)'!$A$2:$B$731, 2,FALSE)</f>
        <v>#N/A</v>
      </c>
      <c r="S2910" s="30" t="s">
        <v>492</v>
      </c>
      <c r="T2910" s="47" t="e">
        <f>VLOOKUP(S2910,'[5]2 Digit SIC 2007'!$A$2:$B$89,2,FALSE)</f>
        <v>#N/A</v>
      </c>
      <c r="U2910" s="17" t="e">
        <f>VLOOKUP(T2910,'[5]2 Digit SIC 2007'!$B$2:$D$89, 2,FALSE)</f>
        <v>#N/A</v>
      </c>
      <c r="V2910" s="26"/>
      <c r="W2910" s="26"/>
      <c r="X2910" s="28"/>
      <c r="Y2910" s="26"/>
      <c r="Z2910" s="17"/>
      <c r="AA2910" s="26"/>
      <c r="AB2910" s="26"/>
      <c r="AE2910" s="2" t="s">
        <v>487</v>
      </c>
    </row>
    <row r="2911" spans="1:31" s="2" customFormat="1" x14ac:dyDescent="0.3">
      <c r="A2911" s="26"/>
      <c r="B2911" s="26"/>
      <c r="C2911" s="26"/>
      <c r="D2911" s="26"/>
      <c r="E2911" s="17"/>
      <c r="F2911" s="17" t="e">
        <f>VLOOKUP(E2911,[4]Combined!$C$2:$D$375,2,FALSE)</f>
        <v>#N/A</v>
      </c>
      <c r="G2911" s="27"/>
      <c r="H2911" s="27"/>
      <c r="I2911" s="27"/>
      <c r="J2911" s="28"/>
      <c r="K2911" s="29"/>
      <c r="L2911" s="28"/>
      <c r="M2911" s="28"/>
      <c r="N2911" s="26"/>
      <c r="O2911" s="26"/>
      <c r="P2911" s="26"/>
      <c r="Q2911" s="26"/>
      <c r="R2911" s="17" t="e">
        <f>VLOOKUP(Q2911,'[5]Numerical Index (LOOKUP)'!$A$2:$B$731, 2,FALSE)</f>
        <v>#N/A</v>
      </c>
      <c r="S2911" s="30" t="s">
        <v>492</v>
      </c>
      <c r="T2911" s="47" t="e">
        <f>VLOOKUP(S2911,'[5]2 Digit SIC 2007'!$A$2:$B$89,2,FALSE)</f>
        <v>#N/A</v>
      </c>
      <c r="U2911" s="17" t="e">
        <f>VLOOKUP(T2911,'[5]2 Digit SIC 2007'!$B$2:$D$89, 2,FALSE)</f>
        <v>#N/A</v>
      </c>
      <c r="V2911" s="26"/>
      <c r="W2911" s="26"/>
      <c r="X2911" s="28"/>
      <c r="Y2911" s="26"/>
      <c r="Z2911" s="17"/>
      <c r="AA2911" s="26"/>
      <c r="AB2911" s="26"/>
      <c r="AE2911" s="2" t="s">
        <v>487</v>
      </c>
    </row>
    <row r="2912" spans="1:31" s="2" customFormat="1" x14ac:dyDescent="0.3">
      <c r="A2912" s="26"/>
      <c r="B2912" s="26"/>
      <c r="C2912" s="26"/>
      <c r="D2912" s="26"/>
      <c r="E2912" s="17"/>
      <c r="F2912" s="17" t="e">
        <f>VLOOKUP(E2912,[4]Combined!$C$2:$D$375,2,FALSE)</f>
        <v>#N/A</v>
      </c>
      <c r="G2912" s="27"/>
      <c r="H2912" s="27"/>
      <c r="I2912" s="27"/>
      <c r="J2912" s="28"/>
      <c r="K2912" s="29"/>
      <c r="L2912" s="28"/>
      <c r="M2912" s="28"/>
      <c r="N2912" s="26"/>
      <c r="O2912" s="26"/>
      <c r="P2912" s="26"/>
      <c r="Q2912" s="26"/>
      <c r="R2912" s="17" t="e">
        <f>VLOOKUP(Q2912,'[5]Numerical Index (LOOKUP)'!$A$2:$B$731, 2,FALSE)</f>
        <v>#N/A</v>
      </c>
      <c r="S2912" s="30" t="s">
        <v>492</v>
      </c>
      <c r="T2912" s="47" t="e">
        <f>VLOOKUP(S2912,'[5]2 Digit SIC 2007'!$A$2:$B$89,2,FALSE)</f>
        <v>#N/A</v>
      </c>
      <c r="U2912" s="17" t="e">
        <f>VLOOKUP(T2912,'[5]2 Digit SIC 2007'!$B$2:$D$89, 2,FALSE)</f>
        <v>#N/A</v>
      </c>
      <c r="V2912" s="26"/>
      <c r="W2912" s="26"/>
      <c r="X2912" s="28"/>
      <c r="Y2912" s="26"/>
      <c r="Z2912" s="17"/>
      <c r="AA2912" s="26"/>
      <c r="AB2912" s="26"/>
      <c r="AE2912" s="2" t="s">
        <v>487</v>
      </c>
    </row>
    <row r="2913" spans="1:31" s="2" customFormat="1" x14ac:dyDescent="0.3">
      <c r="A2913" s="26"/>
      <c r="B2913" s="26"/>
      <c r="C2913" s="26"/>
      <c r="D2913" s="26"/>
      <c r="E2913" s="17"/>
      <c r="F2913" s="17" t="e">
        <f>VLOOKUP(E2913,[4]Combined!$C$2:$D$375,2,FALSE)</f>
        <v>#N/A</v>
      </c>
      <c r="G2913" s="27"/>
      <c r="H2913" s="27"/>
      <c r="I2913" s="27"/>
      <c r="J2913" s="28"/>
      <c r="K2913" s="29"/>
      <c r="L2913" s="28"/>
      <c r="M2913" s="28"/>
      <c r="N2913" s="26"/>
      <c r="O2913" s="26"/>
      <c r="P2913" s="26"/>
      <c r="Q2913" s="26"/>
      <c r="R2913" s="17" t="e">
        <f>VLOOKUP(Q2913,'[5]Numerical Index (LOOKUP)'!$A$2:$B$731, 2,FALSE)</f>
        <v>#N/A</v>
      </c>
      <c r="S2913" s="30" t="s">
        <v>492</v>
      </c>
      <c r="T2913" s="47" t="e">
        <f>VLOOKUP(S2913,'[5]2 Digit SIC 2007'!$A$2:$B$89,2,FALSE)</f>
        <v>#N/A</v>
      </c>
      <c r="U2913" s="17" t="e">
        <f>VLOOKUP(T2913,'[5]2 Digit SIC 2007'!$B$2:$D$89, 2,FALSE)</f>
        <v>#N/A</v>
      </c>
      <c r="V2913" s="26"/>
      <c r="W2913" s="26"/>
      <c r="X2913" s="28"/>
      <c r="Y2913" s="26"/>
      <c r="Z2913" s="17"/>
      <c r="AA2913" s="26"/>
      <c r="AB2913" s="26"/>
      <c r="AE2913" s="2" t="s">
        <v>487</v>
      </c>
    </row>
    <row r="2914" spans="1:31" s="2" customFormat="1" x14ac:dyDescent="0.3">
      <c r="A2914" s="26"/>
      <c r="B2914" s="26"/>
      <c r="C2914" s="26"/>
      <c r="D2914" s="26"/>
      <c r="E2914" s="17"/>
      <c r="F2914" s="17" t="e">
        <f>VLOOKUP(E2914,[4]Combined!$C$2:$D$375,2,FALSE)</f>
        <v>#N/A</v>
      </c>
      <c r="G2914" s="27"/>
      <c r="H2914" s="27"/>
      <c r="I2914" s="27"/>
      <c r="J2914" s="28"/>
      <c r="K2914" s="29"/>
      <c r="L2914" s="28"/>
      <c r="M2914" s="28"/>
      <c r="N2914" s="26"/>
      <c r="O2914" s="26"/>
      <c r="P2914" s="26"/>
      <c r="Q2914" s="26"/>
      <c r="R2914" s="17" t="e">
        <f>VLOOKUP(Q2914,'[5]Numerical Index (LOOKUP)'!$A$2:$B$731, 2,FALSE)</f>
        <v>#N/A</v>
      </c>
      <c r="S2914" s="30" t="s">
        <v>492</v>
      </c>
      <c r="T2914" s="47" t="e">
        <f>VLOOKUP(S2914,'[5]2 Digit SIC 2007'!$A$2:$B$89,2,FALSE)</f>
        <v>#N/A</v>
      </c>
      <c r="U2914" s="17" t="e">
        <f>VLOOKUP(T2914,'[5]2 Digit SIC 2007'!$B$2:$D$89, 2,FALSE)</f>
        <v>#N/A</v>
      </c>
      <c r="V2914" s="26"/>
      <c r="W2914" s="26"/>
      <c r="X2914" s="28"/>
      <c r="Y2914" s="26"/>
      <c r="Z2914" s="17"/>
      <c r="AA2914" s="26"/>
      <c r="AB2914" s="26"/>
      <c r="AE2914" s="2" t="s">
        <v>487</v>
      </c>
    </row>
    <row r="2915" spans="1:31" s="2" customFormat="1" x14ac:dyDescent="0.3">
      <c r="A2915" s="26"/>
      <c r="B2915" s="26"/>
      <c r="C2915" s="26"/>
      <c r="D2915" s="26"/>
      <c r="E2915" s="17"/>
      <c r="F2915" s="17" t="e">
        <f>VLOOKUP(E2915,[4]Combined!$C$2:$D$375,2,FALSE)</f>
        <v>#N/A</v>
      </c>
      <c r="G2915" s="27"/>
      <c r="H2915" s="27"/>
      <c r="I2915" s="27"/>
      <c r="J2915" s="28"/>
      <c r="K2915" s="29"/>
      <c r="L2915" s="28"/>
      <c r="M2915" s="28"/>
      <c r="N2915" s="26"/>
      <c r="O2915" s="26"/>
      <c r="P2915" s="26"/>
      <c r="Q2915" s="26"/>
      <c r="R2915" s="17" t="e">
        <f>VLOOKUP(Q2915,'[5]Numerical Index (LOOKUP)'!$A$2:$B$731, 2,FALSE)</f>
        <v>#N/A</v>
      </c>
      <c r="S2915" s="30" t="s">
        <v>492</v>
      </c>
      <c r="T2915" s="47" t="e">
        <f>VLOOKUP(S2915,'[5]2 Digit SIC 2007'!$A$2:$B$89,2,FALSE)</f>
        <v>#N/A</v>
      </c>
      <c r="U2915" s="17" t="e">
        <f>VLOOKUP(T2915,'[5]2 Digit SIC 2007'!$B$2:$D$89, 2,FALSE)</f>
        <v>#N/A</v>
      </c>
      <c r="V2915" s="26"/>
      <c r="W2915" s="26"/>
      <c r="X2915" s="28"/>
      <c r="Y2915" s="26"/>
      <c r="Z2915" s="17"/>
      <c r="AA2915" s="26"/>
      <c r="AB2915" s="26"/>
      <c r="AE2915" s="2" t="s">
        <v>487</v>
      </c>
    </row>
    <row r="2916" spans="1:31" s="2" customFormat="1" x14ac:dyDescent="0.3">
      <c r="A2916" s="26"/>
      <c r="B2916" s="26"/>
      <c r="C2916" s="26"/>
      <c r="D2916" s="26"/>
      <c r="E2916" s="17"/>
      <c r="F2916" s="17" t="e">
        <f>VLOOKUP(E2916,[4]Combined!$C$2:$D$375,2,FALSE)</f>
        <v>#N/A</v>
      </c>
      <c r="G2916" s="27"/>
      <c r="H2916" s="27"/>
      <c r="I2916" s="27"/>
      <c r="J2916" s="28"/>
      <c r="K2916" s="29"/>
      <c r="L2916" s="28"/>
      <c r="M2916" s="28"/>
      <c r="N2916" s="26"/>
      <c r="O2916" s="26"/>
      <c r="P2916" s="26"/>
      <c r="Q2916" s="26"/>
      <c r="R2916" s="17" t="e">
        <f>VLOOKUP(Q2916,'[5]Numerical Index (LOOKUP)'!$A$2:$B$731, 2,FALSE)</f>
        <v>#N/A</v>
      </c>
      <c r="S2916" s="30" t="s">
        <v>492</v>
      </c>
      <c r="T2916" s="47" t="e">
        <f>VLOOKUP(S2916,'[5]2 Digit SIC 2007'!$A$2:$B$89,2,FALSE)</f>
        <v>#N/A</v>
      </c>
      <c r="U2916" s="17" t="e">
        <f>VLOOKUP(T2916,'[5]2 Digit SIC 2007'!$B$2:$D$89, 2,FALSE)</f>
        <v>#N/A</v>
      </c>
      <c r="V2916" s="26"/>
      <c r="W2916" s="26"/>
      <c r="X2916" s="28"/>
      <c r="Y2916" s="26"/>
      <c r="Z2916" s="17"/>
      <c r="AA2916" s="26"/>
      <c r="AB2916" s="26"/>
      <c r="AE2916" s="2" t="s">
        <v>487</v>
      </c>
    </row>
    <row r="2917" spans="1:31" s="2" customFormat="1" x14ac:dyDescent="0.3">
      <c r="A2917" s="26"/>
      <c r="B2917" s="26"/>
      <c r="C2917" s="26"/>
      <c r="D2917" s="26"/>
      <c r="E2917" s="17"/>
      <c r="F2917" s="17" t="e">
        <f>VLOOKUP(E2917,[4]Combined!$C$2:$D$375,2,FALSE)</f>
        <v>#N/A</v>
      </c>
      <c r="G2917" s="27"/>
      <c r="H2917" s="27"/>
      <c r="I2917" s="27"/>
      <c r="J2917" s="28"/>
      <c r="K2917" s="29"/>
      <c r="L2917" s="28"/>
      <c r="M2917" s="28"/>
      <c r="N2917" s="26"/>
      <c r="O2917" s="26"/>
      <c r="P2917" s="26"/>
      <c r="Q2917" s="26"/>
      <c r="R2917" s="17" t="e">
        <f>VLOOKUP(Q2917,'[5]Numerical Index (LOOKUP)'!$A$2:$B$731, 2,FALSE)</f>
        <v>#N/A</v>
      </c>
      <c r="S2917" s="30" t="s">
        <v>492</v>
      </c>
      <c r="T2917" s="47" t="e">
        <f>VLOOKUP(S2917,'[5]2 Digit SIC 2007'!$A$2:$B$89,2,FALSE)</f>
        <v>#N/A</v>
      </c>
      <c r="U2917" s="17" t="e">
        <f>VLOOKUP(T2917,'[5]2 Digit SIC 2007'!$B$2:$D$89, 2,FALSE)</f>
        <v>#N/A</v>
      </c>
      <c r="V2917" s="26"/>
      <c r="W2917" s="26"/>
      <c r="X2917" s="28"/>
      <c r="Y2917" s="26"/>
      <c r="Z2917" s="17"/>
      <c r="AA2917" s="26"/>
      <c r="AB2917" s="26"/>
      <c r="AE2917" s="2" t="s">
        <v>487</v>
      </c>
    </row>
    <row r="2918" spans="1:31" s="2" customFormat="1" x14ac:dyDescent="0.3">
      <c r="A2918" s="26"/>
      <c r="B2918" s="26"/>
      <c r="C2918" s="26"/>
      <c r="D2918" s="26"/>
      <c r="E2918" s="17"/>
      <c r="F2918" s="17" t="e">
        <f>VLOOKUP(E2918,[4]Combined!$C$2:$D$375,2,FALSE)</f>
        <v>#N/A</v>
      </c>
      <c r="G2918" s="27"/>
      <c r="H2918" s="27"/>
      <c r="I2918" s="27"/>
      <c r="J2918" s="28"/>
      <c r="K2918" s="29"/>
      <c r="L2918" s="28"/>
      <c r="M2918" s="28"/>
      <c r="N2918" s="26"/>
      <c r="O2918" s="26"/>
      <c r="P2918" s="26"/>
      <c r="Q2918" s="26"/>
      <c r="R2918" s="17" t="e">
        <f>VLOOKUP(Q2918,'[5]Numerical Index (LOOKUP)'!$A$2:$B$731, 2,FALSE)</f>
        <v>#N/A</v>
      </c>
      <c r="S2918" s="30" t="s">
        <v>492</v>
      </c>
      <c r="T2918" s="47" t="e">
        <f>VLOOKUP(S2918,'[5]2 Digit SIC 2007'!$A$2:$B$89,2,FALSE)</f>
        <v>#N/A</v>
      </c>
      <c r="U2918" s="17" t="e">
        <f>VLOOKUP(T2918,'[5]2 Digit SIC 2007'!$B$2:$D$89, 2,FALSE)</f>
        <v>#N/A</v>
      </c>
      <c r="V2918" s="26"/>
      <c r="W2918" s="26"/>
      <c r="X2918" s="28"/>
      <c r="Y2918" s="26"/>
      <c r="Z2918" s="17"/>
      <c r="AA2918" s="26"/>
      <c r="AB2918" s="26"/>
      <c r="AE2918" s="2" t="s">
        <v>487</v>
      </c>
    </row>
    <row r="2919" spans="1:31" s="2" customFormat="1" x14ac:dyDescent="0.3">
      <c r="A2919" s="26"/>
      <c r="B2919" s="26"/>
      <c r="C2919" s="26"/>
      <c r="D2919" s="26"/>
      <c r="E2919" s="17"/>
      <c r="F2919" s="17" t="e">
        <f>VLOOKUP(E2919,[4]Combined!$C$2:$D$375,2,FALSE)</f>
        <v>#N/A</v>
      </c>
      <c r="G2919" s="27"/>
      <c r="H2919" s="27"/>
      <c r="I2919" s="27"/>
      <c r="J2919" s="28"/>
      <c r="K2919" s="29"/>
      <c r="L2919" s="28"/>
      <c r="M2919" s="28"/>
      <c r="N2919" s="26"/>
      <c r="O2919" s="26"/>
      <c r="P2919" s="26"/>
      <c r="Q2919" s="26"/>
      <c r="R2919" s="17" t="e">
        <f>VLOOKUP(Q2919,'[5]Numerical Index (LOOKUP)'!$A$2:$B$731, 2,FALSE)</f>
        <v>#N/A</v>
      </c>
      <c r="S2919" s="30" t="s">
        <v>492</v>
      </c>
      <c r="T2919" s="47" t="e">
        <f>VLOOKUP(S2919,'[5]2 Digit SIC 2007'!$A$2:$B$89,2,FALSE)</f>
        <v>#N/A</v>
      </c>
      <c r="U2919" s="17" t="e">
        <f>VLOOKUP(T2919,'[5]2 Digit SIC 2007'!$B$2:$D$89, 2,FALSE)</f>
        <v>#N/A</v>
      </c>
      <c r="V2919" s="26"/>
      <c r="W2919" s="26"/>
      <c r="X2919" s="28"/>
      <c r="Y2919" s="26"/>
      <c r="Z2919" s="17"/>
      <c r="AA2919" s="26"/>
      <c r="AB2919" s="26"/>
      <c r="AE2919" s="2" t="s">
        <v>487</v>
      </c>
    </row>
    <row r="2920" spans="1:31" s="2" customFormat="1" x14ac:dyDescent="0.3">
      <c r="A2920" s="26"/>
      <c r="B2920" s="26"/>
      <c r="C2920" s="26"/>
      <c r="D2920" s="26"/>
      <c r="E2920" s="17"/>
      <c r="F2920" s="17" t="e">
        <f>VLOOKUP(E2920,[4]Combined!$C$2:$D$375,2,FALSE)</f>
        <v>#N/A</v>
      </c>
      <c r="G2920" s="27"/>
      <c r="H2920" s="27"/>
      <c r="I2920" s="27"/>
      <c r="J2920" s="28"/>
      <c r="K2920" s="29"/>
      <c r="L2920" s="28"/>
      <c r="M2920" s="28"/>
      <c r="N2920" s="26"/>
      <c r="O2920" s="26"/>
      <c r="P2920" s="26"/>
      <c r="Q2920" s="26"/>
      <c r="R2920" s="17" t="e">
        <f>VLOOKUP(Q2920,'[5]Numerical Index (LOOKUP)'!$A$2:$B$731, 2,FALSE)</f>
        <v>#N/A</v>
      </c>
      <c r="S2920" s="30" t="s">
        <v>492</v>
      </c>
      <c r="T2920" s="47" t="e">
        <f>VLOOKUP(S2920,'[5]2 Digit SIC 2007'!$A$2:$B$89,2,FALSE)</f>
        <v>#N/A</v>
      </c>
      <c r="U2920" s="17" t="e">
        <f>VLOOKUP(T2920,'[5]2 Digit SIC 2007'!$B$2:$D$89, 2,FALSE)</f>
        <v>#N/A</v>
      </c>
      <c r="V2920" s="26"/>
      <c r="W2920" s="26"/>
      <c r="X2920" s="28"/>
      <c r="Y2920" s="26"/>
      <c r="Z2920" s="17"/>
      <c r="AA2920" s="26"/>
      <c r="AB2920" s="26"/>
      <c r="AE2920" s="2" t="s">
        <v>487</v>
      </c>
    </row>
    <row r="2921" spans="1:31" s="2" customFormat="1" x14ac:dyDescent="0.3">
      <c r="A2921" s="26"/>
      <c r="B2921" s="26"/>
      <c r="C2921" s="26"/>
      <c r="D2921" s="26"/>
      <c r="E2921" s="17"/>
      <c r="F2921" s="17" t="e">
        <f>VLOOKUP(E2921,[4]Combined!$C$2:$D$375,2,FALSE)</f>
        <v>#N/A</v>
      </c>
      <c r="G2921" s="27"/>
      <c r="H2921" s="27"/>
      <c r="I2921" s="27"/>
      <c r="J2921" s="28"/>
      <c r="K2921" s="29"/>
      <c r="L2921" s="28"/>
      <c r="M2921" s="28"/>
      <c r="N2921" s="26"/>
      <c r="O2921" s="26"/>
      <c r="P2921" s="26"/>
      <c r="Q2921" s="26"/>
      <c r="R2921" s="17" t="e">
        <f>VLOOKUP(Q2921,'[5]Numerical Index (LOOKUP)'!$A$2:$B$731, 2,FALSE)</f>
        <v>#N/A</v>
      </c>
      <c r="S2921" s="30" t="s">
        <v>492</v>
      </c>
      <c r="T2921" s="47" t="e">
        <f>VLOOKUP(S2921,'[5]2 Digit SIC 2007'!$A$2:$B$89,2,FALSE)</f>
        <v>#N/A</v>
      </c>
      <c r="U2921" s="17" t="e">
        <f>VLOOKUP(T2921,'[5]2 Digit SIC 2007'!$B$2:$D$89, 2,FALSE)</f>
        <v>#N/A</v>
      </c>
      <c r="V2921" s="26"/>
      <c r="W2921" s="26"/>
      <c r="X2921" s="28"/>
      <c r="Y2921" s="26"/>
      <c r="Z2921" s="17"/>
      <c r="AA2921" s="26"/>
      <c r="AB2921" s="26"/>
      <c r="AE2921" s="2" t="s">
        <v>487</v>
      </c>
    </row>
    <row r="2922" spans="1:31" s="2" customFormat="1" x14ac:dyDescent="0.3">
      <c r="A2922" s="26"/>
      <c r="B2922" s="26"/>
      <c r="C2922" s="26"/>
      <c r="D2922" s="26"/>
      <c r="E2922" s="17"/>
      <c r="F2922" s="17" t="e">
        <f>VLOOKUP(E2922,[4]Combined!$C$2:$D$375,2,FALSE)</f>
        <v>#N/A</v>
      </c>
      <c r="G2922" s="27"/>
      <c r="H2922" s="27"/>
      <c r="I2922" s="27"/>
      <c r="J2922" s="28"/>
      <c r="K2922" s="29"/>
      <c r="L2922" s="28"/>
      <c r="M2922" s="28"/>
      <c r="N2922" s="26"/>
      <c r="O2922" s="26"/>
      <c r="P2922" s="26"/>
      <c r="Q2922" s="26"/>
      <c r="R2922" s="17" t="e">
        <f>VLOOKUP(Q2922,'[5]Numerical Index (LOOKUP)'!$A$2:$B$731, 2,FALSE)</f>
        <v>#N/A</v>
      </c>
      <c r="S2922" s="30" t="s">
        <v>492</v>
      </c>
      <c r="T2922" s="47" t="e">
        <f>VLOOKUP(S2922,'[5]2 Digit SIC 2007'!$A$2:$B$89,2,FALSE)</f>
        <v>#N/A</v>
      </c>
      <c r="U2922" s="17" t="e">
        <f>VLOOKUP(T2922,'[5]2 Digit SIC 2007'!$B$2:$D$89, 2,FALSE)</f>
        <v>#N/A</v>
      </c>
      <c r="V2922" s="26"/>
      <c r="W2922" s="26"/>
      <c r="X2922" s="28"/>
      <c r="Y2922" s="26"/>
      <c r="Z2922" s="17"/>
      <c r="AA2922" s="26"/>
      <c r="AB2922" s="26"/>
      <c r="AE2922" s="2" t="s">
        <v>487</v>
      </c>
    </row>
    <row r="2923" spans="1:31" s="2" customFormat="1" x14ac:dyDescent="0.3">
      <c r="A2923" s="26"/>
      <c r="B2923" s="26"/>
      <c r="C2923" s="26"/>
      <c r="D2923" s="26"/>
      <c r="E2923" s="17"/>
      <c r="F2923" s="17" t="e">
        <f>VLOOKUP(E2923,[4]Combined!$C$2:$D$375,2,FALSE)</f>
        <v>#N/A</v>
      </c>
      <c r="G2923" s="27"/>
      <c r="H2923" s="27"/>
      <c r="I2923" s="27"/>
      <c r="J2923" s="28"/>
      <c r="K2923" s="29"/>
      <c r="L2923" s="28"/>
      <c r="M2923" s="28"/>
      <c r="N2923" s="26"/>
      <c r="O2923" s="26"/>
      <c r="P2923" s="26"/>
      <c r="Q2923" s="26"/>
      <c r="R2923" s="17" t="e">
        <f>VLOOKUP(Q2923,'[5]Numerical Index (LOOKUP)'!$A$2:$B$731, 2,FALSE)</f>
        <v>#N/A</v>
      </c>
      <c r="S2923" s="30" t="s">
        <v>492</v>
      </c>
      <c r="T2923" s="47" t="e">
        <f>VLOOKUP(S2923,'[5]2 Digit SIC 2007'!$A$2:$B$89,2,FALSE)</f>
        <v>#N/A</v>
      </c>
      <c r="U2923" s="17" t="e">
        <f>VLOOKUP(T2923,'[5]2 Digit SIC 2007'!$B$2:$D$89, 2,FALSE)</f>
        <v>#N/A</v>
      </c>
      <c r="V2923" s="26"/>
      <c r="W2923" s="26"/>
      <c r="X2923" s="28"/>
      <c r="Y2923" s="26"/>
      <c r="Z2923" s="17"/>
      <c r="AA2923" s="26"/>
      <c r="AB2923" s="26"/>
      <c r="AE2923" s="2" t="s">
        <v>487</v>
      </c>
    </row>
    <row r="2924" spans="1:31" s="2" customFormat="1" x14ac:dyDescent="0.3">
      <c r="A2924" s="26"/>
      <c r="B2924" s="26"/>
      <c r="C2924" s="26"/>
      <c r="D2924" s="26"/>
      <c r="E2924" s="17"/>
      <c r="F2924" s="17" t="e">
        <f>VLOOKUP(E2924,[4]Combined!$C$2:$D$375,2,FALSE)</f>
        <v>#N/A</v>
      </c>
      <c r="G2924" s="27"/>
      <c r="H2924" s="27"/>
      <c r="I2924" s="27"/>
      <c r="J2924" s="28"/>
      <c r="K2924" s="29"/>
      <c r="L2924" s="28"/>
      <c r="M2924" s="28"/>
      <c r="N2924" s="26"/>
      <c r="O2924" s="26"/>
      <c r="P2924" s="26"/>
      <c r="Q2924" s="26"/>
      <c r="R2924" s="17" t="e">
        <f>VLOOKUP(Q2924,'[5]Numerical Index (LOOKUP)'!$A$2:$B$731, 2,FALSE)</f>
        <v>#N/A</v>
      </c>
      <c r="S2924" s="30" t="s">
        <v>492</v>
      </c>
      <c r="T2924" s="47" t="e">
        <f>VLOOKUP(S2924,'[5]2 Digit SIC 2007'!$A$2:$B$89,2,FALSE)</f>
        <v>#N/A</v>
      </c>
      <c r="U2924" s="17" t="e">
        <f>VLOOKUP(T2924,'[5]2 Digit SIC 2007'!$B$2:$D$89, 2,FALSE)</f>
        <v>#N/A</v>
      </c>
      <c r="V2924" s="26"/>
      <c r="W2924" s="26"/>
      <c r="X2924" s="28"/>
      <c r="Y2924" s="26"/>
      <c r="Z2924" s="17"/>
      <c r="AA2924" s="26"/>
      <c r="AB2924" s="26"/>
      <c r="AE2924" s="2" t="s">
        <v>487</v>
      </c>
    </row>
    <row r="2925" spans="1:31" s="2" customFormat="1" x14ac:dyDescent="0.3">
      <c r="A2925" s="26"/>
      <c r="B2925" s="26"/>
      <c r="C2925" s="26"/>
      <c r="D2925" s="26"/>
      <c r="E2925" s="17"/>
      <c r="F2925" s="17" t="e">
        <f>VLOOKUP(E2925,[4]Combined!$C$2:$D$375,2,FALSE)</f>
        <v>#N/A</v>
      </c>
      <c r="G2925" s="27"/>
      <c r="H2925" s="27"/>
      <c r="I2925" s="27"/>
      <c r="J2925" s="28"/>
      <c r="K2925" s="29"/>
      <c r="L2925" s="28"/>
      <c r="M2925" s="28"/>
      <c r="N2925" s="26"/>
      <c r="O2925" s="26"/>
      <c r="P2925" s="26"/>
      <c r="Q2925" s="26"/>
      <c r="R2925" s="17" t="e">
        <f>VLOOKUP(Q2925,'[5]Numerical Index (LOOKUP)'!$A$2:$B$731, 2,FALSE)</f>
        <v>#N/A</v>
      </c>
      <c r="S2925" s="30" t="s">
        <v>492</v>
      </c>
      <c r="T2925" s="47" t="e">
        <f>VLOOKUP(S2925,'[5]2 Digit SIC 2007'!$A$2:$B$89,2,FALSE)</f>
        <v>#N/A</v>
      </c>
      <c r="U2925" s="17" t="e">
        <f>VLOOKUP(T2925,'[5]2 Digit SIC 2007'!$B$2:$D$89, 2,FALSE)</f>
        <v>#N/A</v>
      </c>
      <c r="V2925" s="26"/>
      <c r="W2925" s="26"/>
      <c r="X2925" s="28"/>
      <c r="Y2925" s="26"/>
      <c r="Z2925" s="17"/>
      <c r="AA2925" s="26"/>
      <c r="AB2925" s="26"/>
      <c r="AE2925" s="2" t="s">
        <v>487</v>
      </c>
    </row>
    <row r="2926" spans="1:31" s="2" customFormat="1" x14ac:dyDescent="0.3">
      <c r="A2926" s="26"/>
      <c r="B2926" s="26"/>
      <c r="C2926" s="26"/>
      <c r="D2926" s="26"/>
      <c r="E2926" s="17"/>
      <c r="F2926" s="17" t="e">
        <f>VLOOKUP(E2926,[4]Combined!$C$2:$D$375,2,FALSE)</f>
        <v>#N/A</v>
      </c>
      <c r="G2926" s="27"/>
      <c r="H2926" s="27"/>
      <c r="I2926" s="27"/>
      <c r="J2926" s="28"/>
      <c r="K2926" s="29"/>
      <c r="L2926" s="28"/>
      <c r="M2926" s="28"/>
      <c r="N2926" s="26"/>
      <c r="O2926" s="26"/>
      <c r="P2926" s="26"/>
      <c r="Q2926" s="26"/>
      <c r="R2926" s="17" t="e">
        <f>VLOOKUP(Q2926,'[5]Numerical Index (LOOKUP)'!$A$2:$B$731, 2,FALSE)</f>
        <v>#N/A</v>
      </c>
      <c r="S2926" s="30" t="s">
        <v>492</v>
      </c>
      <c r="T2926" s="47" t="e">
        <f>VLOOKUP(S2926,'[5]2 Digit SIC 2007'!$A$2:$B$89,2,FALSE)</f>
        <v>#N/A</v>
      </c>
      <c r="U2926" s="17" t="e">
        <f>VLOOKUP(T2926,'[5]2 Digit SIC 2007'!$B$2:$D$89, 2,FALSE)</f>
        <v>#N/A</v>
      </c>
      <c r="V2926" s="26"/>
      <c r="W2926" s="26"/>
      <c r="X2926" s="28"/>
      <c r="Y2926" s="26"/>
      <c r="Z2926" s="17"/>
      <c r="AA2926" s="26"/>
      <c r="AB2926" s="26"/>
      <c r="AE2926" s="2" t="s">
        <v>487</v>
      </c>
    </row>
    <row r="2927" spans="1:31" s="2" customFormat="1" x14ac:dyDescent="0.3">
      <c r="A2927" s="26"/>
      <c r="B2927" s="26"/>
      <c r="C2927" s="26"/>
      <c r="D2927" s="26"/>
      <c r="E2927" s="17"/>
      <c r="F2927" s="17" t="e">
        <f>VLOOKUP(E2927,[4]Combined!$C$2:$D$375,2,FALSE)</f>
        <v>#N/A</v>
      </c>
      <c r="G2927" s="27"/>
      <c r="H2927" s="27"/>
      <c r="I2927" s="27"/>
      <c r="J2927" s="28"/>
      <c r="K2927" s="29"/>
      <c r="L2927" s="28"/>
      <c r="M2927" s="28"/>
      <c r="N2927" s="26"/>
      <c r="O2927" s="26"/>
      <c r="P2927" s="26"/>
      <c r="Q2927" s="26"/>
      <c r="R2927" s="17" t="e">
        <f>VLOOKUP(Q2927,'[5]Numerical Index (LOOKUP)'!$A$2:$B$731, 2,FALSE)</f>
        <v>#N/A</v>
      </c>
      <c r="S2927" s="30" t="s">
        <v>492</v>
      </c>
      <c r="T2927" s="47" t="e">
        <f>VLOOKUP(S2927,'[5]2 Digit SIC 2007'!$A$2:$B$89,2,FALSE)</f>
        <v>#N/A</v>
      </c>
      <c r="U2927" s="17" t="e">
        <f>VLOOKUP(T2927,'[5]2 Digit SIC 2007'!$B$2:$D$89, 2,FALSE)</f>
        <v>#N/A</v>
      </c>
      <c r="V2927" s="26"/>
      <c r="W2927" s="26"/>
      <c r="X2927" s="28"/>
      <c r="Y2927" s="26"/>
      <c r="Z2927" s="17"/>
      <c r="AA2927" s="26"/>
      <c r="AB2927" s="26"/>
      <c r="AE2927" s="2" t="s">
        <v>487</v>
      </c>
    </row>
    <row r="2928" spans="1:31" s="2" customFormat="1" x14ac:dyDescent="0.3">
      <c r="A2928" s="26"/>
      <c r="B2928" s="26"/>
      <c r="C2928" s="26"/>
      <c r="D2928" s="26"/>
      <c r="E2928" s="17"/>
      <c r="F2928" s="17" t="e">
        <f>VLOOKUP(E2928,[4]Combined!$C$2:$D$375,2,FALSE)</f>
        <v>#N/A</v>
      </c>
      <c r="G2928" s="27"/>
      <c r="H2928" s="27"/>
      <c r="I2928" s="27"/>
      <c r="J2928" s="28"/>
      <c r="K2928" s="29"/>
      <c r="L2928" s="28"/>
      <c r="M2928" s="28"/>
      <c r="N2928" s="26"/>
      <c r="O2928" s="26"/>
      <c r="P2928" s="26"/>
      <c r="Q2928" s="26"/>
      <c r="R2928" s="17" t="e">
        <f>VLOOKUP(Q2928,'[5]Numerical Index (LOOKUP)'!$A$2:$B$731, 2,FALSE)</f>
        <v>#N/A</v>
      </c>
      <c r="S2928" s="30" t="s">
        <v>492</v>
      </c>
      <c r="T2928" s="47" t="e">
        <f>VLOOKUP(S2928,'[5]2 Digit SIC 2007'!$A$2:$B$89,2,FALSE)</f>
        <v>#N/A</v>
      </c>
      <c r="U2928" s="17" t="e">
        <f>VLOOKUP(T2928,'[5]2 Digit SIC 2007'!$B$2:$D$89, 2,FALSE)</f>
        <v>#N/A</v>
      </c>
      <c r="V2928" s="26"/>
      <c r="W2928" s="26"/>
      <c r="X2928" s="28"/>
      <c r="Y2928" s="26"/>
      <c r="Z2928" s="17"/>
      <c r="AA2928" s="26"/>
      <c r="AB2928" s="26"/>
      <c r="AE2928" s="2" t="s">
        <v>487</v>
      </c>
    </row>
    <row r="2929" spans="1:31" s="2" customFormat="1" x14ac:dyDescent="0.3">
      <c r="A2929" s="26"/>
      <c r="B2929" s="26"/>
      <c r="C2929" s="26"/>
      <c r="D2929" s="26"/>
      <c r="E2929" s="17"/>
      <c r="F2929" s="17" t="e">
        <f>VLOOKUP(E2929,[4]Combined!$C$2:$D$375,2,FALSE)</f>
        <v>#N/A</v>
      </c>
      <c r="G2929" s="27"/>
      <c r="H2929" s="27"/>
      <c r="I2929" s="27"/>
      <c r="J2929" s="28"/>
      <c r="K2929" s="29"/>
      <c r="L2929" s="28"/>
      <c r="M2929" s="28"/>
      <c r="N2929" s="26"/>
      <c r="O2929" s="26"/>
      <c r="P2929" s="26"/>
      <c r="Q2929" s="26"/>
      <c r="R2929" s="17" t="e">
        <f>VLOOKUP(Q2929,'[5]Numerical Index (LOOKUP)'!$A$2:$B$731, 2,FALSE)</f>
        <v>#N/A</v>
      </c>
      <c r="S2929" s="30" t="s">
        <v>492</v>
      </c>
      <c r="T2929" s="47" t="e">
        <f>VLOOKUP(S2929,'[5]2 Digit SIC 2007'!$A$2:$B$89,2,FALSE)</f>
        <v>#N/A</v>
      </c>
      <c r="U2929" s="17" t="e">
        <f>VLOOKUP(T2929,'[5]2 Digit SIC 2007'!$B$2:$D$89, 2,FALSE)</f>
        <v>#N/A</v>
      </c>
      <c r="V2929" s="26"/>
      <c r="W2929" s="26"/>
      <c r="X2929" s="28"/>
      <c r="Y2929" s="26"/>
      <c r="Z2929" s="17"/>
      <c r="AA2929" s="26"/>
      <c r="AB2929" s="26"/>
      <c r="AE2929" s="2" t="s">
        <v>487</v>
      </c>
    </row>
    <row r="2930" spans="1:31" s="2" customFormat="1" x14ac:dyDescent="0.3">
      <c r="A2930" s="26"/>
      <c r="B2930" s="26"/>
      <c r="C2930" s="26"/>
      <c r="D2930" s="26"/>
      <c r="E2930" s="17"/>
      <c r="F2930" s="17" t="e">
        <f>VLOOKUP(E2930,[4]Combined!$C$2:$D$375,2,FALSE)</f>
        <v>#N/A</v>
      </c>
      <c r="G2930" s="27"/>
      <c r="H2930" s="27"/>
      <c r="I2930" s="27"/>
      <c r="J2930" s="28"/>
      <c r="K2930" s="29"/>
      <c r="L2930" s="28"/>
      <c r="M2930" s="28"/>
      <c r="N2930" s="26"/>
      <c r="O2930" s="26"/>
      <c r="P2930" s="26"/>
      <c r="Q2930" s="26"/>
      <c r="R2930" s="17" t="e">
        <f>VLOOKUP(Q2930,'[5]Numerical Index (LOOKUP)'!$A$2:$B$731, 2,FALSE)</f>
        <v>#N/A</v>
      </c>
      <c r="S2930" s="30" t="s">
        <v>492</v>
      </c>
      <c r="T2930" s="47" t="e">
        <f>VLOOKUP(S2930,'[5]2 Digit SIC 2007'!$A$2:$B$89,2,FALSE)</f>
        <v>#N/A</v>
      </c>
      <c r="U2930" s="17" t="e">
        <f>VLOOKUP(T2930,'[5]2 Digit SIC 2007'!$B$2:$D$89, 2,FALSE)</f>
        <v>#N/A</v>
      </c>
      <c r="V2930" s="26"/>
      <c r="W2930" s="26"/>
      <c r="X2930" s="28"/>
      <c r="Y2930" s="26"/>
      <c r="Z2930" s="17"/>
      <c r="AA2930" s="26"/>
      <c r="AB2930" s="26"/>
      <c r="AE2930" s="2" t="s">
        <v>487</v>
      </c>
    </row>
    <row r="2931" spans="1:31" s="2" customFormat="1" x14ac:dyDescent="0.3">
      <c r="A2931" s="26"/>
      <c r="B2931" s="26"/>
      <c r="C2931" s="26"/>
      <c r="D2931" s="26"/>
      <c r="E2931" s="17"/>
      <c r="F2931" s="17" t="e">
        <f>VLOOKUP(E2931,[4]Combined!$C$2:$D$375,2,FALSE)</f>
        <v>#N/A</v>
      </c>
      <c r="G2931" s="27"/>
      <c r="H2931" s="27"/>
      <c r="I2931" s="27"/>
      <c r="J2931" s="28"/>
      <c r="K2931" s="29"/>
      <c r="L2931" s="28"/>
      <c r="M2931" s="28"/>
      <c r="N2931" s="26"/>
      <c r="O2931" s="26"/>
      <c r="P2931" s="26"/>
      <c r="Q2931" s="26"/>
      <c r="R2931" s="17" t="e">
        <f>VLOOKUP(Q2931,'[5]Numerical Index (LOOKUP)'!$A$2:$B$731, 2,FALSE)</f>
        <v>#N/A</v>
      </c>
      <c r="S2931" s="30" t="s">
        <v>492</v>
      </c>
      <c r="T2931" s="47" t="e">
        <f>VLOOKUP(S2931,'[5]2 Digit SIC 2007'!$A$2:$B$89,2,FALSE)</f>
        <v>#N/A</v>
      </c>
      <c r="U2931" s="17" t="e">
        <f>VLOOKUP(T2931,'[5]2 Digit SIC 2007'!$B$2:$D$89, 2,FALSE)</f>
        <v>#N/A</v>
      </c>
      <c r="V2931" s="26"/>
      <c r="W2931" s="26"/>
      <c r="X2931" s="28"/>
      <c r="Y2931" s="26"/>
      <c r="Z2931" s="17"/>
      <c r="AA2931" s="26"/>
      <c r="AB2931" s="26"/>
      <c r="AE2931" s="2" t="s">
        <v>487</v>
      </c>
    </row>
    <row r="2932" spans="1:31" s="2" customFormat="1" x14ac:dyDescent="0.3">
      <c r="A2932" s="26"/>
      <c r="B2932" s="26"/>
      <c r="C2932" s="26"/>
      <c r="D2932" s="26"/>
      <c r="E2932" s="17"/>
      <c r="F2932" s="17" t="e">
        <f>VLOOKUP(E2932,[4]Combined!$C$2:$D$375,2,FALSE)</f>
        <v>#N/A</v>
      </c>
      <c r="G2932" s="27"/>
      <c r="H2932" s="27"/>
      <c r="I2932" s="27"/>
      <c r="J2932" s="28"/>
      <c r="K2932" s="29"/>
      <c r="L2932" s="28"/>
      <c r="M2932" s="28"/>
      <c r="N2932" s="26"/>
      <c r="O2932" s="26"/>
      <c r="P2932" s="26"/>
      <c r="Q2932" s="26"/>
      <c r="R2932" s="17" t="e">
        <f>VLOOKUP(Q2932,'[5]Numerical Index (LOOKUP)'!$A$2:$B$731, 2,FALSE)</f>
        <v>#N/A</v>
      </c>
      <c r="S2932" s="30" t="s">
        <v>492</v>
      </c>
      <c r="T2932" s="47" t="e">
        <f>VLOOKUP(S2932,'[5]2 Digit SIC 2007'!$A$2:$B$89,2,FALSE)</f>
        <v>#N/A</v>
      </c>
      <c r="U2932" s="17" t="e">
        <f>VLOOKUP(T2932,'[5]2 Digit SIC 2007'!$B$2:$D$89, 2,FALSE)</f>
        <v>#N/A</v>
      </c>
      <c r="V2932" s="26"/>
      <c r="W2932" s="26"/>
      <c r="X2932" s="28"/>
      <c r="Y2932" s="26"/>
      <c r="Z2932" s="17"/>
      <c r="AA2932" s="26"/>
      <c r="AB2932" s="26"/>
      <c r="AE2932" s="2" t="s">
        <v>487</v>
      </c>
    </row>
    <row r="2933" spans="1:31" s="2" customFormat="1" x14ac:dyDescent="0.3">
      <c r="A2933" s="26"/>
      <c r="B2933" s="26"/>
      <c r="C2933" s="26"/>
      <c r="D2933" s="26"/>
      <c r="E2933" s="17"/>
      <c r="F2933" s="17" t="e">
        <f>VLOOKUP(E2933,[4]Combined!$C$2:$D$375,2,FALSE)</f>
        <v>#N/A</v>
      </c>
      <c r="G2933" s="27"/>
      <c r="H2933" s="27"/>
      <c r="I2933" s="27"/>
      <c r="J2933" s="28"/>
      <c r="K2933" s="29"/>
      <c r="L2933" s="28"/>
      <c r="M2933" s="28"/>
      <c r="N2933" s="26"/>
      <c r="O2933" s="26"/>
      <c r="P2933" s="26"/>
      <c r="Q2933" s="26"/>
      <c r="R2933" s="17" t="e">
        <f>VLOOKUP(Q2933,'[5]Numerical Index (LOOKUP)'!$A$2:$B$731, 2,FALSE)</f>
        <v>#N/A</v>
      </c>
      <c r="S2933" s="30" t="s">
        <v>492</v>
      </c>
      <c r="T2933" s="47" t="e">
        <f>VLOOKUP(S2933,'[5]2 Digit SIC 2007'!$A$2:$B$89,2,FALSE)</f>
        <v>#N/A</v>
      </c>
      <c r="U2933" s="17" t="e">
        <f>VLOOKUP(T2933,'[5]2 Digit SIC 2007'!$B$2:$D$89, 2,FALSE)</f>
        <v>#N/A</v>
      </c>
      <c r="V2933" s="26"/>
      <c r="W2933" s="26"/>
      <c r="X2933" s="28"/>
      <c r="Y2933" s="26"/>
      <c r="Z2933" s="17"/>
      <c r="AA2933" s="26"/>
      <c r="AB2933" s="26"/>
      <c r="AE2933" s="2" t="s">
        <v>487</v>
      </c>
    </row>
    <row r="2934" spans="1:31" s="2" customFormat="1" x14ac:dyDescent="0.3">
      <c r="A2934" s="26"/>
      <c r="B2934" s="26"/>
      <c r="C2934" s="26"/>
      <c r="D2934" s="26"/>
      <c r="E2934" s="17"/>
      <c r="F2934" s="17" t="e">
        <f>VLOOKUP(E2934,[4]Combined!$C$2:$D$375,2,FALSE)</f>
        <v>#N/A</v>
      </c>
      <c r="G2934" s="27"/>
      <c r="H2934" s="27"/>
      <c r="I2934" s="27"/>
      <c r="J2934" s="28"/>
      <c r="K2934" s="29"/>
      <c r="L2934" s="28"/>
      <c r="M2934" s="28"/>
      <c r="N2934" s="26"/>
      <c r="O2934" s="26"/>
      <c r="P2934" s="26"/>
      <c r="Q2934" s="26"/>
      <c r="R2934" s="17" t="e">
        <f>VLOOKUP(Q2934,'[5]Numerical Index (LOOKUP)'!$A$2:$B$731, 2,FALSE)</f>
        <v>#N/A</v>
      </c>
      <c r="S2934" s="30" t="s">
        <v>492</v>
      </c>
      <c r="T2934" s="47" t="e">
        <f>VLOOKUP(S2934,'[5]2 Digit SIC 2007'!$A$2:$B$89,2,FALSE)</f>
        <v>#N/A</v>
      </c>
      <c r="U2934" s="17" t="e">
        <f>VLOOKUP(T2934,'[5]2 Digit SIC 2007'!$B$2:$D$89, 2,FALSE)</f>
        <v>#N/A</v>
      </c>
      <c r="V2934" s="26"/>
      <c r="W2934" s="26"/>
      <c r="X2934" s="28"/>
      <c r="Y2934" s="26"/>
      <c r="Z2934" s="17"/>
      <c r="AA2934" s="26"/>
      <c r="AB2934" s="26"/>
      <c r="AE2934" s="2" t="s">
        <v>487</v>
      </c>
    </row>
    <row r="2935" spans="1:31" s="2" customFormat="1" x14ac:dyDescent="0.3">
      <c r="A2935" s="26"/>
      <c r="B2935" s="26"/>
      <c r="C2935" s="26"/>
      <c r="D2935" s="26"/>
      <c r="E2935" s="17"/>
      <c r="F2935" s="17" t="e">
        <f>VLOOKUP(E2935,[4]Combined!$C$2:$D$375,2,FALSE)</f>
        <v>#N/A</v>
      </c>
      <c r="G2935" s="27"/>
      <c r="H2935" s="27"/>
      <c r="I2935" s="27"/>
      <c r="J2935" s="28"/>
      <c r="K2935" s="29"/>
      <c r="L2935" s="28"/>
      <c r="M2935" s="28"/>
      <c r="N2935" s="26"/>
      <c r="O2935" s="26"/>
      <c r="P2935" s="26"/>
      <c r="Q2935" s="26"/>
      <c r="R2935" s="17" t="e">
        <f>VLOOKUP(Q2935,'[5]Numerical Index (LOOKUP)'!$A$2:$B$731, 2,FALSE)</f>
        <v>#N/A</v>
      </c>
      <c r="S2935" s="30" t="s">
        <v>492</v>
      </c>
      <c r="T2935" s="47" t="e">
        <f>VLOOKUP(S2935,'[5]2 Digit SIC 2007'!$A$2:$B$89,2,FALSE)</f>
        <v>#N/A</v>
      </c>
      <c r="U2935" s="17" t="e">
        <f>VLOOKUP(T2935,'[5]2 Digit SIC 2007'!$B$2:$D$89, 2,FALSE)</f>
        <v>#N/A</v>
      </c>
      <c r="V2935" s="26"/>
      <c r="W2935" s="26"/>
      <c r="X2935" s="28"/>
      <c r="Y2935" s="26"/>
      <c r="Z2935" s="17"/>
      <c r="AA2935" s="26"/>
      <c r="AB2935" s="26"/>
      <c r="AE2935" s="2" t="s">
        <v>487</v>
      </c>
    </row>
    <row r="2936" spans="1:31" s="2" customFormat="1" x14ac:dyDescent="0.3">
      <c r="A2936" s="26"/>
      <c r="B2936" s="26"/>
      <c r="C2936" s="26"/>
      <c r="D2936" s="26"/>
      <c r="E2936" s="17"/>
      <c r="F2936" s="17" t="e">
        <f>VLOOKUP(E2936,[4]Combined!$C$2:$D$375,2,FALSE)</f>
        <v>#N/A</v>
      </c>
      <c r="G2936" s="27"/>
      <c r="H2936" s="27"/>
      <c r="I2936" s="27"/>
      <c r="J2936" s="28"/>
      <c r="K2936" s="29"/>
      <c r="L2936" s="28"/>
      <c r="M2936" s="28"/>
      <c r="N2936" s="26"/>
      <c r="O2936" s="26"/>
      <c r="P2936" s="26"/>
      <c r="Q2936" s="31"/>
      <c r="R2936" s="17" t="e">
        <f>VLOOKUP(Q2936,'[5]Numerical Index (LOOKUP)'!$A$2:$B$731, 2,FALSE)</f>
        <v>#N/A</v>
      </c>
      <c r="S2936" s="30" t="s">
        <v>492</v>
      </c>
      <c r="T2936" s="47" t="e">
        <f>VLOOKUP(S2936,'[5]2 Digit SIC 2007'!$A$2:$B$89,2,FALSE)</f>
        <v>#N/A</v>
      </c>
      <c r="U2936" s="17" t="e">
        <f>VLOOKUP(T2936,'[5]2 Digit SIC 2007'!$B$2:$D$89, 2,FALSE)</f>
        <v>#N/A</v>
      </c>
      <c r="V2936" s="26"/>
      <c r="W2936" s="26"/>
      <c r="X2936" s="28"/>
      <c r="Y2936" s="26"/>
      <c r="Z2936" s="17"/>
      <c r="AA2936" s="26"/>
      <c r="AB2936" s="26"/>
      <c r="AE2936" s="2" t="s">
        <v>487</v>
      </c>
    </row>
    <row r="2937" spans="1:31" s="2" customFormat="1" x14ac:dyDescent="0.3">
      <c r="A2937" s="26"/>
      <c r="B2937" s="26"/>
      <c r="C2937" s="26"/>
      <c r="D2937" s="26"/>
      <c r="E2937" s="17"/>
      <c r="F2937" s="17" t="e">
        <f>VLOOKUP(E2937,[4]Combined!$C$2:$D$375,2,FALSE)</f>
        <v>#N/A</v>
      </c>
      <c r="G2937" s="27"/>
      <c r="H2937" s="27"/>
      <c r="I2937" s="27"/>
      <c r="J2937" s="28"/>
      <c r="K2937" s="29"/>
      <c r="L2937" s="28"/>
      <c r="M2937" s="28"/>
      <c r="N2937" s="26"/>
      <c r="O2937" s="26"/>
      <c r="P2937" s="26"/>
      <c r="Q2937" s="26"/>
      <c r="R2937" s="17" t="e">
        <f>VLOOKUP(Q2937,'[5]Numerical Index (LOOKUP)'!$A$2:$B$731, 2,FALSE)</f>
        <v>#N/A</v>
      </c>
      <c r="S2937" s="30" t="s">
        <v>492</v>
      </c>
      <c r="T2937" s="47" t="e">
        <f>VLOOKUP(S2937,'[5]2 Digit SIC 2007'!$A$2:$B$89,2,FALSE)</f>
        <v>#N/A</v>
      </c>
      <c r="U2937" s="17" t="e">
        <f>VLOOKUP(T2937,'[5]2 Digit SIC 2007'!$B$2:$D$89, 2,FALSE)</f>
        <v>#N/A</v>
      </c>
      <c r="V2937" s="26"/>
      <c r="W2937" s="26"/>
      <c r="X2937" s="28"/>
      <c r="Y2937" s="26"/>
      <c r="Z2937" s="17"/>
      <c r="AA2937" s="26"/>
      <c r="AB2937" s="26"/>
      <c r="AE2937" s="2" t="s">
        <v>487</v>
      </c>
    </row>
    <row r="2938" spans="1:31" s="2" customFormat="1" x14ac:dyDescent="0.3">
      <c r="A2938" s="26"/>
      <c r="B2938" s="26"/>
      <c r="C2938" s="26"/>
      <c r="D2938" s="26"/>
      <c r="E2938" s="17"/>
      <c r="F2938" s="17" t="e">
        <f>VLOOKUP(E2938,[4]Combined!$C$2:$D$375,2,FALSE)</f>
        <v>#N/A</v>
      </c>
      <c r="G2938" s="27"/>
      <c r="H2938" s="27"/>
      <c r="I2938" s="27"/>
      <c r="J2938" s="28"/>
      <c r="K2938" s="29"/>
      <c r="L2938" s="28"/>
      <c r="M2938" s="28"/>
      <c r="N2938" s="26"/>
      <c r="O2938" s="26"/>
      <c r="P2938" s="26"/>
      <c r="Q2938" s="26"/>
      <c r="R2938" s="17" t="e">
        <f>VLOOKUP(Q2938,'[5]Numerical Index (LOOKUP)'!$A$2:$B$731, 2,FALSE)</f>
        <v>#N/A</v>
      </c>
      <c r="S2938" s="30" t="s">
        <v>492</v>
      </c>
      <c r="T2938" s="47" t="e">
        <f>VLOOKUP(S2938,'[5]2 Digit SIC 2007'!$A$2:$B$89,2,FALSE)</f>
        <v>#N/A</v>
      </c>
      <c r="U2938" s="17" t="e">
        <f>VLOOKUP(T2938,'[5]2 Digit SIC 2007'!$B$2:$D$89, 2,FALSE)</f>
        <v>#N/A</v>
      </c>
      <c r="V2938" s="26"/>
      <c r="W2938" s="26"/>
      <c r="X2938" s="28"/>
      <c r="Y2938" s="26"/>
      <c r="Z2938" s="17"/>
      <c r="AA2938" s="26"/>
      <c r="AB2938" s="26"/>
      <c r="AE2938" s="2" t="s">
        <v>487</v>
      </c>
    </row>
    <row r="2939" spans="1:31" s="2" customFormat="1" x14ac:dyDescent="0.3">
      <c r="A2939" s="26"/>
      <c r="B2939" s="26"/>
      <c r="C2939" s="26"/>
      <c r="D2939" s="26"/>
      <c r="E2939" s="17"/>
      <c r="F2939" s="17" t="e">
        <f>VLOOKUP(E2939,[4]Combined!$C$2:$D$375,2,FALSE)</f>
        <v>#N/A</v>
      </c>
      <c r="G2939" s="27"/>
      <c r="H2939" s="27"/>
      <c r="I2939" s="27"/>
      <c r="J2939" s="28"/>
      <c r="K2939" s="29"/>
      <c r="L2939" s="28"/>
      <c r="M2939" s="28"/>
      <c r="N2939" s="26"/>
      <c r="O2939" s="26"/>
      <c r="P2939" s="26"/>
      <c r="Q2939" s="26"/>
      <c r="R2939" s="17" t="e">
        <f>VLOOKUP(Q2939,'[5]Numerical Index (LOOKUP)'!$A$2:$B$731, 2,FALSE)</f>
        <v>#N/A</v>
      </c>
      <c r="S2939" s="30" t="s">
        <v>492</v>
      </c>
      <c r="T2939" s="47" t="e">
        <f>VLOOKUP(S2939,'[5]2 Digit SIC 2007'!$A$2:$B$89,2,FALSE)</f>
        <v>#N/A</v>
      </c>
      <c r="U2939" s="17" t="e">
        <f>VLOOKUP(T2939,'[5]2 Digit SIC 2007'!$B$2:$D$89, 2,FALSE)</f>
        <v>#N/A</v>
      </c>
      <c r="V2939" s="26"/>
      <c r="W2939" s="26"/>
      <c r="X2939" s="28"/>
      <c r="Y2939" s="26"/>
      <c r="Z2939" s="17"/>
      <c r="AA2939" s="26"/>
      <c r="AB2939" s="26"/>
      <c r="AE2939" s="2" t="s">
        <v>487</v>
      </c>
    </row>
    <row r="2940" spans="1:31" s="2" customFormat="1" x14ac:dyDescent="0.3">
      <c r="A2940" s="26"/>
      <c r="B2940" s="26"/>
      <c r="C2940" s="26"/>
      <c r="D2940" s="26"/>
      <c r="E2940" s="17"/>
      <c r="F2940" s="17" t="e">
        <f>VLOOKUP(E2940,[4]Combined!$C$2:$D$375,2,FALSE)</f>
        <v>#N/A</v>
      </c>
      <c r="G2940" s="27"/>
      <c r="H2940" s="27"/>
      <c r="I2940" s="27"/>
      <c r="J2940" s="28"/>
      <c r="K2940" s="29"/>
      <c r="L2940" s="28"/>
      <c r="M2940" s="28"/>
      <c r="N2940" s="26"/>
      <c r="O2940" s="26"/>
      <c r="P2940" s="26"/>
      <c r="Q2940" s="26"/>
      <c r="R2940" s="17" t="e">
        <f>VLOOKUP(Q2940,'[5]Numerical Index (LOOKUP)'!$A$2:$B$731, 2,FALSE)</f>
        <v>#N/A</v>
      </c>
      <c r="S2940" s="30" t="s">
        <v>492</v>
      </c>
      <c r="T2940" s="47" t="e">
        <f>VLOOKUP(S2940,'[5]2 Digit SIC 2007'!$A$2:$B$89,2,FALSE)</f>
        <v>#N/A</v>
      </c>
      <c r="U2940" s="17" t="e">
        <f>VLOOKUP(T2940,'[5]2 Digit SIC 2007'!$B$2:$D$89, 2,FALSE)</f>
        <v>#N/A</v>
      </c>
      <c r="V2940" s="26"/>
      <c r="W2940" s="26"/>
      <c r="X2940" s="28"/>
      <c r="Y2940" s="26"/>
      <c r="Z2940" s="17"/>
      <c r="AA2940" s="26"/>
      <c r="AB2940" s="26"/>
      <c r="AE2940" s="2" t="s">
        <v>487</v>
      </c>
    </row>
    <row r="2941" spans="1:31" s="2" customFormat="1" x14ac:dyDescent="0.3">
      <c r="A2941" s="26"/>
      <c r="B2941" s="26"/>
      <c r="C2941" s="26"/>
      <c r="D2941" s="26"/>
      <c r="E2941" s="17"/>
      <c r="F2941" s="17" t="e">
        <f>VLOOKUP(E2941,[4]Combined!$C$2:$D$375,2,FALSE)</f>
        <v>#N/A</v>
      </c>
      <c r="G2941" s="27"/>
      <c r="H2941" s="27"/>
      <c r="I2941" s="27"/>
      <c r="J2941" s="28"/>
      <c r="K2941" s="29"/>
      <c r="L2941" s="28"/>
      <c r="M2941" s="28"/>
      <c r="N2941" s="26"/>
      <c r="O2941" s="26"/>
      <c r="P2941" s="26"/>
      <c r="Q2941" s="26"/>
      <c r="R2941" s="17" t="e">
        <f>VLOOKUP(Q2941,'[5]Numerical Index (LOOKUP)'!$A$2:$B$731, 2,FALSE)</f>
        <v>#N/A</v>
      </c>
      <c r="S2941" s="30" t="s">
        <v>492</v>
      </c>
      <c r="T2941" s="47" t="e">
        <f>VLOOKUP(S2941,'[5]2 Digit SIC 2007'!$A$2:$B$89,2,FALSE)</f>
        <v>#N/A</v>
      </c>
      <c r="U2941" s="17" t="e">
        <f>VLOOKUP(T2941,'[5]2 Digit SIC 2007'!$B$2:$D$89, 2,FALSE)</f>
        <v>#N/A</v>
      </c>
      <c r="V2941" s="26"/>
      <c r="W2941" s="26"/>
      <c r="X2941" s="28"/>
      <c r="Y2941" s="26"/>
      <c r="Z2941" s="17"/>
      <c r="AA2941" s="26"/>
      <c r="AB2941" s="26"/>
      <c r="AE2941" s="2" t="s">
        <v>487</v>
      </c>
    </row>
    <row r="2942" spans="1:31" s="2" customFormat="1" x14ac:dyDescent="0.3">
      <c r="A2942" s="26"/>
      <c r="B2942" s="26"/>
      <c r="C2942" s="26"/>
      <c r="D2942" s="26"/>
      <c r="E2942" s="17"/>
      <c r="F2942" s="17" t="e">
        <f>VLOOKUP(E2942,[4]Combined!$C$2:$D$375,2,FALSE)</f>
        <v>#N/A</v>
      </c>
      <c r="G2942" s="27"/>
      <c r="H2942" s="27"/>
      <c r="I2942" s="27"/>
      <c r="J2942" s="28"/>
      <c r="K2942" s="29"/>
      <c r="L2942" s="28"/>
      <c r="M2942" s="28"/>
      <c r="N2942" s="26"/>
      <c r="O2942" s="26"/>
      <c r="P2942" s="26"/>
      <c r="Q2942" s="26"/>
      <c r="R2942" s="17" t="e">
        <f>VLOOKUP(Q2942,'[5]Numerical Index (LOOKUP)'!$A$2:$B$731, 2,FALSE)</f>
        <v>#N/A</v>
      </c>
      <c r="S2942" s="30" t="s">
        <v>492</v>
      </c>
      <c r="T2942" s="47" t="e">
        <f>VLOOKUP(S2942,'[5]2 Digit SIC 2007'!$A$2:$B$89,2,FALSE)</f>
        <v>#N/A</v>
      </c>
      <c r="U2942" s="17" t="e">
        <f>VLOOKUP(T2942,'[5]2 Digit SIC 2007'!$B$2:$D$89, 2,FALSE)</f>
        <v>#N/A</v>
      </c>
      <c r="V2942" s="26"/>
      <c r="W2942" s="26"/>
      <c r="X2942" s="28"/>
      <c r="Y2942" s="26"/>
      <c r="Z2942" s="17"/>
      <c r="AA2942" s="26"/>
      <c r="AB2942" s="26"/>
      <c r="AE2942" s="2" t="s">
        <v>487</v>
      </c>
    </row>
    <row r="2943" spans="1:31" s="2" customFormat="1" x14ac:dyDescent="0.3">
      <c r="A2943" s="26"/>
      <c r="B2943" s="26"/>
      <c r="C2943" s="26"/>
      <c r="D2943" s="26"/>
      <c r="E2943" s="17"/>
      <c r="F2943" s="17" t="e">
        <f>VLOOKUP(E2943,[4]Combined!$C$2:$D$375,2,FALSE)</f>
        <v>#N/A</v>
      </c>
      <c r="G2943" s="27"/>
      <c r="H2943" s="27"/>
      <c r="I2943" s="27"/>
      <c r="J2943" s="28"/>
      <c r="K2943" s="29"/>
      <c r="L2943" s="28"/>
      <c r="M2943" s="28"/>
      <c r="N2943" s="26"/>
      <c r="O2943" s="26"/>
      <c r="P2943" s="26"/>
      <c r="Q2943" s="26"/>
      <c r="R2943" s="17" t="e">
        <f>VLOOKUP(Q2943,'[5]Numerical Index (LOOKUP)'!$A$2:$B$731, 2,FALSE)</f>
        <v>#N/A</v>
      </c>
      <c r="S2943" s="30" t="s">
        <v>492</v>
      </c>
      <c r="T2943" s="47" t="e">
        <f>VLOOKUP(S2943,'[5]2 Digit SIC 2007'!$A$2:$B$89,2,FALSE)</f>
        <v>#N/A</v>
      </c>
      <c r="U2943" s="17" t="e">
        <f>VLOOKUP(T2943,'[5]2 Digit SIC 2007'!$B$2:$D$89, 2,FALSE)</f>
        <v>#N/A</v>
      </c>
      <c r="V2943" s="26"/>
      <c r="W2943" s="26"/>
      <c r="X2943" s="28"/>
      <c r="Y2943" s="26"/>
      <c r="Z2943" s="17"/>
      <c r="AA2943" s="26"/>
      <c r="AB2943" s="26"/>
      <c r="AE2943" s="2" t="s">
        <v>487</v>
      </c>
    </row>
    <row r="2944" spans="1:31" s="2" customFormat="1" x14ac:dyDescent="0.3">
      <c r="A2944" s="26"/>
      <c r="B2944" s="26"/>
      <c r="C2944" s="26"/>
      <c r="D2944" s="26"/>
      <c r="E2944" s="17"/>
      <c r="F2944" s="17" t="e">
        <f>VLOOKUP(E2944,[4]Combined!$C$2:$D$375,2,FALSE)</f>
        <v>#N/A</v>
      </c>
      <c r="G2944" s="27"/>
      <c r="H2944" s="27"/>
      <c r="I2944" s="27"/>
      <c r="J2944" s="28"/>
      <c r="K2944" s="29"/>
      <c r="L2944" s="28"/>
      <c r="M2944" s="28"/>
      <c r="N2944" s="26"/>
      <c r="O2944" s="26"/>
      <c r="P2944" s="26"/>
      <c r="Q2944" s="26"/>
      <c r="R2944" s="17" t="e">
        <f>VLOOKUP(Q2944,'[5]Numerical Index (LOOKUP)'!$A$2:$B$731, 2,FALSE)</f>
        <v>#N/A</v>
      </c>
      <c r="S2944" s="30" t="s">
        <v>492</v>
      </c>
      <c r="T2944" s="47" t="e">
        <f>VLOOKUP(S2944,'[5]2 Digit SIC 2007'!$A$2:$B$89,2,FALSE)</f>
        <v>#N/A</v>
      </c>
      <c r="U2944" s="17" t="e">
        <f>VLOOKUP(T2944,'[5]2 Digit SIC 2007'!$B$2:$D$89, 2,FALSE)</f>
        <v>#N/A</v>
      </c>
      <c r="V2944" s="26"/>
      <c r="W2944" s="26"/>
      <c r="X2944" s="28"/>
      <c r="Y2944" s="26"/>
      <c r="Z2944" s="17"/>
      <c r="AA2944" s="26"/>
      <c r="AB2944" s="26"/>
      <c r="AE2944" s="2" t="s">
        <v>487</v>
      </c>
    </row>
    <row r="2945" spans="1:31" s="2" customFormat="1" x14ac:dyDescent="0.3">
      <c r="A2945" s="26"/>
      <c r="B2945" s="26"/>
      <c r="C2945" s="26"/>
      <c r="D2945" s="26"/>
      <c r="E2945" s="17"/>
      <c r="F2945" s="17" t="e">
        <f>VLOOKUP(E2945,[4]Combined!$C$2:$D$375,2,FALSE)</f>
        <v>#N/A</v>
      </c>
      <c r="G2945" s="27"/>
      <c r="H2945" s="27"/>
      <c r="I2945" s="27"/>
      <c r="J2945" s="28"/>
      <c r="K2945" s="29"/>
      <c r="L2945" s="28"/>
      <c r="M2945" s="28"/>
      <c r="N2945" s="26"/>
      <c r="O2945" s="26"/>
      <c r="P2945" s="26"/>
      <c r="Q2945" s="26"/>
      <c r="R2945" s="17" t="e">
        <f>VLOOKUP(Q2945,'[5]Numerical Index (LOOKUP)'!$A$2:$B$731, 2,FALSE)</f>
        <v>#N/A</v>
      </c>
      <c r="S2945" s="30" t="s">
        <v>492</v>
      </c>
      <c r="T2945" s="47" t="e">
        <f>VLOOKUP(S2945,'[5]2 Digit SIC 2007'!$A$2:$B$89,2,FALSE)</f>
        <v>#N/A</v>
      </c>
      <c r="U2945" s="17" t="e">
        <f>VLOOKUP(T2945,'[5]2 Digit SIC 2007'!$B$2:$D$89, 2,FALSE)</f>
        <v>#N/A</v>
      </c>
      <c r="V2945" s="26"/>
      <c r="W2945" s="26"/>
      <c r="X2945" s="28"/>
      <c r="Y2945" s="26"/>
      <c r="Z2945" s="17"/>
      <c r="AA2945" s="26"/>
      <c r="AB2945" s="26"/>
      <c r="AE2945" s="2" t="s">
        <v>487</v>
      </c>
    </row>
    <row r="2946" spans="1:31" s="2" customFormat="1" x14ac:dyDescent="0.3">
      <c r="A2946" s="26"/>
      <c r="B2946" s="26"/>
      <c r="C2946" s="26"/>
      <c r="D2946" s="26"/>
      <c r="E2946" s="17"/>
      <c r="F2946" s="17" t="e">
        <f>VLOOKUP(E2946,[4]Combined!$C$2:$D$375,2,FALSE)</f>
        <v>#N/A</v>
      </c>
      <c r="G2946" s="27"/>
      <c r="H2946" s="27"/>
      <c r="I2946" s="27"/>
      <c r="J2946" s="28"/>
      <c r="K2946" s="29"/>
      <c r="L2946" s="28"/>
      <c r="M2946" s="28"/>
      <c r="N2946" s="26"/>
      <c r="O2946" s="26"/>
      <c r="P2946" s="26"/>
      <c r="Q2946" s="26"/>
      <c r="R2946" s="17" t="e">
        <f>VLOOKUP(Q2946,'[5]Numerical Index (LOOKUP)'!$A$2:$B$731, 2,FALSE)</f>
        <v>#N/A</v>
      </c>
      <c r="S2946" s="30" t="s">
        <v>492</v>
      </c>
      <c r="T2946" s="47" t="e">
        <f>VLOOKUP(S2946,'[5]2 Digit SIC 2007'!$A$2:$B$89,2,FALSE)</f>
        <v>#N/A</v>
      </c>
      <c r="U2946" s="17" t="e">
        <f>VLOOKUP(T2946,'[5]2 Digit SIC 2007'!$B$2:$D$89, 2,FALSE)</f>
        <v>#N/A</v>
      </c>
      <c r="V2946" s="26"/>
      <c r="W2946" s="26"/>
      <c r="X2946" s="28"/>
      <c r="Y2946" s="26"/>
      <c r="Z2946" s="17"/>
      <c r="AA2946" s="26"/>
      <c r="AB2946" s="26"/>
      <c r="AE2946" s="2" t="s">
        <v>487</v>
      </c>
    </row>
    <row r="2947" spans="1:31" s="2" customFormat="1" x14ac:dyDescent="0.3">
      <c r="A2947" s="26"/>
      <c r="B2947" s="26"/>
      <c r="C2947" s="26"/>
      <c r="D2947" s="26"/>
      <c r="E2947" s="17"/>
      <c r="F2947" s="17" t="e">
        <f>VLOOKUP(E2947,[4]Combined!$C$2:$D$375,2,FALSE)</f>
        <v>#N/A</v>
      </c>
      <c r="G2947" s="27"/>
      <c r="H2947" s="27"/>
      <c r="I2947" s="27"/>
      <c r="J2947" s="28"/>
      <c r="K2947" s="29"/>
      <c r="L2947" s="28"/>
      <c r="M2947" s="28"/>
      <c r="N2947" s="26"/>
      <c r="O2947" s="26"/>
      <c r="P2947" s="26"/>
      <c r="Q2947" s="26"/>
      <c r="R2947" s="17" t="e">
        <f>VLOOKUP(Q2947,'[5]Numerical Index (LOOKUP)'!$A$2:$B$731, 2,FALSE)</f>
        <v>#N/A</v>
      </c>
      <c r="S2947" s="30" t="s">
        <v>492</v>
      </c>
      <c r="T2947" s="47" t="e">
        <f>VLOOKUP(S2947,'[5]2 Digit SIC 2007'!$A$2:$B$89,2,FALSE)</f>
        <v>#N/A</v>
      </c>
      <c r="U2947" s="17" t="e">
        <f>VLOOKUP(T2947,'[5]2 Digit SIC 2007'!$B$2:$D$89, 2,FALSE)</f>
        <v>#N/A</v>
      </c>
      <c r="V2947" s="26"/>
      <c r="W2947" s="26"/>
      <c r="X2947" s="28"/>
      <c r="Y2947" s="26"/>
      <c r="Z2947" s="17"/>
      <c r="AA2947" s="26"/>
      <c r="AB2947" s="26"/>
      <c r="AE2947" s="2" t="s">
        <v>487</v>
      </c>
    </row>
    <row r="2948" spans="1:31" s="2" customFormat="1" x14ac:dyDescent="0.3">
      <c r="A2948" s="26"/>
      <c r="B2948" s="26"/>
      <c r="C2948" s="26"/>
      <c r="D2948" s="26"/>
      <c r="E2948" s="17"/>
      <c r="F2948" s="17" t="e">
        <f>VLOOKUP(E2948,[4]Combined!$C$2:$D$375,2,FALSE)</f>
        <v>#N/A</v>
      </c>
      <c r="G2948" s="27"/>
      <c r="H2948" s="27"/>
      <c r="I2948" s="27"/>
      <c r="J2948" s="28"/>
      <c r="K2948" s="29"/>
      <c r="L2948" s="28"/>
      <c r="M2948" s="28"/>
      <c r="N2948" s="26"/>
      <c r="O2948" s="26"/>
      <c r="P2948" s="26"/>
      <c r="Q2948" s="26"/>
      <c r="R2948" s="17" t="e">
        <f>VLOOKUP(Q2948,'[5]Numerical Index (LOOKUP)'!$A$2:$B$731, 2,FALSE)</f>
        <v>#N/A</v>
      </c>
      <c r="S2948" s="30" t="s">
        <v>492</v>
      </c>
      <c r="T2948" s="47" t="e">
        <f>VLOOKUP(S2948,'[5]2 Digit SIC 2007'!$A$2:$B$89,2,FALSE)</f>
        <v>#N/A</v>
      </c>
      <c r="U2948" s="17" t="e">
        <f>VLOOKUP(T2948,'[5]2 Digit SIC 2007'!$B$2:$D$89, 2,FALSE)</f>
        <v>#N/A</v>
      </c>
      <c r="V2948" s="26"/>
      <c r="W2948" s="26"/>
      <c r="X2948" s="28"/>
      <c r="Y2948" s="26"/>
      <c r="Z2948" s="17"/>
      <c r="AA2948" s="26"/>
      <c r="AB2948" s="26"/>
      <c r="AE2948" s="2" t="s">
        <v>487</v>
      </c>
    </row>
    <row r="2949" spans="1:31" s="2" customFormat="1" x14ac:dyDescent="0.3">
      <c r="A2949" s="26"/>
      <c r="B2949" s="26"/>
      <c r="C2949" s="26"/>
      <c r="D2949" s="26"/>
      <c r="E2949" s="17"/>
      <c r="F2949" s="17" t="e">
        <f>VLOOKUP(E2949,[4]Combined!$C$2:$D$375,2,FALSE)</f>
        <v>#N/A</v>
      </c>
      <c r="G2949" s="27"/>
      <c r="H2949" s="27"/>
      <c r="I2949" s="27"/>
      <c r="J2949" s="28"/>
      <c r="K2949" s="29"/>
      <c r="L2949" s="28"/>
      <c r="M2949" s="28"/>
      <c r="N2949" s="26"/>
      <c r="O2949" s="26"/>
      <c r="P2949" s="26"/>
      <c r="Q2949" s="26"/>
      <c r="R2949" s="17" t="e">
        <f>VLOOKUP(Q2949,'[5]Numerical Index (LOOKUP)'!$A$2:$B$731, 2,FALSE)</f>
        <v>#N/A</v>
      </c>
      <c r="S2949" s="30" t="s">
        <v>492</v>
      </c>
      <c r="T2949" s="47" t="e">
        <f>VLOOKUP(S2949,'[5]2 Digit SIC 2007'!$A$2:$B$89,2,FALSE)</f>
        <v>#N/A</v>
      </c>
      <c r="U2949" s="17" t="e">
        <f>VLOOKUP(T2949,'[5]2 Digit SIC 2007'!$B$2:$D$89, 2,FALSE)</f>
        <v>#N/A</v>
      </c>
      <c r="V2949" s="26"/>
      <c r="W2949" s="26"/>
      <c r="X2949" s="28"/>
      <c r="Y2949" s="26"/>
      <c r="Z2949" s="17"/>
      <c r="AA2949" s="26"/>
      <c r="AB2949" s="26"/>
      <c r="AE2949" s="2" t="s">
        <v>487</v>
      </c>
    </row>
    <row r="2950" spans="1:31" s="2" customFormat="1" x14ac:dyDescent="0.3">
      <c r="A2950" s="26"/>
      <c r="B2950" s="26"/>
      <c r="C2950" s="26"/>
      <c r="D2950" s="26"/>
      <c r="E2950" s="17"/>
      <c r="F2950" s="17" t="e">
        <f>VLOOKUP(E2950,[4]Combined!$C$2:$D$375,2,FALSE)</f>
        <v>#N/A</v>
      </c>
      <c r="G2950" s="27"/>
      <c r="H2950" s="27"/>
      <c r="I2950" s="27"/>
      <c r="J2950" s="28"/>
      <c r="K2950" s="29"/>
      <c r="L2950" s="28"/>
      <c r="M2950" s="28"/>
      <c r="N2950" s="26"/>
      <c r="O2950" s="26"/>
      <c r="P2950" s="26"/>
      <c r="Q2950" s="26"/>
      <c r="R2950" s="17" t="e">
        <f>VLOOKUP(Q2950,'[5]Numerical Index (LOOKUP)'!$A$2:$B$731, 2,FALSE)</f>
        <v>#N/A</v>
      </c>
      <c r="S2950" s="30" t="s">
        <v>492</v>
      </c>
      <c r="T2950" s="47" t="e">
        <f>VLOOKUP(S2950,'[5]2 Digit SIC 2007'!$A$2:$B$89,2,FALSE)</f>
        <v>#N/A</v>
      </c>
      <c r="U2950" s="17" t="e">
        <f>VLOOKUP(T2950,'[5]2 Digit SIC 2007'!$B$2:$D$89, 2,FALSE)</f>
        <v>#N/A</v>
      </c>
      <c r="V2950" s="26"/>
      <c r="W2950" s="26"/>
      <c r="X2950" s="28"/>
      <c r="Y2950" s="26"/>
      <c r="Z2950" s="17"/>
      <c r="AA2950" s="26"/>
      <c r="AB2950" s="26"/>
      <c r="AE2950" s="2" t="s">
        <v>487</v>
      </c>
    </row>
    <row r="2951" spans="1:31" s="2" customFormat="1" x14ac:dyDescent="0.3">
      <c r="A2951" s="26"/>
      <c r="B2951" s="26"/>
      <c r="C2951" s="26"/>
      <c r="D2951" s="26"/>
      <c r="E2951" s="17"/>
      <c r="F2951" s="17" t="e">
        <f>VLOOKUP(E2951,[4]Combined!$C$2:$D$375,2,FALSE)</f>
        <v>#N/A</v>
      </c>
      <c r="G2951" s="27"/>
      <c r="H2951" s="27"/>
      <c r="I2951" s="27"/>
      <c r="J2951" s="28"/>
      <c r="K2951" s="29"/>
      <c r="L2951" s="28"/>
      <c r="M2951" s="28"/>
      <c r="N2951" s="26"/>
      <c r="O2951" s="26"/>
      <c r="P2951" s="26"/>
      <c r="Q2951" s="26"/>
      <c r="R2951" s="17" t="e">
        <f>VLOOKUP(Q2951,'[5]Numerical Index (LOOKUP)'!$A$2:$B$731, 2,FALSE)</f>
        <v>#N/A</v>
      </c>
      <c r="S2951" s="30" t="s">
        <v>492</v>
      </c>
      <c r="T2951" s="47" t="e">
        <f>VLOOKUP(S2951,'[5]2 Digit SIC 2007'!$A$2:$B$89,2,FALSE)</f>
        <v>#N/A</v>
      </c>
      <c r="U2951" s="17" t="e">
        <f>VLOOKUP(T2951,'[5]2 Digit SIC 2007'!$B$2:$D$89, 2,FALSE)</f>
        <v>#N/A</v>
      </c>
      <c r="V2951" s="26"/>
      <c r="W2951" s="26"/>
      <c r="X2951" s="28"/>
      <c r="Y2951" s="26"/>
      <c r="Z2951" s="17"/>
      <c r="AA2951" s="26"/>
      <c r="AB2951" s="26"/>
      <c r="AE2951" s="2" t="s">
        <v>487</v>
      </c>
    </row>
    <row r="2952" spans="1:31" s="2" customFormat="1" x14ac:dyDescent="0.3">
      <c r="A2952" s="26"/>
      <c r="B2952" s="26"/>
      <c r="C2952" s="26"/>
      <c r="D2952" s="26"/>
      <c r="E2952" s="17"/>
      <c r="F2952" s="17" t="e">
        <f>VLOOKUP(E2952,[4]Combined!$C$2:$D$375,2,FALSE)</f>
        <v>#N/A</v>
      </c>
      <c r="G2952" s="27"/>
      <c r="H2952" s="27"/>
      <c r="I2952" s="27"/>
      <c r="J2952" s="28"/>
      <c r="K2952" s="29"/>
      <c r="L2952" s="28"/>
      <c r="M2952" s="28"/>
      <c r="N2952" s="26"/>
      <c r="O2952" s="26"/>
      <c r="P2952" s="26"/>
      <c r="Q2952" s="26"/>
      <c r="R2952" s="17" t="e">
        <f>VLOOKUP(Q2952,'[5]Numerical Index (LOOKUP)'!$A$2:$B$731, 2,FALSE)</f>
        <v>#N/A</v>
      </c>
      <c r="S2952" s="30" t="s">
        <v>492</v>
      </c>
      <c r="T2952" s="47" t="e">
        <f>VLOOKUP(S2952,'[5]2 Digit SIC 2007'!$A$2:$B$89,2,FALSE)</f>
        <v>#N/A</v>
      </c>
      <c r="U2952" s="17" t="e">
        <f>VLOOKUP(T2952,'[5]2 Digit SIC 2007'!$B$2:$D$89, 2,FALSE)</f>
        <v>#N/A</v>
      </c>
      <c r="V2952" s="26"/>
      <c r="W2952" s="26"/>
      <c r="X2952" s="28"/>
      <c r="Y2952" s="26"/>
      <c r="Z2952" s="17"/>
      <c r="AA2952" s="26"/>
      <c r="AB2952" s="26"/>
      <c r="AE2952" s="2" t="s">
        <v>487</v>
      </c>
    </row>
    <row r="2953" spans="1:31" s="2" customFormat="1" x14ac:dyDescent="0.3">
      <c r="A2953" s="26"/>
      <c r="B2953" s="26"/>
      <c r="C2953" s="26"/>
      <c r="D2953" s="26"/>
      <c r="E2953" s="17"/>
      <c r="F2953" s="17" t="e">
        <f>VLOOKUP(E2953,[4]Combined!$C$2:$D$375,2,FALSE)</f>
        <v>#N/A</v>
      </c>
      <c r="G2953" s="27"/>
      <c r="H2953" s="27"/>
      <c r="I2953" s="27"/>
      <c r="J2953" s="28"/>
      <c r="K2953" s="29"/>
      <c r="L2953" s="28"/>
      <c r="M2953" s="28"/>
      <c r="N2953" s="26"/>
      <c r="O2953" s="26"/>
      <c r="P2953" s="26"/>
      <c r="Q2953" s="26"/>
      <c r="R2953" s="17" t="e">
        <f>VLOOKUP(Q2953,'[5]Numerical Index (LOOKUP)'!$A$2:$B$731, 2,FALSE)</f>
        <v>#N/A</v>
      </c>
      <c r="S2953" s="30" t="s">
        <v>492</v>
      </c>
      <c r="T2953" s="47" t="e">
        <f>VLOOKUP(S2953,'[5]2 Digit SIC 2007'!$A$2:$B$89,2,FALSE)</f>
        <v>#N/A</v>
      </c>
      <c r="U2953" s="17" t="e">
        <f>VLOOKUP(T2953,'[5]2 Digit SIC 2007'!$B$2:$D$89, 2,FALSE)</f>
        <v>#N/A</v>
      </c>
      <c r="V2953" s="26"/>
      <c r="W2953" s="26"/>
      <c r="X2953" s="28"/>
      <c r="Y2953" s="26"/>
      <c r="Z2953" s="17"/>
      <c r="AA2953" s="26"/>
      <c r="AB2953" s="26"/>
      <c r="AE2953" s="2" t="s">
        <v>487</v>
      </c>
    </row>
    <row r="2954" spans="1:31" s="2" customFormat="1" x14ac:dyDescent="0.3">
      <c r="A2954" s="26"/>
      <c r="B2954" s="26"/>
      <c r="C2954" s="26"/>
      <c r="D2954" s="26"/>
      <c r="E2954" s="17"/>
      <c r="F2954" s="17" t="e">
        <f>VLOOKUP(E2954,[4]Combined!$C$2:$D$375,2,FALSE)</f>
        <v>#N/A</v>
      </c>
      <c r="G2954" s="27"/>
      <c r="H2954" s="27"/>
      <c r="I2954" s="27"/>
      <c r="J2954" s="28"/>
      <c r="K2954" s="29"/>
      <c r="L2954" s="28"/>
      <c r="M2954" s="28"/>
      <c r="N2954" s="26"/>
      <c r="O2954" s="26"/>
      <c r="P2954" s="26"/>
      <c r="Q2954" s="26"/>
      <c r="R2954" s="17" t="e">
        <f>VLOOKUP(Q2954,'[5]Numerical Index (LOOKUP)'!$A$2:$B$731, 2,FALSE)</f>
        <v>#N/A</v>
      </c>
      <c r="S2954" s="30" t="s">
        <v>492</v>
      </c>
      <c r="T2954" s="47" t="e">
        <f>VLOOKUP(S2954,'[5]2 Digit SIC 2007'!$A$2:$B$89,2,FALSE)</f>
        <v>#N/A</v>
      </c>
      <c r="U2954" s="17" t="e">
        <f>VLOOKUP(T2954,'[5]2 Digit SIC 2007'!$B$2:$D$89, 2,FALSE)</f>
        <v>#N/A</v>
      </c>
      <c r="V2954" s="26"/>
      <c r="W2954" s="26"/>
      <c r="X2954" s="28"/>
      <c r="Y2954" s="26"/>
      <c r="Z2954" s="17"/>
      <c r="AA2954" s="26"/>
      <c r="AB2954" s="26"/>
      <c r="AE2954" s="2" t="s">
        <v>487</v>
      </c>
    </row>
    <row r="2955" spans="1:31" s="2" customFormat="1" x14ac:dyDescent="0.3">
      <c r="A2955" s="26"/>
      <c r="B2955" s="26"/>
      <c r="C2955" s="26"/>
      <c r="D2955" s="26"/>
      <c r="E2955" s="17"/>
      <c r="F2955" s="17" t="e">
        <f>VLOOKUP(E2955,[4]Combined!$C$2:$D$375,2,FALSE)</f>
        <v>#N/A</v>
      </c>
      <c r="G2955" s="27"/>
      <c r="H2955" s="27"/>
      <c r="I2955" s="27"/>
      <c r="J2955" s="28"/>
      <c r="K2955" s="29"/>
      <c r="L2955" s="28"/>
      <c r="M2955" s="28"/>
      <c r="N2955" s="26"/>
      <c r="O2955" s="26"/>
      <c r="P2955" s="26"/>
      <c r="Q2955" s="26"/>
      <c r="R2955" s="17" t="e">
        <f>VLOOKUP(Q2955,'[5]Numerical Index (LOOKUP)'!$A$2:$B$731, 2,FALSE)</f>
        <v>#N/A</v>
      </c>
      <c r="S2955" s="30" t="s">
        <v>492</v>
      </c>
      <c r="T2955" s="47" t="e">
        <f>VLOOKUP(S2955,'[5]2 Digit SIC 2007'!$A$2:$B$89,2,FALSE)</f>
        <v>#N/A</v>
      </c>
      <c r="U2955" s="17" t="e">
        <f>VLOOKUP(T2955,'[5]2 Digit SIC 2007'!$B$2:$D$89, 2,FALSE)</f>
        <v>#N/A</v>
      </c>
      <c r="V2955" s="26"/>
      <c r="W2955" s="26"/>
      <c r="X2955" s="28"/>
      <c r="Y2955" s="26"/>
      <c r="Z2955" s="17"/>
      <c r="AA2955" s="26"/>
      <c r="AB2955" s="26"/>
      <c r="AE2955" s="2" t="s">
        <v>487</v>
      </c>
    </row>
    <row r="2956" spans="1:31" s="2" customFormat="1" x14ac:dyDescent="0.3">
      <c r="A2956" s="26"/>
      <c r="B2956" s="26"/>
      <c r="C2956" s="26"/>
      <c r="D2956" s="26"/>
      <c r="E2956" s="17"/>
      <c r="F2956" s="17" t="e">
        <f>VLOOKUP(E2956,[4]Combined!$C$2:$D$375,2,FALSE)</f>
        <v>#N/A</v>
      </c>
      <c r="G2956" s="27"/>
      <c r="H2956" s="27"/>
      <c r="I2956" s="27"/>
      <c r="J2956" s="28"/>
      <c r="K2956" s="29"/>
      <c r="L2956" s="28"/>
      <c r="M2956" s="28"/>
      <c r="N2956" s="26"/>
      <c r="O2956" s="26"/>
      <c r="P2956" s="26"/>
      <c r="Q2956" s="26"/>
      <c r="R2956" s="17" t="e">
        <f>VLOOKUP(Q2956,'[5]Numerical Index (LOOKUP)'!$A$2:$B$731, 2,FALSE)</f>
        <v>#N/A</v>
      </c>
      <c r="S2956" s="30" t="s">
        <v>492</v>
      </c>
      <c r="T2956" s="47" t="e">
        <f>VLOOKUP(S2956,'[5]2 Digit SIC 2007'!$A$2:$B$89,2,FALSE)</f>
        <v>#N/A</v>
      </c>
      <c r="U2956" s="17" t="e">
        <f>VLOOKUP(T2956,'[5]2 Digit SIC 2007'!$B$2:$D$89, 2,FALSE)</f>
        <v>#N/A</v>
      </c>
      <c r="V2956" s="26"/>
      <c r="W2956" s="26"/>
      <c r="X2956" s="28"/>
      <c r="Y2956" s="26"/>
      <c r="Z2956" s="17"/>
      <c r="AA2956" s="26"/>
      <c r="AB2956" s="26"/>
      <c r="AE2956" s="2" t="s">
        <v>487</v>
      </c>
    </row>
    <row r="2957" spans="1:31" s="2" customFormat="1" x14ac:dyDescent="0.3">
      <c r="A2957" s="26"/>
      <c r="B2957" s="26"/>
      <c r="C2957" s="26"/>
      <c r="D2957" s="26"/>
      <c r="E2957" s="17"/>
      <c r="F2957" s="17" t="e">
        <f>VLOOKUP(E2957,[4]Combined!$C$2:$D$375,2,FALSE)</f>
        <v>#N/A</v>
      </c>
      <c r="G2957" s="27"/>
      <c r="H2957" s="27"/>
      <c r="I2957" s="27"/>
      <c r="J2957" s="28"/>
      <c r="K2957" s="29"/>
      <c r="L2957" s="28"/>
      <c r="M2957" s="28"/>
      <c r="N2957" s="26"/>
      <c r="O2957" s="26"/>
      <c r="P2957" s="26"/>
      <c r="Q2957" s="26"/>
      <c r="R2957" s="17" t="e">
        <f>VLOOKUP(Q2957,'[5]Numerical Index (LOOKUP)'!$A$2:$B$731, 2,FALSE)</f>
        <v>#N/A</v>
      </c>
      <c r="S2957" s="30" t="s">
        <v>492</v>
      </c>
      <c r="T2957" s="47" t="e">
        <f>VLOOKUP(S2957,'[5]2 Digit SIC 2007'!$A$2:$B$89,2,FALSE)</f>
        <v>#N/A</v>
      </c>
      <c r="U2957" s="17" t="e">
        <f>VLOOKUP(T2957,'[5]2 Digit SIC 2007'!$B$2:$D$89, 2,FALSE)</f>
        <v>#N/A</v>
      </c>
      <c r="V2957" s="26"/>
      <c r="W2957" s="26"/>
      <c r="X2957" s="28"/>
      <c r="Y2957" s="26"/>
      <c r="Z2957" s="17"/>
      <c r="AA2957" s="26"/>
      <c r="AB2957" s="26"/>
      <c r="AE2957" s="2" t="s">
        <v>487</v>
      </c>
    </row>
    <row r="2958" spans="1:31" s="2" customFormat="1" x14ac:dyDescent="0.3">
      <c r="A2958" s="26"/>
      <c r="B2958" s="26"/>
      <c r="C2958" s="26"/>
      <c r="D2958" s="26"/>
      <c r="E2958" s="17"/>
      <c r="F2958" s="17" t="e">
        <f>VLOOKUP(E2958,[4]Combined!$C$2:$D$375,2,FALSE)</f>
        <v>#N/A</v>
      </c>
      <c r="G2958" s="27"/>
      <c r="H2958" s="27"/>
      <c r="I2958" s="27"/>
      <c r="J2958" s="28"/>
      <c r="K2958" s="29"/>
      <c r="L2958" s="28"/>
      <c r="M2958" s="28"/>
      <c r="N2958" s="26"/>
      <c r="O2958" s="26"/>
      <c r="P2958" s="26"/>
      <c r="Q2958" s="26"/>
      <c r="R2958" s="17" t="e">
        <f>VLOOKUP(Q2958,'[5]Numerical Index (LOOKUP)'!$A$2:$B$731, 2,FALSE)</f>
        <v>#N/A</v>
      </c>
      <c r="S2958" s="30" t="s">
        <v>492</v>
      </c>
      <c r="T2958" s="47" t="e">
        <f>VLOOKUP(S2958,'[5]2 Digit SIC 2007'!$A$2:$B$89,2,FALSE)</f>
        <v>#N/A</v>
      </c>
      <c r="U2958" s="17" t="e">
        <f>VLOOKUP(T2958,'[5]2 Digit SIC 2007'!$B$2:$D$89, 2,FALSE)</f>
        <v>#N/A</v>
      </c>
      <c r="V2958" s="26"/>
      <c r="W2958" s="26"/>
      <c r="X2958" s="28"/>
      <c r="Y2958" s="26"/>
      <c r="Z2958" s="17"/>
      <c r="AA2958" s="26"/>
      <c r="AB2958" s="26"/>
      <c r="AE2958" s="2" t="s">
        <v>487</v>
      </c>
    </row>
    <row r="2959" spans="1:31" s="2" customFormat="1" x14ac:dyDescent="0.3">
      <c r="A2959" s="26"/>
      <c r="B2959" s="26"/>
      <c r="C2959" s="26"/>
      <c r="D2959" s="26"/>
      <c r="E2959" s="17"/>
      <c r="F2959" s="17" t="e">
        <f>VLOOKUP(E2959,[4]Combined!$C$2:$D$375,2,FALSE)</f>
        <v>#N/A</v>
      </c>
      <c r="G2959" s="27"/>
      <c r="H2959" s="27"/>
      <c r="I2959" s="27"/>
      <c r="J2959" s="28"/>
      <c r="K2959" s="29"/>
      <c r="L2959" s="28"/>
      <c r="M2959" s="28"/>
      <c r="N2959" s="26"/>
      <c r="O2959" s="26"/>
      <c r="P2959" s="26"/>
      <c r="Q2959" s="26"/>
      <c r="R2959" s="17" t="e">
        <f>VLOOKUP(Q2959,'[5]Numerical Index (LOOKUP)'!$A$2:$B$731, 2,FALSE)</f>
        <v>#N/A</v>
      </c>
      <c r="S2959" s="30" t="s">
        <v>492</v>
      </c>
      <c r="T2959" s="47" t="e">
        <f>VLOOKUP(S2959,'[5]2 Digit SIC 2007'!$A$2:$B$89,2,FALSE)</f>
        <v>#N/A</v>
      </c>
      <c r="U2959" s="17" t="e">
        <f>VLOOKUP(T2959,'[5]2 Digit SIC 2007'!$B$2:$D$89, 2,FALSE)</f>
        <v>#N/A</v>
      </c>
      <c r="V2959" s="26"/>
      <c r="W2959" s="26"/>
      <c r="X2959" s="28"/>
      <c r="Y2959" s="26"/>
      <c r="Z2959" s="17"/>
      <c r="AA2959" s="26"/>
      <c r="AB2959" s="26"/>
      <c r="AE2959" s="2" t="s">
        <v>487</v>
      </c>
    </row>
    <row r="2960" spans="1:31" s="2" customFormat="1" x14ac:dyDescent="0.3">
      <c r="A2960" s="26"/>
      <c r="B2960" s="26"/>
      <c r="C2960" s="26"/>
      <c r="D2960" s="26"/>
      <c r="E2960" s="17"/>
      <c r="F2960" s="17" t="e">
        <f>VLOOKUP(E2960,[4]Combined!$C$2:$D$375,2,FALSE)</f>
        <v>#N/A</v>
      </c>
      <c r="G2960" s="27"/>
      <c r="H2960" s="27"/>
      <c r="I2960" s="27"/>
      <c r="J2960" s="28"/>
      <c r="K2960" s="29"/>
      <c r="L2960" s="28"/>
      <c r="M2960" s="28"/>
      <c r="N2960" s="26"/>
      <c r="O2960" s="26"/>
      <c r="P2960" s="26"/>
      <c r="Q2960" s="26"/>
      <c r="R2960" s="17" t="e">
        <f>VLOOKUP(Q2960,'[5]Numerical Index (LOOKUP)'!$A$2:$B$731, 2,FALSE)</f>
        <v>#N/A</v>
      </c>
      <c r="S2960" s="30" t="s">
        <v>492</v>
      </c>
      <c r="T2960" s="47" t="e">
        <f>VLOOKUP(S2960,'[5]2 Digit SIC 2007'!$A$2:$B$89,2,FALSE)</f>
        <v>#N/A</v>
      </c>
      <c r="U2960" s="17" t="e">
        <f>VLOOKUP(T2960,'[5]2 Digit SIC 2007'!$B$2:$D$89, 2,FALSE)</f>
        <v>#N/A</v>
      </c>
      <c r="V2960" s="26"/>
      <c r="W2960" s="26"/>
      <c r="X2960" s="28"/>
      <c r="Y2960" s="26"/>
      <c r="Z2960" s="17"/>
      <c r="AA2960" s="26"/>
      <c r="AB2960" s="26"/>
      <c r="AE2960" s="2" t="s">
        <v>487</v>
      </c>
    </row>
    <row r="2961" spans="1:31" s="2" customFormat="1" x14ac:dyDescent="0.3">
      <c r="A2961" s="26"/>
      <c r="B2961" s="26"/>
      <c r="C2961" s="26"/>
      <c r="D2961" s="26"/>
      <c r="E2961" s="17"/>
      <c r="F2961" s="17" t="e">
        <f>VLOOKUP(E2961,[4]Combined!$C$2:$D$375,2,FALSE)</f>
        <v>#N/A</v>
      </c>
      <c r="G2961" s="27"/>
      <c r="H2961" s="27"/>
      <c r="I2961" s="27"/>
      <c r="J2961" s="28"/>
      <c r="K2961" s="29"/>
      <c r="L2961" s="28"/>
      <c r="M2961" s="28"/>
      <c r="N2961" s="26"/>
      <c r="O2961" s="26"/>
      <c r="P2961" s="26"/>
      <c r="Q2961" s="26"/>
      <c r="R2961" s="17" t="e">
        <f>VLOOKUP(Q2961,'[5]Numerical Index (LOOKUP)'!$A$2:$B$731, 2,FALSE)</f>
        <v>#N/A</v>
      </c>
      <c r="S2961" s="30" t="s">
        <v>492</v>
      </c>
      <c r="T2961" s="47" t="e">
        <f>VLOOKUP(S2961,'[5]2 Digit SIC 2007'!$A$2:$B$89,2,FALSE)</f>
        <v>#N/A</v>
      </c>
      <c r="U2961" s="17" t="e">
        <f>VLOOKUP(T2961,'[5]2 Digit SIC 2007'!$B$2:$D$89, 2,FALSE)</f>
        <v>#N/A</v>
      </c>
      <c r="V2961" s="26"/>
      <c r="W2961" s="26"/>
      <c r="X2961" s="28"/>
      <c r="Y2961" s="26"/>
      <c r="Z2961" s="17"/>
      <c r="AA2961" s="26"/>
      <c r="AB2961" s="26"/>
      <c r="AE2961" s="2" t="s">
        <v>487</v>
      </c>
    </row>
    <row r="2962" spans="1:31" s="2" customFormat="1" x14ac:dyDescent="0.3">
      <c r="A2962" s="26"/>
      <c r="B2962" s="26"/>
      <c r="C2962" s="26"/>
      <c r="D2962" s="26"/>
      <c r="E2962" s="17"/>
      <c r="F2962" s="17" t="e">
        <f>VLOOKUP(E2962,[4]Combined!$C$2:$D$375,2,FALSE)</f>
        <v>#N/A</v>
      </c>
      <c r="G2962" s="27"/>
      <c r="H2962" s="27"/>
      <c r="I2962" s="27"/>
      <c r="J2962" s="28"/>
      <c r="K2962" s="29"/>
      <c r="L2962" s="28"/>
      <c r="M2962" s="28"/>
      <c r="N2962" s="26"/>
      <c r="O2962" s="26"/>
      <c r="P2962" s="26"/>
      <c r="Q2962" s="26"/>
      <c r="R2962" s="17" t="e">
        <f>VLOOKUP(Q2962,'[5]Numerical Index (LOOKUP)'!$A$2:$B$731, 2,FALSE)</f>
        <v>#N/A</v>
      </c>
      <c r="S2962" s="30" t="s">
        <v>492</v>
      </c>
      <c r="T2962" s="47" t="e">
        <f>VLOOKUP(S2962,'[5]2 Digit SIC 2007'!$A$2:$B$89,2,FALSE)</f>
        <v>#N/A</v>
      </c>
      <c r="U2962" s="17" t="e">
        <f>VLOOKUP(T2962,'[5]2 Digit SIC 2007'!$B$2:$D$89, 2,FALSE)</f>
        <v>#N/A</v>
      </c>
      <c r="V2962" s="26"/>
      <c r="W2962" s="26"/>
      <c r="X2962" s="28"/>
      <c r="Y2962" s="26"/>
      <c r="Z2962" s="17"/>
      <c r="AA2962" s="26"/>
      <c r="AB2962" s="26"/>
      <c r="AE2962" s="2" t="s">
        <v>487</v>
      </c>
    </row>
    <row r="2963" spans="1:31" s="2" customFormat="1" x14ac:dyDescent="0.3">
      <c r="A2963" s="26"/>
      <c r="B2963" s="26"/>
      <c r="C2963" s="26"/>
      <c r="D2963" s="26"/>
      <c r="E2963" s="17"/>
      <c r="F2963" s="17" t="e">
        <f>VLOOKUP(E2963,[4]Combined!$C$2:$D$375,2,FALSE)</f>
        <v>#N/A</v>
      </c>
      <c r="G2963" s="27"/>
      <c r="H2963" s="27"/>
      <c r="I2963" s="27"/>
      <c r="J2963" s="28"/>
      <c r="K2963" s="29"/>
      <c r="L2963" s="28"/>
      <c r="M2963" s="28"/>
      <c r="N2963" s="26"/>
      <c r="O2963" s="26"/>
      <c r="P2963" s="26"/>
      <c r="Q2963" s="26"/>
      <c r="R2963" s="17" t="e">
        <f>VLOOKUP(Q2963,'[5]Numerical Index (LOOKUP)'!$A$2:$B$731, 2,FALSE)</f>
        <v>#N/A</v>
      </c>
      <c r="S2963" s="30" t="s">
        <v>492</v>
      </c>
      <c r="T2963" s="47" t="e">
        <f>VLOOKUP(S2963,'[5]2 Digit SIC 2007'!$A$2:$B$89,2,FALSE)</f>
        <v>#N/A</v>
      </c>
      <c r="U2963" s="17" t="e">
        <f>VLOOKUP(T2963,'[5]2 Digit SIC 2007'!$B$2:$D$89, 2,FALSE)</f>
        <v>#N/A</v>
      </c>
      <c r="V2963" s="26"/>
      <c r="W2963" s="26"/>
      <c r="X2963" s="28"/>
      <c r="Y2963" s="26"/>
      <c r="Z2963" s="17"/>
      <c r="AA2963" s="26"/>
      <c r="AB2963" s="26"/>
      <c r="AE2963" s="2" t="s">
        <v>487</v>
      </c>
    </row>
    <row r="2964" spans="1:31" s="2" customFormat="1" x14ac:dyDescent="0.3">
      <c r="A2964" s="26"/>
      <c r="B2964" s="26"/>
      <c r="C2964" s="26"/>
      <c r="D2964" s="26"/>
      <c r="E2964" s="17"/>
      <c r="F2964" s="17" t="e">
        <f>VLOOKUP(E2964,[4]Combined!$C$2:$D$375,2,FALSE)</f>
        <v>#N/A</v>
      </c>
      <c r="G2964" s="27"/>
      <c r="H2964" s="27"/>
      <c r="I2964" s="27"/>
      <c r="J2964" s="28"/>
      <c r="K2964" s="29"/>
      <c r="L2964" s="28"/>
      <c r="M2964" s="28"/>
      <c r="N2964" s="26"/>
      <c r="O2964" s="26"/>
      <c r="P2964" s="26"/>
      <c r="Q2964" s="26"/>
      <c r="R2964" s="17" t="e">
        <f>VLOOKUP(Q2964,'[5]Numerical Index (LOOKUP)'!$A$2:$B$731, 2,FALSE)</f>
        <v>#N/A</v>
      </c>
      <c r="S2964" s="30" t="s">
        <v>492</v>
      </c>
      <c r="T2964" s="47" t="e">
        <f>VLOOKUP(S2964,'[5]2 Digit SIC 2007'!$A$2:$B$89,2,FALSE)</f>
        <v>#N/A</v>
      </c>
      <c r="U2964" s="17" t="e">
        <f>VLOOKUP(T2964,'[5]2 Digit SIC 2007'!$B$2:$D$89, 2,FALSE)</f>
        <v>#N/A</v>
      </c>
      <c r="V2964" s="26"/>
      <c r="W2964" s="26"/>
      <c r="X2964" s="28"/>
      <c r="Y2964" s="26"/>
      <c r="Z2964" s="17"/>
      <c r="AA2964" s="26"/>
      <c r="AB2964" s="26"/>
      <c r="AE2964" s="2" t="s">
        <v>487</v>
      </c>
    </row>
    <row r="2965" spans="1:31" s="2" customFormat="1" x14ac:dyDescent="0.3">
      <c r="A2965" s="26"/>
      <c r="B2965" s="26"/>
      <c r="C2965" s="26"/>
      <c r="D2965" s="26"/>
      <c r="E2965" s="17"/>
      <c r="F2965" s="17" t="e">
        <f>VLOOKUP(E2965,[4]Combined!$C$2:$D$375,2,FALSE)</f>
        <v>#N/A</v>
      </c>
      <c r="G2965" s="27"/>
      <c r="H2965" s="27"/>
      <c r="I2965" s="27"/>
      <c r="J2965" s="28"/>
      <c r="K2965" s="29"/>
      <c r="L2965" s="28"/>
      <c r="M2965" s="28"/>
      <c r="N2965" s="26"/>
      <c r="O2965" s="26"/>
      <c r="P2965" s="26"/>
      <c r="Q2965" s="26"/>
      <c r="R2965" s="17" t="e">
        <f>VLOOKUP(Q2965,'[5]Numerical Index (LOOKUP)'!$A$2:$B$731, 2,FALSE)</f>
        <v>#N/A</v>
      </c>
      <c r="S2965" s="30" t="s">
        <v>492</v>
      </c>
      <c r="T2965" s="47" t="e">
        <f>VLOOKUP(S2965,'[5]2 Digit SIC 2007'!$A$2:$B$89,2,FALSE)</f>
        <v>#N/A</v>
      </c>
      <c r="U2965" s="17" t="e">
        <f>VLOOKUP(T2965,'[5]2 Digit SIC 2007'!$B$2:$D$89, 2,FALSE)</f>
        <v>#N/A</v>
      </c>
      <c r="V2965" s="26"/>
      <c r="W2965" s="26"/>
      <c r="X2965" s="28"/>
      <c r="Y2965" s="26"/>
      <c r="Z2965" s="17"/>
      <c r="AA2965" s="26"/>
      <c r="AB2965" s="26"/>
      <c r="AE2965" s="2" t="s">
        <v>487</v>
      </c>
    </row>
    <row r="2966" spans="1:31" s="2" customFormat="1" x14ac:dyDescent="0.3">
      <c r="A2966" s="26"/>
      <c r="B2966" s="26"/>
      <c r="C2966" s="26"/>
      <c r="D2966" s="26"/>
      <c r="E2966" s="17"/>
      <c r="F2966" s="17" t="e">
        <f>VLOOKUP(E2966,[4]Combined!$C$2:$D$375,2,FALSE)</f>
        <v>#N/A</v>
      </c>
      <c r="G2966" s="27"/>
      <c r="H2966" s="27"/>
      <c r="I2966" s="27"/>
      <c r="J2966" s="28"/>
      <c r="K2966" s="29"/>
      <c r="L2966" s="28"/>
      <c r="M2966" s="28"/>
      <c r="N2966" s="26"/>
      <c r="O2966" s="26"/>
      <c r="P2966" s="26"/>
      <c r="Q2966" s="26"/>
      <c r="R2966" s="17" t="e">
        <f>VLOOKUP(Q2966,'[5]Numerical Index (LOOKUP)'!$A$2:$B$731, 2,FALSE)</f>
        <v>#N/A</v>
      </c>
      <c r="S2966" s="30" t="s">
        <v>492</v>
      </c>
      <c r="T2966" s="47" t="e">
        <f>VLOOKUP(S2966,'[5]2 Digit SIC 2007'!$A$2:$B$89,2,FALSE)</f>
        <v>#N/A</v>
      </c>
      <c r="U2966" s="17" t="e">
        <f>VLOOKUP(T2966,'[5]2 Digit SIC 2007'!$B$2:$D$89, 2,FALSE)</f>
        <v>#N/A</v>
      </c>
      <c r="V2966" s="26"/>
      <c r="W2966" s="26"/>
      <c r="X2966" s="28"/>
      <c r="Y2966" s="26"/>
      <c r="Z2966" s="17"/>
      <c r="AA2966" s="26"/>
      <c r="AB2966" s="26"/>
      <c r="AE2966" s="2" t="s">
        <v>487</v>
      </c>
    </row>
    <row r="2967" spans="1:31" s="2" customFormat="1" x14ac:dyDescent="0.3">
      <c r="A2967" s="26"/>
      <c r="B2967" s="26"/>
      <c r="C2967" s="26"/>
      <c r="D2967" s="26"/>
      <c r="E2967" s="17"/>
      <c r="F2967" s="17" t="e">
        <f>VLOOKUP(E2967,[4]Combined!$C$2:$D$375,2,FALSE)</f>
        <v>#N/A</v>
      </c>
      <c r="G2967" s="27"/>
      <c r="H2967" s="27"/>
      <c r="I2967" s="27"/>
      <c r="J2967" s="28"/>
      <c r="K2967" s="29"/>
      <c r="L2967" s="28"/>
      <c r="M2967" s="28"/>
      <c r="N2967" s="26"/>
      <c r="O2967" s="26"/>
      <c r="P2967" s="26"/>
      <c r="Q2967" s="26"/>
      <c r="R2967" s="17" t="e">
        <f>VLOOKUP(Q2967,'[5]Numerical Index (LOOKUP)'!$A$2:$B$731, 2,FALSE)</f>
        <v>#N/A</v>
      </c>
      <c r="S2967" s="30" t="s">
        <v>492</v>
      </c>
      <c r="T2967" s="47" t="e">
        <f>VLOOKUP(S2967,'[5]2 Digit SIC 2007'!$A$2:$B$89,2,FALSE)</f>
        <v>#N/A</v>
      </c>
      <c r="U2967" s="17" t="e">
        <f>VLOOKUP(T2967,'[5]2 Digit SIC 2007'!$B$2:$D$89, 2,FALSE)</f>
        <v>#N/A</v>
      </c>
      <c r="V2967" s="26"/>
      <c r="W2967" s="26"/>
      <c r="X2967" s="28"/>
      <c r="Y2967" s="26"/>
      <c r="Z2967" s="17"/>
      <c r="AA2967" s="26"/>
      <c r="AB2967" s="26"/>
      <c r="AE2967" s="2" t="s">
        <v>487</v>
      </c>
    </row>
    <row r="2968" spans="1:31" s="2" customFormat="1" x14ac:dyDescent="0.3">
      <c r="A2968" s="26"/>
      <c r="B2968" s="26"/>
      <c r="C2968" s="26"/>
      <c r="D2968" s="26"/>
      <c r="E2968" s="17"/>
      <c r="F2968" s="17" t="e">
        <f>VLOOKUP(E2968,[4]Combined!$C$2:$D$375,2,FALSE)</f>
        <v>#N/A</v>
      </c>
      <c r="G2968" s="27"/>
      <c r="H2968" s="27"/>
      <c r="I2968" s="27"/>
      <c r="J2968" s="28"/>
      <c r="K2968" s="29"/>
      <c r="L2968" s="28"/>
      <c r="M2968" s="28"/>
      <c r="N2968" s="26"/>
      <c r="O2968" s="26"/>
      <c r="P2968" s="26"/>
      <c r="Q2968" s="26"/>
      <c r="R2968" s="17" t="e">
        <f>VLOOKUP(Q2968,'[5]Numerical Index (LOOKUP)'!$A$2:$B$731, 2,FALSE)</f>
        <v>#N/A</v>
      </c>
      <c r="S2968" s="30" t="s">
        <v>492</v>
      </c>
      <c r="T2968" s="47" t="e">
        <f>VLOOKUP(S2968,'[5]2 Digit SIC 2007'!$A$2:$B$89,2,FALSE)</f>
        <v>#N/A</v>
      </c>
      <c r="U2968" s="17" t="e">
        <f>VLOOKUP(T2968,'[5]2 Digit SIC 2007'!$B$2:$D$89, 2,FALSE)</f>
        <v>#N/A</v>
      </c>
      <c r="V2968" s="26"/>
      <c r="W2968" s="26"/>
      <c r="X2968" s="28"/>
      <c r="Y2968" s="26"/>
      <c r="Z2968" s="17"/>
      <c r="AA2968" s="26"/>
      <c r="AB2968" s="26"/>
      <c r="AE2968" s="2" t="s">
        <v>487</v>
      </c>
    </row>
    <row r="2969" spans="1:31" s="2" customFormat="1" x14ac:dyDescent="0.3">
      <c r="A2969" s="26"/>
      <c r="B2969" s="26"/>
      <c r="C2969" s="26"/>
      <c r="D2969" s="26"/>
      <c r="E2969" s="17"/>
      <c r="F2969" s="17" t="e">
        <f>VLOOKUP(E2969,[4]Combined!$C$2:$D$375,2,FALSE)</f>
        <v>#N/A</v>
      </c>
      <c r="G2969" s="27"/>
      <c r="H2969" s="27"/>
      <c r="I2969" s="27"/>
      <c r="J2969" s="28"/>
      <c r="K2969" s="29"/>
      <c r="L2969" s="28"/>
      <c r="M2969" s="28"/>
      <c r="N2969" s="26"/>
      <c r="O2969" s="26"/>
      <c r="P2969" s="26"/>
      <c r="Q2969" s="26"/>
      <c r="R2969" s="17" t="e">
        <f>VLOOKUP(Q2969,'[5]Numerical Index (LOOKUP)'!$A$2:$B$731, 2,FALSE)</f>
        <v>#N/A</v>
      </c>
      <c r="S2969" s="30" t="s">
        <v>492</v>
      </c>
      <c r="T2969" s="47" t="e">
        <f>VLOOKUP(S2969,'[5]2 Digit SIC 2007'!$A$2:$B$89,2,FALSE)</f>
        <v>#N/A</v>
      </c>
      <c r="U2969" s="17" t="e">
        <f>VLOOKUP(T2969,'[5]2 Digit SIC 2007'!$B$2:$D$89, 2,FALSE)</f>
        <v>#N/A</v>
      </c>
      <c r="V2969" s="26"/>
      <c r="W2969" s="26"/>
      <c r="X2969" s="28"/>
      <c r="Y2969" s="26"/>
      <c r="Z2969" s="17"/>
      <c r="AA2969" s="26"/>
      <c r="AB2969" s="26"/>
      <c r="AE2969" s="2" t="s">
        <v>487</v>
      </c>
    </row>
    <row r="2970" spans="1:31" s="2" customFormat="1" x14ac:dyDescent="0.3">
      <c r="A2970" s="26"/>
      <c r="B2970" s="26"/>
      <c r="C2970" s="26"/>
      <c r="D2970" s="26"/>
      <c r="E2970" s="17"/>
      <c r="F2970" s="17" t="e">
        <f>VLOOKUP(E2970,[4]Combined!$C$2:$D$375,2,FALSE)</f>
        <v>#N/A</v>
      </c>
      <c r="G2970" s="27"/>
      <c r="H2970" s="27"/>
      <c r="I2970" s="27"/>
      <c r="J2970" s="28"/>
      <c r="K2970" s="29"/>
      <c r="L2970" s="28"/>
      <c r="M2970" s="28"/>
      <c r="N2970" s="26"/>
      <c r="O2970" s="26"/>
      <c r="P2970" s="26"/>
      <c r="Q2970" s="26"/>
      <c r="R2970" s="17" t="e">
        <f>VLOOKUP(Q2970,'[5]Numerical Index (LOOKUP)'!$A$2:$B$731, 2,FALSE)</f>
        <v>#N/A</v>
      </c>
      <c r="S2970" s="30" t="s">
        <v>492</v>
      </c>
      <c r="T2970" s="47" t="e">
        <f>VLOOKUP(S2970,'[5]2 Digit SIC 2007'!$A$2:$B$89,2,FALSE)</f>
        <v>#N/A</v>
      </c>
      <c r="U2970" s="17" t="e">
        <f>VLOOKUP(T2970,'[5]2 Digit SIC 2007'!$B$2:$D$89, 2,FALSE)</f>
        <v>#N/A</v>
      </c>
      <c r="V2970" s="26"/>
      <c r="W2970" s="26"/>
      <c r="X2970" s="28"/>
      <c r="Y2970" s="26"/>
      <c r="Z2970" s="17"/>
      <c r="AA2970" s="26"/>
      <c r="AB2970" s="26"/>
      <c r="AE2970" s="2" t="s">
        <v>487</v>
      </c>
    </row>
    <row r="2971" spans="1:31" s="2" customFormat="1" x14ac:dyDescent="0.3">
      <c r="A2971" s="26"/>
      <c r="B2971" s="26"/>
      <c r="C2971" s="26"/>
      <c r="D2971" s="26"/>
      <c r="E2971" s="17"/>
      <c r="F2971" s="17" t="e">
        <f>VLOOKUP(E2971,[4]Combined!$C$2:$D$375,2,FALSE)</f>
        <v>#N/A</v>
      </c>
      <c r="G2971" s="27"/>
      <c r="H2971" s="27"/>
      <c r="I2971" s="27"/>
      <c r="J2971" s="28"/>
      <c r="K2971" s="29"/>
      <c r="L2971" s="28"/>
      <c r="M2971" s="28"/>
      <c r="N2971" s="26"/>
      <c r="O2971" s="26"/>
      <c r="P2971" s="26"/>
      <c r="Q2971" s="26"/>
      <c r="R2971" s="17" t="e">
        <f>VLOOKUP(Q2971,'[5]Numerical Index (LOOKUP)'!$A$2:$B$731, 2,FALSE)</f>
        <v>#N/A</v>
      </c>
      <c r="S2971" s="30" t="s">
        <v>492</v>
      </c>
      <c r="T2971" s="47" t="e">
        <f>VLOOKUP(S2971,'[5]2 Digit SIC 2007'!$A$2:$B$89,2,FALSE)</f>
        <v>#N/A</v>
      </c>
      <c r="U2971" s="17" t="e">
        <f>VLOOKUP(T2971,'[5]2 Digit SIC 2007'!$B$2:$D$89, 2,FALSE)</f>
        <v>#N/A</v>
      </c>
      <c r="V2971" s="26"/>
      <c r="W2971" s="26"/>
      <c r="X2971" s="28"/>
      <c r="Y2971" s="26"/>
      <c r="Z2971" s="17"/>
      <c r="AA2971" s="26"/>
      <c r="AB2971" s="26"/>
      <c r="AE2971" s="2" t="s">
        <v>487</v>
      </c>
    </row>
    <row r="2972" spans="1:31" s="2" customFormat="1" x14ac:dyDescent="0.3">
      <c r="A2972" s="26"/>
      <c r="B2972" s="26"/>
      <c r="C2972" s="26"/>
      <c r="D2972" s="26"/>
      <c r="E2972" s="17"/>
      <c r="F2972" s="17" t="e">
        <f>VLOOKUP(E2972,[4]Combined!$C$2:$D$375,2,FALSE)</f>
        <v>#N/A</v>
      </c>
      <c r="G2972" s="27"/>
      <c r="H2972" s="27"/>
      <c r="I2972" s="27"/>
      <c r="J2972" s="28"/>
      <c r="K2972" s="29"/>
      <c r="L2972" s="28"/>
      <c r="M2972" s="28"/>
      <c r="N2972" s="26"/>
      <c r="O2972" s="26"/>
      <c r="P2972" s="26"/>
      <c r="Q2972" s="26"/>
      <c r="R2972" s="17" t="e">
        <f>VLOOKUP(Q2972,'[5]Numerical Index (LOOKUP)'!$A$2:$B$731, 2,FALSE)</f>
        <v>#N/A</v>
      </c>
      <c r="S2972" s="30" t="s">
        <v>492</v>
      </c>
      <c r="T2972" s="47" t="e">
        <f>VLOOKUP(S2972,'[5]2 Digit SIC 2007'!$A$2:$B$89,2,FALSE)</f>
        <v>#N/A</v>
      </c>
      <c r="U2972" s="17" t="e">
        <f>VLOOKUP(T2972,'[5]2 Digit SIC 2007'!$B$2:$D$89, 2,FALSE)</f>
        <v>#N/A</v>
      </c>
      <c r="V2972" s="26"/>
      <c r="W2972" s="26"/>
      <c r="X2972" s="28"/>
      <c r="Y2972" s="26"/>
      <c r="Z2972" s="17"/>
      <c r="AA2972" s="26"/>
      <c r="AB2972" s="26"/>
      <c r="AE2972" s="2" t="s">
        <v>487</v>
      </c>
    </row>
    <row r="2973" spans="1:31" s="2" customFormat="1" x14ac:dyDescent="0.3">
      <c r="A2973" s="26"/>
      <c r="B2973" s="26"/>
      <c r="C2973" s="26"/>
      <c r="D2973" s="26"/>
      <c r="E2973" s="17"/>
      <c r="F2973" s="17" t="e">
        <f>VLOOKUP(E2973,[4]Combined!$C$2:$D$375,2,FALSE)</f>
        <v>#N/A</v>
      </c>
      <c r="G2973" s="27"/>
      <c r="H2973" s="27"/>
      <c r="I2973" s="27"/>
      <c r="J2973" s="28"/>
      <c r="K2973" s="29"/>
      <c r="L2973" s="28"/>
      <c r="M2973" s="28"/>
      <c r="N2973" s="26"/>
      <c r="O2973" s="26"/>
      <c r="P2973" s="26"/>
      <c r="Q2973" s="26"/>
      <c r="R2973" s="17" t="e">
        <f>VLOOKUP(Q2973,'[5]Numerical Index (LOOKUP)'!$A$2:$B$731, 2,FALSE)</f>
        <v>#N/A</v>
      </c>
      <c r="S2973" s="30" t="s">
        <v>492</v>
      </c>
      <c r="T2973" s="47" t="e">
        <f>VLOOKUP(S2973,'[5]2 Digit SIC 2007'!$A$2:$B$89,2,FALSE)</f>
        <v>#N/A</v>
      </c>
      <c r="U2973" s="17" t="e">
        <f>VLOOKUP(T2973,'[5]2 Digit SIC 2007'!$B$2:$D$89, 2,FALSE)</f>
        <v>#N/A</v>
      </c>
      <c r="V2973" s="26"/>
      <c r="W2973" s="26"/>
      <c r="X2973" s="28"/>
      <c r="Y2973" s="26"/>
      <c r="Z2973" s="17"/>
      <c r="AA2973" s="26"/>
      <c r="AB2973" s="26"/>
      <c r="AE2973" s="2" t="s">
        <v>487</v>
      </c>
    </row>
    <row r="2974" spans="1:31" s="2" customFormat="1" x14ac:dyDescent="0.3">
      <c r="A2974" s="26"/>
      <c r="B2974" s="26"/>
      <c r="C2974" s="26"/>
      <c r="D2974" s="26"/>
      <c r="E2974" s="17"/>
      <c r="F2974" s="17" t="e">
        <f>VLOOKUP(E2974,[4]Combined!$C$2:$D$375,2,FALSE)</f>
        <v>#N/A</v>
      </c>
      <c r="G2974" s="27"/>
      <c r="H2974" s="27"/>
      <c r="I2974" s="27"/>
      <c r="J2974" s="28"/>
      <c r="K2974" s="29"/>
      <c r="L2974" s="28"/>
      <c r="M2974" s="28"/>
      <c r="N2974" s="26"/>
      <c r="O2974" s="26"/>
      <c r="P2974" s="26"/>
      <c r="Q2974" s="26"/>
      <c r="R2974" s="17" t="e">
        <f>VLOOKUP(Q2974,'[5]Numerical Index (LOOKUP)'!$A$2:$B$731, 2,FALSE)</f>
        <v>#N/A</v>
      </c>
      <c r="S2974" s="30" t="s">
        <v>492</v>
      </c>
      <c r="T2974" s="47" t="e">
        <f>VLOOKUP(S2974,'[5]2 Digit SIC 2007'!$A$2:$B$89,2,FALSE)</f>
        <v>#N/A</v>
      </c>
      <c r="U2974" s="17" t="e">
        <f>VLOOKUP(T2974,'[5]2 Digit SIC 2007'!$B$2:$D$89, 2,FALSE)</f>
        <v>#N/A</v>
      </c>
      <c r="V2974" s="26"/>
      <c r="W2974" s="26"/>
      <c r="X2974" s="28"/>
      <c r="Y2974" s="26"/>
      <c r="Z2974" s="17"/>
      <c r="AA2974" s="26"/>
      <c r="AB2974" s="26"/>
      <c r="AE2974" s="2" t="s">
        <v>487</v>
      </c>
    </row>
    <row r="2975" spans="1:31" s="2" customFormat="1" x14ac:dyDescent="0.3">
      <c r="A2975" s="26"/>
      <c r="B2975" s="26"/>
      <c r="C2975" s="26"/>
      <c r="D2975" s="26"/>
      <c r="E2975" s="17"/>
      <c r="F2975" s="17" t="e">
        <f>VLOOKUP(E2975,[4]Combined!$C$2:$D$375,2,FALSE)</f>
        <v>#N/A</v>
      </c>
      <c r="G2975" s="27"/>
      <c r="H2975" s="27"/>
      <c r="I2975" s="27"/>
      <c r="J2975" s="28"/>
      <c r="K2975" s="29"/>
      <c r="L2975" s="28"/>
      <c r="M2975" s="28"/>
      <c r="N2975" s="26"/>
      <c r="O2975" s="26"/>
      <c r="P2975" s="26"/>
      <c r="Q2975" s="26"/>
      <c r="R2975" s="17" t="e">
        <f>VLOOKUP(Q2975,'[5]Numerical Index (LOOKUP)'!$A$2:$B$731, 2,FALSE)</f>
        <v>#N/A</v>
      </c>
      <c r="S2975" s="30" t="s">
        <v>492</v>
      </c>
      <c r="T2975" s="47" t="e">
        <f>VLOOKUP(S2975,'[5]2 Digit SIC 2007'!$A$2:$B$89,2,FALSE)</f>
        <v>#N/A</v>
      </c>
      <c r="U2975" s="17" t="e">
        <f>VLOOKUP(T2975,'[5]2 Digit SIC 2007'!$B$2:$D$89, 2,FALSE)</f>
        <v>#N/A</v>
      </c>
      <c r="V2975" s="26"/>
      <c r="W2975" s="26"/>
      <c r="X2975" s="28"/>
      <c r="Y2975" s="26"/>
      <c r="Z2975" s="17"/>
      <c r="AA2975" s="26"/>
      <c r="AB2975" s="26"/>
      <c r="AE2975" s="2" t="s">
        <v>487</v>
      </c>
    </row>
    <row r="2976" spans="1:31" s="2" customFormat="1" x14ac:dyDescent="0.3">
      <c r="A2976" s="26"/>
      <c r="B2976" s="26"/>
      <c r="C2976" s="26"/>
      <c r="D2976" s="26"/>
      <c r="E2976" s="17"/>
      <c r="F2976" s="17" t="e">
        <f>VLOOKUP(E2976,[4]Combined!$C$2:$D$375,2,FALSE)</f>
        <v>#N/A</v>
      </c>
      <c r="G2976" s="27"/>
      <c r="H2976" s="27"/>
      <c r="I2976" s="27"/>
      <c r="J2976" s="28"/>
      <c r="K2976" s="29"/>
      <c r="L2976" s="28"/>
      <c r="M2976" s="28"/>
      <c r="N2976" s="26"/>
      <c r="O2976" s="26"/>
      <c r="P2976" s="26"/>
      <c r="Q2976" s="26"/>
      <c r="R2976" s="17" t="e">
        <f>VLOOKUP(Q2976,'[5]Numerical Index (LOOKUP)'!$A$2:$B$731, 2,FALSE)</f>
        <v>#N/A</v>
      </c>
      <c r="S2976" s="30" t="s">
        <v>492</v>
      </c>
      <c r="T2976" s="47" t="e">
        <f>VLOOKUP(S2976,'[5]2 Digit SIC 2007'!$A$2:$B$89,2,FALSE)</f>
        <v>#N/A</v>
      </c>
      <c r="U2976" s="17" t="e">
        <f>VLOOKUP(T2976,'[5]2 Digit SIC 2007'!$B$2:$D$89, 2,FALSE)</f>
        <v>#N/A</v>
      </c>
      <c r="V2976" s="26"/>
      <c r="W2976" s="26"/>
      <c r="X2976" s="28"/>
      <c r="Y2976" s="26"/>
      <c r="Z2976" s="17"/>
      <c r="AA2976" s="26"/>
      <c r="AB2976" s="26"/>
      <c r="AE2976" s="2" t="s">
        <v>487</v>
      </c>
    </row>
    <row r="2977" spans="1:31" s="2" customFormat="1" x14ac:dyDescent="0.3">
      <c r="A2977" s="26"/>
      <c r="B2977" s="26"/>
      <c r="C2977" s="26"/>
      <c r="D2977" s="26"/>
      <c r="E2977" s="17"/>
      <c r="F2977" s="17" t="e">
        <f>VLOOKUP(E2977,[4]Combined!$C$2:$D$375,2,FALSE)</f>
        <v>#N/A</v>
      </c>
      <c r="G2977" s="27"/>
      <c r="H2977" s="27"/>
      <c r="I2977" s="27"/>
      <c r="J2977" s="28"/>
      <c r="K2977" s="29"/>
      <c r="L2977" s="28"/>
      <c r="M2977" s="28"/>
      <c r="N2977" s="26"/>
      <c r="O2977" s="26"/>
      <c r="P2977" s="26"/>
      <c r="Q2977" s="26"/>
      <c r="R2977" s="17" t="e">
        <f>VLOOKUP(Q2977,'[5]Numerical Index (LOOKUP)'!$A$2:$B$731, 2,FALSE)</f>
        <v>#N/A</v>
      </c>
      <c r="S2977" s="30" t="s">
        <v>492</v>
      </c>
      <c r="T2977" s="47" t="e">
        <f>VLOOKUP(S2977,'[5]2 Digit SIC 2007'!$A$2:$B$89,2,FALSE)</f>
        <v>#N/A</v>
      </c>
      <c r="U2977" s="17" t="e">
        <f>VLOOKUP(T2977,'[5]2 Digit SIC 2007'!$B$2:$D$89, 2,FALSE)</f>
        <v>#N/A</v>
      </c>
      <c r="V2977" s="26"/>
      <c r="W2977" s="26"/>
      <c r="X2977" s="28"/>
      <c r="Y2977" s="26"/>
      <c r="Z2977" s="17"/>
      <c r="AA2977" s="26"/>
      <c r="AB2977" s="26"/>
      <c r="AE2977" s="2" t="s">
        <v>487</v>
      </c>
    </row>
    <row r="2978" spans="1:31" s="2" customFormat="1" x14ac:dyDescent="0.3">
      <c r="A2978" s="26"/>
      <c r="B2978" s="26"/>
      <c r="C2978" s="26"/>
      <c r="D2978" s="26"/>
      <c r="E2978" s="17"/>
      <c r="F2978" s="17" t="e">
        <f>VLOOKUP(E2978,[4]Combined!$C$2:$D$375,2,FALSE)</f>
        <v>#N/A</v>
      </c>
      <c r="G2978" s="27"/>
      <c r="H2978" s="27"/>
      <c r="I2978" s="27"/>
      <c r="J2978" s="28"/>
      <c r="K2978" s="29"/>
      <c r="L2978" s="28"/>
      <c r="M2978" s="28"/>
      <c r="N2978" s="26"/>
      <c r="O2978" s="26"/>
      <c r="P2978" s="26"/>
      <c r="Q2978" s="26"/>
      <c r="R2978" s="17" t="e">
        <f>VLOOKUP(Q2978,'[5]Numerical Index (LOOKUP)'!$A$2:$B$731, 2,FALSE)</f>
        <v>#N/A</v>
      </c>
      <c r="S2978" s="30" t="s">
        <v>492</v>
      </c>
      <c r="T2978" s="47" t="e">
        <f>VLOOKUP(S2978,'[5]2 Digit SIC 2007'!$A$2:$B$89,2,FALSE)</f>
        <v>#N/A</v>
      </c>
      <c r="U2978" s="17" t="e">
        <f>VLOOKUP(T2978,'[5]2 Digit SIC 2007'!$B$2:$D$89, 2,FALSE)</f>
        <v>#N/A</v>
      </c>
      <c r="V2978" s="26"/>
      <c r="W2978" s="26"/>
      <c r="X2978" s="28"/>
      <c r="Y2978" s="26"/>
      <c r="Z2978" s="17"/>
      <c r="AA2978" s="26"/>
      <c r="AB2978" s="26"/>
      <c r="AE2978" s="2" t="s">
        <v>487</v>
      </c>
    </row>
    <row r="2979" spans="1:31" s="2" customFormat="1" x14ac:dyDescent="0.3">
      <c r="A2979" s="26"/>
      <c r="B2979" s="26"/>
      <c r="C2979" s="26"/>
      <c r="D2979" s="26"/>
      <c r="E2979" s="17"/>
      <c r="F2979" s="17" t="e">
        <f>VLOOKUP(E2979,[4]Combined!$C$2:$D$375,2,FALSE)</f>
        <v>#N/A</v>
      </c>
      <c r="G2979" s="27"/>
      <c r="H2979" s="27"/>
      <c r="I2979" s="27"/>
      <c r="J2979" s="28"/>
      <c r="K2979" s="29"/>
      <c r="L2979" s="28"/>
      <c r="M2979" s="28"/>
      <c r="N2979" s="26"/>
      <c r="O2979" s="26"/>
      <c r="P2979" s="26"/>
      <c r="Q2979" s="26"/>
      <c r="R2979" s="17" t="e">
        <f>VLOOKUP(Q2979,'[5]Numerical Index (LOOKUP)'!$A$2:$B$731, 2,FALSE)</f>
        <v>#N/A</v>
      </c>
      <c r="S2979" s="30" t="s">
        <v>492</v>
      </c>
      <c r="T2979" s="47" t="e">
        <f>VLOOKUP(S2979,'[5]2 Digit SIC 2007'!$A$2:$B$89,2,FALSE)</f>
        <v>#N/A</v>
      </c>
      <c r="U2979" s="17" t="e">
        <f>VLOOKUP(T2979,'[5]2 Digit SIC 2007'!$B$2:$D$89, 2,FALSE)</f>
        <v>#N/A</v>
      </c>
      <c r="V2979" s="26"/>
      <c r="W2979" s="26"/>
      <c r="X2979" s="28"/>
      <c r="Y2979" s="26"/>
      <c r="Z2979" s="17"/>
      <c r="AA2979" s="26"/>
      <c r="AB2979" s="26"/>
      <c r="AE2979" s="2" t="s">
        <v>487</v>
      </c>
    </row>
    <row r="2980" spans="1:31" s="2" customFormat="1" x14ac:dyDescent="0.3">
      <c r="A2980" s="26"/>
      <c r="B2980" s="26"/>
      <c r="C2980" s="26"/>
      <c r="D2980" s="26"/>
      <c r="E2980" s="17"/>
      <c r="F2980" s="17" t="e">
        <f>VLOOKUP(E2980,[4]Combined!$C$2:$D$375,2,FALSE)</f>
        <v>#N/A</v>
      </c>
      <c r="G2980" s="27"/>
      <c r="H2980" s="27"/>
      <c r="I2980" s="27"/>
      <c r="J2980" s="28"/>
      <c r="K2980" s="29"/>
      <c r="L2980" s="28"/>
      <c r="M2980" s="28"/>
      <c r="N2980" s="26"/>
      <c r="O2980" s="26"/>
      <c r="P2980" s="26"/>
      <c r="Q2980" s="26"/>
      <c r="R2980" s="17" t="e">
        <f>VLOOKUP(Q2980,'[5]Numerical Index (LOOKUP)'!$A$2:$B$731, 2,FALSE)</f>
        <v>#N/A</v>
      </c>
      <c r="S2980" s="30" t="s">
        <v>492</v>
      </c>
      <c r="T2980" s="47" t="e">
        <f>VLOOKUP(S2980,'[5]2 Digit SIC 2007'!$A$2:$B$89,2,FALSE)</f>
        <v>#N/A</v>
      </c>
      <c r="U2980" s="17" t="e">
        <f>VLOOKUP(T2980,'[5]2 Digit SIC 2007'!$B$2:$D$89, 2,FALSE)</f>
        <v>#N/A</v>
      </c>
      <c r="V2980" s="26"/>
      <c r="W2980" s="26"/>
      <c r="X2980" s="28"/>
      <c r="Y2980" s="26"/>
      <c r="Z2980" s="17"/>
      <c r="AA2980" s="26"/>
      <c r="AB2980" s="26"/>
      <c r="AE2980" s="2" t="s">
        <v>487</v>
      </c>
    </row>
    <row r="2981" spans="1:31" s="2" customFormat="1" x14ac:dyDescent="0.3">
      <c r="A2981" s="26"/>
      <c r="B2981" s="26"/>
      <c r="C2981" s="26"/>
      <c r="D2981" s="26"/>
      <c r="E2981" s="17"/>
      <c r="F2981" s="17" t="e">
        <f>VLOOKUP(E2981,[4]Combined!$C$2:$D$375,2,FALSE)</f>
        <v>#N/A</v>
      </c>
      <c r="G2981" s="27"/>
      <c r="H2981" s="27"/>
      <c r="I2981" s="27"/>
      <c r="J2981" s="28"/>
      <c r="K2981" s="29"/>
      <c r="L2981" s="28"/>
      <c r="M2981" s="28"/>
      <c r="N2981" s="26"/>
      <c r="O2981" s="26"/>
      <c r="P2981" s="26"/>
      <c r="Q2981" s="26"/>
      <c r="R2981" s="17" t="e">
        <f>VLOOKUP(Q2981,'[5]Numerical Index (LOOKUP)'!$A$2:$B$731, 2,FALSE)</f>
        <v>#N/A</v>
      </c>
      <c r="S2981" s="30" t="s">
        <v>492</v>
      </c>
      <c r="T2981" s="47" t="e">
        <f>VLOOKUP(S2981,'[5]2 Digit SIC 2007'!$A$2:$B$89,2,FALSE)</f>
        <v>#N/A</v>
      </c>
      <c r="U2981" s="17" t="e">
        <f>VLOOKUP(T2981,'[5]2 Digit SIC 2007'!$B$2:$D$89, 2,FALSE)</f>
        <v>#N/A</v>
      </c>
      <c r="V2981" s="26"/>
      <c r="W2981" s="26"/>
      <c r="X2981" s="28"/>
      <c r="Y2981" s="26"/>
      <c r="Z2981" s="17"/>
      <c r="AA2981" s="26"/>
      <c r="AB2981" s="26"/>
      <c r="AE2981" s="2" t="s">
        <v>487</v>
      </c>
    </row>
    <row r="2982" spans="1:31" s="2" customFormat="1" x14ac:dyDescent="0.3">
      <c r="A2982" s="26"/>
      <c r="B2982" s="26"/>
      <c r="C2982" s="26"/>
      <c r="D2982" s="26"/>
      <c r="E2982" s="17"/>
      <c r="F2982" s="17" t="e">
        <f>VLOOKUP(E2982,[4]Combined!$C$2:$D$375,2,FALSE)</f>
        <v>#N/A</v>
      </c>
      <c r="G2982" s="27"/>
      <c r="H2982" s="27"/>
      <c r="I2982" s="27"/>
      <c r="J2982" s="28"/>
      <c r="K2982" s="29"/>
      <c r="L2982" s="28"/>
      <c r="M2982" s="28"/>
      <c r="N2982" s="26"/>
      <c r="O2982" s="26"/>
      <c r="P2982" s="26"/>
      <c r="Q2982" s="26"/>
      <c r="R2982" s="17" t="e">
        <f>VLOOKUP(Q2982,'[5]Numerical Index (LOOKUP)'!$A$2:$B$731, 2,FALSE)</f>
        <v>#N/A</v>
      </c>
      <c r="S2982" s="30" t="s">
        <v>492</v>
      </c>
      <c r="T2982" s="47" t="e">
        <f>VLOOKUP(S2982,'[5]2 Digit SIC 2007'!$A$2:$B$89,2,FALSE)</f>
        <v>#N/A</v>
      </c>
      <c r="U2982" s="17" t="e">
        <f>VLOOKUP(T2982,'[5]2 Digit SIC 2007'!$B$2:$D$89, 2,FALSE)</f>
        <v>#N/A</v>
      </c>
      <c r="V2982" s="26"/>
      <c r="W2982" s="26"/>
      <c r="X2982" s="28"/>
      <c r="Y2982" s="26"/>
      <c r="Z2982" s="17"/>
      <c r="AA2982" s="26"/>
      <c r="AB2982" s="26"/>
      <c r="AE2982" s="2" t="s">
        <v>487</v>
      </c>
    </row>
    <row r="2983" spans="1:31" s="2" customFormat="1" x14ac:dyDescent="0.3">
      <c r="A2983" s="26"/>
      <c r="B2983" s="26"/>
      <c r="C2983" s="26"/>
      <c r="D2983" s="26"/>
      <c r="E2983" s="17"/>
      <c r="F2983" s="17" t="e">
        <f>VLOOKUP(E2983,[4]Combined!$C$2:$D$375,2,FALSE)</f>
        <v>#N/A</v>
      </c>
      <c r="G2983" s="27"/>
      <c r="H2983" s="27"/>
      <c r="I2983" s="27"/>
      <c r="J2983" s="28"/>
      <c r="K2983" s="29"/>
      <c r="L2983" s="28"/>
      <c r="M2983" s="28"/>
      <c r="N2983" s="26"/>
      <c r="O2983" s="26"/>
      <c r="P2983" s="26"/>
      <c r="Q2983" s="26"/>
      <c r="R2983" s="17" t="e">
        <f>VLOOKUP(Q2983,'[5]Numerical Index (LOOKUP)'!$A$2:$B$731, 2,FALSE)</f>
        <v>#N/A</v>
      </c>
      <c r="S2983" s="30" t="s">
        <v>492</v>
      </c>
      <c r="T2983" s="47" t="e">
        <f>VLOOKUP(S2983,'[5]2 Digit SIC 2007'!$A$2:$B$89,2,FALSE)</f>
        <v>#N/A</v>
      </c>
      <c r="U2983" s="17" t="e">
        <f>VLOOKUP(T2983,'[5]2 Digit SIC 2007'!$B$2:$D$89, 2,FALSE)</f>
        <v>#N/A</v>
      </c>
      <c r="V2983" s="26"/>
      <c r="W2983" s="26"/>
      <c r="X2983" s="28"/>
      <c r="Y2983" s="26"/>
      <c r="Z2983" s="17"/>
      <c r="AA2983" s="26"/>
      <c r="AB2983" s="26"/>
      <c r="AE2983" s="2" t="s">
        <v>487</v>
      </c>
    </row>
    <row r="2984" spans="1:31" s="2" customFormat="1" x14ac:dyDescent="0.3">
      <c r="A2984" s="26"/>
      <c r="B2984" s="26"/>
      <c r="C2984" s="26"/>
      <c r="D2984" s="26"/>
      <c r="E2984" s="17"/>
      <c r="F2984" s="17" t="e">
        <f>VLOOKUP(E2984,[4]Combined!$C$2:$D$375,2,FALSE)</f>
        <v>#N/A</v>
      </c>
      <c r="G2984" s="27"/>
      <c r="H2984" s="27"/>
      <c r="I2984" s="27"/>
      <c r="J2984" s="28"/>
      <c r="K2984" s="29"/>
      <c r="L2984" s="28"/>
      <c r="M2984" s="28"/>
      <c r="N2984" s="26"/>
      <c r="O2984" s="26"/>
      <c r="P2984" s="26"/>
      <c r="Q2984" s="26"/>
      <c r="R2984" s="17" t="e">
        <f>VLOOKUP(Q2984,'[5]Numerical Index (LOOKUP)'!$A$2:$B$731, 2,FALSE)</f>
        <v>#N/A</v>
      </c>
      <c r="S2984" s="30" t="s">
        <v>492</v>
      </c>
      <c r="T2984" s="47" t="e">
        <f>VLOOKUP(S2984,'[5]2 Digit SIC 2007'!$A$2:$B$89,2,FALSE)</f>
        <v>#N/A</v>
      </c>
      <c r="U2984" s="17" t="e">
        <f>VLOOKUP(T2984,'[5]2 Digit SIC 2007'!$B$2:$D$89, 2,FALSE)</f>
        <v>#N/A</v>
      </c>
      <c r="V2984" s="26"/>
      <c r="W2984" s="26"/>
      <c r="X2984" s="28"/>
      <c r="Y2984" s="26"/>
      <c r="Z2984" s="17"/>
      <c r="AA2984" s="26"/>
      <c r="AB2984" s="26"/>
      <c r="AE2984" s="2" t="s">
        <v>487</v>
      </c>
    </row>
    <row r="2985" spans="1:31" s="2" customFormat="1" x14ac:dyDescent="0.3">
      <c r="A2985" s="26"/>
      <c r="B2985" s="32"/>
      <c r="C2985" s="26"/>
      <c r="D2985" s="26"/>
      <c r="E2985" s="17"/>
      <c r="F2985" s="17" t="e">
        <f>VLOOKUP(E2985,[4]Combined!$C$2:$D$375,2,FALSE)</f>
        <v>#N/A</v>
      </c>
      <c r="G2985" s="27"/>
      <c r="H2985" s="27"/>
      <c r="I2985" s="27"/>
      <c r="J2985" s="28"/>
      <c r="K2985" s="29"/>
      <c r="L2985" s="28"/>
      <c r="M2985" s="28"/>
      <c r="N2985" s="26"/>
      <c r="O2985" s="26"/>
      <c r="P2985" s="26"/>
      <c r="Q2985" s="26"/>
      <c r="R2985" s="17" t="e">
        <f>VLOOKUP(Q2985,'[5]Numerical Index (LOOKUP)'!$A$2:$B$731, 2,FALSE)</f>
        <v>#N/A</v>
      </c>
      <c r="S2985" s="30" t="s">
        <v>492</v>
      </c>
      <c r="T2985" s="47" t="e">
        <f>VLOOKUP(S2985,'[5]2 Digit SIC 2007'!$A$2:$B$89,2,FALSE)</f>
        <v>#N/A</v>
      </c>
      <c r="U2985" s="17" t="e">
        <f>VLOOKUP(T2985,'[5]2 Digit SIC 2007'!$B$2:$D$89, 2,FALSE)</f>
        <v>#N/A</v>
      </c>
      <c r="V2985" s="26"/>
      <c r="W2985" s="26"/>
      <c r="X2985" s="28"/>
      <c r="Y2985" s="26"/>
      <c r="Z2985" s="17"/>
      <c r="AA2985" s="26"/>
      <c r="AB2985" s="26"/>
      <c r="AE2985" s="2" t="s">
        <v>487</v>
      </c>
    </row>
    <row r="2986" spans="1:31" s="2" customFormat="1" x14ac:dyDescent="0.3">
      <c r="A2986" s="26"/>
      <c r="B2986" s="26"/>
      <c r="C2986" s="26"/>
      <c r="D2986" s="26"/>
      <c r="E2986" s="17"/>
      <c r="F2986" s="17" t="e">
        <f>VLOOKUP(E2986,[4]Combined!$C$2:$D$375,2,FALSE)</f>
        <v>#N/A</v>
      </c>
      <c r="G2986" s="27"/>
      <c r="H2986" s="27"/>
      <c r="I2986" s="27"/>
      <c r="J2986" s="28"/>
      <c r="K2986" s="29"/>
      <c r="L2986" s="28"/>
      <c r="M2986" s="28"/>
      <c r="N2986" s="26"/>
      <c r="O2986" s="26"/>
      <c r="P2986" s="26"/>
      <c r="Q2986" s="26"/>
      <c r="R2986" s="17" t="e">
        <f>VLOOKUP(Q2986,'[5]Numerical Index (LOOKUP)'!$A$2:$B$731, 2,FALSE)</f>
        <v>#N/A</v>
      </c>
      <c r="S2986" s="30" t="s">
        <v>492</v>
      </c>
      <c r="T2986" s="47" t="e">
        <f>VLOOKUP(S2986,'[5]2 Digit SIC 2007'!$A$2:$B$89,2,FALSE)</f>
        <v>#N/A</v>
      </c>
      <c r="U2986" s="17" t="e">
        <f>VLOOKUP(T2986,'[5]2 Digit SIC 2007'!$B$2:$D$89, 2,FALSE)</f>
        <v>#N/A</v>
      </c>
      <c r="V2986" s="26"/>
      <c r="W2986" s="26"/>
      <c r="X2986" s="28"/>
      <c r="Y2986" s="26"/>
      <c r="Z2986" s="17"/>
      <c r="AA2986" s="26"/>
      <c r="AB2986" s="26"/>
      <c r="AE2986" s="2" t="s">
        <v>487</v>
      </c>
    </row>
    <row r="2987" spans="1:31" s="2" customFormat="1" x14ac:dyDescent="0.3">
      <c r="A2987" s="26"/>
      <c r="B2987" s="26"/>
      <c r="C2987" s="26"/>
      <c r="D2987" s="26"/>
      <c r="E2987" s="17"/>
      <c r="F2987" s="17" t="e">
        <f>VLOOKUP(E2987,[4]Combined!$C$2:$D$375,2,FALSE)</f>
        <v>#N/A</v>
      </c>
      <c r="G2987" s="27"/>
      <c r="H2987" s="27"/>
      <c r="I2987" s="27"/>
      <c r="J2987" s="28"/>
      <c r="K2987" s="29"/>
      <c r="L2987" s="28"/>
      <c r="M2987" s="28"/>
      <c r="N2987" s="26"/>
      <c r="O2987" s="26"/>
      <c r="P2987" s="26"/>
      <c r="Q2987" s="26"/>
      <c r="R2987" s="17" t="e">
        <f>VLOOKUP(Q2987,'[5]Numerical Index (LOOKUP)'!$A$2:$B$731, 2,FALSE)</f>
        <v>#N/A</v>
      </c>
      <c r="S2987" s="30" t="s">
        <v>492</v>
      </c>
      <c r="T2987" s="47" t="e">
        <f>VLOOKUP(S2987,'[5]2 Digit SIC 2007'!$A$2:$B$89,2,FALSE)</f>
        <v>#N/A</v>
      </c>
      <c r="U2987" s="17" t="e">
        <f>VLOOKUP(T2987,'[5]2 Digit SIC 2007'!$B$2:$D$89, 2,FALSE)</f>
        <v>#N/A</v>
      </c>
      <c r="V2987" s="26"/>
      <c r="W2987" s="26"/>
      <c r="X2987" s="28"/>
      <c r="Y2987" s="26"/>
      <c r="Z2987" s="17"/>
      <c r="AA2987" s="26"/>
      <c r="AB2987" s="26"/>
      <c r="AE2987" s="2" t="s">
        <v>487</v>
      </c>
    </row>
    <row r="2988" spans="1:31" s="2" customFormat="1" x14ac:dyDescent="0.3">
      <c r="A2988" s="26"/>
      <c r="B2988" s="26"/>
      <c r="C2988" s="26"/>
      <c r="D2988" s="26"/>
      <c r="E2988" s="17"/>
      <c r="F2988" s="17" t="e">
        <f>VLOOKUP(E2988,[4]Combined!$C$2:$D$375,2,FALSE)</f>
        <v>#N/A</v>
      </c>
      <c r="G2988" s="27"/>
      <c r="H2988" s="27"/>
      <c r="I2988" s="27"/>
      <c r="J2988" s="28"/>
      <c r="K2988" s="29"/>
      <c r="L2988" s="28"/>
      <c r="M2988" s="28"/>
      <c r="N2988" s="26"/>
      <c r="O2988" s="26"/>
      <c r="P2988" s="26"/>
      <c r="Q2988" s="26"/>
      <c r="R2988" s="17" t="e">
        <f>VLOOKUP(Q2988,'[5]Numerical Index (LOOKUP)'!$A$2:$B$731, 2,FALSE)</f>
        <v>#N/A</v>
      </c>
      <c r="S2988" s="30" t="s">
        <v>492</v>
      </c>
      <c r="T2988" s="47" t="e">
        <f>VLOOKUP(S2988,'[5]2 Digit SIC 2007'!$A$2:$B$89,2,FALSE)</f>
        <v>#N/A</v>
      </c>
      <c r="U2988" s="17" t="e">
        <f>VLOOKUP(T2988,'[5]2 Digit SIC 2007'!$B$2:$D$89, 2,FALSE)</f>
        <v>#N/A</v>
      </c>
      <c r="V2988" s="26"/>
      <c r="W2988" s="26"/>
      <c r="X2988" s="28"/>
      <c r="Y2988" s="26"/>
      <c r="Z2988" s="17"/>
      <c r="AA2988" s="26"/>
      <c r="AB2988" s="26"/>
      <c r="AE2988" s="2" t="s">
        <v>487</v>
      </c>
    </row>
    <row r="2989" spans="1:31" s="2" customFormat="1" x14ac:dyDescent="0.3">
      <c r="A2989" s="26"/>
      <c r="B2989" s="26"/>
      <c r="C2989" s="26"/>
      <c r="D2989" s="26"/>
      <c r="E2989" s="17"/>
      <c r="F2989" s="17" t="e">
        <f>VLOOKUP(E2989,[4]Combined!$C$2:$D$375,2,FALSE)</f>
        <v>#N/A</v>
      </c>
      <c r="G2989" s="27"/>
      <c r="H2989" s="27"/>
      <c r="I2989" s="27"/>
      <c r="J2989" s="28"/>
      <c r="K2989" s="29"/>
      <c r="L2989" s="28"/>
      <c r="M2989" s="28"/>
      <c r="N2989" s="26"/>
      <c r="O2989" s="26"/>
      <c r="P2989" s="26"/>
      <c r="Q2989" s="26"/>
      <c r="R2989" s="17" t="e">
        <f>VLOOKUP(Q2989,'[5]Numerical Index (LOOKUP)'!$A$2:$B$731, 2,FALSE)</f>
        <v>#N/A</v>
      </c>
      <c r="S2989" s="30" t="s">
        <v>492</v>
      </c>
      <c r="T2989" s="47" t="e">
        <f>VLOOKUP(S2989,'[5]2 Digit SIC 2007'!$A$2:$B$89,2,FALSE)</f>
        <v>#N/A</v>
      </c>
      <c r="U2989" s="17" t="e">
        <f>VLOOKUP(T2989,'[5]2 Digit SIC 2007'!$B$2:$D$89, 2,FALSE)</f>
        <v>#N/A</v>
      </c>
      <c r="V2989" s="26"/>
      <c r="W2989" s="26"/>
      <c r="X2989" s="28"/>
      <c r="Y2989" s="26"/>
      <c r="Z2989" s="17"/>
      <c r="AA2989" s="26"/>
      <c r="AB2989" s="26"/>
      <c r="AE2989" s="2" t="s">
        <v>487</v>
      </c>
    </row>
    <row r="2990" spans="1:31" s="2" customFormat="1" x14ac:dyDescent="0.3">
      <c r="A2990" s="26"/>
      <c r="B2990" s="26"/>
      <c r="C2990" s="26"/>
      <c r="D2990" s="26"/>
      <c r="E2990" s="17"/>
      <c r="F2990" s="17" t="e">
        <f>VLOOKUP(E2990,[4]Combined!$C$2:$D$375,2,FALSE)</f>
        <v>#N/A</v>
      </c>
      <c r="G2990" s="27"/>
      <c r="H2990" s="27"/>
      <c r="I2990" s="27"/>
      <c r="J2990" s="28"/>
      <c r="K2990" s="29"/>
      <c r="L2990" s="28"/>
      <c r="M2990" s="28"/>
      <c r="N2990" s="26"/>
      <c r="O2990" s="26"/>
      <c r="P2990" s="26"/>
      <c r="Q2990" s="26"/>
      <c r="R2990" s="17" t="e">
        <f>VLOOKUP(Q2990,'[5]Numerical Index (LOOKUP)'!$A$2:$B$731, 2,FALSE)</f>
        <v>#N/A</v>
      </c>
      <c r="S2990" s="30" t="s">
        <v>492</v>
      </c>
      <c r="T2990" s="47" t="e">
        <f>VLOOKUP(S2990,'[5]2 Digit SIC 2007'!$A$2:$B$89,2,FALSE)</f>
        <v>#N/A</v>
      </c>
      <c r="U2990" s="17" t="e">
        <f>VLOOKUP(T2990,'[5]2 Digit SIC 2007'!$B$2:$D$89, 2,FALSE)</f>
        <v>#N/A</v>
      </c>
      <c r="V2990" s="26"/>
      <c r="W2990" s="26"/>
      <c r="X2990" s="28"/>
      <c r="Y2990" s="26"/>
      <c r="Z2990" s="17"/>
      <c r="AA2990" s="26"/>
      <c r="AB2990" s="26"/>
      <c r="AE2990" s="2" t="s">
        <v>487</v>
      </c>
    </row>
    <row r="2991" spans="1:31" s="2" customFormat="1" x14ac:dyDescent="0.3">
      <c r="A2991" s="26"/>
      <c r="B2991" s="26"/>
      <c r="C2991" s="26"/>
      <c r="D2991" s="26"/>
      <c r="E2991" s="17"/>
      <c r="F2991" s="17" t="e">
        <f>VLOOKUP(E2991,[4]Combined!$C$2:$D$375,2,FALSE)</f>
        <v>#N/A</v>
      </c>
      <c r="G2991" s="27"/>
      <c r="H2991" s="27"/>
      <c r="I2991" s="27"/>
      <c r="J2991" s="28"/>
      <c r="K2991" s="29"/>
      <c r="L2991" s="28"/>
      <c r="M2991" s="28"/>
      <c r="N2991" s="26"/>
      <c r="O2991" s="26"/>
      <c r="P2991" s="26"/>
      <c r="Q2991" s="26"/>
      <c r="R2991" s="17" t="e">
        <f>VLOOKUP(Q2991,'[5]Numerical Index (LOOKUP)'!$A$2:$B$731, 2,FALSE)</f>
        <v>#N/A</v>
      </c>
      <c r="S2991" s="30" t="s">
        <v>492</v>
      </c>
      <c r="T2991" s="47" t="e">
        <f>VLOOKUP(S2991,'[5]2 Digit SIC 2007'!$A$2:$B$89,2,FALSE)</f>
        <v>#N/A</v>
      </c>
      <c r="U2991" s="17" t="e">
        <f>VLOOKUP(T2991,'[5]2 Digit SIC 2007'!$B$2:$D$89, 2,FALSE)</f>
        <v>#N/A</v>
      </c>
      <c r="V2991" s="26"/>
      <c r="W2991" s="26"/>
      <c r="X2991" s="28"/>
      <c r="Y2991" s="26"/>
      <c r="Z2991" s="17"/>
      <c r="AA2991" s="26"/>
      <c r="AB2991" s="26"/>
      <c r="AE2991" s="2" t="s">
        <v>487</v>
      </c>
    </row>
    <row r="2992" spans="1:31" s="2" customFormat="1" x14ac:dyDescent="0.3">
      <c r="A2992" s="26"/>
      <c r="B2992" s="26"/>
      <c r="C2992" s="26"/>
      <c r="D2992" s="26"/>
      <c r="E2992" s="17"/>
      <c r="F2992" s="17" t="e">
        <f>VLOOKUP(E2992,[4]Combined!$C$2:$D$375,2,FALSE)</f>
        <v>#N/A</v>
      </c>
      <c r="G2992" s="27"/>
      <c r="H2992" s="27"/>
      <c r="I2992" s="27"/>
      <c r="J2992" s="28"/>
      <c r="K2992" s="29"/>
      <c r="L2992" s="28"/>
      <c r="M2992" s="28"/>
      <c r="N2992" s="26"/>
      <c r="O2992" s="26"/>
      <c r="P2992" s="26"/>
      <c r="Q2992" s="26"/>
      <c r="R2992" s="17" t="e">
        <f>VLOOKUP(Q2992,'[5]Numerical Index (LOOKUP)'!$A$2:$B$731, 2,FALSE)</f>
        <v>#N/A</v>
      </c>
      <c r="S2992" s="30" t="s">
        <v>492</v>
      </c>
      <c r="T2992" s="47" t="e">
        <f>VLOOKUP(S2992,'[5]2 Digit SIC 2007'!$A$2:$B$89,2,FALSE)</f>
        <v>#N/A</v>
      </c>
      <c r="U2992" s="17" t="e">
        <f>VLOOKUP(T2992,'[5]2 Digit SIC 2007'!$B$2:$D$89, 2,FALSE)</f>
        <v>#N/A</v>
      </c>
      <c r="V2992" s="26"/>
      <c r="W2992" s="26"/>
      <c r="X2992" s="28"/>
      <c r="Y2992" s="26"/>
      <c r="Z2992" s="17"/>
      <c r="AA2992" s="26"/>
      <c r="AB2992" s="26"/>
      <c r="AE2992" s="2" t="s">
        <v>487</v>
      </c>
    </row>
    <row r="2993" spans="1:31" s="2" customFormat="1" x14ac:dyDescent="0.3">
      <c r="A2993" s="26"/>
      <c r="B2993" s="26"/>
      <c r="C2993" s="26"/>
      <c r="D2993" s="26"/>
      <c r="E2993" s="17"/>
      <c r="F2993" s="17" t="e">
        <f>VLOOKUP(E2993,[4]Combined!$C$2:$D$375,2,FALSE)</f>
        <v>#N/A</v>
      </c>
      <c r="G2993" s="27"/>
      <c r="H2993" s="27"/>
      <c r="I2993" s="27"/>
      <c r="J2993" s="28"/>
      <c r="K2993" s="29"/>
      <c r="L2993" s="28"/>
      <c r="M2993" s="28"/>
      <c r="N2993" s="26"/>
      <c r="O2993" s="26"/>
      <c r="P2993" s="26"/>
      <c r="Q2993" s="26"/>
      <c r="R2993" s="17" t="e">
        <f>VLOOKUP(Q2993,'[5]Numerical Index (LOOKUP)'!$A$2:$B$731, 2,FALSE)</f>
        <v>#N/A</v>
      </c>
      <c r="S2993" s="30" t="s">
        <v>492</v>
      </c>
      <c r="T2993" s="47" t="e">
        <f>VLOOKUP(S2993,'[5]2 Digit SIC 2007'!$A$2:$B$89,2,FALSE)</f>
        <v>#N/A</v>
      </c>
      <c r="U2993" s="17" t="e">
        <f>VLOOKUP(T2993,'[5]2 Digit SIC 2007'!$B$2:$D$89, 2,FALSE)</f>
        <v>#N/A</v>
      </c>
      <c r="V2993" s="26"/>
      <c r="W2993" s="26"/>
      <c r="X2993" s="28"/>
      <c r="Y2993" s="26"/>
      <c r="Z2993" s="17"/>
      <c r="AA2993" s="26"/>
      <c r="AB2993" s="26"/>
      <c r="AE2993" s="2" t="s">
        <v>487</v>
      </c>
    </row>
    <row r="2994" spans="1:31" s="2" customFormat="1" x14ac:dyDescent="0.3">
      <c r="A2994" s="26"/>
      <c r="B2994" s="26"/>
      <c r="C2994" s="26"/>
      <c r="D2994" s="26"/>
      <c r="E2994" s="17"/>
      <c r="F2994" s="17" t="e">
        <f>VLOOKUP(E2994,[4]Combined!$C$2:$D$375,2,FALSE)</f>
        <v>#N/A</v>
      </c>
      <c r="G2994" s="27"/>
      <c r="H2994" s="27"/>
      <c r="I2994" s="27"/>
      <c r="J2994" s="28"/>
      <c r="K2994" s="29"/>
      <c r="L2994" s="28"/>
      <c r="M2994" s="28"/>
      <c r="N2994" s="26"/>
      <c r="O2994" s="26"/>
      <c r="P2994" s="26"/>
      <c r="Q2994" s="26"/>
      <c r="R2994" s="17" t="e">
        <f>VLOOKUP(Q2994,'[5]Numerical Index (LOOKUP)'!$A$2:$B$731, 2,FALSE)</f>
        <v>#N/A</v>
      </c>
      <c r="S2994" s="30" t="s">
        <v>492</v>
      </c>
      <c r="T2994" s="47" t="e">
        <f>VLOOKUP(S2994,'[5]2 Digit SIC 2007'!$A$2:$B$89,2,FALSE)</f>
        <v>#N/A</v>
      </c>
      <c r="U2994" s="17" t="e">
        <f>VLOOKUP(T2994,'[5]2 Digit SIC 2007'!$B$2:$D$89, 2,FALSE)</f>
        <v>#N/A</v>
      </c>
      <c r="V2994" s="26"/>
      <c r="W2994" s="26"/>
      <c r="X2994" s="28"/>
      <c r="Y2994" s="26"/>
      <c r="Z2994" s="17"/>
      <c r="AA2994" s="26"/>
      <c r="AB2994" s="26"/>
      <c r="AE2994" s="2" t="s">
        <v>487</v>
      </c>
    </row>
    <row r="2995" spans="1:31" s="2" customFormat="1" x14ac:dyDescent="0.3">
      <c r="A2995" s="26"/>
      <c r="B2995" s="32"/>
      <c r="C2995" s="26"/>
      <c r="D2995" s="26"/>
      <c r="E2995" s="17"/>
      <c r="F2995" s="17" t="e">
        <f>VLOOKUP(E2995,[4]Combined!$C$2:$D$375,2,FALSE)</f>
        <v>#N/A</v>
      </c>
      <c r="G2995" s="27"/>
      <c r="H2995" s="27"/>
      <c r="I2995" s="27"/>
      <c r="J2995" s="28"/>
      <c r="K2995" s="29"/>
      <c r="L2995" s="28"/>
      <c r="M2995" s="28"/>
      <c r="N2995" s="26"/>
      <c r="O2995" s="26"/>
      <c r="P2995" s="26"/>
      <c r="Q2995" s="26"/>
      <c r="R2995" s="17" t="e">
        <f>VLOOKUP(Q2995,'[5]Numerical Index (LOOKUP)'!$A$2:$B$731, 2,FALSE)</f>
        <v>#N/A</v>
      </c>
      <c r="S2995" s="30" t="s">
        <v>492</v>
      </c>
      <c r="T2995" s="47" t="e">
        <f>VLOOKUP(S2995,'[5]2 Digit SIC 2007'!$A$2:$B$89,2,FALSE)</f>
        <v>#N/A</v>
      </c>
      <c r="U2995" s="17" t="e">
        <f>VLOOKUP(T2995,'[5]2 Digit SIC 2007'!$B$2:$D$89, 2,FALSE)</f>
        <v>#N/A</v>
      </c>
      <c r="V2995" s="26"/>
      <c r="W2995" s="26"/>
      <c r="X2995" s="28"/>
      <c r="Y2995" s="26"/>
      <c r="Z2995" s="17"/>
      <c r="AA2995" s="26"/>
      <c r="AB2995" s="26"/>
      <c r="AE2995" s="2" t="s">
        <v>487</v>
      </c>
    </row>
    <row r="2996" spans="1:31" s="2" customFormat="1" x14ac:dyDescent="0.3">
      <c r="A2996" s="26"/>
      <c r="B2996" s="26"/>
      <c r="C2996" s="26"/>
      <c r="D2996" s="26"/>
      <c r="E2996" s="17"/>
      <c r="F2996" s="17" t="e">
        <f>VLOOKUP(E2996,[4]Combined!$C$2:$D$375,2,FALSE)</f>
        <v>#N/A</v>
      </c>
      <c r="G2996" s="27"/>
      <c r="H2996" s="27"/>
      <c r="I2996" s="27"/>
      <c r="J2996" s="28"/>
      <c r="K2996" s="29"/>
      <c r="L2996" s="28"/>
      <c r="M2996" s="28"/>
      <c r="N2996" s="26"/>
      <c r="O2996" s="26"/>
      <c r="P2996" s="26"/>
      <c r="Q2996" s="26"/>
      <c r="R2996" s="17" t="e">
        <f>VLOOKUP(Q2996,'[5]Numerical Index (LOOKUP)'!$A$2:$B$731, 2,FALSE)</f>
        <v>#N/A</v>
      </c>
      <c r="S2996" s="30" t="s">
        <v>492</v>
      </c>
      <c r="T2996" s="47" t="e">
        <f>VLOOKUP(S2996,'[5]2 Digit SIC 2007'!$A$2:$B$89,2,FALSE)</f>
        <v>#N/A</v>
      </c>
      <c r="U2996" s="17" t="e">
        <f>VLOOKUP(T2996,'[5]2 Digit SIC 2007'!$B$2:$D$89, 2,FALSE)</f>
        <v>#N/A</v>
      </c>
      <c r="V2996" s="26"/>
      <c r="W2996" s="26"/>
      <c r="X2996" s="28"/>
      <c r="Y2996" s="26"/>
      <c r="Z2996" s="17"/>
      <c r="AA2996" s="26"/>
      <c r="AB2996" s="26"/>
      <c r="AE2996" s="2" t="s">
        <v>487</v>
      </c>
    </row>
    <row r="2997" spans="1:31" s="2" customFormat="1" x14ac:dyDescent="0.3">
      <c r="A2997" s="26"/>
      <c r="B2997" s="26"/>
      <c r="C2997" s="26"/>
      <c r="D2997" s="26"/>
      <c r="E2997" s="17"/>
      <c r="F2997" s="17" t="e">
        <f>VLOOKUP(E2997,[4]Combined!$C$2:$D$375,2,FALSE)</f>
        <v>#N/A</v>
      </c>
      <c r="G2997" s="27"/>
      <c r="H2997" s="27"/>
      <c r="I2997" s="27"/>
      <c r="J2997" s="28"/>
      <c r="K2997" s="29"/>
      <c r="L2997" s="28"/>
      <c r="M2997" s="28"/>
      <c r="N2997" s="26"/>
      <c r="O2997" s="26"/>
      <c r="P2997" s="26"/>
      <c r="Q2997" s="26"/>
      <c r="R2997" s="17" t="e">
        <f>VLOOKUP(Q2997,'[5]Numerical Index (LOOKUP)'!$A$2:$B$731, 2,FALSE)</f>
        <v>#N/A</v>
      </c>
      <c r="S2997" s="30" t="s">
        <v>492</v>
      </c>
      <c r="T2997" s="47" t="e">
        <f>VLOOKUP(S2997,'[5]2 Digit SIC 2007'!$A$2:$B$89,2,FALSE)</f>
        <v>#N/A</v>
      </c>
      <c r="U2997" s="17" t="e">
        <f>VLOOKUP(T2997,'[5]2 Digit SIC 2007'!$B$2:$D$89, 2,FALSE)</f>
        <v>#N/A</v>
      </c>
      <c r="V2997" s="26"/>
      <c r="W2997" s="26"/>
      <c r="X2997" s="28"/>
      <c r="Y2997" s="26"/>
      <c r="Z2997" s="17"/>
      <c r="AA2997" s="26"/>
      <c r="AB2997" s="26"/>
      <c r="AE2997" s="2" t="s">
        <v>487</v>
      </c>
    </row>
    <row r="2998" spans="1:31" s="2" customFormat="1" x14ac:dyDescent="0.3">
      <c r="A2998" s="26"/>
      <c r="B2998" s="26"/>
      <c r="C2998" s="26"/>
      <c r="D2998" s="26"/>
      <c r="E2998" s="17"/>
      <c r="F2998" s="17" t="e">
        <f>VLOOKUP(E2998,[4]Combined!$C$2:$D$375,2,FALSE)</f>
        <v>#N/A</v>
      </c>
      <c r="G2998" s="27"/>
      <c r="H2998" s="27"/>
      <c r="I2998" s="27"/>
      <c r="J2998" s="28"/>
      <c r="K2998" s="29"/>
      <c r="L2998" s="28"/>
      <c r="M2998" s="28"/>
      <c r="N2998" s="26"/>
      <c r="O2998" s="26"/>
      <c r="P2998" s="26"/>
      <c r="Q2998" s="26"/>
      <c r="R2998" s="17" t="e">
        <f>VLOOKUP(Q2998,'[5]Numerical Index (LOOKUP)'!$A$2:$B$731, 2,FALSE)</f>
        <v>#N/A</v>
      </c>
      <c r="S2998" s="30" t="s">
        <v>492</v>
      </c>
      <c r="T2998" s="47" t="e">
        <f>VLOOKUP(S2998,'[5]2 Digit SIC 2007'!$A$2:$B$89,2,FALSE)</f>
        <v>#N/A</v>
      </c>
      <c r="U2998" s="17" t="e">
        <f>VLOOKUP(T2998,'[5]2 Digit SIC 2007'!$B$2:$D$89, 2,FALSE)</f>
        <v>#N/A</v>
      </c>
      <c r="V2998" s="26"/>
      <c r="W2998" s="26"/>
      <c r="X2998" s="28"/>
      <c r="Y2998" s="26"/>
      <c r="Z2998" s="17"/>
      <c r="AA2998" s="26"/>
      <c r="AB2998" s="26"/>
      <c r="AE2998" s="2" t="s">
        <v>487</v>
      </c>
    </row>
    <row r="2999" spans="1:31" s="2" customFormat="1" x14ac:dyDescent="0.3">
      <c r="A2999" s="26"/>
      <c r="B2999" s="26"/>
      <c r="C2999" s="26"/>
      <c r="D2999" s="26"/>
      <c r="E2999" s="17"/>
      <c r="F2999" s="17" t="e">
        <f>VLOOKUP(E2999,[4]Combined!$C$2:$D$375,2,FALSE)</f>
        <v>#N/A</v>
      </c>
      <c r="G2999" s="27"/>
      <c r="H2999" s="27"/>
      <c r="I2999" s="27"/>
      <c r="J2999" s="28"/>
      <c r="K2999" s="29"/>
      <c r="L2999" s="28"/>
      <c r="M2999" s="28"/>
      <c r="N2999" s="26"/>
      <c r="O2999" s="26"/>
      <c r="P2999" s="26"/>
      <c r="Q2999" s="26"/>
      <c r="R2999" s="17" t="e">
        <f>VLOOKUP(Q2999,'[5]Numerical Index (LOOKUP)'!$A$2:$B$731, 2,FALSE)</f>
        <v>#N/A</v>
      </c>
      <c r="S2999" s="30" t="s">
        <v>492</v>
      </c>
      <c r="T2999" s="47" t="e">
        <f>VLOOKUP(S2999,'[5]2 Digit SIC 2007'!$A$2:$B$89,2,FALSE)</f>
        <v>#N/A</v>
      </c>
      <c r="U2999" s="17" t="e">
        <f>VLOOKUP(T2999,'[5]2 Digit SIC 2007'!$B$2:$D$89, 2,FALSE)</f>
        <v>#N/A</v>
      </c>
      <c r="V2999" s="26"/>
      <c r="W2999" s="26"/>
      <c r="X2999" s="28"/>
      <c r="Y2999" s="26"/>
      <c r="Z2999" s="17"/>
      <c r="AA2999" s="26"/>
      <c r="AB2999" s="26"/>
      <c r="AE2999" s="2" t="s">
        <v>487</v>
      </c>
    </row>
    <row r="3000" spans="1:31" s="2" customFormat="1" x14ac:dyDescent="0.3">
      <c r="A3000" s="26"/>
      <c r="B3000" s="26"/>
      <c r="C3000" s="26"/>
      <c r="D3000" s="26"/>
      <c r="E3000" s="17"/>
      <c r="F3000" s="17" t="e">
        <f>VLOOKUP(E3000,[4]Combined!$C$2:$D$375,2,FALSE)</f>
        <v>#N/A</v>
      </c>
      <c r="G3000" s="27"/>
      <c r="H3000" s="27"/>
      <c r="I3000" s="27"/>
      <c r="J3000" s="28"/>
      <c r="K3000" s="29"/>
      <c r="L3000" s="28"/>
      <c r="M3000" s="28"/>
      <c r="N3000" s="26"/>
      <c r="O3000" s="26"/>
      <c r="P3000" s="26"/>
      <c r="Q3000" s="26"/>
      <c r="R3000" s="17" t="e">
        <f>VLOOKUP(Q3000,'[5]Numerical Index (LOOKUP)'!$A$2:$B$731, 2,FALSE)</f>
        <v>#N/A</v>
      </c>
      <c r="S3000" s="30" t="s">
        <v>492</v>
      </c>
      <c r="T3000" s="47" t="e">
        <f>VLOOKUP(S3000,'[5]2 Digit SIC 2007'!$A$2:$B$89,2,FALSE)</f>
        <v>#N/A</v>
      </c>
      <c r="U3000" s="17" t="e">
        <f>VLOOKUP(T3000,'[5]2 Digit SIC 2007'!$B$2:$D$89, 2,FALSE)</f>
        <v>#N/A</v>
      </c>
      <c r="V3000" s="26"/>
      <c r="W3000" s="26"/>
      <c r="X3000" s="28"/>
      <c r="Y3000" s="26"/>
      <c r="Z3000" s="17"/>
      <c r="AA3000" s="26"/>
      <c r="AB3000" s="26"/>
      <c r="AE3000" s="2" t="s">
        <v>487</v>
      </c>
    </row>
    <row r="3001" spans="1:31" s="2" customFormat="1" x14ac:dyDescent="0.3">
      <c r="A3001" s="26"/>
      <c r="B3001" s="26"/>
      <c r="C3001" s="26"/>
      <c r="D3001" s="26"/>
      <c r="E3001" s="17"/>
      <c r="F3001" s="17" t="e">
        <f>VLOOKUP(E3001,[4]Combined!$C$2:$D$375,2,FALSE)</f>
        <v>#N/A</v>
      </c>
      <c r="G3001" s="27"/>
      <c r="H3001" s="27"/>
      <c r="I3001" s="27"/>
      <c r="J3001" s="28"/>
      <c r="K3001" s="29"/>
      <c r="L3001" s="28"/>
      <c r="M3001" s="28"/>
      <c r="N3001" s="26"/>
      <c r="O3001" s="26"/>
      <c r="P3001" s="26"/>
      <c r="Q3001" s="26"/>
      <c r="R3001" s="17" t="e">
        <f>VLOOKUP(Q3001,'[5]Numerical Index (LOOKUP)'!$A$2:$B$731, 2,FALSE)</f>
        <v>#N/A</v>
      </c>
      <c r="S3001" s="30" t="s">
        <v>492</v>
      </c>
      <c r="T3001" s="47" t="e">
        <f>VLOOKUP(S3001,'[5]2 Digit SIC 2007'!$A$2:$B$89,2,FALSE)</f>
        <v>#N/A</v>
      </c>
      <c r="U3001" s="17" t="e">
        <f>VLOOKUP(T3001,'[5]2 Digit SIC 2007'!$B$2:$D$89, 2,FALSE)</f>
        <v>#N/A</v>
      </c>
      <c r="V3001" s="26"/>
      <c r="W3001" s="26"/>
      <c r="X3001" s="28"/>
      <c r="Y3001" s="26"/>
      <c r="Z3001" s="17"/>
      <c r="AA3001" s="26"/>
      <c r="AB3001" s="26"/>
      <c r="AE3001" s="2" t="s">
        <v>487</v>
      </c>
    </row>
    <row r="3002" spans="1:31" s="2" customFormat="1" x14ac:dyDescent="0.3">
      <c r="A3002" s="26"/>
      <c r="B3002" s="26"/>
      <c r="C3002" s="26"/>
      <c r="D3002" s="26"/>
      <c r="E3002" s="17"/>
      <c r="F3002" s="17" t="e">
        <f>VLOOKUP(E3002,[4]Combined!$C$2:$D$375,2,FALSE)</f>
        <v>#N/A</v>
      </c>
      <c r="G3002" s="27"/>
      <c r="H3002" s="27"/>
      <c r="I3002" s="27"/>
      <c r="J3002" s="28"/>
      <c r="K3002" s="29"/>
      <c r="L3002" s="28"/>
      <c r="M3002" s="28"/>
      <c r="N3002" s="26"/>
      <c r="O3002" s="26"/>
      <c r="P3002" s="26"/>
      <c r="Q3002" s="26"/>
      <c r="R3002" s="17" t="e">
        <f>VLOOKUP(Q3002,'[5]Numerical Index (LOOKUP)'!$A$2:$B$731, 2,FALSE)</f>
        <v>#N/A</v>
      </c>
      <c r="S3002" s="30" t="s">
        <v>492</v>
      </c>
      <c r="T3002" s="47" t="e">
        <f>VLOOKUP(S3002,'[5]2 Digit SIC 2007'!$A$2:$B$89,2,FALSE)</f>
        <v>#N/A</v>
      </c>
      <c r="U3002" s="17" t="e">
        <f>VLOOKUP(T3002,'[5]2 Digit SIC 2007'!$B$2:$D$89, 2,FALSE)</f>
        <v>#N/A</v>
      </c>
      <c r="V3002" s="26"/>
      <c r="W3002" s="26"/>
      <c r="X3002" s="28"/>
      <c r="Y3002" s="26"/>
      <c r="Z3002" s="17"/>
      <c r="AA3002" s="26"/>
      <c r="AB3002" s="26"/>
      <c r="AE3002" s="2" t="s">
        <v>487</v>
      </c>
    </row>
    <row r="3003" spans="1:31" s="2" customFormat="1" x14ac:dyDescent="0.3">
      <c r="A3003" s="26"/>
      <c r="B3003" s="26"/>
      <c r="C3003" s="26"/>
      <c r="D3003" s="26"/>
      <c r="E3003" s="17"/>
      <c r="F3003" s="17" t="e">
        <f>VLOOKUP(E3003,[4]Combined!$C$2:$D$375,2,FALSE)</f>
        <v>#N/A</v>
      </c>
      <c r="G3003" s="27"/>
      <c r="H3003" s="27"/>
      <c r="I3003" s="27"/>
      <c r="J3003" s="28"/>
      <c r="K3003" s="29"/>
      <c r="L3003" s="28"/>
      <c r="M3003" s="28"/>
      <c r="N3003" s="26"/>
      <c r="O3003" s="26"/>
      <c r="P3003" s="26"/>
      <c r="Q3003" s="26"/>
      <c r="R3003" s="17" t="e">
        <f>VLOOKUP(Q3003,'[5]Numerical Index (LOOKUP)'!$A$2:$B$731, 2,FALSE)</f>
        <v>#N/A</v>
      </c>
      <c r="S3003" s="30" t="s">
        <v>492</v>
      </c>
      <c r="T3003" s="47" t="e">
        <f>VLOOKUP(S3003,'[5]2 Digit SIC 2007'!$A$2:$B$89,2,FALSE)</f>
        <v>#N/A</v>
      </c>
      <c r="U3003" s="17" t="e">
        <f>VLOOKUP(T3003,'[5]2 Digit SIC 2007'!$B$2:$D$89, 2,FALSE)</f>
        <v>#N/A</v>
      </c>
      <c r="V3003" s="26"/>
      <c r="W3003" s="26"/>
      <c r="X3003" s="28"/>
      <c r="Y3003" s="26"/>
      <c r="Z3003" s="17"/>
      <c r="AA3003" s="26"/>
      <c r="AB3003" s="26"/>
      <c r="AE3003" s="2" t="s">
        <v>487</v>
      </c>
    </row>
    <row r="3004" spans="1:31" s="2" customFormat="1" x14ac:dyDescent="0.3">
      <c r="A3004" s="26"/>
      <c r="B3004" s="26"/>
      <c r="C3004" s="26"/>
      <c r="D3004" s="26"/>
      <c r="E3004" s="17"/>
      <c r="F3004" s="17" t="e">
        <f>VLOOKUP(E3004,[4]Combined!$C$2:$D$375,2,FALSE)</f>
        <v>#N/A</v>
      </c>
      <c r="G3004" s="27"/>
      <c r="H3004" s="27"/>
      <c r="I3004" s="27"/>
      <c r="J3004" s="28"/>
      <c r="K3004" s="29"/>
      <c r="L3004" s="28"/>
      <c r="M3004" s="28"/>
      <c r="N3004" s="26"/>
      <c r="O3004" s="26"/>
      <c r="P3004" s="26"/>
      <c r="Q3004" s="26"/>
      <c r="R3004" s="17" t="e">
        <f>VLOOKUP(Q3004,'[5]Numerical Index (LOOKUP)'!$A$2:$B$731, 2,FALSE)</f>
        <v>#N/A</v>
      </c>
      <c r="S3004" s="30" t="s">
        <v>492</v>
      </c>
      <c r="T3004" s="47" t="e">
        <f>VLOOKUP(S3004,'[5]2 Digit SIC 2007'!$A$2:$B$89,2,FALSE)</f>
        <v>#N/A</v>
      </c>
      <c r="U3004" s="17" t="e">
        <f>VLOOKUP(T3004,'[5]2 Digit SIC 2007'!$B$2:$D$89, 2,FALSE)</f>
        <v>#N/A</v>
      </c>
      <c r="V3004" s="26"/>
      <c r="W3004" s="26"/>
      <c r="X3004" s="28"/>
      <c r="Y3004" s="26"/>
      <c r="Z3004" s="17"/>
      <c r="AA3004" s="26"/>
      <c r="AB3004" s="26"/>
      <c r="AE3004" s="2" t="s">
        <v>487</v>
      </c>
    </row>
    <row r="3005" spans="1:31" s="2" customFormat="1" x14ac:dyDescent="0.3">
      <c r="A3005" s="26"/>
      <c r="B3005" s="26"/>
      <c r="C3005" s="26"/>
      <c r="D3005" s="26"/>
      <c r="E3005" s="17"/>
      <c r="F3005" s="17" t="e">
        <f>VLOOKUP(E3005,[4]Combined!$C$2:$D$375,2,FALSE)</f>
        <v>#N/A</v>
      </c>
      <c r="G3005" s="27"/>
      <c r="H3005" s="27"/>
      <c r="I3005" s="27"/>
      <c r="J3005" s="28"/>
      <c r="K3005" s="29"/>
      <c r="L3005" s="28"/>
      <c r="M3005" s="28"/>
      <c r="N3005" s="26"/>
      <c r="O3005" s="26"/>
      <c r="P3005" s="26"/>
      <c r="Q3005" s="26"/>
      <c r="R3005" s="17" t="e">
        <f>VLOOKUP(Q3005,'[5]Numerical Index (LOOKUP)'!$A$2:$B$731, 2,FALSE)</f>
        <v>#N/A</v>
      </c>
      <c r="S3005" s="30" t="s">
        <v>492</v>
      </c>
      <c r="T3005" s="47" t="e">
        <f>VLOOKUP(S3005,'[5]2 Digit SIC 2007'!$A$2:$B$89,2,FALSE)</f>
        <v>#N/A</v>
      </c>
      <c r="U3005" s="17" t="e">
        <f>VLOOKUP(T3005,'[5]2 Digit SIC 2007'!$B$2:$D$89, 2,FALSE)</f>
        <v>#N/A</v>
      </c>
      <c r="V3005" s="26"/>
      <c r="W3005" s="26"/>
      <c r="X3005" s="28"/>
      <c r="Y3005" s="26"/>
      <c r="Z3005" s="17"/>
      <c r="AA3005" s="26"/>
      <c r="AB3005" s="26"/>
      <c r="AE3005" s="2" t="s">
        <v>487</v>
      </c>
    </row>
    <row r="3006" spans="1:31" s="2" customFormat="1" x14ac:dyDescent="0.3">
      <c r="A3006" s="26"/>
      <c r="B3006" s="26"/>
      <c r="C3006" s="26"/>
      <c r="D3006" s="26"/>
      <c r="E3006" s="17"/>
      <c r="F3006" s="17" t="e">
        <f>VLOOKUP(E3006,[4]Combined!$C$2:$D$375,2,FALSE)</f>
        <v>#N/A</v>
      </c>
      <c r="G3006" s="27"/>
      <c r="H3006" s="27"/>
      <c r="I3006" s="27"/>
      <c r="J3006" s="28"/>
      <c r="K3006" s="29"/>
      <c r="L3006" s="28"/>
      <c r="M3006" s="28"/>
      <c r="N3006" s="26"/>
      <c r="O3006" s="26"/>
      <c r="P3006" s="26"/>
      <c r="Q3006" s="26"/>
      <c r="R3006" s="17" t="e">
        <f>VLOOKUP(Q3006,'[5]Numerical Index (LOOKUP)'!$A$2:$B$731, 2,FALSE)</f>
        <v>#N/A</v>
      </c>
      <c r="S3006" s="30" t="s">
        <v>492</v>
      </c>
      <c r="T3006" s="47" t="e">
        <f>VLOOKUP(S3006,'[5]2 Digit SIC 2007'!$A$2:$B$89,2,FALSE)</f>
        <v>#N/A</v>
      </c>
      <c r="U3006" s="17" t="e">
        <f>VLOOKUP(T3006,'[5]2 Digit SIC 2007'!$B$2:$D$89, 2,FALSE)</f>
        <v>#N/A</v>
      </c>
      <c r="V3006" s="26"/>
      <c r="W3006" s="26"/>
      <c r="X3006" s="28"/>
      <c r="Y3006" s="26"/>
      <c r="Z3006" s="17"/>
      <c r="AA3006" s="26"/>
      <c r="AB3006" s="26"/>
      <c r="AE3006" s="2" t="s">
        <v>487</v>
      </c>
    </row>
    <row r="3007" spans="1:31" s="2" customFormat="1" x14ac:dyDescent="0.3">
      <c r="A3007" s="26"/>
      <c r="B3007" s="26"/>
      <c r="C3007" s="26"/>
      <c r="D3007" s="26"/>
      <c r="E3007" s="17"/>
      <c r="F3007" s="17" t="e">
        <f>VLOOKUP(E3007,[4]Combined!$C$2:$D$375,2,FALSE)</f>
        <v>#N/A</v>
      </c>
      <c r="G3007" s="27"/>
      <c r="H3007" s="27"/>
      <c r="I3007" s="27"/>
      <c r="J3007" s="28"/>
      <c r="K3007" s="29"/>
      <c r="L3007" s="28"/>
      <c r="M3007" s="28"/>
      <c r="N3007" s="26"/>
      <c r="O3007" s="26"/>
      <c r="P3007" s="26"/>
      <c r="Q3007" s="26"/>
      <c r="R3007" s="17" t="e">
        <f>VLOOKUP(Q3007,'[5]Numerical Index (LOOKUP)'!$A$2:$B$731, 2,FALSE)</f>
        <v>#N/A</v>
      </c>
      <c r="S3007" s="30" t="s">
        <v>492</v>
      </c>
      <c r="T3007" s="47" t="e">
        <f>VLOOKUP(S3007,'[5]2 Digit SIC 2007'!$A$2:$B$89,2,FALSE)</f>
        <v>#N/A</v>
      </c>
      <c r="U3007" s="17" t="e">
        <f>VLOOKUP(T3007,'[5]2 Digit SIC 2007'!$B$2:$D$89, 2,FALSE)</f>
        <v>#N/A</v>
      </c>
      <c r="V3007" s="26"/>
      <c r="W3007" s="26"/>
      <c r="X3007" s="28"/>
      <c r="Y3007" s="26"/>
      <c r="Z3007" s="17"/>
      <c r="AA3007" s="26"/>
      <c r="AB3007" s="26"/>
      <c r="AE3007" s="2" t="s">
        <v>487</v>
      </c>
    </row>
    <row r="3008" spans="1:31" s="2" customFormat="1" x14ac:dyDescent="0.3">
      <c r="A3008" s="26"/>
      <c r="B3008" s="26"/>
      <c r="C3008" s="26"/>
      <c r="D3008" s="26"/>
      <c r="E3008" s="17"/>
      <c r="F3008" s="17" t="e">
        <f>VLOOKUP(E3008,[4]Combined!$C$2:$D$375,2,FALSE)</f>
        <v>#N/A</v>
      </c>
      <c r="G3008" s="27"/>
      <c r="H3008" s="27"/>
      <c r="I3008" s="27"/>
      <c r="J3008" s="28"/>
      <c r="K3008" s="29"/>
      <c r="L3008" s="28"/>
      <c r="M3008" s="28"/>
      <c r="N3008" s="26"/>
      <c r="O3008" s="26"/>
      <c r="P3008" s="26"/>
      <c r="Q3008" s="26"/>
      <c r="R3008" s="17" t="e">
        <f>VLOOKUP(Q3008,'[5]Numerical Index (LOOKUP)'!$A$2:$B$731, 2,FALSE)</f>
        <v>#N/A</v>
      </c>
      <c r="S3008" s="30" t="s">
        <v>492</v>
      </c>
      <c r="T3008" s="47" t="e">
        <f>VLOOKUP(S3008,'[5]2 Digit SIC 2007'!$A$2:$B$89,2,FALSE)</f>
        <v>#N/A</v>
      </c>
      <c r="U3008" s="17" t="e">
        <f>VLOOKUP(T3008,'[5]2 Digit SIC 2007'!$B$2:$D$89, 2,FALSE)</f>
        <v>#N/A</v>
      </c>
      <c r="V3008" s="26"/>
      <c r="W3008" s="26"/>
      <c r="X3008" s="28"/>
      <c r="Y3008" s="26"/>
      <c r="Z3008" s="17"/>
      <c r="AA3008" s="26"/>
      <c r="AB3008" s="26"/>
      <c r="AE3008" s="2" t="s">
        <v>487</v>
      </c>
    </row>
    <row r="3009" spans="1:31" s="2" customFormat="1" x14ac:dyDescent="0.3">
      <c r="A3009" s="26"/>
      <c r="B3009" s="26"/>
      <c r="C3009" s="26"/>
      <c r="D3009" s="26"/>
      <c r="E3009" s="17"/>
      <c r="F3009" s="17" t="e">
        <f>VLOOKUP(E3009,[4]Combined!$C$2:$D$375,2,FALSE)</f>
        <v>#N/A</v>
      </c>
      <c r="G3009" s="27"/>
      <c r="H3009" s="27"/>
      <c r="I3009" s="27"/>
      <c r="J3009" s="28"/>
      <c r="K3009" s="29"/>
      <c r="L3009" s="28"/>
      <c r="M3009" s="28"/>
      <c r="N3009" s="26"/>
      <c r="O3009" s="26"/>
      <c r="P3009" s="26"/>
      <c r="Q3009" s="26"/>
      <c r="R3009" s="17" t="e">
        <f>VLOOKUP(Q3009,'[5]Numerical Index (LOOKUP)'!$A$2:$B$731, 2,FALSE)</f>
        <v>#N/A</v>
      </c>
      <c r="S3009" s="30" t="s">
        <v>492</v>
      </c>
      <c r="T3009" s="47" t="e">
        <f>VLOOKUP(S3009,'[5]2 Digit SIC 2007'!$A$2:$B$89,2,FALSE)</f>
        <v>#N/A</v>
      </c>
      <c r="U3009" s="17" t="e">
        <f>VLOOKUP(T3009,'[5]2 Digit SIC 2007'!$B$2:$D$89, 2,FALSE)</f>
        <v>#N/A</v>
      </c>
      <c r="V3009" s="26"/>
      <c r="W3009" s="26"/>
      <c r="X3009" s="28"/>
      <c r="Y3009" s="26"/>
      <c r="Z3009" s="17"/>
      <c r="AA3009" s="26"/>
      <c r="AB3009" s="26"/>
      <c r="AE3009" s="2" t="s">
        <v>487</v>
      </c>
    </row>
    <row r="3010" spans="1:31" s="2" customFormat="1" x14ac:dyDescent="0.3">
      <c r="A3010" s="26"/>
      <c r="B3010" s="26"/>
      <c r="C3010" s="26"/>
      <c r="D3010" s="26"/>
      <c r="E3010" s="17"/>
      <c r="F3010" s="17" t="e">
        <f>VLOOKUP(E3010,[4]Combined!$C$2:$D$375,2,FALSE)</f>
        <v>#N/A</v>
      </c>
      <c r="G3010" s="27"/>
      <c r="H3010" s="27"/>
      <c r="I3010" s="27"/>
      <c r="J3010" s="28"/>
      <c r="K3010" s="29"/>
      <c r="L3010" s="28"/>
      <c r="M3010" s="28"/>
      <c r="N3010" s="26"/>
      <c r="O3010" s="26"/>
      <c r="P3010" s="26"/>
      <c r="Q3010" s="26"/>
      <c r="R3010" s="17" t="e">
        <f>VLOOKUP(Q3010,'[5]Numerical Index (LOOKUP)'!$A$2:$B$731, 2,FALSE)</f>
        <v>#N/A</v>
      </c>
      <c r="S3010" s="30" t="s">
        <v>492</v>
      </c>
      <c r="T3010" s="47" t="e">
        <f>VLOOKUP(S3010,'[5]2 Digit SIC 2007'!$A$2:$B$89,2,FALSE)</f>
        <v>#N/A</v>
      </c>
      <c r="U3010" s="17" t="e">
        <f>VLOOKUP(T3010,'[5]2 Digit SIC 2007'!$B$2:$D$89, 2,FALSE)</f>
        <v>#N/A</v>
      </c>
      <c r="V3010" s="26"/>
      <c r="W3010" s="26"/>
      <c r="X3010" s="28"/>
      <c r="Y3010" s="26"/>
      <c r="Z3010" s="17"/>
      <c r="AA3010" s="26"/>
      <c r="AB3010" s="26"/>
      <c r="AE3010" s="2" t="s">
        <v>487</v>
      </c>
    </row>
    <row r="3011" spans="1:31" s="2" customFormat="1" x14ac:dyDescent="0.3">
      <c r="A3011" s="26"/>
      <c r="B3011" s="26"/>
      <c r="C3011" s="26"/>
      <c r="D3011" s="26"/>
      <c r="E3011" s="17"/>
      <c r="F3011" s="17" t="e">
        <f>VLOOKUP(E3011,[4]Combined!$C$2:$D$375,2,FALSE)</f>
        <v>#N/A</v>
      </c>
      <c r="G3011" s="27"/>
      <c r="H3011" s="27"/>
      <c r="I3011" s="27"/>
      <c r="J3011" s="28"/>
      <c r="K3011" s="29"/>
      <c r="L3011" s="28"/>
      <c r="M3011" s="28"/>
      <c r="N3011" s="26"/>
      <c r="O3011" s="26"/>
      <c r="P3011" s="26"/>
      <c r="Q3011" s="26"/>
      <c r="R3011" s="17" t="e">
        <f>VLOOKUP(Q3011,'[5]Numerical Index (LOOKUP)'!$A$2:$B$731, 2,FALSE)</f>
        <v>#N/A</v>
      </c>
      <c r="S3011" s="30" t="s">
        <v>492</v>
      </c>
      <c r="T3011" s="47" t="e">
        <f>VLOOKUP(S3011,'[5]2 Digit SIC 2007'!$A$2:$B$89,2,FALSE)</f>
        <v>#N/A</v>
      </c>
      <c r="U3011" s="17" t="e">
        <f>VLOOKUP(T3011,'[5]2 Digit SIC 2007'!$B$2:$D$89, 2,FALSE)</f>
        <v>#N/A</v>
      </c>
      <c r="V3011" s="26"/>
      <c r="W3011" s="26"/>
      <c r="X3011" s="28"/>
      <c r="Y3011" s="26"/>
      <c r="Z3011" s="17"/>
      <c r="AA3011" s="26"/>
      <c r="AB3011" s="26"/>
      <c r="AE3011" s="2" t="s">
        <v>487</v>
      </c>
    </row>
    <row r="3012" spans="1:31" s="2" customFormat="1" x14ac:dyDescent="0.3">
      <c r="A3012" s="26"/>
      <c r="B3012" s="26"/>
      <c r="C3012" s="26"/>
      <c r="D3012" s="26"/>
      <c r="E3012" s="17"/>
      <c r="F3012" s="17" t="e">
        <f>VLOOKUP(E3012,[4]Combined!$C$2:$D$375,2,FALSE)</f>
        <v>#N/A</v>
      </c>
      <c r="G3012" s="27"/>
      <c r="H3012" s="27"/>
      <c r="I3012" s="27"/>
      <c r="J3012" s="28"/>
      <c r="K3012" s="29"/>
      <c r="L3012" s="28"/>
      <c r="M3012" s="28"/>
      <c r="N3012" s="26"/>
      <c r="O3012" s="26"/>
      <c r="P3012" s="26"/>
      <c r="Q3012" s="26"/>
      <c r="R3012" s="17" t="e">
        <f>VLOOKUP(Q3012,'[5]Numerical Index (LOOKUP)'!$A$2:$B$731, 2,FALSE)</f>
        <v>#N/A</v>
      </c>
      <c r="S3012" s="30" t="s">
        <v>492</v>
      </c>
      <c r="T3012" s="47" t="e">
        <f>VLOOKUP(S3012,'[5]2 Digit SIC 2007'!$A$2:$B$89,2,FALSE)</f>
        <v>#N/A</v>
      </c>
      <c r="U3012" s="17" t="e">
        <f>VLOOKUP(T3012,'[5]2 Digit SIC 2007'!$B$2:$D$89, 2,FALSE)</f>
        <v>#N/A</v>
      </c>
      <c r="V3012" s="26"/>
      <c r="W3012" s="26"/>
      <c r="X3012" s="28"/>
      <c r="Y3012" s="26"/>
      <c r="Z3012" s="17"/>
      <c r="AA3012" s="26"/>
      <c r="AB3012" s="26"/>
      <c r="AE3012" s="2" t="s">
        <v>487</v>
      </c>
    </row>
    <row r="3013" spans="1:31" s="2" customFormat="1" x14ac:dyDescent="0.3">
      <c r="A3013" s="26"/>
      <c r="B3013" s="26"/>
      <c r="C3013" s="26"/>
      <c r="D3013" s="26"/>
      <c r="E3013" s="17"/>
      <c r="F3013" s="17" t="e">
        <f>VLOOKUP(E3013,[4]Combined!$C$2:$D$375,2,FALSE)</f>
        <v>#N/A</v>
      </c>
      <c r="G3013" s="27"/>
      <c r="H3013" s="27"/>
      <c r="I3013" s="27"/>
      <c r="J3013" s="28"/>
      <c r="K3013" s="29"/>
      <c r="L3013" s="28"/>
      <c r="M3013" s="28"/>
      <c r="N3013" s="26"/>
      <c r="O3013" s="26"/>
      <c r="P3013" s="26"/>
      <c r="Q3013" s="26"/>
      <c r="R3013" s="17" t="e">
        <f>VLOOKUP(Q3013,'[5]Numerical Index (LOOKUP)'!$A$2:$B$731, 2,FALSE)</f>
        <v>#N/A</v>
      </c>
      <c r="S3013" s="30" t="s">
        <v>492</v>
      </c>
      <c r="T3013" s="47" t="e">
        <f>VLOOKUP(S3013,'[5]2 Digit SIC 2007'!$A$2:$B$89,2,FALSE)</f>
        <v>#N/A</v>
      </c>
      <c r="U3013" s="17" t="e">
        <f>VLOOKUP(T3013,'[5]2 Digit SIC 2007'!$B$2:$D$89, 2,FALSE)</f>
        <v>#N/A</v>
      </c>
      <c r="V3013" s="26"/>
      <c r="W3013" s="26"/>
      <c r="X3013" s="28"/>
      <c r="Y3013" s="26"/>
      <c r="Z3013" s="17"/>
      <c r="AA3013" s="26"/>
      <c r="AB3013" s="26"/>
      <c r="AE3013" s="2" t="s">
        <v>487</v>
      </c>
    </row>
    <row r="3014" spans="1:31" s="2" customFormat="1" x14ac:dyDescent="0.3">
      <c r="A3014" s="26"/>
      <c r="B3014" s="26"/>
      <c r="C3014" s="26"/>
      <c r="D3014" s="26"/>
      <c r="E3014" s="17"/>
      <c r="F3014" s="17" t="e">
        <f>VLOOKUP(E3014,[4]Combined!$C$2:$D$375,2,FALSE)</f>
        <v>#N/A</v>
      </c>
      <c r="G3014" s="27"/>
      <c r="H3014" s="27"/>
      <c r="I3014" s="27"/>
      <c r="J3014" s="28"/>
      <c r="K3014" s="29"/>
      <c r="L3014" s="28"/>
      <c r="M3014" s="28"/>
      <c r="N3014" s="26"/>
      <c r="O3014" s="26"/>
      <c r="P3014" s="26"/>
      <c r="Q3014" s="26"/>
      <c r="R3014" s="17" t="e">
        <f>VLOOKUP(Q3014,'[5]Numerical Index (LOOKUP)'!$A$2:$B$731, 2,FALSE)</f>
        <v>#N/A</v>
      </c>
      <c r="S3014" s="30" t="s">
        <v>492</v>
      </c>
      <c r="T3014" s="47" t="e">
        <f>VLOOKUP(S3014,'[5]2 Digit SIC 2007'!$A$2:$B$89,2,FALSE)</f>
        <v>#N/A</v>
      </c>
      <c r="U3014" s="17" t="e">
        <f>VLOOKUP(T3014,'[5]2 Digit SIC 2007'!$B$2:$D$89, 2,FALSE)</f>
        <v>#N/A</v>
      </c>
      <c r="V3014" s="26"/>
      <c r="W3014" s="26"/>
      <c r="X3014" s="28"/>
      <c r="Y3014" s="26"/>
      <c r="Z3014" s="17"/>
      <c r="AA3014" s="26"/>
      <c r="AB3014" s="26"/>
      <c r="AE3014" s="2" t="s">
        <v>487</v>
      </c>
    </row>
    <row r="3015" spans="1:31" s="2" customFormat="1" x14ac:dyDescent="0.3">
      <c r="A3015" s="26"/>
      <c r="B3015" s="26"/>
      <c r="C3015" s="26"/>
      <c r="D3015" s="26"/>
      <c r="E3015" s="17"/>
      <c r="F3015" s="17" t="e">
        <f>VLOOKUP(E3015,[4]Combined!$C$2:$D$375,2,FALSE)</f>
        <v>#N/A</v>
      </c>
      <c r="G3015" s="27"/>
      <c r="H3015" s="27"/>
      <c r="I3015" s="27"/>
      <c r="J3015" s="28"/>
      <c r="K3015" s="29"/>
      <c r="L3015" s="28"/>
      <c r="M3015" s="28"/>
      <c r="N3015" s="26"/>
      <c r="O3015" s="26"/>
      <c r="P3015" s="26"/>
      <c r="Q3015" s="26"/>
      <c r="R3015" s="17" t="e">
        <f>VLOOKUP(Q3015,'[5]Numerical Index (LOOKUP)'!$A$2:$B$731, 2,FALSE)</f>
        <v>#N/A</v>
      </c>
      <c r="S3015" s="30" t="s">
        <v>492</v>
      </c>
      <c r="T3015" s="47" t="e">
        <f>VLOOKUP(S3015,'[5]2 Digit SIC 2007'!$A$2:$B$89,2,FALSE)</f>
        <v>#N/A</v>
      </c>
      <c r="U3015" s="17" t="e">
        <f>VLOOKUP(T3015,'[5]2 Digit SIC 2007'!$B$2:$D$89, 2,FALSE)</f>
        <v>#N/A</v>
      </c>
      <c r="V3015" s="26"/>
      <c r="W3015" s="26"/>
      <c r="X3015" s="28"/>
      <c r="Y3015" s="26"/>
      <c r="Z3015" s="17"/>
      <c r="AA3015" s="26"/>
      <c r="AB3015" s="26"/>
      <c r="AE3015" s="2" t="s">
        <v>487</v>
      </c>
    </row>
    <row r="3016" spans="1:31" s="2" customFormat="1" x14ac:dyDescent="0.3">
      <c r="A3016" s="26"/>
      <c r="B3016" s="26"/>
      <c r="C3016" s="26"/>
      <c r="D3016" s="26"/>
      <c r="E3016" s="17"/>
      <c r="F3016" s="17" t="e">
        <f>VLOOKUP(E3016,[4]Combined!$C$2:$D$375,2,FALSE)</f>
        <v>#N/A</v>
      </c>
      <c r="G3016" s="27"/>
      <c r="H3016" s="27"/>
      <c r="I3016" s="27"/>
      <c r="J3016" s="28"/>
      <c r="K3016" s="29"/>
      <c r="L3016" s="28"/>
      <c r="M3016" s="28"/>
      <c r="N3016" s="26"/>
      <c r="O3016" s="26"/>
      <c r="P3016" s="26"/>
      <c r="Q3016" s="26"/>
      <c r="R3016" s="17" t="e">
        <f>VLOOKUP(Q3016,'[5]Numerical Index (LOOKUP)'!$A$2:$B$731, 2,FALSE)</f>
        <v>#N/A</v>
      </c>
      <c r="S3016" s="30" t="s">
        <v>492</v>
      </c>
      <c r="T3016" s="47" t="e">
        <f>VLOOKUP(S3016,'[5]2 Digit SIC 2007'!$A$2:$B$89,2,FALSE)</f>
        <v>#N/A</v>
      </c>
      <c r="U3016" s="17" t="e">
        <f>VLOOKUP(T3016,'[5]2 Digit SIC 2007'!$B$2:$D$89, 2,FALSE)</f>
        <v>#N/A</v>
      </c>
      <c r="V3016" s="26"/>
      <c r="W3016" s="26"/>
      <c r="X3016" s="28"/>
      <c r="Y3016" s="26"/>
      <c r="Z3016" s="17"/>
      <c r="AA3016" s="26"/>
      <c r="AB3016" s="26"/>
      <c r="AE3016" s="2" t="s">
        <v>487</v>
      </c>
    </row>
    <row r="3017" spans="1:31" s="2" customFormat="1" x14ac:dyDescent="0.3">
      <c r="A3017" s="26"/>
      <c r="B3017" s="26"/>
      <c r="C3017" s="26"/>
      <c r="D3017" s="26"/>
      <c r="E3017" s="17"/>
      <c r="F3017" s="17" t="e">
        <f>VLOOKUP(E3017,[4]Combined!$C$2:$D$375,2,FALSE)</f>
        <v>#N/A</v>
      </c>
      <c r="G3017" s="27"/>
      <c r="H3017" s="27"/>
      <c r="I3017" s="27"/>
      <c r="J3017" s="28"/>
      <c r="K3017" s="29"/>
      <c r="L3017" s="28"/>
      <c r="M3017" s="28"/>
      <c r="N3017" s="26"/>
      <c r="O3017" s="26"/>
      <c r="P3017" s="26"/>
      <c r="Q3017" s="26"/>
      <c r="R3017" s="17" t="e">
        <f>VLOOKUP(Q3017,'[5]Numerical Index (LOOKUP)'!$A$2:$B$731, 2,FALSE)</f>
        <v>#N/A</v>
      </c>
      <c r="S3017" s="30" t="s">
        <v>492</v>
      </c>
      <c r="T3017" s="47" t="e">
        <f>VLOOKUP(S3017,'[5]2 Digit SIC 2007'!$A$2:$B$89,2,FALSE)</f>
        <v>#N/A</v>
      </c>
      <c r="U3017" s="17" t="e">
        <f>VLOOKUP(T3017,'[5]2 Digit SIC 2007'!$B$2:$D$89, 2,FALSE)</f>
        <v>#N/A</v>
      </c>
      <c r="V3017" s="26"/>
      <c r="W3017" s="26"/>
      <c r="X3017" s="28"/>
      <c r="Y3017" s="26"/>
      <c r="Z3017" s="17"/>
      <c r="AA3017" s="26"/>
      <c r="AB3017" s="26"/>
      <c r="AE3017" s="2" t="s">
        <v>487</v>
      </c>
    </row>
    <row r="3018" spans="1:31" s="2" customFormat="1" x14ac:dyDescent="0.3">
      <c r="A3018" s="26"/>
      <c r="B3018" s="26"/>
      <c r="C3018" s="26"/>
      <c r="D3018" s="26"/>
      <c r="E3018" s="17"/>
      <c r="F3018" s="17" t="e">
        <f>VLOOKUP(E3018,[4]Combined!$C$2:$D$375,2,FALSE)</f>
        <v>#N/A</v>
      </c>
      <c r="G3018" s="27"/>
      <c r="H3018" s="27"/>
      <c r="I3018" s="27"/>
      <c r="J3018" s="28"/>
      <c r="K3018" s="29"/>
      <c r="L3018" s="28"/>
      <c r="M3018" s="28"/>
      <c r="N3018" s="26"/>
      <c r="O3018" s="26"/>
      <c r="P3018" s="26"/>
      <c r="Q3018" s="26"/>
      <c r="R3018" s="17" t="e">
        <f>VLOOKUP(Q3018,'[5]Numerical Index (LOOKUP)'!$A$2:$B$731, 2,FALSE)</f>
        <v>#N/A</v>
      </c>
      <c r="S3018" s="30" t="s">
        <v>492</v>
      </c>
      <c r="T3018" s="47" t="e">
        <f>VLOOKUP(S3018,'[5]2 Digit SIC 2007'!$A$2:$B$89,2,FALSE)</f>
        <v>#N/A</v>
      </c>
      <c r="U3018" s="17" t="e">
        <f>VLOOKUP(T3018,'[5]2 Digit SIC 2007'!$B$2:$D$89, 2,FALSE)</f>
        <v>#N/A</v>
      </c>
      <c r="V3018" s="26"/>
      <c r="W3018" s="26"/>
      <c r="X3018" s="28"/>
      <c r="Y3018" s="26"/>
      <c r="Z3018" s="17"/>
      <c r="AA3018" s="26"/>
      <c r="AB3018" s="26"/>
      <c r="AE3018" s="2" t="s">
        <v>487</v>
      </c>
    </row>
    <row r="3019" spans="1:31" s="2" customFormat="1" ht="14.55" customHeight="1" x14ac:dyDescent="0.3">
      <c r="A3019" s="26"/>
      <c r="B3019" s="26"/>
      <c r="C3019" s="26"/>
      <c r="D3019" s="26"/>
      <c r="E3019" s="17"/>
      <c r="F3019" s="17" t="e">
        <f>VLOOKUP(E3019,[4]Combined!$C$2:$D$375,2,FALSE)</f>
        <v>#N/A</v>
      </c>
      <c r="G3019" s="27"/>
      <c r="H3019" s="27"/>
      <c r="I3019" s="27"/>
      <c r="J3019" s="28"/>
      <c r="K3019" s="29"/>
      <c r="L3019" s="28"/>
      <c r="M3019" s="28"/>
      <c r="N3019" s="26"/>
      <c r="O3019" s="26"/>
      <c r="P3019" s="26"/>
      <c r="Q3019" s="26"/>
      <c r="R3019" s="17" t="e">
        <f>VLOOKUP(Q3019,'[5]Numerical Index (LOOKUP)'!$A$2:$B$731, 2,FALSE)</f>
        <v>#N/A</v>
      </c>
      <c r="S3019" s="30" t="s">
        <v>492</v>
      </c>
      <c r="T3019" s="47" t="e">
        <f>VLOOKUP(S3019,'[5]2 Digit SIC 2007'!$A$2:$B$89,2,FALSE)</f>
        <v>#N/A</v>
      </c>
      <c r="U3019" s="17" t="e">
        <f>VLOOKUP(T3019,'[5]2 Digit SIC 2007'!$B$2:$D$89, 2,FALSE)</f>
        <v>#N/A</v>
      </c>
      <c r="V3019" s="26"/>
      <c r="W3019" s="26"/>
      <c r="X3019" s="28"/>
      <c r="Y3019" s="26"/>
      <c r="Z3019" s="17"/>
      <c r="AA3019" s="26"/>
      <c r="AB3019" s="26"/>
      <c r="AE3019" s="2" t="s">
        <v>487</v>
      </c>
    </row>
    <row r="3020" spans="1:31" s="2" customFormat="1" ht="16.5" customHeight="1" x14ac:dyDescent="0.3">
      <c r="A3020" s="26"/>
      <c r="B3020" s="26"/>
      <c r="C3020" s="26"/>
      <c r="D3020" s="26"/>
      <c r="E3020" s="17"/>
      <c r="F3020" s="17" t="e">
        <f>VLOOKUP(E3020,[4]Combined!$C$2:$D$375,2,FALSE)</f>
        <v>#N/A</v>
      </c>
      <c r="G3020" s="27"/>
      <c r="H3020" s="27"/>
      <c r="I3020" s="27"/>
      <c r="J3020" s="28"/>
      <c r="K3020" s="29"/>
      <c r="L3020" s="28"/>
      <c r="M3020" s="28"/>
      <c r="N3020" s="26"/>
      <c r="O3020" s="26"/>
      <c r="P3020" s="26"/>
      <c r="Q3020" s="26"/>
      <c r="R3020" s="17" t="e">
        <f>VLOOKUP(Q3020,'[5]Numerical Index (LOOKUP)'!$A$2:$B$731, 2,FALSE)</f>
        <v>#N/A</v>
      </c>
      <c r="S3020" s="30" t="s">
        <v>492</v>
      </c>
      <c r="T3020" s="47" t="e">
        <f>VLOOKUP(S3020,'[5]2 Digit SIC 2007'!$A$2:$B$89,2,FALSE)</f>
        <v>#N/A</v>
      </c>
      <c r="U3020" s="17" t="e">
        <f>VLOOKUP(T3020,'[5]2 Digit SIC 2007'!$B$2:$D$89, 2,FALSE)</f>
        <v>#N/A</v>
      </c>
      <c r="V3020" s="26"/>
      <c r="W3020" s="26"/>
      <c r="X3020" s="28"/>
      <c r="Y3020" s="26"/>
      <c r="Z3020" s="17"/>
      <c r="AA3020" s="26"/>
      <c r="AB3020" s="26"/>
      <c r="AE3020" s="2" t="s">
        <v>487</v>
      </c>
    </row>
    <row r="3021" spans="1:31" s="2" customFormat="1" ht="14.55" customHeight="1" x14ac:dyDescent="0.3">
      <c r="A3021" s="26"/>
      <c r="B3021" s="26"/>
      <c r="C3021" s="26"/>
      <c r="D3021" s="26"/>
      <c r="E3021" s="17"/>
      <c r="F3021" s="17" t="e">
        <f>VLOOKUP(E3021,[4]Combined!$C$2:$D$375,2,FALSE)</f>
        <v>#N/A</v>
      </c>
      <c r="G3021" s="27"/>
      <c r="H3021" s="27"/>
      <c r="I3021" s="27"/>
      <c r="J3021" s="28"/>
      <c r="K3021" s="29"/>
      <c r="L3021" s="28"/>
      <c r="M3021" s="28"/>
      <c r="N3021" s="26"/>
      <c r="O3021" s="26"/>
      <c r="P3021" s="26"/>
      <c r="Q3021" s="26"/>
      <c r="R3021" s="17" t="e">
        <f>VLOOKUP(Q3021,'[5]Numerical Index (LOOKUP)'!$A$2:$B$731, 2,FALSE)</f>
        <v>#N/A</v>
      </c>
      <c r="S3021" s="30" t="s">
        <v>492</v>
      </c>
      <c r="T3021" s="47" t="e">
        <f>VLOOKUP(S3021,'[5]2 Digit SIC 2007'!$A$2:$B$89,2,FALSE)</f>
        <v>#N/A</v>
      </c>
      <c r="U3021" s="17" t="e">
        <f>VLOOKUP(T3021,'[5]2 Digit SIC 2007'!$B$2:$D$89, 2,FALSE)</f>
        <v>#N/A</v>
      </c>
      <c r="V3021" s="26"/>
      <c r="W3021" s="26"/>
      <c r="X3021" s="28"/>
      <c r="Y3021" s="26"/>
      <c r="Z3021" s="17"/>
      <c r="AA3021" s="26"/>
      <c r="AB3021" s="26"/>
      <c r="AE3021" s="2" t="s">
        <v>487</v>
      </c>
    </row>
    <row r="3022" spans="1:31" s="2" customFormat="1" x14ac:dyDescent="0.3">
      <c r="A3022" s="26"/>
      <c r="B3022" s="26"/>
      <c r="C3022" s="26"/>
      <c r="D3022" s="26"/>
      <c r="E3022" s="17"/>
      <c r="F3022" s="17" t="e">
        <f>VLOOKUP(E3022,[4]Combined!$C$2:$D$375,2,FALSE)</f>
        <v>#N/A</v>
      </c>
      <c r="G3022" s="27"/>
      <c r="H3022" s="27"/>
      <c r="I3022" s="27"/>
      <c r="J3022" s="28"/>
      <c r="K3022" s="29"/>
      <c r="L3022" s="28"/>
      <c r="M3022" s="28"/>
      <c r="N3022" s="26"/>
      <c r="O3022" s="26"/>
      <c r="P3022" s="26"/>
      <c r="Q3022" s="26"/>
      <c r="R3022" s="17" t="e">
        <f>VLOOKUP(Q3022,'[5]Numerical Index (LOOKUP)'!$A$2:$B$731, 2,FALSE)</f>
        <v>#N/A</v>
      </c>
      <c r="S3022" s="30" t="s">
        <v>492</v>
      </c>
      <c r="T3022" s="47" t="e">
        <f>VLOOKUP(S3022,'[5]2 Digit SIC 2007'!$A$2:$B$89,2,FALSE)</f>
        <v>#N/A</v>
      </c>
      <c r="U3022" s="17" t="e">
        <f>VLOOKUP(T3022,'[5]2 Digit SIC 2007'!$B$2:$D$89, 2,FALSE)</f>
        <v>#N/A</v>
      </c>
      <c r="V3022" s="26"/>
      <c r="W3022" s="26"/>
      <c r="X3022" s="28"/>
      <c r="Y3022" s="26"/>
      <c r="Z3022" s="17"/>
      <c r="AA3022" s="26"/>
      <c r="AB3022" s="26"/>
      <c r="AE3022" s="2" t="s">
        <v>487</v>
      </c>
    </row>
    <row r="3023" spans="1:31" s="2" customFormat="1" x14ac:dyDescent="0.3">
      <c r="A3023" s="26"/>
      <c r="B3023" s="33"/>
      <c r="C3023" s="34"/>
      <c r="D3023" s="34"/>
      <c r="E3023" s="17"/>
      <c r="F3023" s="17" t="e">
        <f>VLOOKUP(E3023,[4]Combined!$C$2:$D$375,2,FALSE)</f>
        <v>#N/A</v>
      </c>
      <c r="G3023" s="35"/>
      <c r="H3023" s="35"/>
      <c r="I3023" s="35"/>
      <c r="J3023" s="36"/>
      <c r="K3023" s="29"/>
      <c r="L3023" s="36"/>
      <c r="M3023" s="36"/>
      <c r="N3023" s="37"/>
      <c r="O3023" s="37"/>
      <c r="P3023" s="37"/>
      <c r="Q3023" s="38"/>
      <c r="R3023" s="17" t="e">
        <f>VLOOKUP(Q3023,'[5]Numerical Index (LOOKUP)'!$A$2:$B$731, 2,FALSE)</f>
        <v>#N/A</v>
      </c>
      <c r="S3023" s="30" t="s">
        <v>492</v>
      </c>
      <c r="T3023" s="47" t="e">
        <f>VLOOKUP(S3023,'[5]2 Digit SIC 2007'!$A$2:$B$89,2,FALSE)</f>
        <v>#N/A</v>
      </c>
      <c r="U3023" s="17" t="e">
        <f>VLOOKUP(T3023,'[5]2 Digit SIC 2007'!$B$2:$D$89, 2,FALSE)</f>
        <v>#N/A</v>
      </c>
      <c r="V3023" s="34"/>
      <c r="W3023" s="34"/>
      <c r="X3023" s="36"/>
      <c r="Y3023" s="33"/>
      <c r="Z3023" s="18"/>
      <c r="AA3023" s="39"/>
      <c r="AB3023" s="40"/>
      <c r="AE3023" s="2" t="s">
        <v>487</v>
      </c>
    </row>
    <row r="3024" spans="1:31" s="2" customFormat="1" x14ac:dyDescent="0.3">
      <c r="A3024" s="26"/>
      <c r="B3024" s="41"/>
      <c r="C3024" s="34"/>
      <c r="D3024" s="34"/>
      <c r="E3024" s="17"/>
      <c r="F3024" s="17" t="e">
        <f>VLOOKUP(E3024,[4]Combined!$C$2:$D$375,2,FALSE)</f>
        <v>#N/A</v>
      </c>
      <c r="G3024" s="35"/>
      <c r="H3024" s="35"/>
      <c r="I3024" s="35"/>
      <c r="J3024" s="36"/>
      <c r="K3024" s="29"/>
      <c r="L3024" s="36"/>
      <c r="M3024" s="36"/>
      <c r="N3024" s="37"/>
      <c r="O3024" s="37"/>
      <c r="P3024" s="37"/>
      <c r="Q3024" s="38"/>
      <c r="R3024" s="17" t="e">
        <f>VLOOKUP(Q3024,'[5]Numerical Index (LOOKUP)'!$A$2:$B$731, 2,FALSE)</f>
        <v>#N/A</v>
      </c>
      <c r="S3024" s="30" t="s">
        <v>492</v>
      </c>
      <c r="T3024" s="47" t="e">
        <f>VLOOKUP(S3024,'[5]2 Digit SIC 2007'!$A$2:$B$89,2,FALSE)</f>
        <v>#N/A</v>
      </c>
      <c r="U3024" s="17" t="e">
        <f>VLOOKUP(T3024,'[5]2 Digit SIC 2007'!$B$2:$D$89, 2,FALSE)</f>
        <v>#N/A</v>
      </c>
      <c r="V3024" s="34"/>
      <c r="W3024" s="34"/>
      <c r="X3024" s="36"/>
      <c r="Y3024" s="33"/>
      <c r="Z3024" s="18"/>
      <c r="AA3024" s="39"/>
      <c r="AB3024" s="40"/>
      <c r="AE3024" s="2" t="s">
        <v>487</v>
      </c>
    </row>
    <row r="3025" spans="1:31" s="2" customFormat="1" x14ac:dyDescent="0.3">
      <c r="A3025" s="26"/>
      <c r="B3025" s="33"/>
      <c r="C3025" s="34"/>
      <c r="D3025" s="34"/>
      <c r="E3025" s="17"/>
      <c r="F3025" s="17" t="e">
        <f>VLOOKUP(E3025,[4]Combined!$C$2:$D$375,2,FALSE)</f>
        <v>#N/A</v>
      </c>
      <c r="G3025" s="35"/>
      <c r="H3025" s="35"/>
      <c r="I3025" s="35"/>
      <c r="J3025" s="36"/>
      <c r="K3025" s="29"/>
      <c r="L3025" s="36"/>
      <c r="M3025" s="36"/>
      <c r="N3025" s="37"/>
      <c r="O3025" s="37"/>
      <c r="P3025" s="37"/>
      <c r="Q3025" s="38"/>
      <c r="R3025" s="17" t="e">
        <f>VLOOKUP(Q3025,'[5]Numerical Index (LOOKUP)'!$A$2:$B$731, 2,FALSE)</f>
        <v>#N/A</v>
      </c>
      <c r="S3025" s="30" t="s">
        <v>492</v>
      </c>
      <c r="T3025" s="47" t="e">
        <f>VLOOKUP(S3025,'[5]2 Digit SIC 2007'!$A$2:$B$89,2,FALSE)</f>
        <v>#N/A</v>
      </c>
      <c r="U3025" s="17" t="e">
        <f>VLOOKUP(T3025,'[5]2 Digit SIC 2007'!$B$2:$D$89, 2,FALSE)</f>
        <v>#N/A</v>
      </c>
      <c r="V3025" s="34"/>
      <c r="W3025" s="34"/>
      <c r="X3025" s="36"/>
      <c r="Y3025" s="33"/>
      <c r="Z3025" s="18"/>
      <c r="AA3025" s="39"/>
      <c r="AB3025" s="40"/>
      <c r="AE3025" s="2" t="s">
        <v>487</v>
      </c>
    </row>
    <row r="3026" spans="1:31" s="2" customFormat="1" x14ac:dyDescent="0.3">
      <c r="A3026" s="26"/>
      <c r="B3026" s="33"/>
      <c r="C3026" s="34"/>
      <c r="D3026" s="26"/>
      <c r="E3026" s="17"/>
      <c r="F3026" s="17" t="e">
        <f>VLOOKUP(E3026,[4]Combined!$C$2:$D$375,2,FALSE)</f>
        <v>#N/A</v>
      </c>
      <c r="G3026" s="35"/>
      <c r="H3026" s="35"/>
      <c r="I3026" s="35"/>
      <c r="J3026" s="36"/>
      <c r="K3026" s="29"/>
      <c r="L3026" s="36"/>
      <c r="M3026" s="36"/>
      <c r="N3026" s="37"/>
      <c r="O3026" s="37"/>
      <c r="P3026" s="37"/>
      <c r="Q3026" s="38"/>
      <c r="R3026" s="17" t="e">
        <f>VLOOKUP(Q3026,'[5]Numerical Index (LOOKUP)'!$A$2:$B$731, 2,FALSE)</f>
        <v>#N/A</v>
      </c>
      <c r="S3026" s="30" t="s">
        <v>492</v>
      </c>
      <c r="T3026" s="47" t="e">
        <f>VLOOKUP(S3026,'[5]2 Digit SIC 2007'!$A$2:$B$89,2,FALSE)</f>
        <v>#N/A</v>
      </c>
      <c r="U3026" s="17" t="e">
        <f>VLOOKUP(T3026,'[5]2 Digit SIC 2007'!$B$2:$D$89, 2,FALSE)</f>
        <v>#N/A</v>
      </c>
      <c r="V3026" s="34"/>
      <c r="W3026" s="34"/>
      <c r="X3026" s="36"/>
      <c r="Y3026" s="33"/>
      <c r="Z3026" s="18"/>
      <c r="AA3026" s="39"/>
      <c r="AB3026" s="40"/>
      <c r="AE3026" s="2" t="s">
        <v>487</v>
      </c>
    </row>
    <row r="3027" spans="1:31" s="2" customFormat="1" x14ac:dyDescent="0.3">
      <c r="A3027" s="26"/>
      <c r="B3027" s="33"/>
      <c r="C3027" s="34"/>
      <c r="D3027" s="34"/>
      <c r="E3027" s="17"/>
      <c r="F3027" s="17" t="e">
        <f>VLOOKUP(E3027,[4]Combined!$C$2:$D$375,2,FALSE)</f>
        <v>#N/A</v>
      </c>
      <c r="G3027" s="35"/>
      <c r="H3027" s="35"/>
      <c r="I3027" s="35"/>
      <c r="J3027" s="36"/>
      <c r="K3027" s="29"/>
      <c r="L3027" s="36"/>
      <c r="M3027" s="36"/>
      <c r="N3027" s="37"/>
      <c r="O3027" s="37"/>
      <c r="P3027" s="37"/>
      <c r="Q3027" s="38"/>
      <c r="R3027" s="17" t="e">
        <f>VLOOKUP(Q3027,'[5]Numerical Index (LOOKUP)'!$A$2:$B$731, 2,FALSE)</f>
        <v>#N/A</v>
      </c>
      <c r="S3027" s="30" t="s">
        <v>492</v>
      </c>
      <c r="T3027" s="47" t="e">
        <f>VLOOKUP(S3027,'[5]2 Digit SIC 2007'!$A$2:$B$89,2,FALSE)</f>
        <v>#N/A</v>
      </c>
      <c r="U3027" s="17" t="e">
        <f>VLOOKUP(T3027,'[5]2 Digit SIC 2007'!$B$2:$D$89, 2,FALSE)</f>
        <v>#N/A</v>
      </c>
      <c r="V3027" s="34"/>
      <c r="W3027" s="34"/>
      <c r="X3027" s="36"/>
      <c r="Y3027" s="33"/>
      <c r="Z3027" s="18"/>
      <c r="AA3027" s="39"/>
      <c r="AB3027" s="40"/>
      <c r="AE3027" s="2" t="s">
        <v>487</v>
      </c>
    </row>
    <row r="3028" spans="1:31" s="2" customFormat="1" x14ac:dyDescent="0.3">
      <c r="A3028" s="26"/>
      <c r="B3028" s="33"/>
      <c r="C3028" s="34"/>
      <c r="D3028" s="34"/>
      <c r="E3028" s="17"/>
      <c r="F3028" s="17" t="e">
        <f>VLOOKUP(E3028,[4]Combined!$C$2:$D$375,2,FALSE)</f>
        <v>#N/A</v>
      </c>
      <c r="G3028" s="35"/>
      <c r="H3028" s="35"/>
      <c r="I3028" s="35"/>
      <c r="J3028" s="36"/>
      <c r="K3028" s="29"/>
      <c r="L3028" s="36"/>
      <c r="M3028" s="36"/>
      <c r="N3028" s="37"/>
      <c r="O3028" s="37"/>
      <c r="P3028" s="37"/>
      <c r="Q3028" s="38"/>
      <c r="R3028" s="17" t="e">
        <f>VLOOKUP(Q3028,'[5]Numerical Index (LOOKUP)'!$A$2:$B$731, 2,FALSE)</f>
        <v>#N/A</v>
      </c>
      <c r="S3028" s="30" t="s">
        <v>492</v>
      </c>
      <c r="T3028" s="47" t="e">
        <f>VLOOKUP(S3028,'[5]2 Digit SIC 2007'!$A$2:$B$89,2,FALSE)</f>
        <v>#N/A</v>
      </c>
      <c r="U3028" s="17" t="e">
        <f>VLOOKUP(T3028,'[5]2 Digit SIC 2007'!$B$2:$D$89, 2,FALSE)</f>
        <v>#N/A</v>
      </c>
      <c r="V3028" s="34"/>
      <c r="W3028" s="34"/>
      <c r="X3028" s="36"/>
      <c r="Y3028" s="33"/>
      <c r="Z3028" s="18"/>
      <c r="AA3028" s="39"/>
      <c r="AB3028" s="40"/>
      <c r="AE3028" s="2" t="s">
        <v>487</v>
      </c>
    </row>
    <row r="3029" spans="1:31" s="2" customFormat="1" x14ac:dyDescent="0.3">
      <c r="A3029" s="26"/>
      <c r="B3029" s="33"/>
      <c r="C3029" s="34"/>
      <c r="D3029" s="34"/>
      <c r="E3029" s="17"/>
      <c r="F3029" s="17" t="e">
        <f>VLOOKUP(E3029,[4]Combined!$C$2:$D$375,2,FALSE)</f>
        <v>#N/A</v>
      </c>
      <c r="G3029" s="35"/>
      <c r="H3029" s="35"/>
      <c r="I3029" s="35"/>
      <c r="J3029" s="36"/>
      <c r="K3029" s="29"/>
      <c r="L3029" s="36"/>
      <c r="M3029" s="36"/>
      <c r="N3029" s="37"/>
      <c r="O3029" s="37"/>
      <c r="P3029" s="37"/>
      <c r="Q3029" s="38"/>
      <c r="R3029" s="17" t="e">
        <f>VLOOKUP(Q3029,'[5]Numerical Index (LOOKUP)'!$A$2:$B$731, 2,FALSE)</f>
        <v>#N/A</v>
      </c>
      <c r="S3029" s="30" t="s">
        <v>492</v>
      </c>
      <c r="T3029" s="47" t="e">
        <f>VLOOKUP(S3029,'[5]2 Digit SIC 2007'!$A$2:$B$89,2,FALSE)</f>
        <v>#N/A</v>
      </c>
      <c r="U3029" s="17" t="e">
        <f>VLOOKUP(T3029,'[5]2 Digit SIC 2007'!$B$2:$D$89, 2,FALSE)</f>
        <v>#N/A</v>
      </c>
      <c r="V3029" s="34"/>
      <c r="W3029" s="34"/>
      <c r="X3029" s="36"/>
      <c r="Y3029" s="33"/>
      <c r="Z3029" s="18"/>
      <c r="AA3029" s="39"/>
      <c r="AB3029" s="40"/>
      <c r="AE3029" s="2" t="s">
        <v>487</v>
      </c>
    </row>
    <row r="3030" spans="1:31" s="2" customFormat="1" x14ac:dyDescent="0.3">
      <c r="A3030" s="26"/>
      <c r="B3030" s="33"/>
      <c r="C3030" s="34"/>
      <c r="D3030" s="34"/>
      <c r="E3030" s="17"/>
      <c r="F3030" s="17" t="e">
        <f>VLOOKUP(E3030,[4]Combined!$C$2:$D$375,2,FALSE)</f>
        <v>#N/A</v>
      </c>
      <c r="G3030" s="35"/>
      <c r="H3030" s="35"/>
      <c r="I3030" s="35"/>
      <c r="J3030" s="36"/>
      <c r="K3030" s="29"/>
      <c r="L3030" s="36"/>
      <c r="M3030" s="36"/>
      <c r="N3030" s="37"/>
      <c r="O3030" s="37"/>
      <c r="P3030" s="37"/>
      <c r="Q3030" s="38"/>
      <c r="R3030" s="17" t="e">
        <f>VLOOKUP(Q3030,'[5]Numerical Index (LOOKUP)'!$A$2:$B$731, 2,FALSE)</f>
        <v>#N/A</v>
      </c>
      <c r="S3030" s="30" t="s">
        <v>492</v>
      </c>
      <c r="T3030" s="47" t="e">
        <f>VLOOKUP(S3030,'[5]2 Digit SIC 2007'!$A$2:$B$89,2,FALSE)</f>
        <v>#N/A</v>
      </c>
      <c r="U3030" s="17" t="e">
        <f>VLOOKUP(T3030,'[5]2 Digit SIC 2007'!$B$2:$D$89, 2,FALSE)</f>
        <v>#N/A</v>
      </c>
      <c r="V3030" s="34"/>
      <c r="W3030" s="34"/>
      <c r="X3030" s="36"/>
      <c r="Y3030" s="33"/>
      <c r="Z3030" s="18"/>
      <c r="AA3030" s="39"/>
      <c r="AB3030" s="40"/>
      <c r="AE3030" s="2" t="s">
        <v>487</v>
      </c>
    </row>
    <row r="3031" spans="1:31" s="2" customFormat="1" x14ac:dyDescent="0.3">
      <c r="A3031" s="26"/>
      <c r="B3031" s="33"/>
      <c r="C3031" s="34"/>
      <c r="D3031" s="34"/>
      <c r="E3031" s="17"/>
      <c r="F3031" s="17" t="e">
        <f>VLOOKUP(E3031,[4]Combined!$C$2:$D$375,2,FALSE)</f>
        <v>#N/A</v>
      </c>
      <c r="G3031" s="35"/>
      <c r="H3031" s="35"/>
      <c r="I3031" s="35"/>
      <c r="J3031" s="36"/>
      <c r="K3031" s="29"/>
      <c r="L3031" s="36"/>
      <c r="M3031" s="36"/>
      <c r="N3031" s="37"/>
      <c r="O3031" s="37"/>
      <c r="P3031" s="37"/>
      <c r="Q3031" s="38"/>
      <c r="R3031" s="17" t="e">
        <f>VLOOKUP(Q3031,'[5]Numerical Index (LOOKUP)'!$A$2:$B$731, 2,FALSE)</f>
        <v>#N/A</v>
      </c>
      <c r="S3031" s="30" t="s">
        <v>492</v>
      </c>
      <c r="T3031" s="47" t="e">
        <f>VLOOKUP(S3031,'[5]2 Digit SIC 2007'!$A$2:$B$89,2,FALSE)</f>
        <v>#N/A</v>
      </c>
      <c r="U3031" s="17" t="e">
        <f>VLOOKUP(T3031,'[5]2 Digit SIC 2007'!$B$2:$D$89, 2,FALSE)</f>
        <v>#N/A</v>
      </c>
      <c r="V3031" s="34"/>
      <c r="W3031" s="34"/>
      <c r="X3031" s="36"/>
      <c r="Y3031" s="33"/>
      <c r="Z3031" s="18"/>
      <c r="AA3031" s="39"/>
      <c r="AB3031" s="40"/>
      <c r="AE3031" s="2" t="s">
        <v>487</v>
      </c>
    </row>
    <row r="3032" spans="1:31" s="2" customFormat="1" x14ac:dyDescent="0.3">
      <c r="A3032" s="26"/>
      <c r="B3032" s="33"/>
      <c r="C3032" s="34"/>
      <c r="D3032" s="34"/>
      <c r="E3032" s="17"/>
      <c r="F3032" s="17" t="e">
        <f>VLOOKUP(E3032,[4]Combined!$C$2:$D$375,2,FALSE)</f>
        <v>#N/A</v>
      </c>
      <c r="G3032" s="35"/>
      <c r="H3032" s="35"/>
      <c r="I3032" s="35"/>
      <c r="J3032" s="36"/>
      <c r="K3032" s="29"/>
      <c r="L3032" s="36"/>
      <c r="M3032" s="36"/>
      <c r="N3032" s="37"/>
      <c r="O3032" s="37"/>
      <c r="P3032" s="37"/>
      <c r="Q3032" s="38"/>
      <c r="R3032" s="17" t="e">
        <f>VLOOKUP(Q3032,'[5]Numerical Index (LOOKUP)'!$A$2:$B$731, 2,FALSE)</f>
        <v>#N/A</v>
      </c>
      <c r="S3032" s="30" t="s">
        <v>492</v>
      </c>
      <c r="T3032" s="47" t="e">
        <f>VLOOKUP(S3032,'[5]2 Digit SIC 2007'!$A$2:$B$89,2,FALSE)</f>
        <v>#N/A</v>
      </c>
      <c r="U3032" s="17" t="e">
        <f>VLOOKUP(T3032,'[5]2 Digit SIC 2007'!$B$2:$D$89, 2,FALSE)</f>
        <v>#N/A</v>
      </c>
      <c r="V3032" s="34"/>
      <c r="W3032" s="34"/>
      <c r="X3032" s="36"/>
      <c r="Y3032" s="33"/>
      <c r="Z3032" s="18"/>
      <c r="AA3032" s="39"/>
      <c r="AB3032" s="40"/>
      <c r="AE3032" s="2" t="s">
        <v>487</v>
      </c>
    </row>
    <row r="3033" spans="1:31" s="2" customFormat="1" x14ac:dyDescent="0.3">
      <c r="A3033" s="26"/>
      <c r="B3033" s="33"/>
      <c r="C3033" s="34"/>
      <c r="D3033" s="34"/>
      <c r="E3033" s="17"/>
      <c r="F3033" s="17" t="e">
        <f>VLOOKUP(E3033,[4]Combined!$C$2:$D$375,2,FALSE)</f>
        <v>#N/A</v>
      </c>
      <c r="G3033" s="35"/>
      <c r="H3033" s="35"/>
      <c r="I3033" s="35"/>
      <c r="J3033" s="36"/>
      <c r="K3033" s="29"/>
      <c r="L3033" s="36"/>
      <c r="M3033" s="36"/>
      <c r="N3033" s="37"/>
      <c r="O3033" s="37"/>
      <c r="P3033" s="37"/>
      <c r="Q3033" s="38"/>
      <c r="R3033" s="17" t="e">
        <f>VLOOKUP(Q3033,'[5]Numerical Index (LOOKUP)'!$A$2:$B$731, 2,FALSE)</f>
        <v>#N/A</v>
      </c>
      <c r="S3033" s="30" t="s">
        <v>492</v>
      </c>
      <c r="T3033" s="47" t="e">
        <f>VLOOKUP(S3033,'[5]2 Digit SIC 2007'!$A$2:$B$89,2,FALSE)</f>
        <v>#N/A</v>
      </c>
      <c r="U3033" s="17" t="e">
        <f>VLOOKUP(T3033,'[5]2 Digit SIC 2007'!$B$2:$D$89, 2,FALSE)</f>
        <v>#N/A</v>
      </c>
      <c r="V3033" s="34"/>
      <c r="W3033" s="34"/>
      <c r="X3033" s="36"/>
      <c r="Y3033" s="33"/>
      <c r="Z3033" s="18"/>
      <c r="AA3033" s="39"/>
      <c r="AB3033" s="40"/>
      <c r="AE3033" s="2" t="s">
        <v>487</v>
      </c>
    </row>
    <row r="3034" spans="1:31" s="2" customFormat="1" ht="14.55" customHeight="1" x14ac:dyDescent="0.3">
      <c r="A3034" s="26"/>
      <c r="B3034" s="26"/>
      <c r="C3034" s="26"/>
      <c r="D3034" s="26"/>
      <c r="E3034" s="17"/>
      <c r="F3034" s="17" t="e">
        <f>VLOOKUP(E3034,[4]Combined!$C$2:$D$375,2,FALSE)</f>
        <v>#N/A</v>
      </c>
      <c r="G3034" s="27"/>
      <c r="H3034" s="27"/>
      <c r="I3034" s="27"/>
      <c r="J3034" s="28"/>
      <c r="K3034" s="29"/>
      <c r="L3034" s="28"/>
      <c r="M3034" s="28"/>
      <c r="N3034" s="26"/>
      <c r="O3034" s="26"/>
      <c r="P3034" s="26"/>
      <c r="Q3034" s="26"/>
      <c r="R3034" s="17" t="e">
        <f>VLOOKUP(Q3034,'[5]Numerical Index (LOOKUP)'!$A$2:$B$731, 2,FALSE)</f>
        <v>#N/A</v>
      </c>
      <c r="S3034" s="30" t="s">
        <v>492</v>
      </c>
      <c r="T3034" s="47" t="e">
        <f>VLOOKUP(S3034,'[5]2 Digit SIC 2007'!$A$2:$B$89,2,FALSE)</f>
        <v>#N/A</v>
      </c>
      <c r="U3034" s="17" t="e">
        <f>VLOOKUP(T3034,'[5]2 Digit SIC 2007'!$B$2:$D$89, 2,FALSE)</f>
        <v>#N/A</v>
      </c>
      <c r="V3034" s="26"/>
      <c r="W3034" s="26"/>
      <c r="X3034" s="28"/>
      <c r="Y3034" s="26"/>
      <c r="Z3034" s="17"/>
      <c r="AA3034" s="26"/>
      <c r="AB3034" s="26"/>
      <c r="AE3034" s="2" t="s">
        <v>487</v>
      </c>
    </row>
    <row r="3035" spans="1:31" s="2" customFormat="1" x14ac:dyDescent="0.3">
      <c r="A3035" s="26"/>
      <c r="B3035" s="26"/>
      <c r="C3035" s="26"/>
      <c r="D3035" s="26"/>
      <c r="E3035" s="17"/>
      <c r="F3035" s="17"/>
      <c r="G3035" s="27">
        <v>2785</v>
      </c>
      <c r="H3035" s="27"/>
      <c r="I3035" s="27"/>
      <c r="J3035" s="28"/>
      <c r="K3035" s="29"/>
      <c r="L3035" s="28"/>
      <c r="M3035" s="28"/>
      <c r="N3035" s="26"/>
      <c r="O3035" s="26"/>
      <c r="P3035" s="26"/>
      <c r="Q3035" s="26"/>
      <c r="R3035" s="17"/>
      <c r="S3035" s="30"/>
      <c r="T3035" s="17"/>
      <c r="U3035" s="17"/>
      <c r="V3035" s="26"/>
      <c r="W3035" s="26"/>
      <c r="X3035" s="28"/>
      <c r="Y3035" s="26"/>
      <c r="Z3035" s="17"/>
      <c r="AA3035" s="26"/>
      <c r="AB3035" s="26"/>
    </row>
    <row r="3036" spans="1:31" s="2" customFormat="1" x14ac:dyDescent="0.3">
      <c r="A3036" s="26"/>
      <c r="B3036" s="26"/>
      <c r="C3036" s="26"/>
      <c r="D3036" s="26"/>
      <c r="E3036" s="17"/>
      <c r="F3036" s="17"/>
      <c r="G3036" s="27"/>
      <c r="H3036" s="27"/>
      <c r="I3036" s="27"/>
      <c r="J3036" s="28"/>
      <c r="K3036" s="29"/>
      <c r="L3036" s="28"/>
      <c r="M3036" s="28"/>
      <c r="N3036" s="26"/>
      <c r="O3036" s="26"/>
      <c r="P3036" s="26"/>
      <c r="Q3036" s="26"/>
      <c r="R3036" s="17"/>
      <c r="S3036" s="30"/>
      <c r="T3036" s="17"/>
      <c r="U3036" s="17"/>
      <c r="V3036" s="26"/>
      <c r="W3036" s="26"/>
      <c r="X3036" s="28"/>
      <c r="Y3036" s="26"/>
      <c r="Z3036" s="17"/>
      <c r="AA3036" s="26"/>
      <c r="AB3036" s="26"/>
    </row>
    <row r="3037" spans="1:31" s="2" customFormat="1" x14ac:dyDescent="0.3">
      <c r="A3037" s="26"/>
      <c r="B3037" s="26"/>
      <c r="C3037" s="26"/>
      <c r="D3037" s="26"/>
      <c r="E3037" s="17"/>
      <c r="F3037" s="17"/>
      <c r="G3037" s="27"/>
      <c r="H3037" s="27"/>
      <c r="I3037" s="27"/>
      <c r="J3037" s="28"/>
      <c r="K3037" s="29"/>
      <c r="L3037" s="28"/>
      <c r="M3037" s="28"/>
      <c r="N3037" s="26"/>
      <c r="O3037" s="26"/>
      <c r="P3037" s="26"/>
      <c r="Q3037" s="26"/>
      <c r="R3037" s="17"/>
      <c r="S3037" s="30"/>
      <c r="T3037" s="17"/>
      <c r="U3037" s="17"/>
      <c r="V3037" s="26"/>
      <c r="W3037" s="26"/>
      <c r="X3037" s="28"/>
      <c r="Y3037" s="26"/>
      <c r="Z3037" s="17"/>
      <c r="AA3037" s="26"/>
      <c r="AB3037" s="26"/>
    </row>
    <row r="3038" spans="1:31" s="2" customFormat="1" x14ac:dyDescent="0.3">
      <c r="A3038" s="26"/>
      <c r="B3038" s="26"/>
      <c r="C3038" s="26"/>
      <c r="D3038" s="26"/>
      <c r="E3038" s="17"/>
      <c r="F3038" s="17"/>
      <c r="G3038" s="27"/>
      <c r="H3038" s="27"/>
      <c r="I3038" s="27"/>
      <c r="J3038" s="28"/>
      <c r="K3038" s="29"/>
      <c r="L3038" s="28"/>
      <c r="M3038" s="28"/>
      <c r="N3038" s="26"/>
      <c r="O3038" s="26"/>
      <c r="P3038" s="26"/>
      <c r="Q3038" s="26"/>
      <c r="R3038" s="17"/>
      <c r="S3038" s="30"/>
      <c r="T3038" s="17"/>
      <c r="U3038" s="17"/>
      <c r="V3038" s="26"/>
      <c r="W3038" s="26"/>
      <c r="X3038" s="28"/>
      <c r="Y3038" s="26"/>
      <c r="Z3038" s="17"/>
      <c r="AA3038" s="26"/>
      <c r="AB3038" s="26"/>
    </row>
    <row r="3039" spans="1:31" s="2" customFormat="1" x14ac:dyDescent="0.3">
      <c r="A3039" s="26"/>
      <c r="B3039" s="26"/>
      <c r="C3039" s="26"/>
      <c r="D3039" s="26"/>
      <c r="E3039" s="17"/>
      <c r="F3039" s="17"/>
      <c r="G3039" s="27"/>
      <c r="H3039" s="27"/>
      <c r="I3039" s="27"/>
      <c r="J3039" s="28"/>
      <c r="K3039" s="29"/>
      <c r="L3039" s="28"/>
      <c r="M3039" s="28"/>
      <c r="N3039" s="26"/>
      <c r="O3039" s="26"/>
      <c r="P3039" s="26"/>
      <c r="Q3039" s="26"/>
      <c r="R3039" s="17"/>
      <c r="S3039" s="30"/>
      <c r="T3039" s="17"/>
      <c r="U3039" s="17"/>
      <c r="V3039" s="26"/>
      <c r="W3039" s="26"/>
      <c r="X3039" s="28"/>
      <c r="Y3039" s="26"/>
      <c r="Z3039" s="17"/>
      <c r="AA3039" s="26"/>
      <c r="AB3039" s="26"/>
    </row>
    <row r="3040" spans="1:31" s="2" customFormat="1" x14ac:dyDescent="0.3">
      <c r="A3040" s="26"/>
      <c r="B3040" s="26"/>
      <c r="C3040" s="26"/>
      <c r="D3040" s="26"/>
      <c r="E3040" s="17"/>
      <c r="F3040" s="17"/>
      <c r="G3040" s="27"/>
      <c r="H3040" s="27"/>
      <c r="I3040" s="27"/>
      <c r="J3040" s="28"/>
      <c r="K3040" s="29"/>
      <c r="L3040" s="28"/>
      <c r="M3040" s="28"/>
      <c r="N3040" s="26"/>
      <c r="O3040" s="26"/>
      <c r="P3040" s="26"/>
      <c r="Q3040" s="26"/>
      <c r="R3040" s="17"/>
      <c r="S3040" s="30"/>
      <c r="T3040" s="17"/>
      <c r="U3040" s="17"/>
      <c r="V3040" s="26"/>
      <c r="W3040" s="26"/>
      <c r="X3040" s="28"/>
      <c r="Y3040" s="26"/>
      <c r="Z3040" s="17"/>
      <c r="AA3040" s="26"/>
      <c r="AB3040" s="26"/>
    </row>
    <row r="3041" spans="1:28" s="2" customFormat="1" x14ac:dyDescent="0.3">
      <c r="A3041" s="26"/>
      <c r="B3041" s="26"/>
      <c r="C3041" s="26"/>
      <c r="D3041" s="26"/>
      <c r="E3041" s="17"/>
      <c r="F3041" s="17"/>
      <c r="G3041" s="27"/>
      <c r="H3041" s="27"/>
      <c r="I3041" s="27"/>
      <c r="J3041" s="28"/>
      <c r="K3041" s="29"/>
      <c r="L3041" s="28"/>
      <c r="M3041" s="28"/>
      <c r="N3041" s="26"/>
      <c r="O3041" s="26"/>
      <c r="P3041" s="26"/>
      <c r="Q3041" s="26"/>
      <c r="R3041" s="17"/>
      <c r="S3041" s="30"/>
      <c r="T3041" s="17"/>
      <c r="U3041" s="17"/>
      <c r="V3041" s="26"/>
      <c r="W3041" s="26"/>
      <c r="X3041" s="28"/>
      <c r="Y3041" s="26"/>
      <c r="Z3041" s="17"/>
      <c r="AA3041" s="26"/>
      <c r="AB3041" s="26"/>
    </row>
    <row r="3042" spans="1:28" s="2" customFormat="1" x14ac:dyDescent="0.3">
      <c r="A3042" s="26"/>
      <c r="B3042" s="26"/>
      <c r="C3042" s="26"/>
      <c r="D3042" s="26"/>
      <c r="E3042" s="17"/>
      <c r="F3042" s="17"/>
      <c r="G3042" s="27"/>
      <c r="H3042" s="27"/>
      <c r="I3042" s="27"/>
      <c r="J3042" s="28"/>
      <c r="K3042" s="29"/>
      <c r="L3042" s="28"/>
      <c r="M3042" s="28"/>
      <c r="N3042" s="26"/>
      <c r="O3042" s="26"/>
      <c r="P3042" s="26"/>
      <c r="Q3042" s="26"/>
      <c r="R3042" s="17"/>
      <c r="S3042" s="30"/>
      <c r="T3042" s="17"/>
      <c r="U3042" s="17"/>
      <c r="V3042" s="26"/>
      <c r="W3042" s="26"/>
      <c r="X3042" s="28"/>
      <c r="Y3042" s="26"/>
      <c r="Z3042" s="17"/>
      <c r="AA3042" s="26"/>
      <c r="AB3042" s="26"/>
    </row>
    <row r="3043" spans="1:28" s="2" customFormat="1" x14ac:dyDescent="0.3">
      <c r="A3043" s="26"/>
      <c r="B3043" s="26"/>
      <c r="C3043" s="26"/>
      <c r="D3043" s="26"/>
      <c r="E3043" s="17"/>
      <c r="F3043" s="17"/>
      <c r="G3043" s="27"/>
      <c r="H3043" s="27"/>
      <c r="I3043" s="27"/>
      <c r="J3043" s="28"/>
      <c r="K3043" s="29"/>
      <c r="L3043" s="28"/>
      <c r="M3043" s="28"/>
      <c r="N3043" s="26"/>
      <c r="O3043" s="26"/>
      <c r="P3043" s="26"/>
      <c r="Q3043" s="26"/>
      <c r="R3043" s="17"/>
      <c r="S3043" s="30"/>
      <c r="T3043" s="17"/>
      <c r="U3043" s="17"/>
      <c r="V3043" s="26"/>
      <c r="W3043" s="26"/>
      <c r="X3043" s="28"/>
      <c r="Y3043" s="26"/>
      <c r="Z3043" s="17"/>
      <c r="AA3043" s="26"/>
      <c r="AB3043" s="26"/>
    </row>
    <row r="3044" spans="1:28" s="2" customFormat="1" x14ac:dyDescent="0.3">
      <c r="A3044" s="26"/>
      <c r="B3044" s="26"/>
      <c r="C3044" s="26"/>
      <c r="D3044" s="26"/>
      <c r="E3044" s="17"/>
      <c r="F3044" s="17"/>
      <c r="G3044" s="27"/>
      <c r="H3044" s="27"/>
      <c r="I3044" s="27"/>
      <c r="J3044" s="28"/>
      <c r="K3044" s="29"/>
      <c r="L3044" s="28"/>
      <c r="M3044" s="28"/>
      <c r="N3044" s="26"/>
      <c r="O3044" s="26"/>
      <c r="P3044" s="26"/>
      <c r="Q3044" s="26"/>
      <c r="R3044" s="17"/>
      <c r="S3044" s="30"/>
      <c r="T3044" s="17"/>
      <c r="U3044" s="17"/>
      <c r="V3044" s="26"/>
      <c r="W3044" s="26"/>
      <c r="X3044" s="28"/>
      <c r="Y3044" s="26"/>
      <c r="Z3044" s="17"/>
      <c r="AA3044" s="26"/>
      <c r="AB3044" s="26"/>
    </row>
    <row r="3045" spans="1:28" s="2" customFormat="1" x14ac:dyDescent="0.3">
      <c r="A3045" s="26"/>
      <c r="B3045" s="26"/>
      <c r="C3045" s="26"/>
      <c r="D3045" s="26"/>
      <c r="E3045" s="17"/>
      <c r="F3045" s="17"/>
      <c r="G3045" s="27"/>
      <c r="H3045" s="27"/>
      <c r="I3045" s="27"/>
      <c r="J3045" s="28"/>
      <c r="K3045" s="29"/>
      <c r="L3045" s="28"/>
      <c r="M3045" s="28"/>
      <c r="N3045" s="26"/>
      <c r="O3045" s="26"/>
      <c r="P3045" s="26"/>
      <c r="Q3045" s="26"/>
      <c r="R3045" s="17"/>
      <c r="S3045" s="30"/>
      <c r="T3045" s="17"/>
      <c r="U3045" s="17"/>
      <c r="V3045" s="26"/>
      <c r="W3045" s="26"/>
      <c r="X3045" s="28"/>
      <c r="Y3045" s="26"/>
      <c r="Z3045" s="17"/>
      <c r="AA3045" s="26"/>
      <c r="AB3045" s="26"/>
    </row>
    <row r="3046" spans="1:28" s="2" customFormat="1" x14ac:dyDescent="0.3">
      <c r="A3046" s="26"/>
      <c r="B3046" s="26"/>
      <c r="C3046" s="26"/>
      <c r="D3046" s="26"/>
      <c r="E3046" s="17"/>
      <c r="F3046" s="17"/>
      <c r="G3046" s="27"/>
      <c r="H3046" s="27"/>
      <c r="I3046" s="27"/>
      <c r="J3046" s="28"/>
      <c r="K3046" s="29"/>
      <c r="L3046" s="28"/>
      <c r="M3046" s="28"/>
      <c r="N3046" s="26"/>
      <c r="O3046" s="26"/>
      <c r="P3046" s="26"/>
      <c r="Q3046" s="26"/>
      <c r="R3046" s="17"/>
      <c r="S3046" s="30"/>
      <c r="T3046" s="17"/>
      <c r="U3046" s="17"/>
      <c r="V3046" s="26"/>
      <c r="W3046" s="26"/>
      <c r="X3046" s="28"/>
      <c r="Y3046" s="26"/>
      <c r="Z3046" s="17"/>
      <c r="AA3046" s="26"/>
      <c r="AB3046" s="26"/>
    </row>
    <row r="3047" spans="1:28" s="2" customFormat="1" x14ac:dyDescent="0.3">
      <c r="A3047" s="26"/>
      <c r="B3047" s="26"/>
      <c r="C3047" s="26"/>
      <c r="D3047" s="26"/>
      <c r="E3047" s="17"/>
      <c r="F3047" s="17"/>
      <c r="G3047" s="27"/>
      <c r="H3047" s="27"/>
      <c r="I3047" s="27"/>
      <c r="J3047" s="28"/>
      <c r="K3047" s="29"/>
      <c r="L3047" s="28"/>
      <c r="M3047" s="28"/>
      <c r="N3047" s="26"/>
      <c r="O3047" s="26"/>
      <c r="P3047" s="26"/>
      <c r="Q3047" s="26"/>
      <c r="R3047" s="17"/>
      <c r="S3047" s="30"/>
      <c r="T3047" s="17"/>
      <c r="U3047" s="17"/>
      <c r="V3047" s="26"/>
      <c r="W3047" s="26"/>
      <c r="X3047" s="28"/>
      <c r="Y3047" s="26"/>
      <c r="Z3047" s="17"/>
      <c r="AA3047" s="26"/>
      <c r="AB3047" s="26"/>
    </row>
    <row r="3048" spans="1:28" s="2" customFormat="1" x14ac:dyDescent="0.3">
      <c r="A3048" s="26"/>
      <c r="B3048" s="26"/>
      <c r="C3048" s="26"/>
      <c r="D3048" s="26"/>
      <c r="E3048" s="17"/>
      <c r="F3048" s="17"/>
      <c r="G3048" s="27"/>
      <c r="H3048" s="27"/>
      <c r="I3048" s="27"/>
      <c r="J3048" s="28"/>
      <c r="K3048" s="29"/>
      <c r="L3048" s="28"/>
      <c r="M3048" s="28"/>
      <c r="N3048" s="26"/>
      <c r="O3048" s="26"/>
      <c r="P3048" s="26"/>
      <c r="Q3048" s="26"/>
      <c r="R3048" s="17"/>
      <c r="S3048" s="30"/>
      <c r="T3048" s="17"/>
      <c r="U3048" s="17"/>
      <c r="V3048" s="26"/>
      <c r="W3048" s="26"/>
      <c r="X3048" s="28"/>
      <c r="Y3048" s="26"/>
      <c r="Z3048" s="17"/>
      <c r="AA3048" s="26"/>
      <c r="AB3048" s="26"/>
    </row>
    <row r="3049" spans="1:28" s="2" customFormat="1" x14ac:dyDescent="0.3">
      <c r="A3049" s="26"/>
      <c r="B3049" s="26"/>
      <c r="C3049" s="26"/>
      <c r="D3049" s="26"/>
      <c r="E3049" s="17"/>
      <c r="F3049" s="17"/>
      <c r="G3049" s="27"/>
      <c r="H3049" s="27"/>
      <c r="I3049" s="27"/>
      <c r="J3049" s="28"/>
      <c r="K3049" s="29"/>
      <c r="L3049" s="28"/>
      <c r="M3049" s="28"/>
      <c r="N3049" s="26"/>
      <c r="O3049" s="26"/>
      <c r="P3049" s="26"/>
      <c r="Q3049" s="26"/>
      <c r="R3049" s="17"/>
      <c r="S3049" s="30"/>
      <c r="T3049" s="17"/>
      <c r="U3049" s="17"/>
      <c r="V3049" s="26"/>
      <c r="W3049" s="26"/>
      <c r="X3049" s="28"/>
      <c r="Y3049" s="26"/>
      <c r="Z3049" s="17"/>
      <c r="AA3049" s="26"/>
      <c r="AB3049" s="26"/>
    </row>
    <row r="3050" spans="1:28" s="2" customFormat="1" x14ac:dyDescent="0.3">
      <c r="A3050" s="26"/>
      <c r="B3050" s="26"/>
      <c r="C3050" s="26"/>
      <c r="D3050" s="26"/>
      <c r="E3050" s="17"/>
      <c r="F3050" s="17"/>
      <c r="G3050" s="27"/>
      <c r="H3050" s="27"/>
      <c r="I3050" s="27"/>
      <c r="J3050" s="28"/>
      <c r="K3050" s="29"/>
      <c r="L3050" s="28"/>
      <c r="M3050" s="28"/>
      <c r="N3050" s="26"/>
      <c r="O3050" s="26"/>
      <c r="P3050" s="26"/>
      <c r="Q3050" s="26"/>
      <c r="R3050" s="17"/>
      <c r="S3050" s="30"/>
      <c r="T3050" s="17"/>
      <c r="U3050" s="17"/>
      <c r="V3050" s="26"/>
      <c r="W3050" s="26"/>
      <c r="X3050" s="28"/>
      <c r="Y3050" s="26"/>
      <c r="Z3050" s="17"/>
      <c r="AA3050" s="26"/>
      <c r="AB3050" s="26"/>
    </row>
    <row r="3051" spans="1:28" s="2" customFormat="1" x14ac:dyDescent="0.3">
      <c r="A3051" s="26"/>
      <c r="B3051" s="26"/>
      <c r="C3051" s="26"/>
      <c r="D3051" s="26"/>
      <c r="E3051" s="17"/>
      <c r="F3051" s="17"/>
      <c r="G3051" s="27"/>
      <c r="H3051" s="27"/>
      <c r="I3051" s="27"/>
      <c r="J3051" s="28"/>
      <c r="K3051" s="29"/>
      <c r="L3051" s="28"/>
      <c r="M3051" s="28"/>
      <c r="N3051" s="26"/>
      <c r="O3051" s="26"/>
      <c r="P3051" s="26"/>
      <c r="Q3051" s="26"/>
      <c r="R3051" s="17"/>
      <c r="S3051" s="30"/>
      <c r="T3051" s="17"/>
      <c r="U3051" s="17"/>
      <c r="V3051" s="26"/>
      <c r="W3051" s="26"/>
      <c r="X3051" s="28"/>
      <c r="Y3051" s="26"/>
      <c r="Z3051" s="17"/>
      <c r="AA3051" s="26"/>
      <c r="AB3051" s="26"/>
    </row>
    <row r="3052" spans="1:28" s="2" customFormat="1" x14ac:dyDescent="0.3">
      <c r="A3052" s="26"/>
      <c r="B3052" s="26"/>
      <c r="C3052" s="26"/>
      <c r="D3052" s="26"/>
      <c r="E3052" s="17"/>
      <c r="F3052" s="17"/>
      <c r="G3052" s="27"/>
      <c r="H3052" s="27"/>
      <c r="I3052" s="27"/>
      <c r="J3052" s="28"/>
      <c r="K3052" s="29"/>
      <c r="L3052" s="28"/>
      <c r="M3052" s="28"/>
      <c r="N3052" s="26"/>
      <c r="O3052" s="26"/>
      <c r="P3052" s="26"/>
      <c r="Q3052" s="26"/>
      <c r="R3052" s="17"/>
      <c r="S3052" s="30"/>
      <c r="T3052" s="17"/>
      <c r="U3052" s="17"/>
      <c r="V3052" s="26"/>
      <c r="W3052" s="26"/>
      <c r="X3052" s="28"/>
      <c r="Y3052" s="26"/>
      <c r="Z3052" s="17"/>
      <c r="AA3052" s="26"/>
      <c r="AB3052" s="26"/>
    </row>
    <row r="3053" spans="1:28" s="2" customFormat="1" x14ac:dyDescent="0.3">
      <c r="A3053" s="26"/>
      <c r="B3053" s="26"/>
      <c r="C3053" s="26"/>
      <c r="D3053" s="26"/>
      <c r="E3053" s="17"/>
      <c r="F3053" s="17"/>
      <c r="G3053" s="27"/>
      <c r="H3053" s="27"/>
      <c r="I3053" s="27"/>
      <c r="J3053" s="28"/>
      <c r="K3053" s="29"/>
      <c r="L3053" s="28"/>
      <c r="M3053" s="28"/>
      <c r="N3053" s="26"/>
      <c r="O3053" s="26"/>
      <c r="P3053" s="26"/>
      <c r="Q3053" s="26"/>
      <c r="R3053" s="17"/>
      <c r="S3053" s="30"/>
      <c r="T3053" s="17"/>
      <c r="U3053" s="17"/>
      <c r="V3053" s="26"/>
      <c r="W3053" s="26"/>
      <c r="X3053" s="28"/>
      <c r="Y3053" s="26"/>
      <c r="Z3053" s="17"/>
      <c r="AA3053" s="26"/>
      <c r="AB3053" s="26"/>
    </row>
    <row r="3054" spans="1:28" s="2" customFormat="1" x14ac:dyDescent="0.3">
      <c r="A3054" s="26"/>
      <c r="B3054" s="26"/>
      <c r="C3054" s="26"/>
      <c r="D3054" s="26"/>
      <c r="E3054" s="17"/>
      <c r="F3054" s="17"/>
      <c r="G3054" s="27"/>
      <c r="H3054" s="27"/>
      <c r="I3054" s="27"/>
      <c r="J3054" s="28"/>
      <c r="K3054" s="29"/>
      <c r="L3054" s="28"/>
      <c r="M3054" s="28"/>
      <c r="N3054" s="26"/>
      <c r="O3054" s="26"/>
      <c r="P3054" s="26"/>
      <c r="Q3054" s="26"/>
      <c r="R3054" s="17"/>
      <c r="S3054" s="30"/>
      <c r="T3054" s="17"/>
      <c r="U3054" s="17"/>
      <c r="V3054" s="26"/>
      <c r="W3054" s="26"/>
      <c r="X3054" s="28"/>
      <c r="Y3054" s="26"/>
      <c r="Z3054" s="17"/>
      <c r="AA3054" s="26"/>
      <c r="AB3054" s="26"/>
    </row>
    <row r="3055" spans="1:28" s="2" customFormat="1" x14ac:dyDescent="0.3">
      <c r="A3055" s="26"/>
      <c r="B3055" s="26"/>
      <c r="C3055" s="26"/>
      <c r="D3055" s="26"/>
      <c r="E3055" s="17"/>
      <c r="F3055" s="17"/>
      <c r="G3055" s="27"/>
      <c r="H3055" s="27"/>
      <c r="I3055" s="27"/>
      <c r="J3055" s="28"/>
      <c r="K3055" s="29"/>
      <c r="L3055" s="28"/>
      <c r="M3055" s="28"/>
      <c r="N3055" s="26"/>
      <c r="O3055" s="26"/>
      <c r="P3055" s="26"/>
      <c r="Q3055" s="26"/>
      <c r="R3055" s="17"/>
      <c r="S3055" s="30"/>
      <c r="T3055" s="17"/>
      <c r="U3055" s="17"/>
      <c r="V3055" s="26"/>
      <c r="W3055" s="26"/>
      <c r="X3055" s="28"/>
      <c r="Y3055" s="26"/>
      <c r="Z3055" s="17"/>
      <c r="AA3055" s="26"/>
      <c r="AB3055" s="26"/>
    </row>
    <row r="3056" spans="1:28" s="2" customFormat="1" x14ac:dyDescent="0.3">
      <c r="A3056" s="26"/>
      <c r="B3056" s="26"/>
      <c r="C3056" s="26"/>
      <c r="D3056" s="26"/>
      <c r="E3056" s="17"/>
      <c r="F3056" s="17"/>
      <c r="G3056" s="27"/>
      <c r="H3056" s="27"/>
      <c r="I3056" s="27"/>
      <c r="J3056" s="28"/>
      <c r="K3056" s="29"/>
      <c r="L3056" s="28"/>
      <c r="M3056" s="28"/>
      <c r="N3056" s="26"/>
      <c r="O3056" s="26"/>
      <c r="P3056" s="26"/>
      <c r="Q3056" s="26"/>
      <c r="R3056" s="17"/>
      <c r="S3056" s="30"/>
      <c r="T3056" s="17"/>
      <c r="U3056" s="17"/>
      <c r="V3056" s="26"/>
      <c r="W3056" s="26"/>
      <c r="X3056" s="28"/>
      <c r="Y3056" s="26"/>
      <c r="Z3056" s="17"/>
      <c r="AA3056" s="26"/>
      <c r="AB3056" s="26"/>
    </row>
    <row r="3057" spans="1:28" s="2" customFormat="1" x14ac:dyDescent="0.3">
      <c r="A3057" s="26"/>
      <c r="B3057" s="26"/>
      <c r="C3057" s="26"/>
      <c r="D3057" s="26"/>
      <c r="E3057" s="17"/>
      <c r="F3057" s="17"/>
      <c r="G3057" s="27"/>
      <c r="H3057" s="27"/>
      <c r="I3057" s="27"/>
      <c r="J3057" s="28"/>
      <c r="K3057" s="29"/>
      <c r="L3057" s="28"/>
      <c r="M3057" s="28"/>
      <c r="N3057" s="26"/>
      <c r="O3057" s="26"/>
      <c r="P3057" s="26"/>
      <c r="Q3057" s="26"/>
      <c r="R3057" s="17"/>
      <c r="S3057" s="30"/>
      <c r="T3057" s="17"/>
      <c r="U3057" s="17"/>
      <c r="V3057" s="26"/>
      <c r="W3057" s="26"/>
      <c r="X3057" s="28"/>
      <c r="Y3057" s="26"/>
      <c r="Z3057" s="17"/>
      <c r="AA3057" s="26"/>
      <c r="AB3057" s="26"/>
    </row>
    <row r="3058" spans="1:28" s="2" customFormat="1" x14ac:dyDescent="0.3">
      <c r="A3058" s="26"/>
      <c r="B3058" s="26"/>
      <c r="C3058" s="26"/>
      <c r="D3058" s="26"/>
      <c r="E3058" s="17"/>
      <c r="F3058" s="17"/>
      <c r="G3058" s="27"/>
      <c r="H3058" s="27"/>
      <c r="I3058" s="27"/>
      <c r="J3058" s="28"/>
      <c r="K3058" s="29"/>
      <c r="L3058" s="28"/>
      <c r="M3058" s="28"/>
      <c r="N3058" s="26"/>
      <c r="O3058" s="26"/>
      <c r="P3058" s="26"/>
      <c r="Q3058" s="26"/>
      <c r="R3058" s="17"/>
      <c r="S3058" s="30"/>
      <c r="T3058" s="17"/>
      <c r="U3058" s="17"/>
      <c r="V3058" s="26"/>
      <c r="W3058" s="26"/>
      <c r="X3058" s="28"/>
      <c r="Y3058" s="26"/>
      <c r="Z3058" s="17"/>
      <c r="AA3058" s="26"/>
      <c r="AB3058" s="26"/>
    </row>
    <row r="3059" spans="1:28" s="2" customFormat="1" x14ac:dyDescent="0.3">
      <c r="A3059" s="26"/>
      <c r="B3059" s="26"/>
      <c r="C3059" s="26"/>
      <c r="D3059" s="26"/>
      <c r="E3059" s="17"/>
      <c r="F3059" s="17"/>
      <c r="G3059" s="27"/>
      <c r="H3059" s="27"/>
      <c r="I3059" s="27"/>
      <c r="J3059" s="28"/>
      <c r="K3059" s="29"/>
      <c r="L3059" s="28"/>
      <c r="M3059" s="28"/>
      <c r="N3059" s="26"/>
      <c r="O3059" s="26"/>
      <c r="P3059" s="26"/>
      <c r="Q3059" s="26"/>
      <c r="R3059" s="17"/>
      <c r="S3059" s="30"/>
      <c r="T3059" s="17"/>
      <c r="U3059" s="17"/>
      <c r="V3059" s="26"/>
      <c r="W3059" s="26"/>
      <c r="X3059" s="28"/>
      <c r="Y3059" s="26"/>
      <c r="Z3059" s="17"/>
      <c r="AA3059" s="26"/>
      <c r="AB3059" s="26"/>
    </row>
    <row r="3060" spans="1:28" s="2" customFormat="1" x14ac:dyDescent="0.3">
      <c r="A3060" s="26"/>
      <c r="B3060" s="26"/>
      <c r="C3060" s="26"/>
      <c r="D3060" s="26"/>
      <c r="E3060" s="17"/>
      <c r="F3060" s="17"/>
      <c r="G3060" s="27"/>
      <c r="H3060" s="27"/>
      <c r="I3060" s="27"/>
      <c r="J3060" s="28"/>
      <c r="K3060" s="29"/>
      <c r="L3060" s="28"/>
      <c r="M3060" s="28"/>
      <c r="N3060" s="26"/>
      <c r="O3060" s="26"/>
      <c r="P3060" s="26"/>
      <c r="Q3060" s="26"/>
      <c r="R3060" s="17"/>
      <c r="S3060" s="30"/>
      <c r="T3060" s="17"/>
      <c r="U3060" s="17"/>
      <c r="V3060" s="26"/>
      <c r="W3060" s="26"/>
      <c r="X3060" s="28"/>
      <c r="Y3060" s="26"/>
      <c r="Z3060" s="17"/>
      <c r="AA3060" s="26"/>
      <c r="AB3060" s="26"/>
    </row>
    <row r="3061" spans="1:28" s="2" customFormat="1" x14ac:dyDescent="0.3">
      <c r="A3061" s="26"/>
      <c r="B3061" s="26"/>
      <c r="C3061" s="26"/>
      <c r="D3061" s="26"/>
      <c r="E3061" s="17"/>
      <c r="F3061" s="17"/>
      <c r="G3061" s="27"/>
      <c r="H3061" s="27"/>
      <c r="I3061" s="27"/>
      <c r="J3061" s="28"/>
      <c r="K3061" s="29"/>
      <c r="L3061" s="28"/>
      <c r="M3061" s="28"/>
      <c r="N3061" s="26"/>
      <c r="O3061" s="26"/>
      <c r="P3061" s="26"/>
      <c r="Q3061" s="26"/>
      <c r="R3061" s="17"/>
      <c r="S3061" s="30"/>
      <c r="T3061" s="17"/>
      <c r="U3061" s="17"/>
      <c r="V3061" s="26"/>
      <c r="W3061" s="26"/>
      <c r="X3061" s="28"/>
      <c r="Y3061" s="26"/>
      <c r="Z3061" s="17"/>
      <c r="AA3061" s="26"/>
      <c r="AB3061" s="26"/>
    </row>
    <row r="3062" spans="1:28" s="2" customFormat="1" x14ac:dyDescent="0.3">
      <c r="A3062" s="26"/>
      <c r="B3062" s="26"/>
      <c r="C3062" s="26"/>
      <c r="D3062" s="26"/>
      <c r="E3062" s="17"/>
      <c r="F3062" s="17"/>
      <c r="G3062" s="27"/>
      <c r="H3062" s="27"/>
      <c r="I3062" s="27"/>
      <c r="J3062" s="28"/>
      <c r="K3062" s="29"/>
      <c r="L3062" s="28"/>
      <c r="M3062" s="28"/>
      <c r="N3062" s="26"/>
      <c r="O3062" s="26"/>
      <c r="P3062" s="26"/>
      <c r="Q3062" s="26"/>
      <c r="R3062" s="17"/>
      <c r="S3062" s="30"/>
      <c r="T3062" s="17"/>
      <c r="U3062" s="17"/>
      <c r="V3062" s="26"/>
      <c r="W3062" s="26"/>
      <c r="X3062" s="28"/>
      <c r="Y3062" s="26"/>
      <c r="Z3062" s="17"/>
      <c r="AA3062" s="26"/>
      <c r="AB3062" s="26"/>
    </row>
    <row r="3063" spans="1:28" s="2" customFormat="1" x14ac:dyDescent="0.3">
      <c r="A3063" s="26"/>
      <c r="B3063" s="26"/>
      <c r="C3063" s="26"/>
      <c r="D3063" s="26"/>
      <c r="E3063" s="17"/>
      <c r="F3063" s="17"/>
      <c r="G3063" s="27"/>
      <c r="H3063" s="27"/>
      <c r="I3063" s="27"/>
      <c r="J3063" s="28"/>
      <c r="K3063" s="29"/>
      <c r="L3063" s="28"/>
      <c r="M3063" s="28"/>
      <c r="N3063" s="26"/>
      <c r="O3063" s="26"/>
      <c r="P3063" s="26"/>
      <c r="Q3063" s="26"/>
      <c r="R3063" s="17"/>
      <c r="S3063" s="30"/>
      <c r="T3063" s="17"/>
      <c r="U3063" s="17"/>
      <c r="V3063" s="26"/>
      <c r="W3063" s="26"/>
      <c r="X3063" s="28"/>
      <c r="Y3063" s="26"/>
      <c r="Z3063" s="17"/>
      <c r="AA3063" s="26"/>
      <c r="AB3063" s="26"/>
    </row>
    <row r="3064" spans="1:28" s="2" customFormat="1" x14ac:dyDescent="0.3">
      <c r="A3064" s="26"/>
      <c r="B3064" s="26"/>
      <c r="C3064" s="26"/>
      <c r="D3064" s="26"/>
      <c r="E3064" s="17"/>
      <c r="F3064" s="17"/>
      <c r="G3064" s="27"/>
      <c r="H3064" s="27"/>
      <c r="I3064" s="27"/>
      <c r="J3064" s="28"/>
      <c r="K3064" s="29"/>
      <c r="L3064" s="28"/>
      <c r="M3064" s="28"/>
      <c r="N3064" s="26"/>
      <c r="O3064" s="26"/>
      <c r="P3064" s="26"/>
      <c r="Q3064" s="26"/>
      <c r="R3064" s="17"/>
      <c r="S3064" s="30"/>
      <c r="T3064" s="17"/>
      <c r="U3064" s="17"/>
      <c r="V3064" s="26"/>
      <c r="W3064" s="26"/>
      <c r="X3064" s="28"/>
      <c r="Y3064" s="26"/>
      <c r="Z3064" s="17"/>
      <c r="AA3064" s="26"/>
      <c r="AB3064" s="26"/>
    </row>
    <row r="3065" spans="1:28" s="2" customFormat="1" x14ac:dyDescent="0.3">
      <c r="A3065" s="26"/>
      <c r="B3065" s="26"/>
      <c r="C3065" s="26"/>
      <c r="D3065" s="26"/>
      <c r="E3065" s="17"/>
      <c r="F3065" s="17"/>
      <c r="G3065" s="27"/>
      <c r="H3065" s="27"/>
      <c r="I3065" s="27"/>
      <c r="J3065" s="28"/>
      <c r="K3065" s="29"/>
      <c r="L3065" s="28"/>
      <c r="M3065" s="28"/>
      <c r="N3065" s="26"/>
      <c r="O3065" s="26"/>
      <c r="P3065" s="26"/>
      <c r="Q3065" s="26"/>
      <c r="R3065" s="17"/>
      <c r="S3065" s="30"/>
      <c r="T3065" s="17"/>
      <c r="U3065" s="17"/>
      <c r="V3065" s="26"/>
      <c r="W3065" s="26"/>
      <c r="X3065" s="28"/>
      <c r="Y3065" s="26"/>
      <c r="Z3065" s="17"/>
      <c r="AA3065" s="26"/>
      <c r="AB3065" s="26"/>
    </row>
    <row r="3066" spans="1:28" s="2" customFormat="1" x14ac:dyDescent="0.3">
      <c r="A3066" s="26"/>
      <c r="B3066" s="26"/>
      <c r="C3066" s="26"/>
      <c r="D3066" s="26"/>
      <c r="E3066" s="17"/>
      <c r="F3066" s="17"/>
      <c r="G3066" s="27"/>
      <c r="H3066" s="27"/>
      <c r="I3066" s="27"/>
      <c r="J3066" s="28"/>
      <c r="K3066" s="29"/>
      <c r="L3066" s="28"/>
      <c r="M3066" s="28"/>
      <c r="N3066" s="26"/>
      <c r="O3066" s="26"/>
      <c r="P3066" s="26"/>
      <c r="Q3066" s="26"/>
      <c r="R3066" s="17"/>
      <c r="S3066" s="30"/>
      <c r="T3066" s="17"/>
      <c r="U3066" s="17"/>
      <c r="V3066" s="26"/>
      <c r="W3066" s="26"/>
      <c r="X3066" s="28"/>
      <c r="Y3066" s="26"/>
      <c r="Z3066" s="17"/>
      <c r="AA3066" s="26"/>
      <c r="AB3066" s="26"/>
    </row>
    <row r="3067" spans="1:28" s="2" customFormat="1" x14ac:dyDescent="0.3">
      <c r="A3067" s="26"/>
      <c r="B3067" s="26"/>
      <c r="C3067" s="26"/>
      <c r="D3067" s="26"/>
      <c r="E3067" s="17"/>
      <c r="F3067" s="17"/>
      <c r="G3067" s="27"/>
      <c r="H3067" s="27"/>
      <c r="I3067" s="27"/>
      <c r="J3067" s="28"/>
      <c r="K3067" s="29"/>
      <c r="L3067" s="28"/>
      <c r="M3067" s="28"/>
      <c r="N3067" s="26"/>
      <c r="O3067" s="26"/>
      <c r="P3067" s="26"/>
      <c r="Q3067" s="26"/>
      <c r="R3067" s="17"/>
      <c r="S3067" s="30"/>
      <c r="T3067" s="17"/>
      <c r="U3067" s="17"/>
      <c r="V3067" s="26"/>
      <c r="W3067" s="26"/>
      <c r="X3067" s="28"/>
      <c r="Y3067" s="26"/>
      <c r="Z3067" s="17"/>
      <c r="AA3067" s="26"/>
      <c r="AB3067" s="26"/>
    </row>
    <row r="3068" spans="1:28" s="2" customFormat="1" x14ac:dyDescent="0.3">
      <c r="A3068" s="26"/>
      <c r="B3068" s="26"/>
      <c r="C3068" s="26"/>
      <c r="D3068" s="26"/>
      <c r="E3068" s="17"/>
      <c r="F3068" s="17"/>
      <c r="G3068" s="27"/>
      <c r="H3068" s="27"/>
      <c r="I3068" s="27"/>
      <c r="J3068" s="28"/>
      <c r="K3068" s="29"/>
      <c r="L3068" s="28"/>
      <c r="M3068" s="28"/>
      <c r="N3068" s="26"/>
      <c r="O3068" s="26"/>
      <c r="P3068" s="26"/>
      <c r="Q3068" s="26"/>
      <c r="R3068" s="17"/>
      <c r="S3068" s="30"/>
      <c r="T3068" s="17"/>
      <c r="U3068" s="17"/>
      <c r="V3068" s="26"/>
      <c r="W3068" s="26"/>
      <c r="X3068" s="28"/>
      <c r="Y3068" s="26"/>
      <c r="Z3068" s="17"/>
      <c r="AA3068" s="26"/>
      <c r="AB3068" s="26"/>
    </row>
    <row r="3069" spans="1:28" s="2" customFormat="1" x14ac:dyDescent="0.3">
      <c r="A3069" s="26"/>
      <c r="B3069" s="26"/>
      <c r="C3069" s="26"/>
      <c r="D3069" s="26"/>
      <c r="E3069" s="17"/>
      <c r="F3069" s="17"/>
      <c r="G3069" s="27"/>
      <c r="H3069" s="27"/>
      <c r="I3069" s="27"/>
      <c r="J3069" s="28"/>
      <c r="K3069" s="29"/>
      <c r="L3069" s="28"/>
      <c r="M3069" s="28"/>
      <c r="N3069" s="26"/>
      <c r="O3069" s="26"/>
      <c r="P3069" s="26"/>
      <c r="Q3069" s="26"/>
      <c r="R3069" s="17"/>
      <c r="S3069" s="30"/>
      <c r="T3069" s="17"/>
      <c r="U3069" s="17"/>
      <c r="V3069" s="26"/>
      <c r="W3069" s="26"/>
      <c r="X3069" s="28"/>
      <c r="Y3069" s="26"/>
      <c r="Z3069" s="17"/>
      <c r="AA3069" s="26"/>
      <c r="AB3069" s="26"/>
    </row>
    <row r="3070" spans="1:28" s="2" customFormat="1" x14ac:dyDescent="0.3">
      <c r="A3070" s="26"/>
      <c r="B3070" s="26"/>
      <c r="C3070" s="26"/>
      <c r="D3070" s="26"/>
      <c r="E3070" s="17"/>
      <c r="F3070" s="17"/>
      <c r="G3070" s="27"/>
      <c r="H3070" s="27"/>
      <c r="I3070" s="27"/>
      <c r="J3070" s="28"/>
      <c r="K3070" s="29"/>
      <c r="L3070" s="28"/>
      <c r="M3070" s="28"/>
      <c r="N3070" s="26"/>
      <c r="O3070" s="26"/>
      <c r="P3070" s="26"/>
      <c r="Q3070" s="26"/>
      <c r="R3070" s="17"/>
      <c r="S3070" s="30"/>
      <c r="T3070" s="17"/>
      <c r="U3070" s="17"/>
      <c r="V3070" s="26"/>
      <c r="W3070" s="26"/>
      <c r="X3070" s="28"/>
      <c r="Y3070" s="26"/>
      <c r="Z3070" s="17"/>
      <c r="AA3070" s="26"/>
      <c r="AB3070" s="26"/>
    </row>
    <row r="3071" spans="1:28" s="2" customFormat="1" x14ac:dyDescent="0.3">
      <c r="A3071" s="26"/>
      <c r="B3071" s="26"/>
      <c r="C3071" s="26"/>
      <c r="D3071" s="26"/>
      <c r="E3071" s="17"/>
      <c r="F3071" s="17"/>
      <c r="G3071" s="27"/>
      <c r="H3071" s="27"/>
      <c r="I3071" s="27"/>
      <c r="J3071" s="28"/>
      <c r="K3071" s="29"/>
      <c r="L3071" s="28"/>
      <c r="M3071" s="28"/>
      <c r="N3071" s="26"/>
      <c r="O3071" s="26"/>
      <c r="P3071" s="26"/>
      <c r="Q3071" s="26"/>
      <c r="R3071" s="17"/>
      <c r="S3071" s="30"/>
      <c r="T3071" s="17"/>
      <c r="U3071" s="17"/>
      <c r="V3071" s="26"/>
      <c r="W3071" s="26"/>
      <c r="X3071" s="28"/>
      <c r="Y3071" s="26"/>
      <c r="Z3071" s="17"/>
      <c r="AA3071" s="26"/>
      <c r="AB3071" s="26"/>
    </row>
    <row r="3072" spans="1:28" s="2" customFormat="1" x14ac:dyDescent="0.3">
      <c r="A3072" s="26"/>
      <c r="B3072" s="26"/>
      <c r="C3072" s="26"/>
      <c r="D3072" s="26"/>
      <c r="E3072" s="17"/>
      <c r="F3072" s="17"/>
      <c r="G3072" s="27"/>
      <c r="H3072" s="27"/>
      <c r="I3072" s="27"/>
      <c r="J3072" s="28"/>
      <c r="K3072" s="29"/>
      <c r="L3072" s="28"/>
      <c r="M3072" s="28"/>
      <c r="N3072" s="26"/>
      <c r="O3072" s="26"/>
      <c r="P3072" s="26"/>
      <c r="Q3072" s="26"/>
      <c r="R3072" s="17"/>
      <c r="S3072" s="30"/>
      <c r="T3072" s="17"/>
      <c r="U3072" s="17"/>
      <c r="V3072" s="26"/>
      <c r="W3072" s="26"/>
      <c r="X3072" s="28"/>
      <c r="Y3072" s="26"/>
      <c r="Z3072" s="17"/>
      <c r="AA3072" s="26"/>
      <c r="AB3072" s="26"/>
    </row>
    <row r="3073" spans="1:28" s="2" customFormat="1" x14ac:dyDescent="0.3">
      <c r="A3073" s="26"/>
      <c r="B3073" s="26"/>
      <c r="C3073" s="26"/>
      <c r="D3073" s="26"/>
      <c r="E3073" s="17"/>
      <c r="F3073" s="17"/>
      <c r="G3073" s="27"/>
      <c r="H3073" s="27"/>
      <c r="I3073" s="27"/>
      <c r="J3073" s="28"/>
      <c r="K3073" s="29"/>
      <c r="L3073" s="28"/>
      <c r="M3073" s="28"/>
      <c r="N3073" s="26"/>
      <c r="O3073" s="26"/>
      <c r="P3073" s="26"/>
      <c r="Q3073" s="26"/>
      <c r="R3073" s="17"/>
      <c r="S3073" s="30"/>
      <c r="T3073" s="17"/>
      <c r="U3073" s="17"/>
      <c r="V3073" s="26"/>
      <c r="W3073" s="26"/>
      <c r="X3073" s="28"/>
      <c r="Y3073" s="26"/>
      <c r="Z3073" s="17"/>
      <c r="AA3073" s="26"/>
      <c r="AB3073" s="26"/>
    </row>
    <row r="3074" spans="1:28" s="2" customFormat="1" x14ac:dyDescent="0.3">
      <c r="A3074" s="26"/>
      <c r="B3074" s="26"/>
      <c r="C3074" s="26"/>
      <c r="D3074" s="26"/>
      <c r="E3074" s="17"/>
      <c r="F3074" s="17"/>
      <c r="G3074" s="27"/>
      <c r="H3074" s="27"/>
      <c r="I3074" s="27"/>
      <c r="J3074" s="28"/>
      <c r="K3074" s="29"/>
      <c r="L3074" s="28"/>
      <c r="M3074" s="28"/>
      <c r="N3074" s="26"/>
      <c r="O3074" s="26"/>
      <c r="P3074" s="26"/>
      <c r="Q3074" s="26"/>
      <c r="R3074" s="17"/>
      <c r="S3074" s="30"/>
      <c r="T3074" s="17"/>
      <c r="U3074" s="17"/>
      <c r="V3074" s="26"/>
      <c r="W3074" s="26"/>
      <c r="X3074" s="28"/>
      <c r="Y3074" s="26"/>
      <c r="Z3074" s="17"/>
      <c r="AA3074" s="26"/>
      <c r="AB3074" s="26"/>
    </row>
    <row r="3075" spans="1:28" s="2" customFormat="1" x14ac:dyDescent="0.3">
      <c r="A3075" s="26"/>
      <c r="B3075" s="26"/>
      <c r="C3075" s="26"/>
      <c r="D3075" s="26"/>
      <c r="E3075" s="17"/>
      <c r="F3075" s="17"/>
      <c r="G3075" s="27"/>
      <c r="H3075" s="27"/>
      <c r="I3075" s="27"/>
      <c r="J3075" s="28"/>
      <c r="K3075" s="29"/>
      <c r="L3075" s="28"/>
      <c r="M3075" s="28"/>
      <c r="N3075" s="26"/>
      <c r="O3075" s="26"/>
      <c r="P3075" s="26"/>
      <c r="Q3075" s="26"/>
      <c r="R3075" s="17"/>
      <c r="S3075" s="30"/>
      <c r="T3075" s="17"/>
      <c r="U3075" s="17"/>
      <c r="V3075" s="26"/>
      <c r="W3075" s="26"/>
      <c r="X3075" s="28"/>
      <c r="Y3075" s="26"/>
      <c r="Z3075" s="17"/>
      <c r="AA3075" s="26"/>
      <c r="AB3075" s="26"/>
    </row>
    <row r="3076" spans="1:28" s="2" customFormat="1" x14ac:dyDescent="0.3">
      <c r="A3076" s="26"/>
      <c r="B3076" s="26"/>
      <c r="C3076" s="26"/>
      <c r="D3076" s="26"/>
      <c r="E3076" s="17"/>
      <c r="F3076" s="17"/>
      <c r="G3076" s="27"/>
      <c r="H3076" s="27"/>
      <c r="I3076" s="27"/>
      <c r="J3076" s="28"/>
      <c r="K3076" s="29"/>
      <c r="L3076" s="28"/>
      <c r="M3076" s="28"/>
      <c r="N3076" s="26"/>
      <c r="O3076" s="26"/>
      <c r="P3076" s="26"/>
      <c r="Q3076" s="26"/>
      <c r="R3076" s="17"/>
      <c r="S3076" s="30"/>
      <c r="T3076" s="17"/>
      <c r="U3076" s="17"/>
      <c r="V3076" s="26"/>
      <c r="W3076" s="26"/>
      <c r="X3076" s="28"/>
      <c r="Y3076" s="26"/>
      <c r="Z3076" s="17"/>
      <c r="AA3076" s="26"/>
      <c r="AB3076" s="26"/>
    </row>
    <row r="3077" spans="1:28" s="2" customFormat="1" x14ac:dyDescent="0.3">
      <c r="A3077" s="26"/>
      <c r="B3077" s="26"/>
      <c r="C3077" s="26"/>
      <c r="D3077" s="26"/>
      <c r="E3077" s="17"/>
      <c r="F3077" s="17"/>
      <c r="G3077" s="27"/>
      <c r="H3077" s="27"/>
      <c r="I3077" s="27"/>
      <c r="J3077" s="28"/>
      <c r="K3077" s="29"/>
      <c r="L3077" s="28"/>
      <c r="M3077" s="28"/>
      <c r="N3077" s="26"/>
      <c r="O3077" s="26"/>
      <c r="P3077" s="26"/>
      <c r="Q3077" s="26"/>
      <c r="R3077" s="17"/>
      <c r="S3077" s="30"/>
      <c r="T3077" s="17"/>
      <c r="U3077" s="17"/>
      <c r="V3077" s="26"/>
      <c r="W3077" s="26"/>
      <c r="X3077" s="28"/>
      <c r="Y3077" s="26"/>
      <c r="Z3077" s="17"/>
      <c r="AA3077" s="26"/>
      <c r="AB3077" s="26"/>
    </row>
    <row r="3078" spans="1:28" s="2" customFormat="1" x14ac:dyDescent="0.3">
      <c r="A3078" s="26"/>
      <c r="B3078" s="26"/>
      <c r="C3078" s="26"/>
      <c r="D3078" s="26"/>
      <c r="E3078" s="17"/>
      <c r="F3078" s="17"/>
      <c r="G3078" s="27"/>
      <c r="H3078" s="27"/>
      <c r="I3078" s="27"/>
      <c r="J3078" s="28"/>
      <c r="K3078" s="29"/>
      <c r="L3078" s="28"/>
      <c r="M3078" s="28"/>
      <c r="N3078" s="26"/>
      <c r="O3078" s="26"/>
      <c r="P3078" s="26"/>
      <c r="Q3078" s="26"/>
      <c r="R3078" s="17"/>
      <c r="S3078" s="30"/>
      <c r="T3078" s="17"/>
      <c r="U3078" s="17"/>
      <c r="V3078" s="26"/>
      <c r="W3078" s="26"/>
      <c r="X3078" s="28"/>
      <c r="Y3078" s="26"/>
      <c r="Z3078" s="17"/>
      <c r="AA3078" s="26"/>
      <c r="AB3078" s="26"/>
    </row>
    <row r="3079" spans="1:28" s="2" customFormat="1" x14ac:dyDescent="0.3">
      <c r="A3079" s="26"/>
      <c r="B3079" s="26"/>
      <c r="C3079" s="26"/>
      <c r="D3079" s="26"/>
      <c r="E3079" s="17"/>
      <c r="F3079" s="17"/>
      <c r="G3079" s="27"/>
      <c r="H3079" s="27"/>
      <c r="I3079" s="27"/>
      <c r="J3079" s="28"/>
      <c r="K3079" s="29"/>
      <c r="L3079" s="28"/>
      <c r="M3079" s="28"/>
      <c r="N3079" s="26"/>
      <c r="O3079" s="26"/>
      <c r="P3079" s="26"/>
      <c r="Q3079" s="26"/>
      <c r="R3079" s="17"/>
      <c r="S3079" s="30"/>
      <c r="T3079" s="17"/>
      <c r="U3079" s="17"/>
      <c r="V3079" s="26"/>
      <c r="W3079" s="26"/>
      <c r="X3079" s="28"/>
      <c r="Y3079" s="26"/>
      <c r="Z3079" s="17"/>
      <c r="AA3079" s="26"/>
      <c r="AB3079" s="26"/>
    </row>
    <row r="3080" spans="1:28" s="2" customFormat="1" x14ac:dyDescent="0.3">
      <c r="A3080" s="26"/>
      <c r="B3080" s="26"/>
      <c r="C3080" s="26"/>
      <c r="D3080" s="26"/>
      <c r="E3080" s="17"/>
      <c r="F3080" s="17"/>
      <c r="G3080" s="27"/>
      <c r="H3080" s="27"/>
      <c r="I3080" s="27"/>
      <c r="J3080" s="28"/>
      <c r="K3080" s="29"/>
      <c r="L3080" s="28"/>
      <c r="M3080" s="28"/>
      <c r="N3080" s="26"/>
      <c r="O3080" s="26"/>
      <c r="P3080" s="26"/>
      <c r="Q3080" s="26"/>
      <c r="R3080" s="17"/>
      <c r="S3080" s="30"/>
      <c r="T3080" s="17"/>
      <c r="U3080" s="17"/>
      <c r="V3080" s="26"/>
      <c r="W3080" s="26"/>
      <c r="X3080" s="28"/>
      <c r="Y3080" s="26"/>
      <c r="Z3080" s="17"/>
      <c r="AA3080" s="26"/>
      <c r="AB3080" s="26"/>
    </row>
    <row r="3081" spans="1:28" s="2" customFormat="1" x14ac:dyDescent="0.3">
      <c r="A3081" s="26"/>
      <c r="B3081" s="26"/>
      <c r="C3081" s="26"/>
      <c r="D3081" s="26"/>
      <c r="E3081" s="17"/>
      <c r="F3081" s="17"/>
      <c r="G3081" s="27"/>
      <c r="H3081" s="27"/>
      <c r="I3081" s="27"/>
      <c r="J3081" s="28"/>
      <c r="K3081" s="29"/>
      <c r="L3081" s="28"/>
      <c r="M3081" s="28"/>
      <c r="N3081" s="26"/>
      <c r="O3081" s="26"/>
      <c r="P3081" s="26"/>
      <c r="Q3081" s="26"/>
      <c r="R3081" s="17"/>
      <c r="S3081" s="30"/>
      <c r="T3081" s="17"/>
      <c r="U3081" s="17"/>
      <c r="V3081" s="26"/>
      <c r="W3081" s="26"/>
      <c r="X3081" s="28"/>
      <c r="Y3081" s="26"/>
      <c r="Z3081" s="17"/>
      <c r="AA3081" s="26"/>
      <c r="AB3081" s="26"/>
    </row>
    <row r="3082" spans="1:28" s="2" customFormat="1" x14ac:dyDescent="0.3">
      <c r="A3082" s="26"/>
      <c r="B3082" s="26"/>
      <c r="C3082" s="26"/>
      <c r="D3082" s="26"/>
      <c r="E3082" s="17"/>
      <c r="F3082" s="17"/>
      <c r="G3082" s="27"/>
      <c r="H3082" s="27"/>
      <c r="I3082" s="27"/>
      <c r="J3082" s="28"/>
      <c r="K3082" s="29"/>
      <c r="L3082" s="28"/>
      <c r="M3082" s="28"/>
      <c r="N3082" s="26"/>
      <c r="O3082" s="26"/>
      <c r="P3082" s="26"/>
      <c r="Q3082" s="26"/>
      <c r="R3082" s="17"/>
      <c r="S3082" s="30"/>
      <c r="T3082" s="17"/>
      <c r="U3082" s="17"/>
      <c r="V3082" s="26"/>
      <c r="W3082" s="26"/>
      <c r="X3082" s="28"/>
      <c r="Y3082" s="26"/>
      <c r="Z3082" s="17"/>
      <c r="AA3082" s="26"/>
      <c r="AB3082" s="26"/>
    </row>
    <row r="3083" spans="1:28" s="2" customFormat="1" x14ac:dyDescent="0.3">
      <c r="A3083" s="26"/>
      <c r="B3083" s="26"/>
      <c r="C3083" s="26"/>
      <c r="D3083" s="26"/>
      <c r="E3083" s="17"/>
      <c r="F3083" s="17"/>
      <c r="G3083" s="27"/>
      <c r="H3083" s="27"/>
      <c r="I3083" s="27"/>
      <c r="J3083" s="28"/>
      <c r="K3083" s="29"/>
      <c r="L3083" s="28"/>
      <c r="M3083" s="28"/>
      <c r="N3083" s="26"/>
      <c r="O3083" s="26"/>
      <c r="P3083" s="26"/>
      <c r="Q3083" s="26"/>
      <c r="R3083" s="17"/>
      <c r="S3083" s="30"/>
      <c r="T3083" s="17"/>
      <c r="U3083" s="17"/>
      <c r="V3083" s="26"/>
      <c r="W3083" s="26"/>
      <c r="X3083" s="28"/>
      <c r="Y3083" s="26"/>
      <c r="Z3083" s="17"/>
      <c r="AA3083" s="26"/>
      <c r="AB3083" s="26"/>
    </row>
    <row r="3084" spans="1:28" s="2" customFormat="1" x14ac:dyDescent="0.3">
      <c r="A3084" s="26"/>
      <c r="B3084" s="26"/>
      <c r="C3084" s="26"/>
      <c r="D3084" s="26"/>
      <c r="E3084" s="17"/>
      <c r="F3084" s="17"/>
      <c r="G3084" s="27"/>
      <c r="H3084" s="27"/>
      <c r="I3084" s="27"/>
      <c r="J3084" s="28"/>
      <c r="K3084" s="29"/>
      <c r="L3084" s="28"/>
      <c r="M3084" s="28"/>
      <c r="N3084" s="26"/>
      <c r="O3084" s="26"/>
      <c r="P3084" s="26"/>
      <c r="Q3084" s="26"/>
      <c r="R3084" s="17"/>
      <c r="S3084" s="30"/>
      <c r="T3084" s="17"/>
      <c r="U3084" s="17"/>
      <c r="V3084" s="26"/>
      <c r="W3084" s="26"/>
      <c r="X3084" s="28"/>
      <c r="Y3084" s="26"/>
      <c r="Z3084" s="17"/>
      <c r="AA3084" s="26"/>
      <c r="AB3084" s="26"/>
    </row>
    <row r="3085" spans="1:28" s="2" customFormat="1" x14ac:dyDescent="0.3">
      <c r="A3085" s="26"/>
      <c r="B3085" s="26"/>
      <c r="C3085" s="26"/>
      <c r="D3085" s="26"/>
      <c r="E3085" s="17"/>
      <c r="F3085" s="17"/>
      <c r="G3085" s="27"/>
      <c r="H3085" s="27"/>
      <c r="I3085" s="27"/>
      <c r="J3085" s="28"/>
      <c r="K3085" s="29"/>
      <c r="L3085" s="28"/>
      <c r="M3085" s="28"/>
      <c r="N3085" s="26"/>
      <c r="O3085" s="26"/>
      <c r="P3085" s="26"/>
      <c r="Q3085" s="26"/>
      <c r="R3085" s="17"/>
      <c r="S3085" s="30"/>
      <c r="T3085" s="17"/>
      <c r="U3085" s="17"/>
      <c r="V3085" s="26"/>
      <c r="W3085" s="26"/>
      <c r="X3085" s="28"/>
      <c r="Y3085" s="26"/>
      <c r="Z3085" s="17"/>
      <c r="AA3085" s="26"/>
      <c r="AB3085" s="26"/>
    </row>
    <row r="3086" spans="1:28" s="2" customFormat="1" x14ac:dyDescent="0.3">
      <c r="A3086" s="26"/>
      <c r="B3086" s="26"/>
      <c r="C3086" s="26"/>
      <c r="D3086" s="26"/>
      <c r="E3086" s="17"/>
      <c r="F3086" s="17"/>
      <c r="G3086" s="27"/>
      <c r="H3086" s="27"/>
      <c r="I3086" s="27"/>
      <c r="J3086" s="28"/>
      <c r="K3086" s="29"/>
      <c r="L3086" s="28"/>
      <c r="M3086" s="28"/>
      <c r="N3086" s="26"/>
      <c r="O3086" s="26"/>
      <c r="P3086" s="26"/>
      <c r="Q3086" s="26"/>
      <c r="R3086" s="17"/>
      <c r="S3086" s="30"/>
      <c r="T3086" s="17"/>
      <c r="U3086" s="17"/>
      <c r="V3086" s="26"/>
      <c r="W3086" s="26"/>
      <c r="X3086" s="28"/>
      <c r="Y3086" s="26"/>
      <c r="Z3086" s="17"/>
      <c r="AA3086" s="26"/>
      <c r="AB3086" s="26"/>
    </row>
    <row r="3087" spans="1:28" s="2" customFormat="1" x14ac:dyDescent="0.3">
      <c r="A3087" s="26"/>
      <c r="B3087" s="26"/>
      <c r="C3087" s="26"/>
      <c r="D3087" s="26"/>
      <c r="E3087" s="17"/>
      <c r="F3087" s="17"/>
      <c r="G3087" s="27"/>
      <c r="H3087" s="27"/>
      <c r="I3087" s="27"/>
      <c r="J3087" s="28"/>
      <c r="K3087" s="29"/>
      <c r="L3087" s="28"/>
      <c r="M3087" s="28"/>
      <c r="N3087" s="26"/>
      <c r="O3087" s="26"/>
      <c r="P3087" s="26"/>
      <c r="Q3087" s="26"/>
      <c r="R3087" s="17"/>
      <c r="S3087" s="30"/>
      <c r="T3087" s="17"/>
      <c r="U3087" s="17"/>
      <c r="V3087" s="26"/>
      <c r="W3087" s="26"/>
      <c r="X3087" s="28"/>
      <c r="Y3087" s="26"/>
      <c r="Z3087" s="17"/>
      <c r="AA3087" s="26"/>
      <c r="AB3087" s="26"/>
    </row>
    <row r="3088" spans="1:28" s="2" customFormat="1" x14ac:dyDescent="0.3">
      <c r="A3088" s="26"/>
      <c r="B3088" s="26"/>
      <c r="C3088" s="26"/>
      <c r="D3088" s="26"/>
      <c r="E3088" s="17"/>
      <c r="F3088" s="17"/>
      <c r="G3088" s="27"/>
      <c r="H3088" s="27"/>
      <c r="I3088" s="27"/>
      <c r="J3088" s="28"/>
      <c r="K3088" s="29"/>
      <c r="L3088" s="28"/>
      <c r="M3088" s="28"/>
      <c r="N3088" s="26"/>
      <c r="O3088" s="26"/>
      <c r="P3088" s="26"/>
      <c r="Q3088" s="26"/>
      <c r="R3088" s="17"/>
      <c r="S3088" s="30"/>
      <c r="T3088" s="17"/>
      <c r="U3088" s="17"/>
      <c r="V3088" s="26"/>
      <c r="W3088" s="26"/>
      <c r="X3088" s="28"/>
      <c r="Y3088" s="26"/>
      <c r="Z3088" s="17"/>
      <c r="AA3088" s="26"/>
      <c r="AB3088" s="26"/>
    </row>
    <row r="3089" spans="1:28" s="2" customFormat="1" x14ac:dyDescent="0.3">
      <c r="A3089" s="26"/>
      <c r="B3089" s="26"/>
      <c r="C3089" s="26"/>
      <c r="D3089" s="26"/>
      <c r="E3089" s="17"/>
      <c r="F3089" s="17"/>
      <c r="G3089" s="27"/>
      <c r="H3089" s="27"/>
      <c r="I3089" s="27"/>
      <c r="J3089" s="28"/>
      <c r="K3089" s="29"/>
      <c r="L3089" s="28"/>
      <c r="M3089" s="28"/>
      <c r="N3089" s="26"/>
      <c r="O3089" s="26"/>
      <c r="P3089" s="26"/>
      <c r="Q3089" s="26"/>
      <c r="R3089" s="17"/>
      <c r="S3089" s="30"/>
      <c r="T3089" s="17"/>
      <c r="U3089" s="17"/>
      <c r="V3089" s="26"/>
      <c r="W3089" s="26"/>
      <c r="X3089" s="28"/>
      <c r="Y3089" s="26"/>
      <c r="Z3089" s="17"/>
      <c r="AA3089" s="26"/>
      <c r="AB3089" s="26"/>
    </row>
    <row r="3090" spans="1:28" s="2" customFormat="1" x14ac:dyDescent="0.3">
      <c r="A3090" s="26"/>
      <c r="B3090" s="26"/>
      <c r="C3090" s="26"/>
      <c r="D3090" s="26"/>
      <c r="E3090" s="17"/>
      <c r="F3090" s="17"/>
      <c r="G3090" s="27"/>
      <c r="H3090" s="27"/>
      <c r="I3090" s="27"/>
      <c r="J3090" s="28"/>
      <c r="K3090" s="29"/>
      <c r="L3090" s="28"/>
      <c r="M3090" s="28"/>
      <c r="N3090" s="26"/>
      <c r="O3090" s="26"/>
      <c r="P3090" s="26"/>
      <c r="Q3090" s="26"/>
      <c r="R3090" s="17"/>
      <c r="S3090" s="30"/>
      <c r="T3090" s="17"/>
      <c r="U3090" s="17"/>
      <c r="V3090" s="26"/>
      <c r="W3090" s="26"/>
      <c r="X3090" s="28"/>
      <c r="Y3090" s="26"/>
      <c r="Z3090" s="17"/>
      <c r="AA3090" s="26"/>
      <c r="AB3090" s="26"/>
    </row>
    <row r="3091" spans="1:28" s="2" customFormat="1" x14ac:dyDescent="0.3">
      <c r="A3091" s="26"/>
      <c r="B3091" s="26"/>
      <c r="C3091" s="26"/>
      <c r="D3091" s="26"/>
      <c r="E3091" s="17"/>
      <c r="F3091" s="17"/>
      <c r="G3091" s="27"/>
      <c r="H3091" s="27"/>
      <c r="I3091" s="27"/>
      <c r="J3091" s="28"/>
      <c r="K3091" s="29"/>
      <c r="L3091" s="28"/>
      <c r="M3091" s="28"/>
      <c r="N3091" s="26"/>
      <c r="O3091" s="26"/>
      <c r="P3091" s="26"/>
      <c r="Q3091" s="26"/>
      <c r="R3091" s="17"/>
      <c r="S3091" s="30"/>
      <c r="T3091" s="17"/>
      <c r="U3091" s="17"/>
      <c r="V3091" s="26"/>
      <c r="W3091" s="26"/>
      <c r="X3091" s="28"/>
      <c r="Y3091" s="26"/>
      <c r="Z3091" s="17"/>
      <c r="AA3091" s="26"/>
      <c r="AB3091" s="26"/>
    </row>
    <row r="3092" spans="1:28" s="2" customFormat="1" x14ac:dyDescent="0.3">
      <c r="A3092" s="26"/>
      <c r="B3092" s="26"/>
      <c r="C3092" s="26"/>
      <c r="D3092" s="26"/>
      <c r="E3092" s="17"/>
      <c r="F3092" s="17"/>
      <c r="G3092" s="27"/>
      <c r="H3092" s="27"/>
      <c r="I3092" s="27"/>
      <c r="J3092" s="28"/>
      <c r="K3092" s="29"/>
      <c r="L3092" s="28"/>
      <c r="M3092" s="28"/>
      <c r="N3092" s="26"/>
      <c r="O3092" s="26"/>
      <c r="P3092" s="26"/>
      <c r="Q3092" s="26"/>
      <c r="R3092" s="17"/>
      <c r="S3092" s="30"/>
      <c r="T3092" s="17"/>
      <c r="U3092" s="17"/>
      <c r="V3092" s="26"/>
      <c r="W3092" s="26"/>
      <c r="X3092" s="28"/>
      <c r="Y3092" s="26"/>
      <c r="Z3092" s="17"/>
      <c r="AA3092" s="26"/>
      <c r="AB3092" s="26"/>
    </row>
    <row r="3093" spans="1:28" s="2" customFormat="1" x14ac:dyDescent="0.3">
      <c r="A3093" s="26"/>
      <c r="B3093" s="26"/>
      <c r="C3093" s="26"/>
      <c r="D3093" s="26"/>
      <c r="E3093" s="17"/>
      <c r="F3093" s="17"/>
      <c r="G3093" s="27"/>
      <c r="H3093" s="27"/>
      <c r="I3093" s="27"/>
      <c r="J3093" s="28"/>
      <c r="K3093" s="29"/>
      <c r="L3093" s="28"/>
      <c r="M3093" s="28"/>
      <c r="N3093" s="26"/>
      <c r="O3093" s="26"/>
      <c r="P3093" s="26"/>
      <c r="Q3093" s="26"/>
      <c r="R3093" s="17"/>
      <c r="S3093" s="30"/>
      <c r="T3093" s="17"/>
      <c r="U3093" s="17"/>
      <c r="V3093" s="26"/>
      <c r="W3093" s="26"/>
      <c r="X3093" s="28"/>
      <c r="Y3093" s="26"/>
      <c r="Z3093" s="17"/>
      <c r="AA3093" s="26"/>
      <c r="AB3093" s="26"/>
    </row>
    <row r="3094" spans="1:28" s="2" customFormat="1" x14ac:dyDescent="0.3">
      <c r="A3094" s="26"/>
      <c r="B3094" s="26"/>
      <c r="C3094" s="26"/>
      <c r="D3094" s="26"/>
      <c r="E3094" s="17"/>
      <c r="F3094" s="17"/>
      <c r="G3094" s="27"/>
      <c r="H3094" s="27"/>
      <c r="I3094" s="27"/>
      <c r="J3094" s="28"/>
      <c r="K3094" s="29"/>
      <c r="L3094" s="28"/>
      <c r="M3094" s="28"/>
      <c r="N3094" s="26"/>
      <c r="O3094" s="26"/>
      <c r="P3094" s="26"/>
      <c r="Q3094" s="26"/>
      <c r="R3094" s="17"/>
      <c r="S3094" s="30"/>
      <c r="T3094" s="17"/>
      <c r="U3094" s="17"/>
      <c r="V3094" s="26"/>
      <c r="W3094" s="26"/>
      <c r="X3094" s="28"/>
      <c r="Y3094" s="26"/>
      <c r="Z3094" s="17"/>
      <c r="AA3094" s="26"/>
      <c r="AB3094" s="26"/>
    </row>
    <row r="3095" spans="1:28" s="2" customFormat="1" x14ac:dyDescent="0.3">
      <c r="A3095" s="26"/>
      <c r="B3095" s="26"/>
      <c r="C3095" s="26"/>
      <c r="D3095" s="26"/>
      <c r="E3095" s="17"/>
      <c r="F3095" s="17"/>
      <c r="G3095" s="27"/>
      <c r="H3095" s="27"/>
      <c r="I3095" s="27"/>
      <c r="J3095" s="28"/>
      <c r="K3095" s="29"/>
      <c r="L3095" s="28"/>
      <c r="M3095" s="28"/>
      <c r="N3095" s="26"/>
      <c r="O3095" s="26"/>
      <c r="P3095" s="26"/>
      <c r="Q3095" s="26"/>
      <c r="R3095" s="17"/>
      <c r="S3095" s="30"/>
      <c r="T3095" s="17"/>
      <c r="U3095" s="17"/>
      <c r="V3095" s="26"/>
      <c r="W3095" s="26"/>
      <c r="X3095" s="28"/>
      <c r="Y3095" s="26"/>
      <c r="Z3095" s="17"/>
      <c r="AA3095" s="26"/>
      <c r="AB3095" s="26"/>
    </row>
    <row r="3096" spans="1:28" s="2" customFormat="1" x14ac:dyDescent="0.3">
      <c r="A3096" s="26"/>
      <c r="B3096" s="26"/>
      <c r="C3096" s="26"/>
      <c r="D3096" s="26"/>
      <c r="E3096" s="17"/>
      <c r="F3096" s="17"/>
      <c r="G3096" s="27"/>
      <c r="H3096" s="27"/>
      <c r="I3096" s="27"/>
      <c r="J3096" s="28"/>
      <c r="K3096" s="29"/>
      <c r="L3096" s="28"/>
      <c r="M3096" s="28"/>
      <c r="N3096" s="26"/>
      <c r="O3096" s="26"/>
      <c r="P3096" s="26"/>
      <c r="Q3096" s="26"/>
      <c r="R3096" s="17"/>
      <c r="S3096" s="30"/>
      <c r="T3096" s="17"/>
      <c r="U3096" s="17"/>
      <c r="V3096" s="26"/>
      <c r="W3096" s="26"/>
      <c r="X3096" s="28"/>
      <c r="Y3096" s="26"/>
      <c r="Z3096" s="17"/>
      <c r="AA3096" s="26"/>
      <c r="AB3096" s="26"/>
    </row>
    <row r="3097" spans="1:28" s="2" customFormat="1" x14ac:dyDescent="0.3">
      <c r="A3097" s="26"/>
      <c r="B3097" s="26"/>
      <c r="C3097" s="26"/>
      <c r="D3097" s="26"/>
      <c r="E3097" s="17"/>
      <c r="F3097" s="17"/>
      <c r="G3097" s="27"/>
      <c r="H3097" s="27"/>
      <c r="I3097" s="27"/>
      <c r="J3097" s="28"/>
      <c r="K3097" s="29"/>
      <c r="L3097" s="28"/>
      <c r="M3097" s="28"/>
      <c r="N3097" s="26"/>
      <c r="O3097" s="26"/>
      <c r="P3097" s="26"/>
      <c r="Q3097" s="26"/>
      <c r="R3097" s="17"/>
      <c r="S3097" s="30"/>
      <c r="T3097" s="17"/>
      <c r="U3097" s="17"/>
      <c r="V3097" s="26"/>
      <c r="W3097" s="26"/>
      <c r="X3097" s="28"/>
      <c r="Y3097" s="26"/>
      <c r="Z3097" s="17"/>
      <c r="AA3097" s="26"/>
      <c r="AB3097" s="26"/>
    </row>
    <row r="3098" spans="1:28" s="2" customFormat="1" x14ac:dyDescent="0.3">
      <c r="A3098" s="26"/>
      <c r="B3098" s="26"/>
      <c r="C3098" s="26"/>
      <c r="D3098" s="26"/>
      <c r="E3098" s="17"/>
      <c r="F3098" s="17"/>
      <c r="G3098" s="27"/>
      <c r="H3098" s="27"/>
      <c r="I3098" s="27"/>
      <c r="J3098" s="28"/>
      <c r="K3098" s="29"/>
      <c r="L3098" s="28"/>
      <c r="M3098" s="28"/>
      <c r="N3098" s="26"/>
      <c r="O3098" s="26"/>
      <c r="P3098" s="26"/>
      <c r="Q3098" s="26"/>
      <c r="R3098" s="17"/>
      <c r="S3098" s="30"/>
      <c r="T3098" s="17"/>
      <c r="U3098" s="17"/>
      <c r="V3098" s="26"/>
      <c r="W3098" s="26"/>
      <c r="X3098" s="28"/>
      <c r="Y3098" s="26"/>
      <c r="Z3098" s="17"/>
      <c r="AA3098" s="26"/>
      <c r="AB3098" s="26"/>
    </row>
    <row r="3099" spans="1:28" s="2" customFormat="1" x14ac:dyDescent="0.3">
      <c r="A3099" s="26"/>
      <c r="B3099" s="26"/>
      <c r="C3099" s="26"/>
      <c r="D3099" s="26"/>
      <c r="E3099" s="17"/>
      <c r="F3099" s="17"/>
      <c r="G3099" s="27"/>
      <c r="H3099" s="27"/>
      <c r="I3099" s="27"/>
      <c r="J3099" s="28"/>
      <c r="K3099" s="29"/>
      <c r="L3099" s="28"/>
      <c r="M3099" s="28"/>
      <c r="N3099" s="26"/>
      <c r="O3099" s="26"/>
      <c r="P3099" s="26"/>
      <c r="Q3099" s="26"/>
      <c r="R3099" s="17"/>
      <c r="S3099" s="30"/>
      <c r="T3099" s="17"/>
      <c r="U3099" s="17"/>
      <c r="V3099" s="26"/>
      <c r="W3099" s="26"/>
      <c r="X3099" s="28"/>
      <c r="Y3099" s="26"/>
      <c r="Z3099" s="17"/>
      <c r="AA3099" s="26"/>
      <c r="AB3099" s="26"/>
    </row>
    <row r="3100" spans="1:28" s="2" customFormat="1" x14ac:dyDescent="0.3">
      <c r="A3100" s="26"/>
      <c r="B3100" s="26"/>
      <c r="C3100" s="26"/>
      <c r="D3100" s="26"/>
      <c r="E3100" s="17"/>
      <c r="F3100" s="17"/>
      <c r="G3100" s="27"/>
      <c r="H3100" s="27"/>
      <c r="I3100" s="27"/>
      <c r="J3100" s="28"/>
      <c r="K3100" s="29"/>
      <c r="L3100" s="28"/>
      <c r="M3100" s="28"/>
      <c r="N3100" s="26"/>
      <c r="O3100" s="26"/>
      <c r="P3100" s="26"/>
      <c r="Q3100" s="26"/>
      <c r="R3100" s="17"/>
      <c r="S3100" s="30"/>
      <c r="T3100" s="17"/>
      <c r="U3100" s="17"/>
      <c r="V3100" s="26"/>
      <c r="W3100" s="26"/>
      <c r="X3100" s="28"/>
      <c r="Y3100" s="26"/>
      <c r="Z3100" s="17"/>
      <c r="AA3100" s="26"/>
      <c r="AB3100" s="26"/>
    </row>
    <row r="3101" spans="1:28" s="2" customFormat="1" x14ac:dyDescent="0.3">
      <c r="A3101" s="26"/>
      <c r="B3101" s="26"/>
      <c r="C3101" s="26"/>
      <c r="D3101" s="26"/>
      <c r="E3101" s="17"/>
      <c r="F3101" s="17"/>
      <c r="G3101" s="27"/>
      <c r="H3101" s="27"/>
      <c r="I3101" s="27"/>
      <c r="J3101" s="28"/>
      <c r="K3101" s="29"/>
      <c r="L3101" s="28"/>
      <c r="M3101" s="28"/>
      <c r="N3101" s="26"/>
      <c r="O3101" s="26"/>
      <c r="P3101" s="26"/>
      <c r="Q3101" s="26"/>
      <c r="R3101" s="17"/>
      <c r="S3101" s="30"/>
      <c r="T3101" s="17"/>
      <c r="U3101" s="17"/>
      <c r="V3101" s="26"/>
      <c r="W3101" s="26"/>
      <c r="X3101" s="28"/>
      <c r="Y3101" s="26"/>
      <c r="Z3101" s="17"/>
      <c r="AA3101" s="26"/>
      <c r="AB3101" s="26"/>
    </row>
    <row r="3102" spans="1:28" s="2" customFormat="1" x14ac:dyDescent="0.3">
      <c r="A3102" s="26"/>
      <c r="B3102" s="26"/>
      <c r="C3102" s="26"/>
      <c r="D3102" s="26"/>
      <c r="E3102" s="17"/>
      <c r="F3102" s="17"/>
      <c r="G3102" s="27"/>
      <c r="H3102" s="27"/>
      <c r="I3102" s="27"/>
      <c r="J3102" s="28"/>
      <c r="K3102" s="29"/>
      <c r="L3102" s="28"/>
      <c r="M3102" s="28"/>
      <c r="N3102" s="26"/>
      <c r="O3102" s="26"/>
      <c r="P3102" s="26"/>
      <c r="Q3102" s="26"/>
      <c r="R3102" s="17"/>
      <c r="S3102" s="30"/>
      <c r="T3102" s="17"/>
      <c r="U3102" s="17"/>
      <c r="V3102" s="26"/>
      <c r="W3102" s="26"/>
      <c r="X3102" s="28"/>
      <c r="Y3102" s="26"/>
      <c r="Z3102" s="17"/>
      <c r="AA3102" s="26"/>
      <c r="AB3102" s="26"/>
    </row>
    <row r="3103" spans="1:28" s="2" customFormat="1" x14ac:dyDescent="0.3">
      <c r="A3103" s="26"/>
      <c r="B3103" s="26"/>
      <c r="C3103" s="26"/>
      <c r="D3103" s="26"/>
      <c r="E3103" s="17"/>
      <c r="F3103" s="17"/>
      <c r="G3103" s="27"/>
      <c r="H3103" s="27"/>
      <c r="I3103" s="27"/>
      <c r="J3103" s="28"/>
      <c r="K3103" s="29"/>
      <c r="L3103" s="28"/>
      <c r="M3103" s="28"/>
      <c r="N3103" s="26"/>
      <c r="O3103" s="26"/>
      <c r="P3103" s="26"/>
      <c r="Q3103" s="26"/>
      <c r="R3103" s="17"/>
      <c r="S3103" s="30"/>
      <c r="T3103" s="17"/>
      <c r="U3103" s="17"/>
      <c r="V3103" s="26"/>
      <c r="W3103" s="26"/>
      <c r="X3103" s="28"/>
      <c r="Y3103" s="26"/>
      <c r="Z3103" s="17"/>
      <c r="AA3103" s="26"/>
      <c r="AB3103" s="26"/>
    </row>
    <row r="3104" spans="1:28" s="2" customFormat="1" x14ac:dyDescent="0.3">
      <c r="A3104" s="26"/>
      <c r="B3104" s="26"/>
      <c r="C3104" s="26"/>
      <c r="D3104" s="26"/>
      <c r="E3104" s="17"/>
      <c r="F3104" s="17"/>
      <c r="G3104" s="27"/>
      <c r="H3104" s="27"/>
      <c r="I3104" s="27"/>
      <c r="J3104" s="28"/>
      <c r="K3104" s="29"/>
      <c r="L3104" s="28"/>
      <c r="M3104" s="28"/>
      <c r="N3104" s="26"/>
      <c r="O3104" s="26"/>
      <c r="P3104" s="26"/>
      <c r="Q3104" s="26"/>
      <c r="R3104" s="17"/>
      <c r="S3104" s="30"/>
      <c r="T3104" s="17"/>
      <c r="U3104" s="17"/>
      <c r="V3104" s="26"/>
      <c r="W3104" s="26"/>
      <c r="X3104" s="28"/>
      <c r="Y3104" s="26"/>
      <c r="Z3104" s="17"/>
      <c r="AA3104" s="26"/>
      <c r="AB3104" s="26"/>
    </row>
    <row r="3105" spans="1:28" s="2" customFormat="1" x14ac:dyDescent="0.3">
      <c r="A3105" s="26"/>
      <c r="B3105" s="26"/>
      <c r="C3105" s="26"/>
      <c r="D3105" s="26"/>
      <c r="E3105" s="17"/>
      <c r="F3105" s="17"/>
      <c r="G3105" s="27"/>
      <c r="H3105" s="27"/>
      <c r="I3105" s="27"/>
      <c r="J3105" s="28"/>
      <c r="K3105" s="29"/>
      <c r="L3105" s="28"/>
      <c r="M3105" s="28"/>
      <c r="N3105" s="26"/>
      <c r="O3105" s="26"/>
      <c r="P3105" s="26"/>
      <c r="Q3105" s="26"/>
      <c r="R3105" s="17"/>
      <c r="S3105" s="30"/>
      <c r="T3105" s="17"/>
      <c r="U3105" s="17"/>
      <c r="V3105" s="26"/>
      <c r="W3105" s="26"/>
      <c r="X3105" s="28"/>
      <c r="Y3105" s="26"/>
      <c r="Z3105" s="17"/>
      <c r="AA3105" s="26"/>
      <c r="AB3105" s="26"/>
    </row>
    <row r="3106" spans="1:28" s="2" customFormat="1" x14ac:dyDescent="0.3">
      <c r="A3106" s="26"/>
      <c r="B3106" s="26"/>
      <c r="C3106" s="26"/>
      <c r="D3106" s="26"/>
      <c r="E3106" s="17"/>
      <c r="F3106" s="17"/>
      <c r="G3106" s="27"/>
      <c r="H3106" s="27"/>
      <c r="I3106" s="27"/>
      <c r="J3106" s="28"/>
      <c r="K3106" s="29"/>
      <c r="L3106" s="28"/>
      <c r="M3106" s="28"/>
      <c r="N3106" s="26"/>
      <c r="O3106" s="26"/>
      <c r="P3106" s="26"/>
      <c r="Q3106" s="26"/>
      <c r="R3106" s="17"/>
      <c r="S3106" s="30"/>
      <c r="T3106" s="17"/>
      <c r="U3106" s="17"/>
      <c r="V3106" s="26"/>
      <c r="W3106" s="26"/>
      <c r="X3106" s="28"/>
      <c r="Y3106" s="26"/>
      <c r="Z3106" s="17"/>
      <c r="AA3106" s="26"/>
      <c r="AB3106" s="26"/>
    </row>
    <row r="3107" spans="1:28" s="2" customFormat="1" x14ac:dyDescent="0.3">
      <c r="A3107" s="26"/>
      <c r="B3107" s="26"/>
      <c r="C3107" s="26"/>
      <c r="D3107" s="26"/>
      <c r="E3107" s="17"/>
      <c r="F3107" s="17"/>
      <c r="G3107" s="27"/>
      <c r="H3107" s="27"/>
      <c r="I3107" s="27"/>
      <c r="J3107" s="28"/>
      <c r="K3107" s="29"/>
      <c r="L3107" s="28"/>
      <c r="M3107" s="28"/>
      <c r="N3107" s="26"/>
      <c r="O3107" s="26"/>
      <c r="P3107" s="26"/>
      <c r="Q3107" s="26"/>
      <c r="R3107" s="17"/>
      <c r="S3107" s="30"/>
      <c r="T3107" s="17"/>
      <c r="U3107" s="17"/>
      <c r="V3107" s="26"/>
      <c r="W3107" s="26"/>
      <c r="X3107" s="28"/>
      <c r="Y3107" s="26"/>
      <c r="Z3107" s="17"/>
      <c r="AA3107" s="26"/>
      <c r="AB3107" s="26"/>
    </row>
    <row r="3108" spans="1:28" s="2" customFormat="1" x14ac:dyDescent="0.3">
      <c r="A3108" s="26"/>
      <c r="B3108" s="26"/>
      <c r="C3108" s="26"/>
      <c r="D3108" s="26"/>
      <c r="E3108" s="17"/>
      <c r="F3108" s="17"/>
      <c r="G3108" s="27"/>
      <c r="H3108" s="27"/>
      <c r="I3108" s="27"/>
      <c r="J3108" s="28"/>
      <c r="K3108" s="29"/>
      <c r="L3108" s="28"/>
      <c r="M3108" s="28"/>
      <c r="N3108" s="26"/>
      <c r="O3108" s="26"/>
      <c r="P3108" s="26"/>
      <c r="Q3108" s="26"/>
      <c r="R3108" s="17"/>
      <c r="S3108" s="30"/>
      <c r="T3108" s="17"/>
      <c r="U3108" s="17"/>
      <c r="V3108" s="26"/>
      <c r="W3108" s="26"/>
      <c r="X3108" s="28"/>
      <c r="Y3108" s="26"/>
      <c r="Z3108" s="17"/>
      <c r="AA3108" s="26"/>
      <c r="AB3108" s="26"/>
    </row>
    <row r="3109" spans="1:28" s="2" customFormat="1" x14ac:dyDescent="0.3">
      <c r="A3109" s="26"/>
      <c r="B3109" s="26"/>
      <c r="C3109" s="26"/>
      <c r="D3109" s="26"/>
      <c r="E3109" s="17"/>
      <c r="F3109" s="17"/>
      <c r="G3109" s="27"/>
      <c r="H3109" s="27"/>
      <c r="I3109" s="27"/>
      <c r="J3109" s="28"/>
      <c r="K3109" s="29"/>
      <c r="L3109" s="28"/>
      <c r="M3109" s="28"/>
      <c r="N3109" s="26"/>
      <c r="O3109" s="26"/>
      <c r="P3109" s="26"/>
      <c r="Q3109" s="26"/>
      <c r="R3109" s="17"/>
      <c r="S3109" s="30"/>
      <c r="T3109" s="17"/>
      <c r="U3109" s="17"/>
      <c r="V3109" s="26"/>
      <c r="W3109" s="26"/>
      <c r="X3109" s="28"/>
      <c r="Y3109" s="26"/>
      <c r="Z3109" s="17"/>
      <c r="AA3109" s="26"/>
      <c r="AB3109" s="26"/>
    </row>
    <row r="3110" spans="1:28" s="2" customFormat="1" x14ac:dyDescent="0.3">
      <c r="A3110" s="26"/>
      <c r="B3110" s="26"/>
      <c r="C3110" s="26"/>
      <c r="D3110" s="26"/>
      <c r="E3110" s="17"/>
      <c r="F3110" s="17"/>
      <c r="G3110" s="27"/>
      <c r="H3110" s="27"/>
      <c r="I3110" s="27"/>
      <c r="J3110" s="28"/>
      <c r="K3110" s="29"/>
      <c r="L3110" s="28"/>
      <c r="M3110" s="28"/>
      <c r="N3110" s="26"/>
      <c r="O3110" s="26"/>
      <c r="P3110" s="26"/>
      <c r="Q3110" s="26"/>
      <c r="R3110" s="17"/>
      <c r="S3110" s="30"/>
      <c r="T3110" s="17"/>
      <c r="U3110" s="17"/>
      <c r="V3110" s="26"/>
      <c r="W3110" s="26"/>
      <c r="X3110" s="28"/>
      <c r="Y3110" s="26"/>
      <c r="Z3110" s="17"/>
      <c r="AA3110" s="26"/>
      <c r="AB3110" s="26"/>
    </row>
    <row r="3111" spans="1:28" s="2" customFormat="1" x14ac:dyDescent="0.3">
      <c r="A3111" s="26"/>
      <c r="B3111" s="26"/>
      <c r="C3111" s="26"/>
      <c r="D3111" s="26"/>
      <c r="E3111" s="17"/>
      <c r="F3111" s="17"/>
      <c r="G3111" s="27"/>
      <c r="H3111" s="27"/>
      <c r="I3111" s="27"/>
      <c r="J3111" s="28"/>
      <c r="K3111" s="29"/>
      <c r="L3111" s="28"/>
      <c r="M3111" s="28"/>
      <c r="N3111" s="26"/>
      <c r="O3111" s="26"/>
      <c r="P3111" s="26"/>
      <c r="Q3111" s="26"/>
      <c r="R3111" s="17"/>
      <c r="S3111" s="30"/>
      <c r="T3111" s="17"/>
      <c r="U3111" s="17"/>
      <c r="V3111" s="26"/>
      <c r="W3111" s="26"/>
      <c r="X3111" s="28"/>
      <c r="Y3111" s="26"/>
      <c r="Z3111" s="17"/>
      <c r="AA3111" s="26"/>
      <c r="AB3111" s="26"/>
    </row>
    <row r="3112" spans="1:28" s="2" customFormat="1" x14ac:dyDescent="0.3">
      <c r="A3112" s="26"/>
      <c r="B3112" s="26"/>
      <c r="C3112" s="26"/>
      <c r="D3112" s="26"/>
      <c r="E3112" s="17"/>
      <c r="F3112" s="17"/>
      <c r="G3112" s="27"/>
      <c r="H3112" s="27"/>
      <c r="I3112" s="27"/>
      <c r="J3112" s="28"/>
      <c r="K3112" s="29"/>
      <c r="L3112" s="28"/>
      <c r="M3112" s="28"/>
      <c r="N3112" s="26"/>
      <c r="O3112" s="26"/>
      <c r="P3112" s="26"/>
      <c r="Q3112" s="26"/>
      <c r="R3112" s="17"/>
      <c r="S3112" s="30"/>
      <c r="T3112" s="17"/>
      <c r="U3112" s="17"/>
      <c r="V3112" s="26"/>
      <c r="W3112" s="26"/>
      <c r="X3112" s="28"/>
      <c r="Y3112" s="26"/>
      <c r="Z3112" s="17"/>
      <c r="AA3112" s="26"/>
      <c r="AB3112" s="26"/>
    </row>
    <row r="3113" spans="1:28" s="2" customFormat="1" x14ac:dyDescent="0.3">
      <c r="A3113" s="26"/>
      <c r="B3113" s="26"/>
      <c r="C3113" s="26"/>
      <c r="D3113" s="26"/>
      <c r="E3113" s="17"/>
      <c r="F3113" s="17"/>
      <c r="G3113" s="27"/>
      <c r="H3113" s="27"/>
      <c r="I3113" s="27"/>
      <c r="J3113" s="28"/>
      <c r="K3113" s="29"/>
      <c r="L3113" s="28"/>
      <c r="M3113" s="28"/>
      <c r="N3113" s="26"/>
      <c r="O3113" s="26"/>
      <c r="P3113" s="26"/>
      <c r="Q3113" s="26"/>
      <c r="R3113" s="17"/>
      <c r="S3113" s="30"/>
      <c r="T3113" s="17"/>
      <c r="U3113" s="17"/>
      <c r="V3113" s="26"/>
      <c r="W3113" s="26"/>
      <c r="X3113" s="28"/>
      <c r="Y3113" s="26"/>
      <c r="Z3113" s="17"/>
      <c r="AA3113" s="26"/>
      <c r="AB3113" s="26"/>
    </row>
    <row r="3114" spans="1:28" s="2" customFormat="1" x14ac:dyDescent="0.3">
      <c r="A3114" s="26"/>
      <c r="B3114" s="26"/>
      <c r="C3114" s="26"/>
      <c r="D3114" s="26"/>
      <c r="E3114" s="17"/>
      <c r="F3114" s="17"/>
      <c r="G3114" s="27"/>
      <c r="H3114" s="27"/>
      <c r="I3114" s="27"/>
      <c r="J3114" s="28"/>
      <c r="K3114" s="29"/>
      <c r="L3114" s="28"/>
      <c r="M3114" s="28"/>
      <c r="N3114" s="26"/>
      <c r="O3114" s="26"/>
      <c r="P3114" s="26"/>
      <c r="Q3114" s="26"/>
      <c r="R3114" s="17"/>
      <c r="S3114" s="30"/>
      <c r="T3114" s="17"/>
      <c r="U3114" s="17"/>
      <c r="V3114" s="26"/>
      <c r="W3114" s="26"/>
      <c r="X3114" s="28"/>
      <c r="Y3114" s="26"/>
      <c r="Z3114" s="17"/>
      <c r="AA3114" s="26"/>
      <c r="AB3114" s="26"/>
    </row>
    <row r="3115" spans="1:28" s="2" customFormat="1" x14ac:dyDescent="0.3">
      <c r="A3115" s="26"/>
      <c r="B3115" s="26"/>
      <c r="C3115" s="26"/>
      <c r="D3115" s="26"/>
      <c r="E3115" s="17"/>
      <c r="F3115" s="17"/>
      <c r="G3115" s="27"/>
      <c r="H3115" s="27"/>
      <c r="I3115" s="27"/>
      <c r="J3115" s="28"/>
      <c r="K3115" s="29"/>
      <c r="L3115" s="28"/>
      <c r="M3115" s="28"/>
      <c r="N3115" s="26"/>
      <c r="O3115" s="26"/>
      <c r="P3115" s="26"/>
      <c r="Q3115" s="26"/>
      <c r="R3115" s="17"/>
      <c r="S3115" s="30"/>
      <c r="T3115" s="17"/>
      <c r="U3115" s="17"/>
      <c r="V3115" s="26"/>
      <c r="W3115" s="26"/>
      <c r="X3115" s="28"/>
      <c r="Y3115" s="26"/>
      <c r="Z3115" s="17"/>
      <c r="AA3115" s="26"/>
      <c r="AB3115" s="26"/>
    </row>
    <row r="3116" spans="1:28" s="2" customFormat="1" x14ac:dyDescent="0.3">
      <c r="A3116" s="26"/>
      <c r="B3116" s="26"/>
      <c r="C3116" s="26"/>
      <c r="D3116" s="26"/>
      <c r="E3116" s="17"/>
      <c r="F3116" s="17"/>
      <c r="G3116" s="27"/>
      <c r="H3116" s="27"/>
      <c r="I3116" s="27"/>
      <c r="J3116" s="28"/>
      <c r="K3116" s="29"/>
      <c r="L3116" s="28"/>
      <c r="M3116" s="28"/>
      <c r="N3116" s="26"/>
      <c r="O3116" s="26"/>
      <c r="P3116" s="26"/>
      <c r="Q3116" s="26"/>
      <c r="R3116" s="17"/>
      <c r="S3116" s="30"/>
      <c r="T3116" s="17"/>
      <c r="U3116" s="17"/>
      <c r="V3116" s="26"/>
      <c r="W3116" s="26"/>
      <c r="X3116" s="28"/>
      <c r="Y3116" s="26"/>
      <c r="Z3116" s="17"/>
      <c r="AA3116" s="26"/>
      <c r="AB3116" s="26"/>
    </row>
    <row r="3117" spans="1:28" s="2" customFormat="1" x14ac:dyDescent="0.3">
      <c r="A3117" s="26"/>
      <c r="B3117" s="26"/>
      <c r="C3117" s="26"/>
      <c r="D3117" s="26"/>
      <c r="E3117" s="17"/>
      <c r="F3117" s="17"/>
      <c r="G3117" s="27"/>
      <c r="H3117" s="27"/>
      <c r="I3117" s="27"/>
      <c r="J3117" s="28"/>
      <c r="K3117" s="29"/>
      <c r="L3117" s="28"/>
      <c r="M3117" s="28"/>
      <c r="N3117" s="26"/>
      <c r="O3117" s="26"/>
      <c r="P3117" s="26"/>
      <c r="Q3117" s="26"/>
      <c r="R3117" s="17"/>
      <c r="S3117" s="30"/>
      <c r="T3117" s="17"/>
      <c r="U3117" s="17"/>
      <c r="V3117" s="26"/>
      <c r="W3117" s="26"/>
      <c r="X3117" s="28"/>
      <c r="Y3117" s="26"/>
      <c r="Z3117" s="17"/>
      <c r="AA3117" s="26"/>
      <c r="AB3117" s="26"/>
    </row>
    <row r="3118" spans="1:28" s="2" customFormat="1" x14ac:dyDescent="0.3">
      <c r="A3118" s="26"/>
      <c r="B3118" s="26"/>
      <c r="C3118" s="26"/>
      <c r="D3118" s="26"/>
      <c r="E3118" s="17"/>
      <c r="F3118" s="17"/>
      <c r="G3118" s="27"/>
      <c r="H3118" s="27"/>
      <c r="I3118" s="27"/>
      <c r="J3118" s="28"/>
      <c r="K3118" s="29"/>
      <c r="L3118" s="28"/>
      <c r="M3118" s="28"/>
      <c r="N3118" s="26"/>
      <c r="O3118" s="26"/>
      <c r="P3118" s="26"/>
      <c r="Q3118" s="26"/>
      <c r="R3118" s="17"/>
      <c r="S3118" s="30"/>
      <c r="T3118" s="17"/>
      <c r="U3118" s="17"/>
      <c r="V3118" s="26"/>
      <c r="W3118" s="26"/>
      <c r="X3118" s="28"/>
      <c r="Y3118" s="26"/>
      <c r="Z3118" s="17"/>
      <c r="AA3118" s="26"/>
      <c r="AB3118" s="26"/>
    </row>
    <row r="3119" spans="1:28" s="2" customFormat="1" x14ac:dyDescent="0.3">
      <c r="A3119" s="26"/>
      <c r="B3119" s="26"/>
      <c r="C3119" s="26"/>
      <c r="D3119" s="26"/>
      <c r="E3119" s="17"/>
      <c r="F3119" s="17"/>
      <c r="G3119" s="27"/>
      <c r="H3119" s="27"/>
      <c r="I3119" s="27"/>
      <c r="J3119" s="28"/>
      <c r="K3119" s="29"/>
      <c r="L3119" s="28"/>
      <c r="M3119" s="28"/>
      <c r="N3119" s="26"/>
      <c r="O3119" s="26"/>
      <c r="P3119" s="26"/>
      <c r="Q3119" s="26"/>
      <c r="R3119" s="17"/>
      <c r="S3119" s="30"/>
      <c r="T3119" s="17"/>
      <c r="U3119" s="17"/>
      <c r="V3119" s="26"/>
      <c r="W3119" s="26"/>
      <c r="X3119" s="28"/>
      <c r="Y3119" s="26"/>
      <c r="Z3119" s="17"/>
      <c r="AA3119" s="26"/>
      <c r="AB3119" s="26"/>
    </row>
    <row r="3120" spans="1:28" s="2" customFormat="1" x14ac:dyDescent="0.3">
      <c r="A3120" s="26"/>
      <c r="B3120" s="26"/>
      <c r="C3120" s="26"/>
      <c r="D3120" s="26"/>
      <c r="E3120" s="17"/>
      <c r="F3120" s="17"/>
      <c r="G3120" s="27"/>
      <c r="H3120" s="27"/>
      <c r="I3120" s="27"/>
      <c r="J3120" s="28"/>
      <c r="K3120" s="29"/>
      <c r="L3120" s="28"/>
      <c r="M3120" s="28"/>
      <c r="N3120" s="26"/>
      <c r="O3120" s="26"/>
      <c r="P3120" s="26"/>
      <c r="Q3120" s="26"/>
      <c r="R3120" s="17"/>
      <c r="S3120" s="30"/>
      <c r="T3120" s="17"/>
      <c r="U3120" s="17"/>
      <c r="V3120" s="26"/>
      <c r="W3120" s="26"/>
      <c r="X3120" s="28"/>
      <c r="Y3120" s="26"/>
      <c r="Z3120" s="17"/>
      <c r="AA3120" s="26"/>
      <c r="AB3120" s="26"/>
    </row>
    <row r="3121" spans="1:28" s="2" customFormat="1" x14ac:dyDescent="0.3">
      <c r="A3121" s="26"/>
      <c r="B3121" s="26"/>
      <c r="C3121" s="26"/>
      <c r="D3121" s="26"/>
      <c r="E3121" s="17"/>
      <c r="F3121" s="17"/>
      <c r="G3121" s="27"/>
      <c r="H3121" s="27"/>
      <c r="I3121" s="27"/>
      <c r="J3121" s="28"/>
      <c r="K3121" s="29"/>
      <c r="L3121" s="28"/>
      <c r="M3121" s="28"/>
      <c r="N3121" s="26"/>
      <c r="O3121" s="26"/>
      <c r="P3121" s="26"/>
      <c r="Q3121" s="26"/>
      <c r="R3121" s="17"/>
      <c r="S3121" s="30"/>
      <c r="T3121" s="17"/>
      <c r="U3121" s="17"/>
      <c r="V3121" s="26"/>
      <c r="W3121" s="26"/>
      <c r="X3121" s="28"/>
      <c r="Y3121" s="26"/>
      <c r="Z3121" s="17"/>
      <c r="AA3121" s="26"/>
      <c r="AB3121" s="26"/>
    </row>
    <row r="3122" spans="1:28" s="2" customFormat="1" x14ac:dyDescent="0.3">
      <c r="A3122" s="26"/>
      <c r="B3122" s="26"/>
      <c r="C3122" s="26"/>
      <c r="D3122" s="26"/>
      <c r="E3122" s="17"/>
      <c r="F3122" s="17"/>
      <c r="G3122" s="27"/>
      <c r="H3122" s="27"/>
      <c r="I3122" s="27"/>
      <c r="J3122" s="28"/>
      <c r="K3122" s="29"/>
      <c r="L3122" s="28"/>
      <c r="M3122" s="28"/>
      <c r="N3122" s="26"/>
      <c r="O3122" s="26"/>
      <c r="P3122" s="26"/>
      <c r="Q3122" s="26"/>
      <c r="R3122" s="17"/>
      <c r="S3122" s="30"/>
      <c r="T3122" s="17"/>
      <c r="U3122" s="17"/>
      <c r="V3122" s="26"/>
      <c r="W3122" s="26"/>
      <c r="X3122" s="28"/>
      <c r="Y3122" s="26"/>
      <c r="Z3122" s="17"/>
      <c r="AA3122" s="26"/>
      <c r="AB3122" s="26"/>
    </row>
    <row r="3123" spans="1:28" s="2" customFormat="1" x14ac:dyDescent="0.3">
      <c r="A3123" s="26"/>
      <c r="B3123" s="26"/>
      <c r="C3123" s="26"/>
      <c r="D3123" s="26"/>
      <c r="E3123" s="17"/>
      <c r="F3123" s="17"/>
      <c r="G3123" s="27"/>
      <c r="H3123" s="27"/>
      <c r="I3123" s="27"/>
      <c r="J3123" s="28"/>
      <c r="K3123" s="29"/>
      <c r="L3123" s="28"/>
      <c r="M3123" s="28"/>
      <c r="N3123" s="26"/>
      <c r="O3123" s="26"/>
      <c r="P3123" s="26"/>
      <c r="Q3123" s="26"/>
      <c r="R3123" s="17"/>
      <c r="S3123" s="30"/>
      <c r="T3123" s="17"/>
      <c r="U3123" s="17"/>
      <c r="V3123" s="26"/>
      <c r="W3123" s="26"/>
      <c r="X3123" s="28"/>
      <c r="Y3123" s="26"/>
      <c r="Z3123" s="17"/>
      <c r="AA3123" s="26"/>
      <c r="AB3123" s="26"/>
    </row>
    <row r="3124" spans="1:28" s="2" customFormat="1" x14ac:dyDescent="0.3">
      <c r="A3124" s="26"/>
      <c r="B3124" s="26"/>
      <c r="C3124" s="26"/>
      <c r="D3124" s="26"/>
      <c r="E3124" s="17"/>
      <c r="F3124" s="17"/>
      <c r="G3124" s="27"/>
      <c r="H3124" s="27"/>
      <c r="I3124" s="27"/>
      <c r="J3124" s="28"/>
      <c r="K3124" s="29"/>
      <c r="L3124" s="28"/>
      <c r="M3124" s="28"/>
      <c r="N3124" s="26"/>
      <c r="O3124" s="26"/>
      <c r="P3124" s="26"/>
      <c r="Q3124" s="26"/>
      <c r="R3124" s="17"/>
      <c r="S3124" s="30"/>
      <c r="T3124" s="17"/>
      <c r="U3124" s="17"/>
      <c r="V3124" s="26"/>
      <c r="W3124" s="26"/>
      <c r="X3124" s="28"/>
      <c r="Y3124" s="26"/>
      <c r="Z3124" s="17"/>
      <c r="AA3124" s="26"/>
      <c r="AB3124" s="26"/>
    </row>
    <row r="3125" spans="1:28" s="2" customFormat="1" x14ac:dyDescent="0.3">
      <c r="A3125" s="26"/>
      <c r="B3125" s="26"/>
      <c r="C3125" s="26"/>
      <c r="D3125" s="26"/>
      <c r="E3125" s="17"/>
      <c r="F3125" s="17"/>
      <c r="G3125" s="27"/>
      <c r="H3125" s="27"/>
      <c r="I3125" s="27"/>
      <c r="J3125" s="28"/>
      <c r="K3125" s="29"/>
      <c r="L3125" s="28"/>
      <c r="M3125" s="28"/>
      <c r="N3125" s="26"/>
      <c r="O3125" s="26"/>
      <c r="P3125" s="26"/>
      <c r="Q3125" s="26"/>
      <c r="R3125" s="17"/>
      <c r="S3125" s="30"/>
      <c r="T3125" s="17"/>
      <c r="U3125" s="17"/>
      <c r="V3125" s="26"/>
      <c r="W3125" s="26"/>
      <c r="X3125" s="28"/>
      <c r="Y3125" s="26"/>
      <c r="Z3125" s="17"/>
      <c r="AA3125" s="26"/>
      <c r="AB3125" s="26"/>
    </row>
    <row r="3126" spans="1:28" s="2" customFormat="1" x14ac:dyDescent="0.3">
      <c r="A3126" s="26"/>
      <c r="B3126" s="26"/>
      <c r="C3126" s="26"/>
      <c r="D3126" s="26"/>
      <c r="E3126" s="17"/>
      <c r="F3126" s="17"/>
      <c r="G3126" s="27"/>
      <c r="H3126" s="27"/>
      <c r="I3126" s="27"/>
      <c r="J3126" s="28"/>
      <c r="K3126" s="29"/>
      <c r="L3126" s="28"/>
      <c r="M3126" s="28"/>
      <c r="N3126" s="26"/>
      <c r="O3126" s="26"/>
      <c r="P3126" s="26"/>
      <c r="Q3126" s="26"/>
      <c r="R3126" s="17"/>
      <c r="S3126" s="30"/>
      <c r="T3126" s="17"/>
      <c r="U3126" s="17"/>
      <c r="V3126" s="26"/>
      <c r="W3126" s="26"/>
      <c r="X3126" s="28"/>
      <c r="Y3126" s="26"/>
      <c r="Z3126" s="17"/>
      <c r="AA3126" s="26"/>
      <c r="AB3126" s="26"/>
    </row>
    <row r="3127" spans="1:28" s="2" customFormat="1" x14ac:dyDescent="0.3">
      <c r="A3127" s="26"/>
      <c r="B3127" s="26"/>
      <c r="C3127" s="26"/>
      <c r="D3127" s="26"/>
      <c r="E3127" s="17"/>
      <c r="F3127" s="17"/>
      <c r="G3127" s="27"/>
      <c r="H3127" s="27"/>
      <c r="I3127" s="27"/>
      <c r="J3127" s="28"/>
      <c r="K3127" s="29"/>
      <c r="L3127" s="28"/>
      <c r="M3127" s="28"/>
      <c r="N3127" s="26"/>
      <c r="O3127" s="26"/>
      <c r="P3127" s="26"/>
      <c r="Q3127" s="26"/>
      <c r="R3127" s="17"/>
      <c r="S3127" s="30"/>
      <c r="T3127" s="17"/>
      <c r="U3127" s="17"/>
      <c r="V3127" s="26"/>
      <c r="W3127" s="26"/>
      <c r="X3127" s="28"/>
      <c r="Y3127" s="26"/>
      <c r="Z3127" s="17"/>
      <c r="AA3127" s="26"/>
      <c r="AB3127" s="26"/>
    </row>
    <row r="3128" spans="1:28" s="2" customFormat="1" x14ac:dyDescent="0.3">
      <c r="A3128" s="26"/>
      <c r="B3128" s="26"/>
      <c r="C3128" s="26"/>
      <c r="D3128" s="26"/>
      <c r="E3128" s="17"/>
      <c r="F3128" s="17"/>
      <c r="G3128" s="27"/>
      <c r="H3128" s="27"/>
      <c r="I3128" s="27"/>
      <c r="J3128" s="28"/>
      <c r="K3128" s="29"/>
      <c r="L3128" s="28"/>
      <c r="M3128" s="28"/>
      <c r="N3128" s="26"/>
      <c r="O3128" s="26"/>
      <c r="P3128" s="26"/>
      <c r="Q3128" s="26"/>
      <c r="R3128" s="17"/>
      <c r="S3128" s="30"/>
      <c r="T3128" s="17"/>
      <c r="U3128" s="17"/>
      <c r="V3128" s="26"/>
      <c r="W3128" s="26"/>
      <c r="X3128" s="28"/>
      <c r="Y3128" s="26"/>
      <c r="Z3128" s="17"/>
      <c r="AA3128" s="26"/>
      <c r="AB3128" s="26"/>
    </row>
    <row r="3129" spans="1:28" s="2" customFormat="1" x14ac:dyDescent="0.3">
      <c r="A3129" s="26"/>
      <c r="B3129" s="26"/>
      <c r="C3129" s="26"/>
      <c r="D3129" s="26"/>
      <c r="E3129" s="17"/>
      <c r="F3129" s="17"/>
      <c r="G3129" s="27"/>
      <c r="H3129" s="27"/>
      <c r="I3129" s="27"/>
      <c r="J3129" s="28"/>
      <c r="K3129" s="29"/>
      <c r="L3129" s="28"/>
      <c r="M3129" s="28"/>
      <c r="N3129" s="26"/>
      <c r="O3129" s="26"/>
      <c r="P3129" s="26"/>
      <c r="Q3129" s="26"/>
      <c r="R3129" s="17"/>
      <c r="S3129" s="30"/>
      <c r="T3129" s="17"/>
      <c r="U3129" s="17"/>
      <c r="V3129" s="26"/>
      <c r="W3129" s="26"/>
      <c r="X3129" s="28"/>
      <c r="Y3129" s="26"/>
      <c r="Z3129" s="17"/>
      <c r="AA3129" s="26"/>
      <c r="AB3129" s="26"/>
    </row>
    <row r="3130" spans="1:28" s="2" customFormat="1" x14ac:dyDescent="0.3">
      <c r="A3130" s="26"/>
      <c r="B3130" s="26"/>
      <c r="C3130" s="26"/>
      <c r="D3130" s="26"/>
      <c r="E3130" s="17"/>
      <c r="F3130" s="17"/>
      <c r="G3130" s="27"/>
      <c r="H3130" s="27"/>
      <c r="I3130" s="27"/>
      <c r="J3130" s="28"/>
      <c r="K3130" s="29"/>
      <c r="L3130" s="28"/>
      <c r="M3130" s="28"/>
      <c r="N3130" s="26"/>
      <c r="O3130" s="26"/>
      <c r="P3130" s="26"/>
      <c r="Q3130" s="26"/>
      <c r="R3130" s="17"/>
      <c r="S3130" s="30"/>
      <c r="T3130" s="17"/>
      <c r="U3130" s="17"/>
      <c r="V3130" s="26"/>
      <c r="W3130" s="26"/>
      <c r="X3130" s="28"/>
      <c r="Y3130" s="26"/>
      <c r="Z3130" s="17"/>
      <c r="AA3130" s="26"/>
      <c r="AB3130" s="26"/>
    </row>
    <row r="3131" spans="1:28" s="2" customFormat="1" x14ac:dyDescent="0.3">
      <c r="A3131" s="26"/>
      <c r="B3131" s="26"/>
      <c r="C3131" s="26"/>
      <c r="D3131" s="26"/>
      <c r="E3131" s="17"/>
      <c r="F3131" s="17"/>
      <c r="G3131" s="27"/>
      <c r="H3131" s="27"/>
      <c r="I3131" s="27"/>
      <c r="J3131" s="28"/>
      <c r="K3131" s="29"/>
      <c r="L3131" s="28"/>
      <c r="M3131" s="28"/>
      <c r="N3131" s="26"/>
      <c r="O3131" s="26"/>
      <c r="P3131" s="26"/>
      <c r="Q3131" s="26"/>
      <c r="R3131" s="17"/>
      <c r="S3131" s="30"/>
      <c r="T3131" s="17"/>
      <c r="U3131" s="17"/>
      <c r="V3131" s="26"/>
      <c r="W3131" s="26"/>
      <c r="X3131" s="28"/>
      <c r="Y3131" s="26"/>
      <c r="Z3131" s="17"/>
      <c r="AA3131" s="26"/>
      <c r="AB3131" s="26"/>
    </row>
    <row r="3132" spans="1:28" s="2" customFormat="1" x14ac:dyDescent="0.3">
      <c r="A3132" s="26"/>
      <c r="B3132" s="26"/>
      <c r="C3132" s="26"/>
      <c r="D3132" s="26"/>
      <c r="E3132" s="17"/>
      <c r="F3132" s="17"/>
      <c r="G3132" s="27"/>
      <c r="H3132" s="27"/>
      <c r="I3132" s="27"/>
      <c r="J3132" s="28"/>
      <c r="K3132" s="29"/>
      <c r="L3132" s="28"/>
      <c r="M3132" s="28"/>
      <c r="N3132" s="26"/>
      <c r="O3132" s="26"/>
      <c r="P3132" s="26"/>
      <c r="Q3132" s="26"/>
      <c r="R3132" s="17"/>
      <c r="S3132" s="30"/>
      <c r="T3132" s="17"/>
      <c r="U3132" s="17"/>
      <c r="V3132" s="26"/>
      <c r="W3132" s="26"/>
      <c r="X3132" s="28"/>
      <c r="Y3132" s="26"/>
      <c r="Z3132" s="17"/>
      <c r="AA3132" s="26"/>
      <c r="AB3132" s="26"/>
    </row>
    <row r="3133" spans="1:28" s="2" customFormat="1" x14ac:dyDescent="0.3">
      <c r="A3133" s="26"/>
      <c r="B3133" s="26"/>
      <c r="C3133" s="26"/>
      <c r="D3133" s="26"/>
      <c r="E3133" s="17"/>
      <c r="F3133" s="17"/>
      <c r="G3133" s="27"/>
      <c r="H3133" s="27"/>
      <c r="I3133" s="27"/>
      <c r="J3133" s="28"/>
      <c r="K3133" s="29"/>
      <c r="L3133" s="28"/>
      <c r="M3133" s="28"/>
      <c r="N3133" s="26"/>
      <c r="O3133" s="26"/>
      <c r="P3133" s="26"/>
      <c r="Q3133" s="26"/>
      <c r="R3133" s="17"/>
      <c r="S3133" s="30"/>
      <c r="T3133" s="17"/>
      <c r="U3133" s="17"/>
      <c r="V3133" s="26"/>
      <c r="W3133" s="26"/>
      <c r="X3133" s="28"/>
      <c r="Y3133" s="26"/>
      <c r="Z3133" s="17"/>
      <c r="AA3133" s="26"/>
      <c r="AB3133" s="26"/>
    </row>
    <row r="3134" spans="1:28" s="2" customFormat="1" x14ac:dyDescent="0.3">
      <c r="A3134" s="26"/>
      <c r="B3134" s="26"/>
      <c r="C3134" s="26"/>
      <c r="D3134" s="26"/>
      <c r="E3134" s="17"/>
      <c r="F3134" s="17"/>
      <c r="G3134" s="27"/>
      <c r="H3134" s="27"/>
      <c r="I3134" s="27"/>
      <c r="J3134" s="28"/>
      <c r="K3134" s="29"/>
      <c r="L3134" s="28"/>
      <c r="M3134" s="28"/>
      <c r="N3134" s="26"/>
      <c r="O3134" s="26"/>
      <c r="P3134" s="26"/>
      <c r="Q3134" s="26"/>
      <c r="R3134" s="17"/>
      <c r="S3134" s="30"/>
      <c r="T3134" s="17"/>
      <c r="U3134" s="17"/>
      <c r="V3134" s="26"/>
      <c r="W3134" s="26"/>
      <c r="X3134" s="28"/>
      <c r="Y3134" s="26"/>
      <c r="Z3134" s="17"/>
      <c r="AA3134" s="26"/>
      <c r="AB3134" s="26"/>
    </row>
    <row r="3135" spans="1:28" s="2" customFormat="1" x14ac:dyDescent="0.3">
      <c r="A3135" s="26"/>
      <c r="B3135" s="26"/>
      <c r="C3135" s="26"/>
      <c r="D3135" s="26"/>
      <c r="E3135" s="17"/>
      <c r="F3135" s="17"/>
      <c r="G3135" s="27"/>
      <c r="H3135" s="27"/>
      <c r="I3135" s="27"/>
      <c r="J3135" s="28"/>
      <c r="K3135" s="29"/>
      <c r="L3135" s="28"/>
      <c r="M3135" s="28"/>
      <c r="N3135" s="26"/>
      <c r="O3135" s="26"/>
      <c r="P3135" s="26"/>
      <c r="Q3135" s="26"/>
      <c r="R3135" s="17"/>
      <c r="S3135" s="30"/>
      <c r="T3135" s="17"/>
      <c r="U3135" s="17"/>
      <c r="V3135" s="26"/>
      <c r="W3135" s="26"/>
      <c r="X3135" s="28"/>
      <c r="Y3135" s="26"/>
      <c r="Z3135" s="17"/>
      <c r="AA3135" s="26"/>
      <c r="AB3135" s="26"/>
    </row>
    <row r="3136" spans="1:28" s="2" customFormat="1" x14ac:dyDescent="0.3">
      <c r="A3136" s="26"/>
      <c r="B3136" s="26"/>
      <c r="C3136" s="26"/>
      <c r="D3136" s="26"/>
      <c r="E3136" s="17"/>
      <c r="F3136" s="17"/>
      <c r="G3136" s="27"/>
      <c r="H3136" s="27"/>
      <c r="I3136" s="27"/>
      <c r="J3136" s="28"/>
      <c r="K3136" s="29"/>
      <c r="L3136" s="28"/>
      <c r="M3136" s="28"/>
      <c r="N3136" s="26"/>
      <c r="O3136" s="26"/>
      <c r="P3136" s="26"/>
      <c r="Q3136" s="26"/>
      <c r="R3136" s="17"/>
      <c r="S3136" s="30"/>
      <c r="T3136" s="17"/>
      <c r="U3136" s="17"/>
      <c r="V3136" s="26"/>
      <c r="W3136" s="26"/>
      <c r="X3136" s="28"/>
      <c r="Y3136" s="26"/>
      <c r="Z3136" s="17"/>
      <c r="AA3136" s="26"/>
      <c r="AB3136" s="26"/>
    </row>
    <row r="3137" spans="1:28" s="2" customFormat="1" x14ac:dyDescent="0.3">
      <c r="A3137" s="26"/>
      <c r="B3137" s="26"/>
      <c r="C3137" s="26"/>
      <c r="D3137" s="26"/>
      <c r="E3137" s="17"/>
      <c r="F3137" s="17"/>
      <c r="G3137" s="27"/>
      <c r="H3137" s="27"/>
      <c r="I3137" s="27"/>
      <c r="J3137" s="28"/>
      <c r="K3137" s="29"/>
      <c r="L3137" s="28"/>
      <c r="M3137" s="28"/>
      <c r="N3137" s="26"/>
      <c r="O3137" s="26"/>
      <c r="P3137" s="26"/>
      <c r="Q3137" s="26"/>
      <c r="R3137" s="17"/>
      <c r="S3137" s="30"/>
      <c r="T3137" s="17"/>
      <c r="U3137" s="17"/>
      <c r="V3137" s="26"/>
      <c r="W3137" s="26"/>
      <c r="X3137" s="28"/>
      <c r="Y3137" s="26"/>
      <c r="Z3137" s="17"/>
      <c r="AA3137" s="26"/>
      <c r="AB3137" s="26"/>
    </row>
    <row r="3138" spans="1:28" s="2" customFormat="1" x14ac:dyDescent="0.3">
      <c r="A3138" s="26"/>
      <c r="B3138" s="26"/>
      <c r="C3138" s="26"/>
      <c r="D3138" s="26"/>
      <c r="E3138" s="17"/>
      <c r="F3138" s="17"/>
      <c r="G3138" s="27"/>
      <c r="H3138" s="27"/>
      <c r="I3138" s="27"/>
      <c r="J3138" s="28"/>
      <c r="K3138" s="29"/>
      <c r="L3138" s="28"/>
      <c r="M3138" s="28"/>
      <c r="N3138" s="26"/>
      <c r="O3138" s="26"/>
      <c r="P3138" s="26"/>
      <c r="Q3138" s="26"/>
      <c r="R3138" s="17"/>
      <c r="S3138" s="30"/>
      <c r="T3138" s="17"/>
      <c r="U3138" s="17"/>
      <c r="V3138" s="26"/>
      <c r="W3138" s="26"/>
      <c r="X3138" s="28"/>
      <c r="Y3138" s="26"/>
      <c r="Z3138" s="17"/>
      <c r="AA3138" s="26"/>
      <c r="AB3138" s="26"/>
    </row>
    <row r="3139" spans="1:28" s="2" customFormat="1" x14ac:dyDescent="0.3">
      <c r="A3139" s="26"/>
      <c r="B3139" s="26"/>
      <c r="C3139" s="26"/>
      <c r="D3139" s="26"/>
      <c r="E3139" s="17"/>
      <c r="F3139" s="17"/>
      <c r="G3139" s="27"/>
      <c r="H3139" s="27"/>
      <c r="I3139" s="27"/>
      <c r="J3139" s="28"/>
      <c r="K3139" s="29"/>
      <c r="L3139" s="28"/>
      <c r="M3139" s="28"/>
      <c r="N3139" s="26"/>
      <c r="O3139" s="26"/>
      <c r="P3139" s="26"/>
      <c r="Q3139" s="26"/>
      <c r="R3139" s="17"/>
      <c r="S3139" s="30"/>
      <c r="T3139" s="17"/>
      <c r="U3139" s="17"/>
      <c r="V3139" s="26"/>
      <c r="W3139" s="26"/>
      <c r="X3139" s="28"/>
      <c r="Y3139" s="26"/>
      <c r="Z3139" s="17"/>
      <c r="AA3139" s="26"/>
      <c r="AB3139" s="26"/>
    </row>
    <row r="3140" spans="1:28" s="2" customFormat="1" x14ac:dyDescent="0.3">
      <c r="A3140" s="26"/>
      <c r="B3140" s="26"/>
      <c r="C3140" s="26"/>
      <c r="D3140" s="26"/>
      <c r="E3140" s="17"/>
      <c r="F3140" s="17"/>
      <c r="G3140" s="27"/>
      <c r="H3140" s="27"/>
      <c r="I3140" s="27"/>
      <c r="J3140" s="28"/>
      <c r="K3140" s="29"/>
      <c r="L3140" s="28"/>
      <c r="M3140" s="28"/>
      <c r="N3140" s="26"/>
      <c r="O3140" s="26"/>
      <c r="P3140" s="26"/>
      <c r="Q3140" s="26"/>
      <c r="R3140" s="17"/>
      <c r="S3140" s="30"/>
      <c r="T3140" s="17"/>
      <c r="U3140" s="17"/>
      <c r="V3140" s="26"/>
      <c r="W3140" s="26"/>
      <c r="X3140" s="28"/>
      <c r="Y3140" s="26"/>
      <c r="Z3140" s="17"/>
      <c r="AA3140" s="26"/>
      <c r="AB3140" s="26"/>
    </row>
    <row r="3141" spans="1:28" s="2" customFormat="1" x14ac:dyDescent="0.3">
      <c r="A3141" s="26"/>
      <c r="B3141" s="26"/>
      <c r="C3141" s="26"/>
      <c r="D3141" s="26"/>
      <c r="E3141" s="17"/>
      <c r="F3141" s="17"/>
      <c r="G3141" s="27"/>
      <c r="H3141" s="27"/>
      <c r="I3141" s="27"/>
      <c r="J3141" s="28"/>
      <c r="K3141" s="29"/>
      <c r="L3141" s="28"/>
      <c r="M3141" s="28"/>
      <c r="N3141" s="26"/>
      <c r="O3141" s="26"/>
      <c r="P3141" s="26"/>
      <c r="Q3141" s="26"/>
      <c r="R3141" s="17"/>
      <c r="S3141" s="30"/>
      <c r="T3141" s="17"/>
      <c r="U3141" s="17"/>
      <c r="V3141" s="26"/>
      <c r="W3141" s="26"/>
      <c r="X3141" s="28"/>
      <c r="Y3141" s="26"/>
      <c r="Z3141" s="17"/>
      <c r="AA3141" s="26"/>
      <c r="AB3141" s="26"/>
    </row>
    <row r="3142" spans="1:28" s="2" customFormat="1" x14ac:dyDescent="0.3">
      <c r="A3142" s="26"/>
      <c r="B3142" s="26"/>
      <c r="C3142" s="26"/>
      <c r="D3142" s="26"/>
      <c r="E3142" s="17"/>
      <c r="F3142" s="17"/>
      <c r="G3142" s="27"/>
      <c r="H3142" s="27"/>
      <c r="I3142" s="27"/>
      <c r="J3142" s="28"/>
      <c r="K3142" s="29"/>
      <c r="L3142" s="28"/>
      <c r="M3142" s="28"/>
      <c r="N3142" s="26"/>
      <c r="O3142" s="26"/>
      <c r="P3142" s="26"/>
      <c r="Q3142" s="26"/>
      <c r="R3142" s="17"/>
      <c r="S3142" s="30"/>
      <c r="T3142" s="17"/>
      <c r="U3142" s="17"/>
      <c r="V3142" s="26"/>
      <c r="W3142" s="26"/>
      <c r="X3142" s="28"/>
      <c r="Y3142" s="26"/>
      <c r="Z3142" s="17"/>
      <c r="AA3142" s="26"/>
      <c r="AB3142" s="26"/>
    </row>
    <row r="3143" spans="1:28" s="2" customFormat="1" x14ac:dyDescent="0.3">
      <c r="A3143" s="26"/>
      <c r="B3143" s="26"/>
      <c r="C3143" s="26"/>
      <c r="D3143" s="26"/>
      <c r="E3143" s="17"/>
      <c r="F3143" s="17"/>
      <c r="G3143" s="27"/>
      <c r="H3143" s="27"/>
      <c r="I3143" s="27"/>
      <c r="J3143" s="28"/>
      <c r="K3143" s="29"/>
      <c r="L3143" s="28"/>
      <c r="M3143" s="28"/>
      <c r="N3143" s="26"/>
      <c r="O3143" s="26"/>
      <c r="P3143" s="26"/>
      <c r="Q3143" s="26"/>
      <c r="R3143" s="17"/>
      <c r="S3143" s="30"/>
      <c r="T3143" s="17"/>
      <c r="U3143" s="17"/>
      <c r="V3143" s="26"/>
      <c r="W3143" s="26"/>
      <c r="X3143" s="28"/>
      <c r="Y3143" s="26"/>
      <c r="Z3143" s="17"/>
      <c r="AA3143" s="26"/>
      <c r="AB3143" s="26"/>
    </row>
    <row r="3144" spans="1:28" s="2" customFormat="1" x14ac:dyDescent="0.3">
      <c r="A3144" s="26"/>
      <c r="B3144" s="26"/>
      <c r="C3144" s="26"/>
      <c r="D3144" s="26"/>
      <c r="E3144" s="17"/>
      <c r="F3144" s="17"/>
      <c r="G3144" s="27"/>
      <c r="H3144" s="27"/>
      <c r="I3144" s="27"/>
      <c r="J3144" s="28"/>
      <c r="K3144" s="29"/>
      <c r="L3144" s="28"/>
      <c r="M3144" s="28"/>
      <c r="N3144" s="26"/>
      <c r="O3144" s="26"/>
      <c r="P3144" s="26"/>
      <c r="Q3144" s="26"/>
      <c r="R3144" s="17"/>
      <c r="S3144" s="30"/>
      <c r="T3144" s="17"/>
      <c r="U3144" s="17"/>
      <c r="V3144" s="26"/>
      <c r="W3144" s="26"/>
      <c r="X3144" s="28"/>
      <c r="Y3144" s="26"/>
      <c r="Z3144" s="17"/>
      <c r="AA3144" s="26"/>
      <c r="AB3144" s="26"/>
    </row>
    <row r="3145" spans="1:28" s="2" customFormat="1" x14ac:dyDescent="0.3">
      <c r="A3145" s="26"/>
      <c r="B3145" s="26"/>
      <c r="C3145" s="26"/>
      <c r="D3145" s="26"/>
      <c r="E3145" s="17"/>
      <c r="F3145" s="17"/>
      <c r="G3145" s="27"/>
      <c r="H3145" s="27"/>
      <c r="I3145" s="27"/>
      <c r="J3145" s="28"/>
      <c r="K3145" s="29"/>
      <c r="L3145" s="28"/>
      <c r="M3145" s="28"/>
      <c r="N3145" s="26"/>
      <c r="O3145" s="26"/>
      <c r="P3145" s="26"/>
      <c r="Q3145" s="26"/>
      <c r="R3145" s="17"/>
      <c r="S3145" s="30"/>
      <c r="T3145" s="17"/>
      <c r="U3145" s="17"/>
      <c r="V3145" s="26"/>
      <c r="W3145" s="26"/>
      <c r="X3145" s="28"/>
      <c r="Y3145" s="26"/>
      <c r="Z3145" s="17"/>
      <c r="AA3145" s="26"/>
      <c r="AB3145" s="26"/>
    </row>
    <row r="3146" spans="1:28" s="2" customFormat="1" x14ac:dyDescent="0.3">
      <c r="A3146" s="26"/>
      <c r="B3146" s="26"/>
      <c r="C3146" s="26"/>
      <c r="D3146" s="26"/>
      <c r="E3146" s="17"/>
      <c r="F3146" s="17"/>
      <c r="G3146" s="27"/>
      <c r="H3146" s="27"/>
      <c r="I3146" s="27"/>
      <c r="J3146" s="28"/>
      <c r="K3146" s="29"/>
      <c r="L3146" s="28"/>
      <c r="M3146" s="28"/>
      <c r="N3146" s="26"/>
      <c r="O3146" s="26"/>
      <c r="P3146" s="26"/>
      <c r="Q3146" s="26"/>
      <c r="R3146" s="17"/>
      <c r="S3146" s="30"/>
      <c r="T3146" s="17"/>
      <c r="U3146" s="17"/>
      <c r="V3146" s="26"/>
      <c r="W3146" s="26"/>
      <c r="X3146" s="28"/>
      <c r="Y3146" s="26"/>
      <c r="Z3146" s="17"/>
      <c r="AA3146" s="26"/>
      <c r="AB3146" s="26"/>
    </row>
    <row r="3147" spans="1:28" s="2" customFormat="1" x14ac:dyDescent="0.3">
      <c r="A3147" s="26"/>
      <c r="B3147" s="26"/>
      <c r="C3147" s="26"/>
      <c r="D3147" s="26"/>
      <c r="E3147" s="17"/>
      <c r="F3147" s="17"/>
      <c r="G3147" s="27"/>
      <c r="H3147" s="27"/>
      <c r="I3147" s="27"/>
      <c r="J3147" s="28"/>
      <c r="K3147" s="29"/>
      <c r="L3147" s="28"/>
      <c r="M3147" s="28"/>
      <c r="N3147" s="26"/>
      <c r="O3147" s="26"/>
      <c r="P3147" s="26"/>
      <c r="Q3147" s="26"/>
      <c r="R3147" s="17"/>
      <c r="S3147" s="30"/>
      <c r="T3147" s="17"/>
      <c r="U3147" s="17"/>
      <c r="V3147" s="26"/>
      <c r="W3147" s="26"/>
      <c r="X3147" s="28"/>
      <c r="Y3147" s="26"/>
      <c r="Z3147" s="17"/>
      <c r="AA3147" s="26"/>
      <c r="AB3147" s="26"/>
    </row>
    <row r="3148" spans="1:28" s="2" customFormat="1" x14ac:dyDescent="0.3">
      <c r="A3148" s="26"/>
      <c r="B3148" s="26"/>
      <c r="C3148" s="26"/>
      <c r="D3148" s="26"/>
      <c r="E3148" s="17"/>
      <c r="F3148" s="17"/>
      <c r="G3148" s="27"/>
      <c r="H3148" s="27"/>
      <c r="I3148" s="27"/>
      <c r="J3148" s="28"/>
      <c r="K3148" s="29"/>
      <c r="L3148" s="28"/>
      <c r="M3148" s="28"/>
      <c r="N3148" s="26"/>
      <c r="O3148" s="26"/>
      <c r="P3148" s="26"/>
      <c r="Q3148" s="26"/>
      <c r="R3148" s="17"/>
      <c r="S3148" s="30"/>
      <c r="T3148" s="17"/>
      <c r="U3148" s="17"/>
      <c r="V3148" s="26"/>
      <c r="W3148" s="26"/>
      <c r="X3148" s="28"/>
      <c r="Y3148" s="26"/>
      <c r="Z3148" s="17"/>
      <c r="AA3148" s="26"/>
      <c r="AB3148" s="26"/>
    </row>
    <row r="3149" spans="1:28" s="2" customFormat="1" x14ac:dyDescent="0.3">
      <c r="A3149" s="26"/>
      <c r="B3149" s="26"/>
      <c r="C3149" s="26"/>
      <c r="D3149" s="26"/>
      <c r="E3149" s="17"/>
      <c r="F3149" s="17"/>
      <c r="G3149" s="27"/>
      <c r="H3149" s="27"/>
      <c r="I3149" s="27"/>
      <c r="J3149" s="28"/>
      <c r="K3149" s="29"/>
      <c r="L3149" s="28"/>
      <c r="M3149" s="28"/>
      <c r="N3149" s="26"/>
      <c r="O3149" s="26"/>
      <c r="P3149" s="26"/>
      <c r="Q3149" s="26"/>
      <c r="R3149" s="17"/>
      <c r="S3149" s="30"/>
      <c r="T3149" s="17"/>
      <c r="U3149" s="17"/>
      <c r="V3149" s="26"/>
      <c r="W3149" s="26"/>
      <c r="X3149" s="28"/>
      <c r="Y3149" s="26"/>
      <c r="Z3149" s="17"/>
      <c r="AA3149" s="26"/>
      <c r="AB3149" s="26"/>
    </row>
    <row r="3150" spans="1:28" s="2" customFormat="1" x14ac:dyDescent="0.3">
      <c r="A3150" s="26"/>
      <c r="B3150" s="26"/>
      <c r="C3150" s="26"/>
      <c r="D3150" s="26"/>
      <c r="E3150" s="17"/>
      <c r="F3150" s="17"/>
      <c r="G3150" s="27"/>
      <c r="H3150" s="27"/>
      <c r="I3150" s="27"/>
      <c r="J3150" s="28"/>
      <c r="K3150" s="29"/>
      <c r="L3150" s="28"/>
      <c r="M3150" s="28"/>
      <c r="N3150" s="26"/>
      <c r="O3150" s="26"/>
      <c r="P3150" s="26"/>
      <c r="Q3150" s="26"/>
      <c r="R3150" s="17"/>
      <c r="S3150" s="30"/>
      <c r="T3150" s="17"/>
      <c r="U3150" s="17"/>
      <c r="V3150" s="26"/>
      <c r="W3150" s="26"/>
      <c r="X3150" s="28"/>
      <c r="Y3150" s="26"/>
      <c r="Z3150" s="17"/>
      <c r="AA3150" s="26"/>
      <c r="AB3150" s="26"/>
    </row>
    <row r="3151" spans="1:28" s="2" customFormat="1" x14ac:dyDescent="0.3">
      <c r="A3151" s="26"/>
      <c r="B3151" s="26"/>
      <c r="C3151" s="26"/>
      <c r="D3151" s="26"/>
      <c r="E3151" s="17"/>
      <c r="F3151" s="17"/>
      <c r="G3151" s="27"/>
      <c r="H3151" s="27"/>
      <c r="I3151" s="27"/>
      <c r="J3151" s="28"/>
      <c r="K3151" s="29"/>
      <c r="L3151" s="28"/>
      <c r="M3151" s="28"/>
      <c r="N3151" s="26"/>
      <c r="O3151" s="26"/>
      <c r="P3151" s="26"/>
      <c r="Q3151" s="26"/>
      <c r="R3151" s="17"/>
      <c r="S3151" s="30"/>
      <c r="T3151" s="17"/>
      <c r="U3151" s="17"/>
      <c r="V3151" s="26"/>
      <c r="W3151" s="26"/>
      <c r="X3151" s="28"/>
      <c r="Y3151" s="26"/>
      <c r="Z3151" s="17"/>
      <c r="AA3151" s="26"/>
      <c r="AB3151" s="26"/>
    </row>
    <row r="3152" spans="1:28" s="2" customFormat="1" x14ac:dyDescent="0.3">
      <c r="A3152" s="26"/>
      <c r="B3152" s="26"/>
      <c r="C3152" s="26"/>
      <c r="D3152" s="26"/>
      <c r="E3152" s="17"/>
      <c r="F3152" s="17"/>
      <c r="G3152" s="27"/>
      <c r="H3152" s="27"/>
      <c r="I3152" s="27"/>
      <c r="J3152" s="28"/>
      <c r="K3152" s="29"/>
      <c r="L3152" s="28"/>
      <c r="M3152" s="28"/>
      <c r="N3152" s="26"/>
      <c r="O3152" s="26"/>
      <c r="P3152" s="26"/>
      <c r="Q3152" s="26"/>
      <c r="R3152" s="17"/>
      <c r="S3152" s="30"/>
      <c r="T3152" s="17"/>
      <c r="U3152" s="17"/>
      <c r="V3152" s="26"/>
      <c r="W3152" s="26"/>
      <c r="X3152" s="28"/>
      <c r="Y3152" s="26"/>
      <c r="Z3152" s="17"/>
      <c r="AA3152" s="26"/>
      <c r="AB3152" s="26"/>
    </row>
    <row r="3153" spans="1:28" s="2" customFormat="1" x14ac:dyDescent="0.3">
      <c r="A3153" s="26"/>
      <c r="B3153" s="26"/>
      <c r="C3153" s="26"/>
      <c r="D3153" s="26"/>
      <c r="E3153" s="17"/>
      <c r="F3153" s="17"/>
      <c r="G3153" s="27"/>
      <c r="H3153" s="27"/>
      <c r="I3153" s="27"/>
      <c r="J3153" s="28"/>
      <c r="K3153" s="29"/>
      <c r="L3153" s="28"/>
      <c r="M3153" s="28"/>
      <c r="N3153" s="26"/>
      <c r="O3153" s="26"/>
      <c r="P3153" s="26"/>
      <c r="Q3153" s="26"/>
      <c r="R3153" s="17"/>
      <c r="S3153" s="30"/>
      <c r="T3153" s="17"/>
      <c r="U3153" s="17"/>
      <c r="V3153" s="26"/>
      <c r="W3153" s="26"/>
      <c r="X3153" s="28"/>
      <c r="Y3153" s="26"/>
      <c r="Z3153" s="17"/>
      <c r="AA3153" s="26"/>
      <c r="AB3153" s="26"/>
    </row>
    <row r="3154" spans="1:28" s="2" customFormat="1" x14ac:dyDescent="0.3">
      <c r="A3154" s="26"/>
      <c r="B3154" s="26"/>
      <c r="C3154" s="26"/>
      <c r="D3154" s="26"/>
      <c r="E3154" s="17"/>
      <c r="F3154" s="17"/>
      <c r="G3154" s="27"/>
      <c r="H3154" s="27"/>
      <c r="I3154" s="27"/>
      <c r="J3154" s="28"/>
      <c r="K3154" s="29"/>
      <c r="L3154" s="28"/>
      <c r="M3154" s="28"/>
      <c r="N3154" s="26"/>
      <c r="O3154" s="26"/>
      <c r="P3154" s="26"/>
      <c r="Q3154" s="26"/>
      <c r="R3154" s="17"/>
      <c r="S3154" s="30"/>
      <c r="T3154" s="17"/>
      <c r="U3154" s="17"/>
      <c r="V3154" s="26"/>
      <c r="W3154" s="26"/>
      <c r="X3154" s="28"/>
      <c r="Y3154" s="26"/>
      <c r="Z3154" s="17"/>
      <c r="AA3154" s="26"/>
      <c r="AB3154" s="26"/>
    </row>
    <row r="3155" spans="1:28" s="2" customFormat="1" x14ac:dyDescent="0.3">
      <c r="A3155" s="26"/>
      <c r="B3155" s="26"/>
      <c r="C3155" s="26"/>
      <c r="D3155" s="26"/>
      <c r="E3155" s="17"/>
      <c r="F3155" s="17"/>
      <c r="G3155" s="27"/>
      <c r="H3155" s="27"/>
      <c r="I3155" s="27"/>
      <c r="J3155" s="28"/>
      <c r="K3155" s="29"/>
      <c r="L3155" s="28"/>
      <c r="M3155" s="28"/>
      <c r="N3155" s="26"/>
      <c r="O3155" s="26"/>
      <c r="P3155" s="26"/>
      <c r="Q3155" s="26"/>
      <c r="R3155" s="17"/>
      <c r="S3155" s="30"/>
      <c r="T3155" s="17"/>
      <c r="U3155" s="17"/>
      <c r="V3155" s="26"/>
      <c r="W3155" s="26"/>
      <c r="X3155" s="28"/>
      <c r="Y3155" s="26"/>
      <c r="Z3155" s="17"/>
      <c r="AA3155" s="26"/>
      <c r="AB3155" s="26"/>
    </row>
    <row r="3156" spans="1:28" s="2" customFormat="1" x14ac:dyDescent="0.3">
      <c r="A3156" s="26"/>
      <c r="B3156" s="26"/>
      <c r="C3156" s="26"/>
      <c r="D3156" s="26"/>
      <c r="E3156" s="17"/>
      <c r="F3156" s="17"/>
      <c r="G3156" s="27"/>
      <c r="H3156" s="27"/>
      <c r="I3156" s="27"/>
      <c r="J3156" s="28"/>
      <c r="K3156" s="29"/>
      <c r="L3156" s="28"/>
      <c r="M3156" s="28"/>
      <c r="N3156" s="26"/>
      <c r="O3156" s="26"/>
      <c r="P3156" s="26"/>
      <c r="Q3156" s="26"/>
      <c r="R3156" s="17"/>
      <c r="S3156" s="30"/>
      <c r="T3156" s="17"/>
      <c r="U3156" s="17"/>
      <c r="V3156" s="26"/>
      <c r="W3156" s="26"/>
      <c r="X3156" s="28"/>
      <c r="Y3156" s="26"/>
      <c r="Z3156" s="17"/>
      <c r="AA3156" s="26"/>
      <c r="AB3156" s="26"/>
    </row>
    <row r="3157" spans="1:28" s="2" customFormat="1" x14ac:dyDescent="0.3">
      <c r="A3157" s="26"/>
      <c r="B3157" s="26"/>
      <c r="C3157" s="26"/>
      <c r="D3157" s="26"/>
      <c r="E3157" s="17"/>
      <c r="F3157" s="17"/>
      <c r="G3157" s="27"/>
      <c r="H3157" s="27"/>
      <c r="I3157" s="27"/>
      <c r="J3157" s="28"/>
      <c r="K3157" s="29"/>
      <c r="L3157" s="28"/>
      <c r="M3157" s="28"/>
      <c r="N3157" s="26"/>
      <c r="O3157" s="26"/>
      <c r="P3157" s="26"/>
      <c r="Q3157" s="26"/>
      <c r="R3157" s="17"/>
      <c r="S3157" s="30"/>
      <c r="T3157" s="17"/>
      <c r="U3157" s="17"/>
      <c r="V3157" s="26"/>
      <c r="W3157" s="26"/>
      <c r="X3157" s="28"/>
      <c r="Y3157" s="26"/>
      <c r="Z3157" s="17"/>
      <c r="AA3157" s="26"/>
      <c r="AB3157" s="26"/>
    </row>
    <row r="3158" spans="1:28" s="2" customFormat="1" x14ac:dyDescent="0.3">
      <c r="A3158" s="26"/>
      <c r="B3158" s="26"/>
      <c r="C3158" s="26"/>
      <c r="D3158" s="26"/>
      <c r="E3158" s="17"/>
      <c r="F3158" s="17"/>
      <c r="G3158" s="27"/>
      <c r="H3158" s="27"/>
      <c r="I3158" s="27"/>
      <c r="J3158" s="28"/>
      <c r="K3158" s="29"/>
      <c r="L3158" s="28"/>
      <c r="M3158" s="28"/>
      <c r="N3158" s="26"/>
      <c r="O3158" s="26"/>
      <c r="P3158" s="26"/>
      <c r="Q3158" s="26"/>
      <c r="R3158" s="17"/>
      <c r="S3158" s="30"/>
      <c r="T3158" s="17"/>
      <c r="U3158" s="17"/>
      <c r="V3158" s="26"/>
      <c r="W3158" s="26"/>
      <c r="X3158" s="28"/>
      <c r="Y3158" s="26"/>
      <c r="Z3158" s="17"/>
      <c r="AA3158" s="26"/>
      <c r="AB3158" s="26"/>
    </row>
    <row r="3159" spans="1:28" s="2" customFormat="1" x14ac:dyDescent="0.3">
      <c r="A3159" s="26"/>
      <c r="B3159" s="26"/>
      <c r="C3159" s="26"/>
      <c r="D3159" s="26"/>
      <c r="E3159" s="17"/>
      <c r="F3159" s="17"/>
      <c r="G3159" s="27"/>
      <c r="H3159" s="27"/>
      <c r="I3159" s="27"/>
      <c r="J3159" s="28"/>
      <c r="K3159" s="29"/>
      <c r="L3159" s="28"/>
      <c r="M3159" s="28"/>
      <c r="N3159" s="26"/>
      <c r="O3159" s="26"/>
      <c r="P3159" s="26"/>
      <c r="Q3159" s="26"/>
      <c r="R3159" s="17"/>
      <c r="S3159" s="30"/>
      <c r="T3159" s="17"/>
      <c r="U3159" s="17"/>
      <c r="V3159" s="26"/>
      <c r="W3159" s="26"/>
      <c r="X3159" s="28"/>
      <c r="Y3159" s="26"/>
      <c r="Z3159" s="17"/>
      <c r="AA3159" s="26"/>
      <c r="AB3159" s="26"/>
    </row>
    <row r="3160" spans="1:28" s="2" customFormat="1" x14ac:dyDescent="0.3">
      <c r="A3160" s="26"/>
      <c r="B3160" s="26"/>
      <c r="C3160" s="26"/>
      <c r="D3160" s="26"/>
      <c r="E3160" s="17"/>
      <c r="F3160" s="17"/>
      <c r="G3160" s="27"/>
      <c r="H3160" s="27"/>
      <c r="I3160" s="27"/>
      <c r="J3160" s="28"/>
      <c r="K3160" s="29"/>
      <c r="L3160" s="28"/>
      <c r="M3160" s="28"/>
      <c r="N3160" s="26"/>
      <c r="O3160" s="26"/>
      <c r="P3160" s="26"/>
      <c r="Q3160" s="26"/>
      <c r="R3160" s="17"/>
      <c r="S3160" s="30"/>
      <c r="T3160" s="17"/>
      <c r="U3160" s="17"/>
      <c r="V3160" s="26"/>
      <c r="W3160" s="26"/>
      <c r="X3160" s="28"/>
      <c r="Y3160" s="26"/>
      <c r="Z3160" s="17"/>
      <c r="AA3160" s="26"/>
      <c r="AB3160" s="26"/>
    </row>
    <row r="3161" spans="1:28" s="2" customFormat="1" x14ac:dyDescent="0.3">
      <c r="A3161" s="26"/>
      <c r="B3161" s="26"/>
      <c r="C3161" s="26"/>
      <c r="D3161" s="26"/>
      <c r="E3161" s="17"/>
      <c r="F3161" s="17"/>
      <c r="G3161" s="27"/>
      <c r="H3161" s="27"/>
      <c r="I3161" s="27"/>
      <c r="J3161" s="28"/>
      <c r="K3161" s="29"/>
      <c r="L3161" s="28"/>
      <c r="M3161" s="28"/>
      <c r="N3161" s="26"/>
      <c r="O3161" s="26"/>
      <c r="P3161" s="26"/>
      <c r="Q3161" s="26"/>
      <c r="R3161" s="17"/>
      <c r="S3161" s="30"/>
      <c r="T3161" s="17"/>
      <c r="U3161" s="17"/>
      <c r="V3161" s="26"/>
      <c r="W3161" s="26"/>
      <c r="X3161" s="28"/>
      <c r="Y3161" s="26"/>
      <c r="Z3161" s="17"/>
      <c r="AA3161" s="26"/>
      <c r="AB3161" s="26"/>
    </row>
    <row r="3162" spans="1:28" s="2" customFormat="1" x14ac:dyDescent="0.3">
      <c r="A3162" s="26"/>
      <c r="B3162" s="26"/>
      <c r="C3162" s="26"/>
      <c r="D3162" s="26"/>
      <c r="E3162" s="17"/>
      <c r="F3162" s="17"/>
      <c r="G3162" s="27"/>
      <c r="H3162" s="27"/>
      <c r="I3162" s="27"/>
      <c r="J3162" s="28"/>
      <c r="K3162" s="29"/>
      <c r="L3162" s="28"/>
      <c r="M3162" s="28"/>
      <c r="N3162" s="26"/>
      <c r="O3162" s="26"/>
      <c r="P3162" s="26"/>
      <c r="Q3162" s="26"/>
      <c r="R3162" s="17"/>
      <c r="S3162" s="30"/>
      <c r="T3162" s="17"/>
      <c r="U3162" s="17"/>
      <c r="V3162" s="26"/>
      <c r="W3162" s="26"/>
      <c r="X3162" s="28"/>
      <c r="Y3162" s="26"/>
      <c r="Z3162" s="17"/>
      <c r="AA3162" s="26"/>
      <c r="AB3162" s="26"/>
    </row>
    <row r="3163" spans="1:28" s="2" customFormat="1" x14ac:dyDescent="0.3">
      <c r="A3163" s="26"/>
      <c r="B3163" s="26"/>
      <c r="C3163" s="26"/>
      <c r="D3163" s="26"/>
      <c r="E3163" s="17"/>
      <c r="F3163" s="17"/>
      <c r="G3163" s="27"/>
      <c r="H3163" s="27"/>
      <c r="I3163" s="27"/>
      <c r="J3163" s="28"/>
      <c r="K3163" s="29"/>
      <c r="L3163" s="28"/>
      <c r="M3163" s="28"/>
      <c r="N3163" s="26"/>
      <c r="O3163" s="26"/>
      <c r="P3163" s="26"/>
      <c r="Q3163" s="26"/>
      <c r="R3163" s="17"/>
      <c r="S3163" s="30"/>
      <c r="T3163" s="17"/>
      <c r="U3163" s="17"/>
      <c r="V3163" s="26"/>
      <c r="W3163" s="26"/>
      <c r="X3163" s="28"/>
      <c r="Y3163" s="26"/>
      <c r="Z3163" s="17"/>
      <c r="AA3163" s="26"/>
      <c r="AB3163" s="26"/>
    </row>
    <row r="3164" spans="1:28" s="2" customFormat="1" x14ac:dyDescent="0.3">
      <c r="A3164" s="26"/>
      <c r="B3164" s="26"/>
      <c r="C3164" s="26"/>
      <c r="D3164" s="26"/>
      <c r="E3164" s="17"/>
      <c r="F3164" s="17"/>
      <c r="G3164" s="27"/>
      <c r="H3164" s="27"/>
      <c r="I3164" s="27"/>
      <c r="J3164" s="28"/>
      <c r="K3164" s="29"/>
      <c r="L3164" s="28"/>
      <c r="M3164" s="28"/>
      <c r="N3164" s="26"/>
      <c r="O3164" s="26"/>
      <c r="P3164" s="26"/>
      <c r="Q3164" s="26"/>
      <c r="R3164" s="17"/>
      <c r="S3164" s="30"/>
      <c r="T3164" s="17"/>
      <c r="U3164" s="17"/>
      <c r="V3164" s="26"/>
      <c r="W3164" s="26"/>
      <c r="X3164" s="28"/>
      <c r="Y3164" s="26"/>
      <c r="Z3164" s="17"/>
      <c r="AA3164" s="26"/>
      <c r="AB3164" s="26"/>
    </row>
    <row r="3165" spans="1:28" s="2" customFormat="1" x14ac:dyDescent="0.3">
      <c r="A3165" s="26"/>
      <c r="B3165" s="26"/>
      <c r="C3165" s="26"/>
      <c r="D3165" s="26"/>
      <c r="E3165" s="17"/>
      <c r="F3165" s="17"/>
      <c r="G3165" s="27"/>
      <c r="H3165" s="27"/>
      <c r="I3165" s="27"/>
      <c r="J3165" s="28"/>
      <c r="K3165" s="29"/>
      <c r="L3165" s="28"/>
      <c r="M3165" s="28"/>
      <c r="N3165" s="26"/>
      <c r="O3165" s="26"/>
      <c r="P3165" s="26"/>
      <c r="Q3165" s="26"/>
      <c r="R3165" s="17"/>
      <c r="S3165" s="30"/>
      <c r="T3165" s="17"/>
      <c r="U3165" s="17"/>
      <c r="V3165" s="26"/>
      <c r="W3165" s="26"/>
      <c r="X3165" s="28"/>
      <c r="Y3165" s="26"/>
      <c r="Z3165" s="17"/>
      <c r="AA3165" s="26"/>
      <c r="AB3165" s="26"/>
    </row>
    <row r="3166" spans="1:28" s="2" customFormat="1" x14ac:dyDescent="0.3">
      <c r="A3166" s="26"/>
      <c r="B3166" s="26"/>
      <c r="C3166" s="26"/>
      <c r="D3166" s="26"/>
      <c r="E3166" s="17"/>
      <c r="F3166" s="17"/>
      <c r="G3166" s="27"/>
      <c r="H3166" s="27"/>
      <c r="I3166" s="27"/>
      <c r="J3166" s="28"/>
      <c r="K3166" s="29"/>
      <c r="L3166" s="28"/>
      <c r="M3166" s="28"/>
      <c r="N3166" s="26"/>
      <c r="O3166" s="26"/>
      <c r="P3166" s="26"/>
      <c r="Q3166" s="26"/>
      <c r="R3166" s="17"/>
      <c r="S3166" s="30"/>
      <c r="T3166" s="17"/>
      <c r="U3166" s="17"/>
      <c r="V3166" s="26"/>
      <c r="W3166" s="26"/>
      <c r="X3166" s="28"/>
      <c r="Y3166" s="26"/>
      <c r="Z3166" s="17"/>
      <c r="AA3166" s="26"/>
      <c r="AB3166" s="26"/>
    </row>
    <row r="3167" spans="1:28" s="2" customFormat="1" x14ac:dyDescent="0.3">
      <c r="A3167" s="26"/>
      <c r="B3167" s="26"/>
      <c r="C3167" s="26"/>
      <c r="D3167" s="26"/>
      <c r="E3167" s="17"/>
      <c r="F3167" s="17"/>
      <c r="G3167" s="27"/>
      <c r="H3167" s="27"/>
      <c r="I3167" s="27"/>
      <c r="J3167" s="28"/>
      <c r="K3167" s="29"/>
      <c r="L3167" s="28"/>
      <c r="M3167" s="28"/>
      <c r="N3167" s="26"/>
      <c r="O3167" s="26"/>
      <c r="P3167" s="26"/>
      <c r="Q3167" s="26"/>
      <c r="R3167" s="17"/>
      <c r="S3167" s="30"/>
      <c r="T3167" s="17"/>
      <c r="U3167" s="17"/>
      <c r="V3167" s="26"/>
      <c r="W3167" s="26"/>
      <c r="X3167" s="28"/>
      <c r="Y3167" s="26"/>
      <c r="Z3167" s="17"/>
      <c r="AA3167" s="26"/>
      <c r="AB3167" s="26"/>
    </row>
    <row r="3168" spans="1:28" s="2" customFormat="1" x14ac:dyDescent="0.3">
      <c r="A3168" s="26"/>
      <c r="B3168" s="26"/>
      <c r="C3168" s="26"/>
      <c r="D3168" s="26"/>
      <c r="E3168" s="17"/>
      <c r="F3168" s="17"/>
      <c r="G3168" s="27"/>
      <c r="H3168" s="27"/>
      <c r="I3168" s="27"/>
      <c r="J3168" s="28"/>
      <c r="K3168" s="29"/>
      <c r="L3168" s="28"/>
      <c r="M3168" s="28"/>
      <c r="N3168" s="26"/>
      <c r="O3168" s="26"/>
      <c r="P3168" s="26"/>
      <c r="Q3168" s="26"/>
      <c r="R3168" s="17"/>
      <c r="S3168" s="30"/>
      <c r="T3168" s="17"/>
      <c r="U3168" s="17"/>
      <c r="V3168" s="26"/>
      <c r="W3168" s="26"/>
      <c r="X3168" s="28"/>
      <c r="Y3168" s="26"/>
      <c r="Z3168" s="17"/>
      <c r="AA3168" s="26"/>
      <c r="AB3168" s="26"/>
    </row>
    <row r="3169" spans="1:28" s="2" customFormat="1" x14ac:dyDescent="0.3">
      <c r="A3169" s="26"/>
      <c r="B3169" s="26"/>
      <c r="C3169" s="26"/>
      <c r="D3169" s="26"/>
      <c r="E3169" s="17"/>
      <c r="F3169" s="17"/>
      <c r="G3169" s="27"/>
      <c r="H3169" s="27"/>
      <c r="I3169" s="27"/>
      <c r="J3169" s="28"/>
      <c r="K3169" s="29"/>
      <c r="L3169" s="28"/>
      <c r="M3169" s="28"/>
      <c r="N3169" s="26"/>
      <c r="O3169" s="26"/>
      <c r="P3169" s="26"/>
      <c r="Q3169" s="26"/>
      <c r="R3169" s="17"/>
      <c r="S3169" s="30"/>
      <c r="T3169" s="17"/>
      <c r="U3169" s="17"/>
      <c r="V3169" s="26"/>
      <c r="W3169" s="26"/>
      <c r="X3169" s="28"/>
      <c r="Y3169" s="26"/>
      <c r="Z3169" s="17"/>
      <c r="AA3169" s="26"/>
      <c r="AB3169" s="26"/>
    </row>
    <row r="3170" spans="1:28" s="2" customFormat="1" x14ac:dyDescent="0.3">
      <c r="A3170" s="26"/>
      <c r="B3170" s="26"/>
      <c r="C3170" s="26"/>
      <c r="D3170" s="26"/>
      <c r="E3170" s="17"/>
      <c r="F3170" s="17"/>
      <c r="G3170" s="27"/>
      <c r="H3170" s="27"/>
      <c r="I3170" s="27"/>
      <c r="J3170" s="28"/>
      <c r="K3170" s="29"/>
      <c r="L3170" s="28"/>
      <c r="M3170" s="28"/>
      <c r="N3170" s="26"/>
      <c r="O3170" s="26"/>
      <c r="P3170" s="26"/>
      <c r="Q3170" s="26"/>
      <c r="R3170" s="17"/>
      <c r="S3170" s="30"/>
      <c r="T3170" s="17"/>
      <c r="U3170" s="17"/>
      <c r="V3170" s="26"/>
      <c r="W3170" s="26"/>
      <c r="X3170" s="28"/>
      <c r="Y3170" s="26"/>
      <c r="Z3170" s="17"/>
      <c r="AA3170" s="26"/>
      <c r="AB3170" s="26"/>
    </row>
    <row r="3171" spans="1:28" s="2" customFormat="1" x14ac:dyDescent="0.3">
      <c r="A3171" s="26"/>
      <c r="B3171" s="26"/>
      <c r="C3171" s="26"/>
      <c r="D3171" s="26"/>
      <c r="E3171" s="17"/>
      <c r="F3171" s="17"/>
      <c r="G3171" s="27"/>
      <c r="H3171" s="27"/>
      <c r="I3171" s="27"/>
      <c r="J3171" s="28"/>
      <c r="K3171" s="29"/>
      <c r="L3171" s="28"/>
      <c r="M3171" s="28"/>
      <c r="N3171" s="26"/>
      <c r="O3171" s="26"/>
      <c r="P3171" s="26"/>
      <c r="Q3171" s="26"/>
      <c r="R3171" s="17"/>
      <c r="S3171" s="30"/>
      <c r="T3171" s="17"/>
      <c r="U3171" s="17"/>
      <c r="V3171" s="26"/>
      <c r="W3171" s="26"/>
      <c r="X3171" s="28"/>
      <c r="Y3171" s="26"/>
      <c r="Z3171" s="17"/>
      <c r="AA3171" s="26"/>
      <c r="AB3171" s="26"/>
    </row>
    <row r="3172" spans="1:28" s="2" customFormat="1" x14ac:dyDescent="0.3">
      <c r="A3172" s="26"/>
      <c r="B3172" s="26"/>
      <c r="C3172" s="26"/>
      <c r="D3172" s="26"/>
      <c r="E3172" s="17"/>
      <c r="F3172" s="17"/>
      <c r="G3172" s="27"/>
      <c r="H3172" s="27"/>
      <c r="I3172" s="27"/>
      <c r="J3172" s="28"/>
      <c r="K3172" s="29"/>
      <c r="L3172" s="28"/>
      <c r="M3172" s="28"/>
      <c r="N3172" s="26"/>
      <c r="O3172" s="26"/>
      <c r="P3172" s="26"/>
      <c r="Q3172" s="26"/>
      <c r="R3172" s="17"/>
      <c r="S3172" s="30"/>
      <c r="T3172" s="17"/>
      <c r="U3172" s="17"/>
      <c r="V3172" s="26"/>
      <c r="W3172" s="26"/>
      <c r="X3172" s="28"/>
      <c r="Y3172" s="26"/>
      <c r="Z3172" s="17"/>
      <c r="AA3172" s="26"/>
      <c r="AB3172" s="26"/>
    </row>
    <row r="3173" spans="1:28" s="2" customFormat="1" x14ac:dyDescent="0.3">
      <c r="A3173" s="26"/>
      <c r="B3173" s="26"/>
      <c r="C3173" s="26"/>
      <c r="D3173" s="26"/>
      <c r="E3173" s="17"/>
      <c r="F3173" s="17"/>
      <c r="G3173" s="27"/>
      <c r="H3173" s="27"/>
      <c r="I3173" s="27"/>
      <c r="J3173" s="28"/>
      <c r="K3173" s="29"/>
      <c r="L3173" s="28"/>
      <c r="M3173" s="28"/>
      <c r="N3173" s="26"/>
      <c r="O3173" s="26"/>
      <c r="P3173" s="26"/>
      <c r="Q3173" s="26"/>
      <c r="R3173" s="17"/>
      <c r="S3173" s="30"/>
      <c r="T3173" s="17"/>
      <c r="U3173" s="17"/>
      <c r="V3173" s="26"/>
      <c r="W3173" s="26"/>
      <c r="X3173" s="28"/>
      <c r="Y3173" s="26"/>
      <c r="Z3173" s="17"/>
      <c r="AA3173" s="26"/>
      <c r="AB3173" s="26"/>
    </row>
    <row r="3174" spans="1:28" s="2" customFormat="1" x14ac:dyDescent="0.3">
      <c r="A3174" s="26"/>
      <c r="B3174" s="26"/>
      <c r="C3174" s="26"/>
      <c r="D3174" s="26"/>
      <c r="E3174" s="17"/>
      <c r="F3174" s="17"/>
      <c r="G3174" s="27"/>
      <c r="H3174" s="27"/>
      <c r="I3174" s="27"/>
      <c r="J3174" s="28"/>
      <c r="K3174" s="29"/>
      <c r="L3174" s="28"/>
      <c r="M3174" s="28"/>
      <c r="N3174" s="26"/>
      <c r="O3174" s="26"/>
      <c r="P3174" s="26"/>
      <c r="Q3174" s="26"/>
      <c r="R3174" s="17"/>
      <c r="S3174" s="30"/>
      <c r="T3174" s="17"/>
      <c r="U3174" s="17"/>
      <c r="V3174" s="26"/>
      <c r="W3174" s="26"/>
      <c r="X3174" s="28"/>
      <c r="Y3174" s="26"/>
      <c r="Z3174" s="17"/>
      <c r="AA3174" s="26"/>
      <c r="AB3174" s="26"/>
    </row>
    <row r="3175" spans="1:28" s="2" customFormat="1" x14ac:dyDescent="0.3">
      <c r="A3175" s="26"/>
      <c r="B3175" s="26"/>
      <c r="C3175" s="26"/>
      <c r="D3175" s="26"/>
      <c r="E3175" s="17"/>
      <c r="F3175" s="17"/>
      <c r="G3175" s="27"/>
      <c r="H3175" s="27"/>
      <c r="I3175" s="27"/>
      <c r="J3175" s="28"/>
      <c r="K3175" s="29"/>
      <c r="L3175" s="28"/>
      <c r="M3175" s="28"/>
      <c r="N3175" s="26"/>
      <c r="O3175" s="26"/>
      <c r="P3175" s="26"/>
      <c r="Q3175" s="26"/>
      <c r="R3175" s="17"/>
      <c r="S3175" s="30"/>
      <c r="T3175" s="17"/>
      <c r="U3175" s="17"/>
      <c r="V3175" s="26"/>
      <c r="W3175" s="26"/>
      <c r="X3175" s="28"/>
      <c r="Y3175" s="26"/>
      <c r="Z3175" s="17"/>
      <c r="AA3175" s="26"/>
      <c r="AB3175" s="26"/>
    </row>
    <row r="3176" spans="1:28" s="2" customFormat="1" x14ac:dyDescent="0.3">
      <c r="A3176" s="26"/>
      <c r="B3176" s="26"/>
      <c r="C3176" s="26"/>
      <c r="D3176" s="26"/>
      <c r="E3176" s="17"/>
      <c r="F3176" s="17"/>
      <c r="G3176" s="27"/>
      <c r="H3176" s="27"/>
      <c r="I3176" s="27"/>
      <c r="J3176" s="28"/>
      <c r="K3176" s="29"/>
      <c r="L3176" s="28"/>
      <c r="M3176" s="28"/>
      <c r="N3176" s="26"/>
      <c r="O3176" s="26"/>
      <c r="P3176" s="26"/>
      <c r="Q3176" s="26"/>
      <c r="R3176" s="17"/>
      <c r="S3176" s="30"/>
      <c r="T3176" s="17"/>
      <c r="U3176" s="17"/>
      <c r="V3176" s="26"/>
      <c r="W3176" s="26"/>
      <c r="X3176" s="28"/>
      <c r="Y3176" s="26"/>
      <c r="Z3176" s="17"/>
      <c r="AA3176" s="26"/>
      <c r="AB3176" s="26"/>
    </row>
    <row r="3177" spans="1:28" s="2" customFormat="1" x14ac:dyDescent="0.3">
      <c r="A3177" s="26"/>
      <c r="B3177" s="26"/>
      <c r="C3177" s="26"/>
      <c r="D3177" s="26"/>
      <c r="E3177" s="17"/>
      <c r="F3177" s="17"/>
      <c r="G3177" s="27"/>
      <c r="H3177" s="27"/>
      <c r="I3177" s="27"/>
      <c r="J3177" s="28"/>
      <c r="K3177" s="29"/>
      <c r="L3177" s="28"/>
      <c r="M3177" s="28"/>
      <c r="N3177" s="26"/>
      <c r="O3177" s="26"/>
      <c r="P3177" s="26"/>
      <c r="Q3177" s="26"/>
      <c r="R3177" s="17"/>
      <c r="S3177" s="30"/>
      <c r="T3177" s="17"/>
      <c r="U3177" s="17"/>
      <c r="V3177" s="26"/>
      <c r="W3177" s="26"/>
      <c r="X3177" s="28"/>
      <c r="Y3177" s="26"/>
      <c r="Z3177" s="17"/>
      <c r="AA3177" s="26"/>
      <c r="AB3177" s="26"/>
    </row>
    <row r="3178" spans="1:28" s="2" customFormat="1" x14ac:dyDescent="0.3">
      <c r="A3178" s="26"/>
      <c r="B3178" s="26"/>
      <c r="C3178" s="26"/>
      <c r="D3178" s="26"/>
      <c r="E3178" s="17"/>
      <c r="F3178" s="17"/>
      <c r="G3178" s="27"/>
      <c r="H3178" s="27"/>
      <c r="I3178" s="27"/>
      <c r="J3178" s="28"/>
      <c r="K3178" s="29"/>
      <c r="L3178" s="28"/>
      <c r="M3178" s="28"/>
      <c r="N3178" s="26"/>
      <c r="O3178" s="26"/>
      <c r="P3178" s="26"/>
      <c r="Q3178" s="26"/>
      <c r="R3178" s="17"/>
      <c r="S3178" s="30"/>
      <c r="T3178" s="17"/>
      <c r="U3178" s="17"/>
      <c r="V3178" s="26"/>
      <c r="W3178" s="26"/>
      <c r="X3178" s="28"/>
      <c r="Y3178" s="26"/>
      <c r="Z3178" s="17"/>
      <c r="AA3178" s="26"/>
      <c r="AB3178" s="26"/>
    </row>
    <row r="3179" spans="1:28" s="2" customFormat="1" x14ac:dyDescent="0.3">
      <c r="A3179" s="26"/>
      <c r="B3179" s="26"/>
      <c r="C3179" s="26"/>
      <c r="D3179" s="26"/>
      <c r="E3179" s="17"/>
      <c r="F3179" s="17"/>
      <c r="G3179" s="27"/>
      <c r="H3179" s="27"/>
      <c r="I3179" s="27"/>
      <c r="J3179" s="28"/>
      <c r="K3179" s="29"/>
      <c r="L3179" s="28"/>
      <c r="M3179" s="28"/>
      <c r="N3179" s="26"/>
      <c r="O3179" s="26"/>
      <c r="P3179" s="26"/>
      <c r="Q3179" s="26"/>
      <c r="R3179" s="17"/>
      <c r="S3179" s="30"/>
      <c r="T3179" s="17"/>
      <c r="U3179" s="17"/>
      <c r="V3179" s="26"/>
      <c r="W3179" s="26"/>
      <c r="X3179" s="28"/>
      <c r="Y3179" s="26"/>
      <c r="Z3179" s="17"/>
      <c r="AA3179" s="26"/>
      <c r="AB3179" s="26"/>
    </row>
    <row r="3180" spans="1:28" s="2" customFormat="1" x14ac:dyDescent="0.3">
      <c r="A3180" s="26"/>
      <c r="B3180" s="26"/>
      <c r="C3180" s="26"/>
      <c r="D3180" s="26"/>
      <c r="E3180" s="17"/>
      <c r="F3180" s="17"/>
      <c r="G3180" s="27"/>
      <c r="H3180" s="27"/>
      <c r="I3180" s="27"/>
      <c r="J3180" s="28"/>
      <c r="K3180" s="29"/>
      <c r="L3180" s="28"/>
      <c r="M3180" s="28"/>
      <c r="N3180" s="26"/>
      <c r="O3180" s="26"/>
      <c r="P3180" s="26"/>
      <c r="Q3180" s="26"/>
      <c r="R3180" s="17"/>
      <c r="S3180" s="30"/>
      <c r="T3180" s="17"/>
      <c r="U3180" s="17"/>
      <c r="V3180" s="26"/>
      <c r="W3180" s="26"/>
      <c r="X3180" s="28"/>
      <c r="Y3180" s="26"/>
      <c r="Z3180" s="17"/>
      <c r="AA3180" s="26"/>
      <c r="AB3180" s="26"/>
    </row>
    <row r="3181" spans="1:28" s="2" customFormat="1" x14ac:dyDescent="0.3">
      <c r="A3181" s="26"/>
      <c r="B3181" s="26"/>
      <c r="C3181" s="26"/>
      <c r="D3181" s="26"/>
      <c r="E3181" s="17"/>
      <c r="F3181" s="17"/>
      <c r="G3181" s="27"/>
      <c r="H3181" s="27"/>
      <c r="I3181" s="27"/>
      <c r="J3181" s="28"/>
      <c r="K3181" s="29"/>
      <c r="L3181" s="28"/>
      <c r="M3181" s="28"/>
      <c r="N3181" s="26"/>
      <c r="O3181" s="26"/>
      <c r="P3181" s="26"/>
      <c r="Q3181" s="26"/>
      <c r="R3181" s="17"/>
      <c r="S3181" s="30"/>
      <c r="T3181" s="17"/>
      <c r="U3181" s="17"/>
      <c r="V3181" s="26"/>
      <c r="W3181" s="26"/>
      <c r="X3181" s="28"/>
      <c r="Y3181" s="26"/>
      <c r="Z3181" s="17"/>
      <c r="AA3181" s="26"/>
      <c r="AB3181" s="26"/>
    </row>
    <row r="3182" spans="1:28" s="2" customFormat="1" x14ac:dyDescent="0.3">
      <c r="A3182" s="26"/>
      <c r="B3182" s="26"/>
      <c r="C3182" s="26"/>
      <c r="D3182" s="26"/>
      <c r="E3182" s="17"/>
      <c r="F3182" s="17"/>
      <c r="G3182" s="27"/>
      <c r="H3182" s="27"/>
      <c r="I3182" s="27"/>
      <c r="J3182" s="28"/>
      <c r="K3182" s="29"/>
      <c r="L3182" s="28"/>
      <c r="M3182" s="28"/>
      <c r="N3182" s="26"/>
      <c r="O3182" s="26"/>
      <c r="P3182" s="26"/>
      <c r="Q3182" s="26"/>
      <c r="R3182" s="17"/>
      <c r="S3182" s="30"/>
      <c r="T3182" s="17"/>
      <c r="U3182" s="17"/>
      <c r="V3182" s="26"/>
      <c r="W3182" s="26"/>
      <c r="X3182" s="28"/>
      <c r="Y3182" s="26"/>
      <c r="Z3182" s="17"/>
      <c r="AA3182" s="26"/>
      <c r="AB3182" s="26"/>
    </row>
    <row r="3183" spans="1:28" s="2" customFormat="1" x14ac:dyDescent="0.3">
      <c r="A3183" s="26"/>
      <c r="B3183" s="26"/>
      <c r="C3183" s="26"/>
      <c r="D3183" s="26"/>
      <c r="E3183" s="17"/>
      <c r="F3183" s="17"/>
      <c r="G3183" s="27"/>
      <c r="H3183" s="27"/>
      <c r="I3183" s="27"/>
      <c r="J3183" s="28"/>
      <c r="K3183" s="29"/>
      <c r="L3183" s="28"/>
      <c r="M3183" s="28"/>
      <c r="N3183" s="26"/>
      <c r="O3183" s="26"/>
      <c r="P3183" s="26"/>
      <c r="Q3183" s="26"/>
      <c r="R3183" s="17"/>
      <c r="S3183" s="30"/>
      <c r="T3183" s="17"/>
      <c r="U3183" s="17"/>
      <c r="V3183" s="26"/>
      <c r="W3183" s="26"/>
      <c r="X3183" s="28"/>
      <c r="Y3183" s="26"/>
      <c r="Z3183" s="17"/>
      <c r="AA3183" s="26"/>
      <c r="AB3183" s="26"/>
    </row>
    <row r="3184" spans="1:28" s="2" customFormat="1" x14ac:dyDescent="0.3">
      <c r="A3184" s="26"/>
      <c r="B3184" s="26"/>
      <c r="C3184" s="26"/>
      <c r="D3184" s="26"/>
      <c r="E3184" s="17"/>
      <c r="F3184" s="17"/>
      <c r="G3184" s="27"/>
      <c r="H3184" s="27"/>
      <c r="I3184" s="27"/>
      <c r="J3184" s="28"/>
      <c r="K3184" s="29"/>
      <c r="L3184" s="28"/>
      <c r="M3184" s="28"/>
      <c r="N3184" s="26"/>
      <c r="O3184" s="26"/>
      <c r="P3184" s="26"/>
      <c r="Q3184" s="26"/>
      <c r="R3184" s="17"/>
      <c r="S3184" s="30"/>
      <c r="T3184" s="17"/>
      <c r="U3184" s="17"/>
      <c r="V3184" s="26"/>
      <c r="W3184" s="26"/>
      <c r="X3184" s="28"/>
      <c r="Y3184" s="26"/>
      <c r="Z3184" s="17"/>
      <c r="AA3184" s="26"/>
      <c r="AB3184" s="26"/>
    </row>
    <row r="3185" spans="1:28" s="2" customFormat="1" x14ac:dyDescent="0.3">
      <c r="A3185" s="26"/>
      <c r="B3185" s="26"/>
      <c r="C3185" s="26"/>
      <c r="D3185" s="26"/>
      <c r="E3185" s="17"/>
      <c r="F3185" s="17"/>
      <c r="G3185" s="27"/>
      <c r="H3185" s="27"/>
      <c r="I3185" s="27"/>
      <c r="J3185" s="28"/>
      <c r="K3185" s="29"/>
      <c r="L3185" s="28"/>
      <c r="M3185" s="28"/>
      <c r="N3185" s="26"/>
      <c r="O3185" s="26"/>
      <c r="P3185" s="26"/>
      <c r="Q3185" s="26"/>
      <c r="R3185" s="17"/>
      <c r="S3185" s="30"/>
      <c r="T3185" s="17"/>
      <c r="U3185" s="17"/>
      <c r="V3185" s="26"/>
      <c r="W3185" s="26"/>
      <c r="X3185" s="28"/>
      <c r="Y3185" s="26"/>
      <c r="Z3185" s="17"/>
      <c r="AA3185" s="26"/>
      <c r="AB3185" s="26"/>
    </row>
    <row r="3186" spans="1:28" s="2" customFormat="1" x14ac:dyDescent="0.3">
      <c r="A3186" s="26"/>
      <c r="B3186" s="26"/>
      <c r="C3186" s="26"/>
      <c r="D3186" s="26"/>
      <c r="E3186" s="17"/>
      <c r="F3186" s="17"/>
      <c r="G3186" s="27"/>
      <c r="H3186" s="27"/>
      <c r="I3186" s="27"/>
      <c r="J3186" s="28"/>
      <c r="K3186" s="29"/>
      <c r="L3186" s="28"/>
      <c r="M3186" s="28"/>
      <c r="N3186" s="26"/>
      <c r="O3186" s="26"/>
      <c r="P3186" s="26"/>
      <c r="Q3186" s="26"/>
      <c r="R3186" s="17"/>
      <c r="S3186" s="30"/>
      <c r="T3186" s="17"/>
      <c r="U3186" s="17"/>
      <c r="V3186" s="26"/>
      <c r="W3186" s="26"/>
      <c r="X3186" s="28"/>
      <c r="Y3186" s="26"/>
      <c r="Z3186" s="17"/>
      <c r="AA3186" s="26"/>
      <c r="AB3186" s="26"/>
    </row>
    <row r="3187" spans="1:28" s="2" customFormat="1" x14ac:dyDescent="0.3">
      <c r="A3187" s="26"/>
      <c r="B3187" s="26"/>
      <c r="C3187" s="26"/>
      <c r="D3187" s="26"/>
      <c r="E3187" s="17"/>
      <c r="F3187" s="17"/>
      <c r="G3187" s="27"/>
      <c r="H3187" s="27"/>
      <c r="I3187" s="27"/>
      <c r="J3187" s="28"/>
      <c r="K3187" s="29"/>
      <c r="L3187" s="28"/>
      <c r="M3187" s="28"/>
      <c r="N3187" s="26"/>
      <c r="O3187" s="26"/>
      <c r="P3187" s="26"/>
      <c r="Q3187" s="26"/>
      <c r="R3187" s="17"/>
      <c r="S3187" s="30"/>
      <c r="T3187" s="17"/>
      <c r="U3187" s="17"/>
      <c r="V3187" s="26"/>
      <c r="W3187" s="26"/>
      <c r="X3187" s="28"/>
      <c r="Y3187" s="26"/>
      <c r="Z3187" s="17"/>
      <c r="AA3187" s="26"/>
      <c r="AB3187" s="26"/>
    </row>
    <row r="3188" spans="1:28" s="2" customFormat="1" x14ac:dyDescent="0.3">
      <c r="A3188" s="26"/>
      <c r="B3188" s="26"/>
      <c r="C3188" s="26"/>
      <c r="D3188" s="26"/>
      <c r="E3188" s="17"/>
      <c r="F3188" s="17"/>
      <c r="G3188" s="27"/>
      <c r="H3188" s="27"/>
      <c r="I3188" s="27"/>
      <c r="J3188" s="28"/>
      <c r="K3188" s="29"/>
      <c r="L3188" s="28"/>
      <c r="M3188" s="28"/>
      <c r="N3188" s="26"/>
      <c r="O3188" s="26"/>
      <c r="P3188" s="26"/>
      <c r="Q3188" s="26"/>
      <c r="R3188" s="17"/>
      <c r="S3188" s="30"/>
      <c r="T3188" s="17"/>
      <c r="U3188" s="17"/>
      <c r="V3188" s="26"/>
      <c r="W3188" s="26"/>
      <c r="X3188" s="28"/>
      <c r="Y3188" s="26"/>
      <c r="Z3188" s="17"/>
      <c r="AA3188" s="26"/>
      <c r="AB3188" s="26"/>
    </row>
    <row r="3189" spans="1:28" s="2" customFormat="1" x14ac:dyDescent="0.3">
      <c r="A3189" s="26"/>
      <c r="B3189" s="26"/>
      <c r="C3189" s="26"/>
      <c r="D3189" s="26"/>
      <c r="E3189" s="17"/>
      <c r="F3189" s="17"/>
      <c r="G3189" s="27"/>
      <c r="H3189" s="27"/>
      <c r="I3189" s="27"/>
      <c r="J3189" s="28"/>
      <c r="K3189" s="29"/>
      <c r="L3189" s="28"/>
      <c r="M3189" s="28"/>
      <c r="N3189" s="26"/>
      <c r="O3189" s="26"/>
      <c r="P3189" s="26"/>
      <c r="Q3189" s="26"/>
      <c r="R3189" s="17"/>
      <c r="S3189" s="30"/>
      <c r="T3189" s="17"/>
      <c r="U3189" s="17"/>
      <c r="V3189" s="26"/>
      <c r="W3189" s="26"/>
      <c r="X3189" s="28"/>
      <c r="Y3189" s="26"/>
      <c r="Z3189" s="17"/>
      <c r="AA3189" s="26"/>
      <c r="AB3189" s="26"/>
    </row>
    <row r="3190" spans="1:28" s="2" customFormat="1" x14ac:dyDescent="0.3">
      <c r="A3190" s="26"/>
      <c r="B3190" s="26"/>
      <c r="C3190" s="26"/>
      <c r="D3190" s="26"/>
      <c r="E3190" s="17"/>
      <c r="F3190" s="17"/>
      <c r="G3190" s="27"/>
      <c r="H3190" s="27"/>
      <c r="I3190" s="27"/>
      <c r="J3190" s="28"/>
      <c r="K3190" s="29"/>
      <c r="L3190" s="28"/>
      <c r="M3190" s="28"/>
      <c r="N3190" s="26"/>
      <c r="O3190" s="26"/>
      <c r="P3190" s="26"/>
      <c r="Q3190" s="26"/>
      <c r="R3190" s="17"/>
      <c r="S3190" s="30"/>
      <c r="T3190" s="17"/>
      <c r="U3190" s="17"/>
      <c r="V3190" s="26"/>
      <c r="W3190" s="26"/>
      <c r="X3190" s="28"/>
      <c r="Y3190" s="26"/>
      <c r="Z3190" s="17"/>
      <c r="AA3190" s="26"/>
      <c r="AB3190" s="26"/>
    </row>
    <row r="3191" spans="1:28" s="2" customFormat="1" x14ac:dyDescent="0.3">
      <c r="A3191" s="26"/>
      <c r="B3191" s="26"/>
      <c r="C3191" s="26"/>
      <c r="D3191" s="26"/>
      <c r="E3191" s="17"/>
      <c r="F3191" s="17"/>
      <c r="G3191" s="27"/>
      <c r="H3191" s="27"/>
      <c r="I3191" s="27"/>
      <c r="J3191" s="28"/>
      <c r="K3191" s="29"/>
      <c r="L3191" s="28"/>
      <c r="M3191" s="28"/>
      <c r="N3191" s="26"/>
      <c r="O3191" s="26"/>
      <c r="P3191" s="26"/>
      <c r="Q3191" s="26"/>
      <c r="R3191" s="17"/>
      <c r="S3191" s="30"/>
      <c r="T3191" s="17"/>
      <c r="U3191" s="17"/>
      <c r="V3191" s="26"/>
      <c r="W3191" s="26"/>
      <c r="X3191" s="28"/>
      <c r="Y3191" s="26"/>
      <c r="Z3191" s="17"/>
      <c r="AA3191" s="26"/>
      <c r="AB3191" s="26"/>
    </row>
    <row r="3192" spans="1:28" s="2" customFormat="1" x14ac:dyDescent="0.3">
      <c r="A3192" s="26"/>
      <c r="B3192" s="26"/>
      <c r="C3192" s="26"/>
      <c r="D3192" s="26"/>
      <c r="E3192" s="17"/>
      <c r="F3192" s="17"/>
      <c r="G3192" s="27"/>
      <c r="H3192" s="27"/>
      <c r="I3192" s="27"/>
      <c r="J3192" s="28"/>
      <c r="K3192" s="29"/>
      <c r="L3192" s="28"/>
      <c r="M3192" s="28"/>
      <c r="N3192" s="26"/>
      <c r="O3192" s="26"/>
      <c r="P3192" s="26"/>
      <c r="Q3192" s="26"/>
      <c r="R3192" s="17"/>
      <c r="S3192" s="30"/>
      <c r="T3192" s="17"/>
      <c r="U3192" s="17"/>
      <c r="V3192" s="26"/>
      <c r="W3192" s="26"/>
      <c r="X3192" s="28"/>
      <c r="Y3192" s="26"/>
      <c r="Z3192" s="17"/>
      <c r="AA3192" s="26"/>
      <c r="AB3192" s="26"/>
    </row>
    <row r="3193" spans="1:28" s="2" customFormat="1" x14ac:dyDescent="0.3">
      <c r="A3193" s="26"/>
      <c r="B3193" s="26"/>
      <c r="C3193" s="26"/>
      <c r="D3193" s="26"/>
      <c r="E3193" s="17"/>
      <c r="F3193" s="17"/>
      <c r="G3193" s="27"/>
      <c r="H3193" s="27"/>
      <c r="I3193" s="27"/>
      <c r="J3193" s="28"/>
      <c r="K3193" s="29"/>
      <c r="L3193" s="28"/>
      <c r="M3193" s="28"/>
      <c r="N3193" s="26"/>
      <c r="O3193" s="26"/>
      <c r="P3193" s="26"/>
      <c r="Q3193" s="26"/>
      <c r="R3193" s="17"/>
      <c r="S3193" s="30"/>
      <c r="T3193" s="17"/>
      <c r="U3193" s="17"/>
      <c r="V3193" s="26"/>
      <c r="W3193" s="26"/>
      <c r="X3193" s="28"/>
      <c r="Y3193" s="26"/>
      <c r="Z3193" s="17"/>
      <c r="AA3193" s="26"/>
      <c r="AB3193" s="26"/>
    </row>
    <row r="3194" spans="1:28" s="2" customFormat="1" x14ac:dyDescent="0.3">
      <c r="A3194" s="26"/>
      <c r="B3194" s="26"/>
      <c r="C3194" s="26"/>
      <c r="D3194" s="26"/>
      <c r="E3194" s="17"/>
      <c r="F3194" s="17"/>
      <c r="G3194" s="27"/>
      <c r="H3194" s="27"/>
      <c r="I3194" s="27"/>
      <c r="J3194" s="28"/>
      <c r="K3194" s="29"/>
      <c r="L3194" s="28"/>
      <c r="M3194" s="28"/>
      <c r="N3194" s="26"/>
      <c r="O3194" s="26"/>
      <c r="P3194" s="26"/>
      <c r="Q3194" s="26"/>
      <c r="R3194" s="17"/>
      <c r="S3194" s="30"/>
      <c r="T3194" s="17"/>
      <c r="U3194" s="17"/>
      <c r="V3194" s="26"/>
      <c r="W3194" s="26"/>
      <c r="X3194" s="28"/>
      <c r="Y3194" s="26"/>
      <c r="Z3194" s="17"/>
      <c r="AA3194" s="26"/>
      <c r="AB3194" s="26"/>
    </row>
    <row r="3195" spans="1:28" s="2" customFormat="1" x14ac:dyDescent="0.3">
      <c r="A3195" s="26"/>
      <c r="B3195" s="26"/>
      <c r="C3195" s="26"/>
      <c r="D3195" s="26"/>
      <c r="E3195" s="17"/>
      <c r="F3195" s="17"/>
      <c r="G3195" s="27"/>
      <c r="H3195" s="27"/>
      <c r="I3195" s="27"/>
      <c r="J3195" s="28"/>
      <c r="K3195" s="29"/>
      <c r="L3195" s="28"/>
      <c r="M3195" s="28"/>
      <c r="N3195" s="26"/>
      <c r="O3195" s="26"/>
      <c r="P3195" s="26"/>
      <c r="Q3195" s="26"/>
      <c r="R3195" s="17"/>
      <c r="S3195" s="30"/>
      <c r="T3195" s="17"/>
      <c r="U3195" s="17"/>
      <c r="V3195" s="26"/>
      <c r="W3195" s="26"/>
      <c r="X3195" s="28"/>
      <c r="Y3195" s="26"/>
      <c r="Z3195" s="17"/>
      <c r="AA3195" s="26"/>
      <c r="AB3195" s="26"/>
    </row>
    <row r="3196" spans="1:28" s="2" customFormat="1" x14ac:dyDescent="0.3">
      <c r="A3196" s="26"/>
      <c r="B3196" s="26"/>
      <c r="C3196" s="26"/>
      <c r="D3196" s="26"/>
      <c r="E3196" s="17"/>
      <c r="F3196" s="17"/>
      <c r="G3196" s="27"/>
      <c r="H3196" s="27"/>
      <c r="I3196" s="27"/>
      <c r="J3196" s="28"/>
      <c r="K3196" s="29"/>
      <c r="L3196" s="28"/>
      <c r="M3196" s="28"/>
      <c r="N3196" s="26"/>
      <c r="O3196" s="26"/>
      <c r="P3196" s="26"/>
      <c r="Q3196" s="26"/>
      <c r="R3196" s="17"/>
      <c r="S3196" s="30"/>
      <c r="T3196" s="17"/>
      <c r="U3196" s="17"/>
      <c r="V3196" s="26"/>
      <c r="W3196" s="26"/>
      <c r="X3196" s="28"/>
      <c r="Y3196" s="26"/>
      <c r="Z3196" s="17"/>
      <c r="AA3196" s="26"/>
      <c r="AB3196" s="26"/>
    </row>
    <row r="3197" spans="1:28" s="2" customFormat="1" x14ac:dyDescent="0.3">
      <c r="A3197" s="26"/>
      <c r="B3197" s="26"/>
      <c r="C3197" s="26"/>
      <c r="D3197" s="26"/>
      <c r="E3197" s="17"/>
      <c r="F3197" s="17"/>
      <c r="G3197" s="27"/>
      <c r="H3197" s="27"/>
      <c r="I3197" s="27"/>
      <c r="J3197" s="28"/>
      <c r="K3197" s="29"/>
      <c r="L3197" s="28"/>
      <c r="M3197" s="28"/>
      <c r="N3197" s="26"/>
      <c r="O3197" s="26"/>
      <c r="P3197" s="26"/>
      <c r="Q3197" s="26"/>
      <c r="R3197" s="17"/>
      <c r="S3197" s="30"/>
      <c r="T3197" s="17"/>
      <c r="U3197" s="17"/>
      <c r="V3197" s="26"/>
      <c r="W3197" s="26"/>
      <c r="X3197" s="28"/>
      <c r="Y3197" s="26"/>
      <c r="Z3197" s="17"/>
      <c r="AA3197" s="26"/>
      <c r="AB3197" s="26"/>
    </row>
    <row r="3198" spans="1:28" s="2" customFormat="1" x14ac:dyDescent="0.3">
      <c r="A3198" s="26"/>
      <c r="B3198" s="26"/>
      <c r="C3198" s="26"/>
      <c r="D3198" s="26"/>
      <c r="E3198" s="17"/>
      <c r="F3198" s="17"/>
      <c r="G3198" s="27"/>
      <c r="H3198" s="27"/>
      <c r="I3198" s="27"/>
      <c r="J3198" s="28"/>
      <c r="K3198" s="29"/>
      <c r="L3198" s="28"/>
      <c r="M3198" s="28"/>
      <c r="N3198" s="26"/>
      <c r="O3198" s="26"/>
      <c r="P3198" s="26"/>
      <c r="Q3198" s="26"/>
      <c r="R3198" s="17"/>
      <c r="S3198" s="30"/>
      <c r="T3198" s="17"/>
      <c r="U3198" s="17"/>
      <c r="V3198" s="26"/>
      <c r="W3198" s="26"/>
      <c r="X3198" s="28"/>
      <c r="Y3198" s="26"/>
      <c r="Z3198" s="17"/>
      <c r="AA3198" s="26"/>
      <c r="AB3198" s="26"/>
    </row>
    <row r="3199" spans="1:28" s="2" customFormat="1" x14ac:dyDescent="0.3">
      <c r="A3199" s="26"/>
      <c r="B3199" s="26"/>
      <c r="C3199" s="26"/>
      <c r="D3199" s="26"/>
      <c r="E3199" s="17"/>
      <c r="F3199" s="17"/>
      <c r="G3199" s="27"/>
      <c r="H3199" s="27"/>
      <c r="I3199" s="27"/>
      <c r="J3199" s="28"/>
      <c r="K3199" s="29"/>
      <c r="L3199" s="28"/>
      <c r="M3199" s="28"/>
      <c r="N3199" s="26"/>
      <c r="O3199" s="26"/>
      <c r="P3199" s="26"/>
      <c r="Q3199" s="26"/>
      <c r="R3199" s="17"/>
      <c r="S3199" s="30"/>
      <c r="T3199" s="17"/>
      <c r="U3199" s="17"/>
      <c r="V3199" s="26"/>
      <c r="W3199" s="26"/>
      <c r="X3199" s="28"/>
      <c r="Y3199" s="26"/>
      <c r="Z3199" s="17"/>
      <c r="AA3199" s="26"/>
      <c r="AB3199" s="26"/>
    </row>
    <row r="3200" spans="1:28" s="2" customFormat="1" x14ac:dyDescent="0.3">
      <c r="A3200" s="26"/>
      <c r="B3200" s="26"/>
      <c r="C3200" s="26"/>
      <c r="D3200" s="26"/>
      <c r="E3200" s="17"/>
      <c r="F3200" s="17"/>
      <c r="G3200" s="27"/>
      <c r="H3200" s="27"/>
      <c r="I3200" s="27"/>
      <c r="J3200" s="28"/>
      <c r="K3200" s="29"/>
      <c r="L3200" s="28"/>
      <c r="M3200" s="28"/>
      <c r="N3200" s="26"/>
      <c r="O3200" s="26"/>
      <c r="P3200" s="26"/>
      <c r="Q3200" s="26"/>
      <c r="R3200" s="17"/>
      <c r="S3200" s="30"/>
      <c r="T3200" s="17"/>
      <c r="U3200" s="17"/>
      <c r="V3200" s="26"/>
      <c r="W3200" s="26"/>
      <c r="X3200" s="28"/>
      <c r="Y3200" s="26"/>
      <c r="Z3200" s="17"/>
      <c r="AA3200" s="26"/>
      <c r="AB3200" s="26"/>
    </row>
    <row r="3201" spans="1:28" s="2" customFormat="1" x14ac:dyDescent="0.3">
      <c r="A3201" s="26"/>
      <c r="B3201" s="26"/>
      <c r="C3201" s="26"/>
      <c r="D3201" s="26"/>
      <c r="E3201" s="17"/>
      <c r="F3201" s="17"/>
      <c r="G3201" s="27"/>
      <c r="H3201" s="27"/>
      <c r="I3201" s="27"/>
      <c r="J3201" s="28"/>
      <c r="K3201" s="29"/>
      <c r="L3201" s="28"/>
      <c r="M3201" s="28"/>
      <c r="N3201" s="26"/>
      <c r="O3201" s="26"/>
      <c r="P3201" s="26"/>
      <c r="Q3201" s="26"/>
      <c r="R3201" s="17"/>
      <c r="S3201" s="30"/>
      <c r="T3201" s="17"/>
      <c r="U3201" s="17"/>
      <c r="V3201" s="26"/>
      <c r="W3201" s="26"/>
      <c r="X3201" s="28"/>
      <c r="Y3201" s="26"/>
      <c r="Z3201" s="17"/>
      <c r="AA3201" s="26"/>
      <c r="AB3201" s="26"/>
    </row>
    <row r="3202" spans="1:28" s="2" customFormat="1" x14ac:dyDescent="0.3">
      <c r="A3202" s="26"/>
      <c r="B3202" s="26"/>
      <c r="C3202" s="26"/>
      <c r="D3202" s="26"/>
      <c r="E3202" s="17"/>
      <c r="F3202" s="17"/>
      <c r="G3202" s="27"/>
      <c r="H3202" s="27"/>
      <c r="I3202" s="27"/>
      <c r="J3202" s="28"/>
      <c r="K3202" s="29"/>
      <c r="L3202" s="28"/>
      <c r="M3202" s="28"/>
      <c r="N3202" s="26"/>
      <c r="O3202" s="26"/>
      <c r="P3202" s="26"/>
      <c r="Q3202" s="26"/>
      <c r="R3202" s="17"/>
      <c r="S3202" s="30"/>
      <c r="T3202" s="17"/>
      <c r="U3202" s="17"/>
      <c r="V3202" s="26"/>
      <c r="W3202" s="26"/>
      <c r="X3202" s="28"/>
      <c r="Y3202" s="26"/>
      <c r="Z3202" s="17"/>
      <c r="AA3202" s="26"/>
      <c r="AB3202" s="26"/>
    </row>
    <row r="3203" spans="1:28" s="2" customFormat="1" x14ac:dyDescent="0.3">
      <c r="A3203" s="26"/>
      <c r="B3203" s="26"/>
      <c r="C3203" s="26"/>
      <c r="D3203" s="26"/>
      <c r="E3203" s="17"/>
      <c r="F3203" s="17"/>
      <c r="G3203" s="27"/>
      <c r="H3203" s="27"/>
      <c r="I3203" s="27"/>
      <c r="J3203" s="28"/>
      <c r="K3203" s="29"/>
      <c r="L3203" s="28"/>
      <c r="M3203" s="28"/>
      <c r="N3203" s="26"/>
      <c r="O3203" s="26"/>
      <c r="P3203" s="26"/>
      <c r="Q3203" s="26"/>
      <c r="R3203" s="17"/>
      <c r="S3203" s="30"/>
      <c r="T3203" s="17"/>
      <c r="U3203" s="17"/>
      <c r="V3203" s="26"/>
      <c r="W3203" s="26"/>
      <c r="X3203" s="28"/>
      <c r="Y3203" s="26"/>
      <c r="Z3203" s="17"/>
      <c r="AA3203" s="26"/>
      <c r="AB3203" s="26"/>
    </row>
    <row r="3204" spans="1:28" s="2" customFormat="1" x14ac:dyDescent="0.3">
      <c r="A3204" s="26"/>
      <c r="B3204" s="26"/>
      <c r="C3204" s="26"/>
      <c r="D3204" s="26"/>
      <c r="E3204" s="17"/>
      <c r="F3204" s="17"/>
      <c r="G3204" s="27"/>
      <c r="H3204" s="27"/>
      <c r="I3204" s="27"/>
      <c r="J3204" s="28"/>
      <c r="K3204" s="29"/>
      <c r="L3204" s="28"/>
      <c r="M3204" s="28"/>
      <c r="N3204" s="26"/>
      <c r="O3204" s="26"/>
      <c r="P3204" s="26"/>
      <c r="Q3204" s="26"/>
      <c r="R3204" s="17"/>
      <c r="S3204" s="30"/>
      <c r="T3204" s="17"/>
      <c r="U3204" s="17"/>
      <c r="V3204" s="26"/>
      <c r="W3204" s="26"/>
      <c r="X3204" s="28"/>
      <c r="Y3204" s="26"/>
      <c r="Z3204" s="17"/>
      <c r="AA3204" s="26"/>
      <c r="AB3204" s="26"/>
    </row>
    <row r="3205" spans="1:28" s="2" customFormat="1" x14ac:dyDescent="0.3">
      <c r="A3205" s="26"/>
      <c r="B3205" s="26"/>
      <c r="C3205" s="26"/>
      <c r="D3205" s="26"/>
      <c r="E3205" s="17"/>
      <c r="F3205" s="17"/>
      <c r="G3205" s="27"/>
      <c r="H3205" s="27"/>
      <c r="I3205" s="27"/>
      <c r="J3205" s="28"/>
      <c r="K3205" s="29"/>
      <c r="L3205" s="28"/>
      <c r="M3205" s="28"/>
      <c r="N3205" s="26"/>
      <c r="O3205" s="26"/>
      <c r="P3205" s="26"/>
      <c r="Q3205" s="26"/>
      <c r="R3205" s="17"/>
      <c r="S3205" s="30"/>
      <c r="T3205" s="17"/>
      <c r="U3205" s="17"/>
      <c r="V3205" s="26"/>
      <c r="W3205" s="26"/>
      <c r="X3205" s="28"/>
      <c r="Y3205" s="26"/>
      <c r="Z3205" s="17"/>
      <c r="AA3205" s="26"/>
      <c r="AB3205" s="26"/>
    </row>
    <row r="3206" spans="1:28" s="2" customFormat="1" x14ac:dyDescent="0.3">
      <c r="A3206" s="26"/>
      <c r="B3206" s="26"/>
      <c r="C3206" s="26"/>
      <c r="D3206" s="26"/>
      <c r="E3206" s="17"/>
      <c r="F3206" s="17"/>
      <c r="G3206" s="27"/>
      <c r="H3206" s="27"/>
      <c r="I3206" s="27"/>
      <c r="J3206" s="28"/>
      <c r="K3206" s="29"/>
      <c r="L3206" s="28"/>
      <c r="M3206" s="28"/>
      <c r="N3206" s="26"/>
      <c r="O3206" s="26"/>
      <c r="P3206" s="26"/>
      <c r="Q3206" s="26"/>
      <c r="R3206" s="17"/>
      <c r="S3206" s="30"/>
      <c r="T3206" s="17"/>
      <c r="U3206" s="17"/>
      <c r="V3206" s="26"/>
      <c r="W3206" s="26"/>
      <c r="X3206" s="28"/>
      <c r="Y3206" s="26"/>
      <c r="Z3206" s="17"/>
      <c r="AA3206" s="26"/>
      <c r="AB3206" s="26"/>
    </row>
    <row r="3207" spans="1:28" s="2" customFormat="1" x14ac:dyDescent="0.3">
      <c r="A3207" s="26"/>
      <c r="B3207" s="26"/>
      <c r="C3207" s="26"/>
      <c r="D3207" s="26"/>
      <c r="E3207" s="17"/>
      <c r="F3207" s="17"/>
      <c r="G3207" s="27"/>
      <c r="H3207" s="27"/>
      <c r="I3207" s="27"/>
      <c r="J3207" s="28"/>
      <c r="K3207" s="29"/>
      <c r="L3207" s="28"/>
      <c r="M3207" s="28"/>
      <c r="N3207" s="26"/>
      <c r="O3207" s="26"/>
      <c r="P3207" s="26"/>
      <c r="Q3207" s="26"/>
      <c r="R3207" s="17"/>
      <c r="S3207" s="30"/>
      <c r="T3207" s="17"/>
      <c r="U3207" s="17"/>
      <c r="V3207" s="26"/>
      <c r="W3207" s="26"/>
      <c r="X3207" s="28"/>
      <c r="Y3207" s="26"/>
      <c r="Z3207" s="17"/>
      <c r="AA3207" s="26"/>
      <c r="AB3207" s="26"/>
    </row>
    <row r="3208" spans="1:28" s="2" customFormat="1" x14ac:dyDescent="0.3">
      <c r="A3208" s="26"/>
      <c r="B3208" s="26"/>
      <c r="C3208" s="26"/>
      <c r="D3208" s="26"/>
      <c r="E3208" s="17"/>
      <c r="F3208" s="17"/>
      <c r="G3208" s="27"/>
      <c r="H3208" s="27"/>
      <c r="I3208" s="27"/>
      <c r="J3208" s="28"/>
      <c r="K3208" s="29"/>
      <c r="L3208" s="28"/>
      <c r="M3208" s="28"/>
      <c r="N3208" s="26"/>
      <c r="O3208" s="26"/>
      <c r="P3208" s="26"/>
      <c r="Q3208" s="26"/>
      <c r="R3208" s="17"/>
      <c r="S3208" s="30"/>
      <c r="T3208" s="17"/>
      <c r="U3208" s="17"/>
      <c r="V3208" s="26"/>
      <c r="W3208" s="26"/>
      <c r="X3208" s="28"/>
      <c r="Y3208" s="26"/>
      <c r="Z3208" s="17"/>
      <c r="AA3208" s="26"/>
      <c r="AB3208" s="26"/>
    </row>
    <row r="3209" spans="1:28" s="2" customFormat="1" x14ac:dyDescent="0.3">
      <c r="A3209" s="26"/>
      <c r="B3209" s="26"/>
      <c r="C3209" s="26"/>
      <c r="D3209" s="26"/>
      <c r="E3209" s="17"/>
      <c r="F3209" s="17"/>
      <c r="G3209" s="27"/>
      <c r="H3209" s="27"/>
      <c r="I3209" s="27"/>
      <c r="J3209" s="28"/>
      <c r="K3209" s="29"/>
      <c r="L3209" s="28"/>
      <c r="M3209" s="28"/>
      <c r="N3209" s="26"/>
      <c r="O3209" s="26"/>
      <c r="P3209" s="26"/>
      <c r="Q3209" s="26"/>
      <c r="R3209" s="17"/>
      <c r="S3209" s="30"/>
      <c r="T3209" s="17"/>
      <c r="U3209" s="17"/>
      <c r="V3209" s="26"/>
      <c r="W3209" s="26"/>
      <c r="X3209" s="28"/>
      <c r="Y3209" s="26"/>
      <c r="Z3209" s="17"/>
      <c r="AA3209" s="26"/>
      <c r="AB3209" s="26"/>
    </row>
    <row r="3210" spans="1:28" s="2" customFormat="1" x14ac:dyDescent="0.3">
      <c r="A3210" s="26"/>
      <c r="B3210" s="26"/>
      <c r="C3210" s="26"/>
      <c r="D3210" s="26"/>
      <c r="E3210" s="17"/>
      <c r="F3210" s="17"/>
      <c r="G3210" s="27"/>
      <c r="H3210" s="27"/>
      <c r="I3210" s="27"/>
      <c r="J3210" s="28"/>
      <c r="K3210" s="29"/>
      <c r="L3210" s="28"/>
      <c r="M3210" s="28"/>
      <c r="N3210" s="26"/>
      <c r="O3210" s="26"/>
      <c r="P3210" s="26"/>
      <c r="Q3210" s="26"/>
      <c r="R3210" s="17"/>
      <c r="S3210" s="30"/>
      <c r="T3210" s="17"/>
      <c r="U3210" s="17"/>
      <c r="V3210" s="26"/>
      <c r="W3210" s="26"/>
      <c r="X3210" s="28"/>
      <c r="Y3210" s="26"/>
      <c r="Z3210" s="17"/>
      <c r="AA3210" s="26"/>
      <c r="AB3210" s="26"/>
    </row>
    <row r="3211" spans="1:28" s="2" customFormat="1" x14ac:dyDescent="0.3">
      <c r="A3211" s="26"/>
      <c r="B3211" s="26"/>
      <c r="C3211" s="26"/>
      <c r="D3211" s="26"/>
      <c r="E3211" s="17"/>
      <c r="F3211" s="17"/>
      <c r="G3211" s="27"/>
      <c r="H3211" s="27"/>
      <c r="I3211" s="27"/>
      <c r="J3211" s="28"/>
      <c r="K3211" s="29"/>
      <c r="L3211" s="28"/>
      <c r="M3211" s="28"/>
      <c r="N3211" s="26"/>
      <c r="O3211" s="26"/>
      <c r="P3211" s="26"/>
      <c r="Q3211" s="26"/>
      <c r="R3211" s="17"/>
      <c r="S3211" s="30"/>
      <c r="T3211" s="17"/>
      <c r="U3211" s="17"/>
      <c r="V3211" s="26"/>
      <c r="W3211" s="26"/>
      <c r="X3211" s="28"/>
      <c r="Y3211" s="26"/>
      <c r="Z3211" s="17"/>
      <c r="AA3211" s="26"/>
      <c r="AB3211" s="26"/>
    </row>
    <row r="3212" spans="1:28" s="2" customFormat="1" x14ac:dyDescent="0.3">
      <c r="A3212" s="26"/>
      <c r="B3212" s="26"/>
      <c r="C3212" s="26"/>
      <c r="D3212" s="26"/>
      <c r="E3212" s="17"/>
      <c r="F3212" s="17"/>
      <c r="G3212" s="27"/>
      <c r="H3212" s="27"/>
      <c r="I3212" s="27"/>
      <c r="J3212" s="28"/>
      <c r="K3212" s="29"/>
      <c r="L3212" s="28"/>
      <c r="M3212" s="28"/>
      <c r="N3212" s="26"/>
      <c r="O3212" s="26"/>
      <c r="P3212" s="26"/>
      <c r="Q3212" s="26"/>
      <c r="R3212" s="17"/>
      <c r="S3212" s="30"/>
      <c r="T3212" s="17"/>
      <c r="U3212" s="17"/>
      <c r="V3212" s="26"/>
      <c r="W3212" s="26"/>
      <c r="X3212" s="28"/>
      <c r="Y3212" s="26"/>
      <c r="Z3212" s="17"/>
      <c r="AA3212" s="26"/>
      <c r="AB3212" s="26"/>
    </row>
    <row r="3213" spans="1:28" s="2" customFormat="1" x14ac:dyDescent="0.3">
      <c r="A3213" s="26"/>
      <c r="B3213" s="26"/>
      <c r="C3213" s="26"/>
      <c r="D3213" s="26"/>
      <c r="E3213" s="17"/>
      <c r="F3213" s="17"/>
      <c r="G3213" s="27"/>
      <c r="H3213" s="27"/>
      <c r="I3213" s="27"/>
      <c r="J3213" s="28"/>
      <c r="K3213" s="29"/>
      <c r="L3213" s="28"/>
      <c r="M3213" s="28"/>
      <c r="N3213" s="26"/>
      <c r="O3213" s="26"/>
      <c r="P3213" s="26"/>
      <c r="Q3213" s="26"/>
      <c r="R3213" s="17"/>
      <c r="S3213" s="30"/>
      <c r="T3213" s="17"/>
      <c r="U3213" s="17"/>
      <c r="V3213" s="26"/>
      <c r="W3213" s="26"/>
      <c r="X3213" s="28"/>
      <c r="Y3213" s="26"/>
      <c r="Z3213" s="17"/>
      <c r="AA3213" s="26"/>
      <c r="AB3213" s="26"/>
    </row>
    <row r="3214" spans="1:28" s="2" customFormat="1" x14ac:dyDescent="0.3">
      <c r="A3214" s="26"/>
      <c r="B3214" s="26"/>
      <c r="C3214" s="26"/>
      <c r="D3214" s="26"/>
      <c r="E3214" s="17"/>
      <c r="F3214" s="17"/>
      <c r="G3214" s="27"/>
      <c r="H3214" s="27"/>
      <c r="I3214" s="27"/>
      <c r="J3214" s="28"/>
      <c r="K3214" s="29"/>
      <c r="L3214" s="28"/>
      <c r="M3214" s="28"/>
      <c r="N3214" s="26"/>
      <c r="O3214" s="26"/>
      <c r="P3214" s="26"/>
      <c r="Q3214" s="26"/>
      <c r="R3214" s="17"/>
      <c r="S3214" s="30"/>
      <c r="T3214" s="17"/>
      <c r="U3214" s="17"/>
      <c r="V3214" s="26"/>
      <c r="W3214" s="26"/>
      <c r="X3214" s="28"/>
      <c r="Y3214" s="26"/>
      <c r="Z3214" s="17"/>
      <c r="AA3214" s="26"/>
      <c r="AB3214" s="26"/>
    </row>
    <row r="3215" spans="1:28" s="2" customFormat="1" x14ac:dyDescent="0.3">
      <c r="A3215" s="26"/>
      <c r="B3215" s="26"/>
      <c r="C3215" s="26"/>
      <c r="D3215" s="26"/>
      <c r="E3215" s="17"/>
      <c r="F3215" s="17"/>
      <c r="G3215" s="27"/>
      <c r="H3215" s="27"/>
      <c r="I3215" s="27"/>
      <c r="J3215" s="28"/>
      <c r="K3215" s="29"/>
      <c r="L3215" s="28"/>
      <c r="M3215" s="28"/>
      <c r="N3215" s="26"/>
      <c r="O3215" s="26"/>
      <c r="P3215" s="26"/>
      <c r="Q3215" s="26"/>
      <c r="R3215" s="17"/>
      <c r="S3215" s="30"/>
      <c r="T3215" s="17"/>
      <c r="U3215" s="17"/>
      <c r="V3215" s="26"/>
      <c r="W3215" s="26"/>
      <c r="X3215" s="28"/>
      <c r="Y3215" s="26"/>
      <c r="Z3215" s="17"/>
      <c r="AA3215" s="26"/>
      <c r="AB3215" s="26"/>
    </row>
    <row r="3216" spans="1:28" s="2" customFormat="1" x14ac:dyDescent="0.3">
      <c r="A3216" s="26"/>
      <c r="B3216" s="26"/>
      <c r="C3216" s="26"/>
      <c r="D3216" s="26"/>
      <c r="E3216" s="17"/>
      <c r="F3216" s="17"/>
      <c r="G3216" s="27"/>
      <c r="H3216" s="27"/>
      <c r="I3216" s="27"/>
      <c r="J3216" s="28"/>
      <c r="K3216" s="29"/>
      <c r="L3216" s="28"/>
      <c r="M3216" s="28"/>
      <c r="N3216" s="26"/>
      <c r="O3216" s="26"/>
      <c r="P3216" s="26"/>
      <c r="Q3216" s="26"/>
      <c r="R3216" s="17"/>
      <c r="S3216" s="30"/>
      <c r="T3216" s="17"/>
      <c r="U3216" s="17"/>
      <c r="V3216" s="26"/>
      <c r="W3216" s="26"/>
      <c r="X3216" s="28"/>
      <c r="Y3216" s="26"/>
      <c r="Z3216" s="17"/>
      <c r="AA3216" s="26"/>
      <c r="AB3216" s="26"/>
    </row>
    <row r="3217" spans="1:28" s="2" customFormat="1" x14ac:dyDescent="0.3">
      <c r="A3217" s="26"/>
      <c r="B3217" s="26"/>
      <c r="C3217" s="26"/>
      <c r="D3217" s="26"/>
      <c r="E3217" s="17"/>
      <c r="F3217" s="17"/>
      <c r="G3217" s="27"/>
      <c r="H3217" s="27"/>
      <c r="I3217" s="27"/>
      <c r="J3217" s="28"/>
      <c r="K3217" s="29"/>
      <c r="L3217" s="28"/>
      <c r="M3217" s="28"/>
      <c r="N3217" s="26"/>
      <c r="O3217" s="26"/>
      <c r="P3217" s="26"/>
      <c r="Q3217" s="26"/>
      <c r="R3217" s="17"/>
      <c r="S3217" s="30"/>
      <c r="T3217" s="17"/>
      <c r="U3217" s="17"/>
      <c r="V3217" s="26"/>
      <c r="W3217" s="26"/>
      <c r="X3217" s="28"/>
      <c r="Y3217" s="26"/>
      <c r="Z3217" s="17"/>
      <c r="AA3217" s="26"/>
      <c r="AB3217" s="26"/>
    </row>
    <row r="3218" spans="1:28" s="2" customFormat="1" x14ac:dyDescent="0.3">
      <c r="A3218" s="26"/>
      <c r="B3218" s="26"/>
      <c r="C3218" s="26"/>
      <c r="D3218" s="26"/>
      <c r="E3218" s="17"/>
      <c r="F3218" s="17"/>
      <c r="G3218" s="27"/>
      <c r="H3218" s="27"/>
      <c r="I3218" s="27"/>
      <c r="J3218" s="28"/>
      <c r="K3218" s="29"/>
      <c r="L3218" s="28"/>
      <c r="M3218" s="28"/>
      <c r="N3218" s="26"/>
      <c r="O3218" s="26"/>
      <c r="P3218" s="26"/>
      <c r="Q3218" s="26"/>
      <c r="R3218" s="17"/>
      <c r="S3218" s="30"/>
      <c r="T3218" s="17"/>
      <c r="U3218" s="17"/>
      <c r="V3218" s="26"/>
      <c r="W3218" s="26"/>
      <c r="X3218" s="28"/>
      <c r="Y3218" s="26"/>
      <c r="Z3218" s="17"/>
      <c r="AA3218" s="26"/>
      <c r="AB3218" s="26"/>
    </row>
    <row r="3219" spans="1:28" s="2" customFormat="1" x14ac:dyDescent="0.3">
      <c r="A3219" s="26"/>
      <c r="B3219" s="26"/>
      <c r="C3219" s="26"/>
      <c r="D3219" s="26"/>
      <c r="E3219" s="17"/>
      <c r="F3219" s="17"/>
      <c r="G3219" s="27"/>
      <c r="H3219" s="27"/>
      <c r="I3219" s="27"/>
      <c r="J3219" s="28"/>
      <c r="K3219" s="29"/>
      <c r="L3219" s="28"/>
      <c r="M3219" s="28"/>
      <c r="N3219" s="26"/>
      <c r="O3219" s="26"/>
      <c r="P3219" s="26"/>
      <c r="Q3219" s="26"/>
      <c r="R3219" s="17"/>
      <c r="S3219" s="30"/>
      <c r="T3219" s="17"/>
      <c r="U3219" s="17"/>
      <c r="V3219" s="26"/>
      <c r="W3219" s="26"/>
      <c r="X3219" s="28"/>
      <c r="Y3219" s="26"/>
      <c r="Z3219" s="17"/>
      <c r="AA3219" s="26"/>
      <c r="AB3219" s="26"/>
    </row>
    <row r="3220" spans="1:28" s="2" customFormat="1" x14ac:dyDescent="0.3">
      <c r="A3220" s="26"/>
      <c r="B3220" s="26"/>
      <c r="C3220" s="26"/>
      <c r="D3220" s="26"/>
      <c r="E3220" s="17"/>
      <c r="F3220" s="17"/>
      <c r="G3220" s="27"/>
      <c r="H3220" s="27"/>
      <c r="I3220" s="27"/>
      <c r="J3220" s="28"/>
      <c r="K3220" s="29"/>
      <c r="L3220" s="28"/>
      <c r="M3220" s="28"/>
      <c r="N3220" s="26"/>
      <c r="O3220" s="26"/>
      <c r="P3220" s="26"/>
      <c r="Q3220" s="26"/>
      <c r="R3220" s="17"/>
      <c r="S3220" s="30"/>
      <c r="T3220" s="17"/>
      <c r="U3220" s="17"/>
      <c r="V3220" s="26"/>
      <c r="W3220" s="26"/>
      <c r="X3220" s="28"/>
      <c r="Y3220" s="26"/>
      <c r="Z3220" s="17"/>
      <c r="AA3220" s="26"/>
      <c r="AB3220" s="26"/>
    </row>
    <row r="3221" spans="1:28" s="2" customFormat="1" x14ac:dyDescent="0.3">
      <c r="A3221" s="26"/>
      <c r="B3221" s="26"/>
      <c r="C3221" s="26"/>
      <c r="D3221" s="26"/>
      <c r="E3221" s="17"/>
      <c r="F3221" s="17"/>
      <c r="G3221" s="27"/>
      <c r="H3221" s="27"/>
      <c r="I3221" s="27"/>
      <c r="J3221" s="28"/>
      <c r="K3221" s="29"/>
      <c r="L3221" s="28"/>
      <c r="M3221" s="28"/>
      <c r="N3221" s="26"/>
      <c r="O3221" s="26"/>
      <c r="P3221" s="26"/>
      <c r="Q3221" s="26"/>
      <c r="R3221" s="17"/>
      <c r="S3221" s="30"/>
      <c r="T3221" s="17"/>
      <c r="U3221" s="17"/>
      <c r="V3221" s="26"/>
      <c r="W3221" s="26"/>
      <c r="X3221" s="28"/>
      <c r="Y3221" s="26"/>
      <c r="Z3221" s="17"/>
      <c r="AA3221" s="26"/>
      <c r="AB3221" s="26"/>
    </row>
    <row r="3222" spans="1:28" s="2" customFormat="1" x14ac:dyDescent="0.3">
      <c r="A3222" s="26"/>
      <c r="B3222" s="26"/>
      <c r="C3222" s="26"/>
      <c r="D3222" s="26"/>
      <c r="E3222" s="17"/>
      <c r="F3222" s="17"/>
      <c r="G3222" s="27"/>
      <c r="H3222" s="27"/>
      <c r="I3222" s="27"/>
      <c r="J3222" s="28"/>
      <c r="K3222" s="29"/>
      <c r="L3222" s="28"/>
      <c r="M3222" s="28"/>
      <c r="N3222" s="26"/>
      <c r="O3222" s="26"/>
      <c r="P3222" s="26"/>
      <c r="Q3222" s="26"/>
      <c r="R3222" s="17"/>
      <c r="S3222" s="30"/>
      <c r="T3222" s="17"/>
      <c r="U3222" s="17"/>
      <c r="V3222" s="26"/>
      <c r="W3222" s="26"/>
      <c r="X3222" s="28"/>
      <c r="Y3222" s="26"/>
      <c r="Z3222" s="17"/>
      <c r="AA3222" s="26"/>
      <c r="AB3222" s="26"/>
    </row>
    <row r="3223" spans="1:28" s="2" customFormat="1" x14ac:dyDescent="0.3">
      <c r="A3223" s="26"/>
      <c r="B3223" s="26"/>
      <c r="C3223" s="26"/>
      <c r="D3223" s="26"/>
      <c r="E3223" s="17"/>
      <c r="F3223" s="17"/>
      <c r="G3223" s="27"/>
      <c r="H3223" s="27"/>
      <c r="I3223" s="27"/>
      <c r="J3223" s="28"/>
      <c r="K3223" s="29"/>
      <c r="L3223" s="28"/>
      <c r="M3223" s="28"/>
      <c r="N3223" s="26"/>
      <c r="O3223" s="26"/>
      <c r="P3223" s="26"/>
      <c r="Q3223" s="26"/>
      <c r="R3223" s="17"/>
      <c r="S3223" s="30"/>
      <c r="T3223" s="17"/>
      <c r="U3223" s="17"/>
      <c r="V3223" s="26"/>
      <c r="W3223" s="26"/>
      <c r="X3223" s="28"/>
      <c r="Y3223" s="26"/>
      <c r="Z3223" s="17"/>
      <c r="AA3223" s="26"/>
      <c r="AB3223" s="26"/>
    </row>
    <row r="3224" spans="1:28" s="2" customFormat="1" x14ac:dyDescent="0.3">
      <c r="A3224" s="26"/>
      <c r="B3224" s="26"/>
      <c r="C3224" s="26"/>
      <c r="D3224" s="26"/>
      <c r="E3224" s="17"/>
      <c r="F3224" s="17"/>
      <c r="G3224" s="27"/>
      <c r="H3224" s="27"/>
      <c r="I3224" s="27"/>
      <c r="J3224" s="28"/>
      <c r="K3224" s="29"/>
      <c r="L3224" s="28"/>
      <c r="M3224" s="28"/>
      <c r="N3224" s="26"/>
      <c r="O3224" s="26"/>
      <c r="P3224" s="26"/>
      <c r="Q3224" s="26"/>
      <c r="R3224" s="17"/>
      <c r="S3224" s="30"/>
      <c r="T3224" s="17"/>
      <c r="U3224" s="17"/>
      <c r="V3224" s="26"/>
      <c r="W3224" s="26"/>
      <c r="X3224" s="28"/>
      <c r="Y3224" s="26"/>
      <c r="Z3224" s="17"/>
      <c r="AA3224" s="26"/>
      <c r="AB3224" s="26"/>
    </row>
    <row r="3225" spans="1:28" s="2" customFormat="1" x14ac:dyDescent="0.3">
      <c r="A3225" s="26"/>
      <c r="B3225" s="26"/>
      <c r="C3225" s="26"/>
      <c r="D3225" s="26"/>
      <c r="E3225" s="17"/>
      <c r="F3225" s="17"/>
      <c r="G3225" s="27"/>
      <c r="H3225" s="27"/>
      <c r="I3225" s="27"/>
      <c r="J3225" s="28"/>
      <c r="K3225" s="29"/>
      <c r="L3225" s="28"/>
      <c r="M3225" s="28"/>
      <c r="N3225" s="26"/>
      <c r="O3225" s="26"/>
      <c r="P3225" s="26"/>
      <c r="Q3225" s="26"/>
      <c r="R3225" s="17"/>
      <c r="S3225" s="30"/>
      <c r="T3225" s="17"/>
      <c r="U3225" s="17"/>
      <c r="V3225" s="26"/>
      <c r="W3225" s="26"/>
      <c r="X3225" s="28"/>
      <c r="Y3225" s="26"/>
      <c r="Z3225" s="17"/>
      <c r="AA3225" s="26"/>
      <c r="AB3225" s="26"/>
    </row>
    <row r="3226" spans="1:28" s="2" customFormat="1" x14ac:dyDescent="0.3">
      <c r="A3226" s="26"/>
      <c r="B3226" s="26"/>
      <c r="C3226" s="26"/>
      <c r="D3226" s="26"/>
      <c r="E3226" s="17"/>
      <c r="F3226" s="17"/>
      <c r="G3226" s="27"/>
      <c r="H3226" s="27"/>
      <c r="I3226" s="27"/>
      <c r="J3226" s="28"/>
      <c r="K3226" s="29"/>
      <c r="L3226" s="28"/>
      <c r="M3226" s="28"/>
      <c r="N3226" s="26"/>
      <c r="O3226" s="26"/>
      <c r="P3226" s="26"/>
      <c r="Q3226" s="26"/>
      <c r="R3226" s="17"/>
      <c r="S3226" s="30"/>
      <c r="T3226" s="17"/>
      <c r="U3226" s="17"/>
      <c r="V3226" s="26"/>
      <c r="W3226" s="26"/>
      <c r="X3226" s="28"/>
      <c r="Y3226" s="26"/>
      <c r="Z3226" s="17"/>
      <c r="AA3226" s="26"/>
      <c r="AB3226" s="26"/>
    </row>
    <row r="3227" spans="1:28" s="2" customFormat="1" x14ac:dyDescent="0.3">
      <c r="A3227" s="26"/>
      <c r="B3227" s="26"/>
      <c r="C3227" s="26"/>
      <c r="D3227" s="26"/>
      <c r="E3227" s="17"/>
      <c r="F3227" s="17"/>
      <c r="G3227" s="27"/>
      <c r="H3227" s="27"/>
      <c r="I3227" s="27"/>
      <c r="J3227" s="28"/>
      <c r="K3227" s="29"/>
      <c r="L3227" s="28"/>
      <c r="M3227" s="28"/>
      <c r="N3227" s="26"/>
      <c r="O3227" s="26"/>
      <c r="P3227" s="26"/>
      <c r="Q3227" s="26"/>
      <c r="R3227" s="17"/>
      <c r="S3227" s="30"/>
      <c r="T3227" s="17"/>
      <c r="U3227" s="17"/>
      <c r="V3227" s="26"/>
      <c r="W3227" s="26"/>
      <c r="X3227" s="28"/>
      <c r="Y3227" s="26"/>
      <c r="Z3227" s="17"/>
      <c r="AA3227" s="26"/>
      <c r="AB3227" s="26"/>
    </row>
    <row r="3228" spans="1:28" s="2" customFormat="1" x14ac:dyDescent="0.3">
      <c r="A3228" s="26"/>
      <c r="B3228" s="26"/>
      <c r="C3228" s="26"/>
      <c r="D3228" s="26"/>
      <c r="E3228" s="17"/>
      <c r="F3228" s="17"/>
      <c r="G3228" s="27"/>
      <c r="H3228" s="27"/>
      <c r="I3228" s="27"/>
      <c r="J3228" s="28"/>
      <c r="K3228" s="29"/>
      <c r="L3228" s="28"/>
      <c r="M3228" s="28"/>
      <c r="N3228" s="26"/>
      <c r="O3228" s="26"/>
      <c r="P3228" s="26"/>
      <c r="Q3228" s="26"/>
      <c r="R3228" s="17"/>
      <c r="S3228" s="30"/>
      <c r="T3228" s="17"/>
      <c r="U3228" s="17"/>
      <c r="V3228" s="26"/>
      <c r="W3228" s="26"/>
      <c r="X3228" s="28"/>
      <c r="Y3228" s="26"/>
      <c r="Z3228" s="17"/>
      <c r="AA3228" s="26"/>
      <c r="AB3228" s="26"/>
    </row>
    <row r="3229" spans="1:28" s="2" customFormat="1" x14ac:dyDescent="0.3">
      <c r="A3229" s="26"/>
      <c r="B3229" s="26"/>
      <c r="C3229" s="26"/>
      <c r="D3229" s="26"/>
      <c r="E3229" s="17"/>
      <c r="F3229" s="17"/>
      <c r="G3229" s="27"/>
      <c r="H3229" s="27"/>
      <c r="I3229" s="27"/>
      <c r="J3229" s="28"/>
      <c r="K3229" s="29"/>
      <c r="L3229" s="28"/>
      <c r="M3229" s="28"/>
      <c r="N3229" s="26"/>
      <c r="O3229" s="26"/>
      <c r="P3229" s="26"/>
      <c r="Q3229" s="26"/>
      <c r="R3229" s="17"/>
      <c r="S3229" s="30"/>
      <c r="T3229" s="17"/>
      <c r="U3229" s="17"/>
      <c r="V3229" s="26"/>
      <c r="W3229" s="26"/>
      <c r="X3229" s="28"/>
      <c r="Y3229" s="26"/>
      <c r="Z3229" s="17"/>
      <c r="AA3229" s="26"/>
      <c r="AB3229" s="26"/>
    </row>
    <row r="3230" spans="1:28" s="2" customFormat="1" x14ac:dyDescent="0.3">
      <c r="A3230" s="26"/>
      <c r="B3230" s="26"/>
      <c r="C3230" s="26"/>
      <c r="D3230" s="26"/>
      <c r="E3230" s="17"/>
      <c r="F3230" s="17"/>
      <c r="G3230" s="27"/>
      <c r="H3230" s="27"/>
      <c r="I3230" s="27"/>
      <c r="J3230" s="28"/>
      <c r="K3230" s="29"/>
      <c r="L3230" s="28"/>
      <c r="M3230" s="28"/>
      <c r="N3230" s="26"/>
      <c r="O3230" s="26"/>
      <c r="P3230" s="26"/>
      <c r="Q3230" s="26"/>
      <c r="R3230" s="17"/>
      <c r="S3230" s="30"/>
      <c r="T3230" s="17"/>
      <c r="U3230" s="17"/>
      <c r="V3230" s="26"/>
      <c r="W3230" s="26"/>
      <c r="X3230" s="28"/>
      <c r="Y3230" s="26"/>
      <c r="Z3230" s="17"/>
      <c r="AA3230" s="26"/>
      <c r="AB3230" s="26"/>
    </row>
    <row r="3231" spans="1:28" s="2" customFormat="1" x14ac:dyDescent="0.3">
      <c r="A3231" s="26"/>
      <c r="B3231" s="26"/>
      <c r="C3231" s="26"/>
      <c r="D3231" s="26"/>
      <c r="E3231" s="17"/>
      <c r="F3231" s="17"/>
      <c r="G3231" s="27"/>
      <c r="H3231" s="27"/>
      <c r="I3231" s="27"/>
      <c r="J3231" s="28"/>
      <c r="K3231" s="29"/>
      <c r="L3231" s="28"/>
      <c r="M3231" s="28"/>
      <c r="N3231" s="26"/>
      <c r="O3231" s="26"/>
      <c r="P3231" s="26"/>
      <c r="Q3231" s="26"/>
      <c r="R3231" s="17"/>
      <c r="S3231" s="30"/>
      <c r="T3231" s="17"/>
      <c r="U3231" s="17"/>
      <c r="V3231" s="26"/>
      <c r="W3231" s="26"/>
      <c r="X3231" s="28"/>
      <c r="Y3231" s="26"/>
      <c r="Z3231" s="17"/>
      <c r="AA3231" s="26"/>
      <c r="AB3231" s="26"/>
    </row>
    <row r="3232" spans="1:28" s="2" customFormat="1" x14ac:dyDescent="0.3">
      <c r="A3232" s="26"/>
      <c r="B3232" s="26"/>
      <c r="C3232" s="26"/>
      <c r="D3232" s="26"/>
      <c r="E3232" s="17"/>
      <c r="F3232" s="17"/>
      <c r="G3232" s="27"/>
      <c r="H3232" s="27"/>
      <c r="I3232" s="27"/>
      <c r="J3232" s="28"/>
      <c r="K3232" s="29"/>
      <c r="L3232" s="28"/>
      <c r="M3232" s="28"/>
      <c r="N3232" s="26"/>
      <c r="O3232" s="26"/>
      <c r="P3232" s="26"/>
      <c r="Q3232" s="26"/>
      <c r="R3232" s="17"/>
      <c r="S3232" s="30"/>
      <c r="T3232" s="17"/>
      <c r="U3232" s="17"/>
      <c r="V3232" s="26"/>
      <c r="W3232" s="26"/>
      <c r="X3232" s="28"/>
      <c r="Y3232" s="26"/>
      <c r="Z3232" s="17"/>
      <c r="AA3232" s="26"/>
      <c r="AB3232" s="26"/>
    </row>
    <row r="3233" spans="1:28" s="2" customFormat="1" x14ac:dyDescent="0.3">
      <c r="A3233" s="26"/>
      <c r="B3233" s="26"/>
      <c r="C3233" s="26"/>
      <c r="D3233" s="26"/>
      <c r="E3233" s="17"/>
      <c r="F3233" s="17"/>
      <c r="G3233" s="27"/>
      <c r="H3233" s="27"/>
      <c r="I3233" s="27"/>
      <c r="J3233" s="28"/>
      <c r="K3233" s="29"/>
      <c r="L3233" s="28"/>
      <c r="M3233" s="28"/>
      <c r="N3233" s="26"/>
      <c r="O3233" s="26"/>
      <c r="P3233" s="26"/>
      <c r="Q3233" s="26"/>
      <c r="R3233" s="17"/>
      <c r="S3233" s="30"/>
      <c r="T3233" s="17"/>
      <c r="U3233" s="17"/>
      <c r="V3233" s="26"/>
      <c r="W3233" s="26"/>
      <c r="X3233" s="28"/>
      <c r="Y3233" s="26"/>
      <c r="Z3233" s="17"/>
      <c r="AA3233" s="26"/>
      <c r="AB3233" s="26"/>
    </row>
    <row r="3234" spans="1:28" s="2" customFormat="1" x14ac:dyDescent="0.3">
      <c r="A3234" s="26"/>
      <c r="B3234" s="26"/>
      <c r="C3234" s="26"/>
      <c r="D3234" s="26"/>
      <c r="E3234" s="17"/>
      <c r="F3234" s="17"/>
      <c r="G3234" s="27"/>
      <c r="H3234" s="27"/>
      <c r="I3234" s="27"/>
      <c r="J3234" s="28"/>
      <c r="K3234" s="29"/>
      <c r="L3234" s="28"/>
      <c r="M3234" s="28"/>
      <c r="N3234" s="26"/>
      <c r="O3234" s="26"/>
      <c r="P3234" s="26"/>
      <c r="Q3234" s="26"/>
      <c r="R3234" s="17"/>
      <c r="S3234" s="30"/>
      <c r="T3234" s="17"/>
      <c r="U3234" s="17"/>
      <c r="V3234" s="26"/>
      <c r="W3234" s="26"/>
      <c r="X3234" s="28"/>
      <c r="Y3234" s="26"/>
      <c r="Z3234" s="17"/>
      <c r="AA3234" s="26"/>
      <c r="AB3234" s="26"/>
    </row>
    <row r="3235" spans="1:28" s="2" customFormat="1" x14ac:dyDescent="0.3">
      <c r="A3235" s="26"/>
      <c r="B3235" s="26"/>
      <c r="C3235" s="26"/>
      <c r="D3235" s="26"/>
      <c r="E3235" s="17"/>
      <c r="F3235" s="17"/>
      <c r="G3235" s="27"/>
      <c r="H3235" s="27"/>
      <c r="I3235" s="27"/>
      <c r="J3235" s="28"/>
      <c r="K3235" s="29"/>
      <c r="L3235" s="28"/>
      <c r="M3235" s="28"/>
      <c r="N3235" s="26"/>
      <c r="O3235" s="26"/>
      <c r="P3235" s="26"/>
      <c r="Q3235" s="26"/>
      <c r="R3235" s="17"/>
      <c r="S3235" s="30"/>
      <c r="T3235" s="17"/>
      <c r="U3235" s="17"/>
      <c r="V3235" s="26"/>
      <c r="W3235" s="26"/>
      <c r="X3235" s="28"/>
      <c r="Y3235" s="26"/>
      <c r="Z3235" s="17"/>
      <c r="AA3235" s="26"/>
      <c r="AB3235" s="26"/>
    </row>
    <row r="3236" spans="1:28" s="2" customFormat="1" x14ac:dyDescent="0.3">
      <c r="A3236" s="26"/>
      <c r="B3236" s="26"/>
      <c r="C3236" s="26"/>
      <c r="D3236" s="26"/>
      <c r="E3236" s="17"/>
      <c r="F3236" s="17"/>
      <c r="G3236" s="27"/>
      <c r="H3236" s="27"/>
      <c r="I3236" s="27"/>
      <c r="J3236" s="28"/>
      <c r="K3236" s="29"/>
      <c r="L3236" s="28"/>
      <c r="M3236" s="28"/>
      <c r="N3236" s="26"/>
      <c r="O3236" s="26"/>
      <c r="P3236" s="26"/>
      <c r="Q3236" s="26"/>
      <c r="R3236" s="17"/>
      <c r="S3236" s="30"/>
      <c r="T3236" s="17"/>
      <c r="U3236" s="17"/>
      <c r="V3236" s="26"/>
      <c r="W3236" s="26"/>
      <c r="X3236" s="28"/>
      <c r="Y3236" s="26"/>
      <c r="Z3236" s="17"/>
      <c r="AA3236" s="26"/>
      <c r="AB3236" s="26"/>
    </row>
    <row r="3237" spans="1:28" s="2" customFormat="1" x14ac:dyDescent="0.3">
      <c r="A3237" s="26"/>
      <c r="B3237" s="26"/>
      <c r="C3237" s="26"/>
      <c r="D3237" s="26"/>
      <c r="E3237" s="17"/>
      <c r="F3237" s="17"/>
      <c r="G3237" s="27"/>
      <c r="H3237" s="27"/>
      <c r="I3237" s="27"/>
      <c r="J3237" s="28"/>
      <c r="K3237" s="29"/>
      <c r="L3237" s="28"/>
      <c r="M3237" s="28"/>
      <c r="N3237" s="26"/>
      <c r="O3237" s="26"/>
      <c r="P3237" s="26"/>
      <c r="Q3237" s="26"/>
      <c r="R3237" s="17"/>
      <c r="S3237" s="30"/>
      <c r="T3237" s="17"/>
      <c r="U3237" s="17"/>
      <c r="V3237" s="26"/>
      <c r="W3237" s="26"/>
      <c r="X3237" s="28"/>
      <c r="Y3237" s="26"/>
      <c r="Z3237" s="17"/>
      <c r="AA3237" s="26"/>
      <c r="AB3237" s="26"/>
    </row>
    <row r="3238" spans="1:28" s="2" customFormat="1" x14ac:dyDescent="0.3">
      <c r="A3238" s="26"/>
      <c r="B3238" s="26"/>
      <c r="C3238" s="26"/>
      <c r="D3238" s="26"/>
      <c r="E3238" s="17"/>
      <c r="F3238" s="17"/>
      <c r="G3238" s="27"/>
      <c r="H3238" s="27"/>
      <c r="I3238" s="27"/>
      <c r="J3238" s="28"/>
      <c r="K3238" s="29"/>
      <c r="L3238" s="28"/>
      <c r="M3238" s="28"/>
      <c r="N3238" s="26"/>
      <c r="O3238" s="26"/>
      <c r="P3238" s="26"/>
      <c r="Q3238" s="26"/>
      <c r="R3238" s="17"/>
      <c r="S3238" s="30"/>
      <c r="T3238" s="17"/>
      <c r="U3238" s="17"/>
      <c r="V3238" s="26"/>
      <c r="W3238" s="26"/>
      <c r="X3238" s="28"/>
      <c r="Y3238" s="26"/>
      <c r="Z3238" s="17"/>
      <c r="AA3238" s="26"/>
      <c r="AB3238" s="26"/>
    </row>
    <row r="3239" spans="1:28" s="2" customFormat="1" x14ac:dyDescent="0.3">
      <c r="A3239" s="26"/>
      <c r="B3239" s="26"/>
      <c r="C3239" s="26"/>
      <c r="D3239" s="26"/>
      <c r="E3239" s="17"/>
      <c r="F3239" s="17"/>
      <c r="G3239" s="27"/>
      <c r="H3239" s="27"/>
      <c r="I3239" s="27"/>
      <c r="J3239" s="28"/>
      <c r="K3239" s="29"/>
      <c r="L3239" s="28"/>
      <c r="M3239" s="28"/>
      <c r="N3239" s="26"/>
      <c r="O3239" s="26"/>
      <c r="P3239" s="26"/>
      <c r="Q3239" s="26"/>
      <c r="R3239" s="17"/>
      <c r="S3239" s="30"/>
      <c r="T3239" s="17"/>
      <c r="U3239" s="17"/>
      <c r="V3239" s="26"/>
      <c r="W3239" s="26"/>
      <c r="X3239" s="28"/>
      <c r="Y3239" s="26"/>
      <c r="Z3239" s="17"/>
      <c r="AA3239" s="26"/>
      <c r="AB3239" s="26"/>
    </row>
    <row r="3240" spans="1:28" s="2" customFormat="1" x14ac:dyDescent="0.3">
      <c r="A3240" s="26"/>
      <c r="B3240" s="26"/>
      <c r="C3240" s="26"/>
      <c r="D3240" s="26"/>
      <c r="E3240" s="17"/>
      <c r="F3240" s="17"/>
      <c r="G3240" s="27"/>
      <c r="H3240" s="27"/>
      <c r="I3240" s="27"/>
      <c r="J3240" s="28"/>
      <c r="K3240" s="29"/>
      <c r="L3240" s="28"/>
      <c r="M3240" s="28"/>
      <c r="N3240" s="26"/>
      <c r="O3240" s="26"/>
      <c r="P3240" s="26"/>
      <c r="Q3240" s="26"/>
      <c r="R3240" s="17"/>
      <c r="S3240" s="30"/>
      <c r="T3240" s="17"/>
      <c r="U3240" s="17"/>
      <c r="V3240" s="26"/>
      <c r="W3240" s="26"/>
      <c r="X3240" s="28"/>
      <c r="Y3240" s="26"/>
      <c r="Z3240" s="17"/>
      <c r="AA3240" s="26"/>
      <c r="AB3240" s="26"/>
    </row>
    <row r="3241" spans="1:28" s="2" customFormat="1" x14ac:dyDescent="0.3">
      <c r="A3241" s="26"/>
      <c r="B3241" s="26"/>
      <c r="C3241" s="26"/>
      <c r="D3241" s="26"/>
      <c r="E3241" s="17"/>
      <c r="F3241" s="17"/>
      <c r="G3241" s="27"/>
      <c r="H3241" s="27"/>
      <c r="I3241" s="27"/>
      <c r="J3241" s="28"/>
      <c r="K3241" s="29"/>
      <c r="L3241" s="28"/>
      <c r="M3241" s="28"/>
      <c r="N3241" s="26"/>
      <c r="O3241" s="26"/>
      <c r="P3241" s="26"/>
      <c r="Q3241" s="26"/>
      <c r="R3241" s="17"/>
      <c r="S3241" s="30"/>
      <c r="T3241" s="17"/>
      <c r="U3241" s="17"/>
      <c r="V3241" s="26"/>
      <c r="W3241" s="26"/>
      <c r="X3241" s="28"/>
      <c r="Y3241" s="26"/>
      <c r="Z3241" s="17"/>
      <c r="AA3241" s="26"/>
      <c r="AB3241" s="26"/>
    </row>
    <row r="3242" spans="1:28" s="2" customFormat="1" x14ac:dyDescent="0.3">
      <c r="A3242" s="26"/>
      <c r="B3242" s="26"/>
      <c r="C3242" s="26"/>
      <c r="D3242" s="26"/>
      <c r="E3242" s="17"/>
      <c r="F3242" s="17"/>
      <c r="G3242" s="27"/>
      <c r="H3242" s="27"/>
      <c r="I3242" s="27"/>
      <c r="J3242" s="28"/>
      <c r="K3242" s="29"/>
      <c r="L3242" s="28"/>
      <c r="M3242" s="28"/>
      <c r="N3242" s="26"/>
      <c r="O3242" s="26"/>
      <c r="P3242" s="26"/>
      <c r="Q3242" s="26"/>
      <c r="R3242" s="17"/>
      <c r="S3242" s="30"/>
      <c r="T3242" s="17"/>
      <c r="U3242" s="17"/>
      <c r="V3242" s="26"/>
      <c r="W3242" s="26"/>
      <c r="X3242" s="28"/>
      <c r="Y3242" s="26"/>
      <c r="Z3242" s="17"/>
      <c r="AA3242" s="26"/>
      <c r="AB3242" s="26"/>
    </row>
    <row r="3243" spans="1:28" s="2" customFormat="1" x14ac:dyDescent="0.3">
      <c r="A3243" s="26"/>
      <c r="B3243" s="26"/>
      <c r="C3243" s="26"/>
      <c r="D3243" s="26"/>
      <c r="E3243" s="17"/>
      <c r="F3243" s="17"/>
      <c r="G3243" s="27"/>
      <c r="H3243" s="27"/>
      <c r="I3243" s="27"/>
      <c r="J3243" s="28"/>
      <c r="K3243" s="29"/>
      <c r="L3243" s="28"/>
      <c r="M3243" s="28"/>
      <c r="N3243" s="26"/>
      <c r="O3243" s="26"/>
      <c r="P3243" s="26"/>
      <c r="Q3243" s="26"/>
      <c r="R3243" s="17"/>
      <c r="S3243" s="30"/>
      <c r="T3243" s="17"/>
      <c r="U3243" s="17"/>
      <c r="V3243" s="26"/>
      <c r="W3243" s="26"/>
      <c r="X3243" s="28"/>
      <c r="Y3243" s="26"/>
      <c r="Z3243" s="17"/>
      <c r="AA3243" s="26"/>
      <c r="AB3243" s="26"/>
    </row>
    <row r="3244" spans="1:28" s="2" customFormat="1" x14ac:dyDescent="0.3">
      <c r="A3244" s="26"/>
      <c r="B3244" s="26"/>
      <c r="C3244" s="26"/>
      <c r="D3244" s="26"/>
      <c r="E3244" s="17"/>
      <c r="F3244" s="17"/>
      <c r="G3244" s="27"/>
      <c r="H3244" s="27"/>
      <c r="I3244" s="27"/>
      <c r="J3244" s="28"/>
      <c r="K3244" s="29"/>
      <c r="L3244" s="28"/>
      <c r="M3244" s="28"/>
      <c r="N3244" s="26"/>
      <c r="O3244" s="26"/>
      <c r="P3244" s="26"/>
      <c r="Q3244" s="26"/>
      <c r="R3244" s="17"/>
      <c r="S3244" s="30"/>
      <c r="T3244" s="17"/>
      <c r="U3244" s="17"/>
      <c r="V3244" s="26"/>
      <c r="W3244" s="26"/>
      <c r="X3244" s="28"/>
      <c r="Y3244" s="26"/>
      <c r="Z3244" s="17"/>
      <c r="AA3244" s="26"/>
      <c r="AB3244" s="26"/>
    </row>
    <row r="3245" spans="1:28" s="2" customFormat="1" x14ac:dyDescent="0.3">
      <c r="A3245" s="26"/>
      <c r="B3245" s="26"/>
      <c r="C3245" s="26"/>
      <c r="D3245" s="26"/>
      <c r="E3245" s="17"/>
      <c r="F3245" s="17"/>
      <c r="G3245" s="27"/>
      <c r="H3245" s="27"/>
      <c r="I3245" s="27"/>
      <c r="J3245" s="28"/>
      <c r="K3245" s="29"/>
      <c r="L3245" s="28"/>
      <c r="M3245" s="28"/>
      <c r="N3245" s="26"/>
      <c r="O3245" s="26"/>
      <c r="P3245" s="26"/>
      <c r="Q3245" s="26"/>
      <c r="R3245" s="17"/>
      <c r="S3245" s="30"/>
      <c r="T3245" s="17"/>
      <c r="U3245" s="17"/>
      <c r="V3245" s="26"/>
      <c r="W3245" s="26"/>
      <c r="X3245" s="28"/>
      <c r="Y3245" s="26"/>
      <c r="Z3245" s="17"/>
      <c r="AA3245" s="26"/>
      <c r="AB3245" s="26"/>
    </row>
    <row r="3246" spans="1:28" s="2" customFormat="1" x14ac:dyDescent="0.3">
      <c r="A3246" s="26"/>
      <c r="B3246" s="26"/>
      <c r="C3246" s="26"/>
      <c r="D3246" s="26"/>
      <c r="E3246" s="17"/>
      <c r="F3246" s="17"/>
      <c r="G3246" s="27"/>
      <c r="H3246" s="27"/>
      <c r="I3246" s="27"/>
      <c r="J3246" s="28"/>
      <c r="K3246" s="29"/>
      <c r="L3246" s="28"/>
      <c r="M3246" s="28"/>
      <c r="N3246" s="26"/>
      <c r="O3246" s="26"/>
      <c r="P3246" s="26"/>
      <c r="Q3246" s="26"/>
      <c r="R3246" s="17"/>
      <c r="S3246" s="30"/>
      <c r="T3246" s="17"/>
      <c r="U3246" s="17"/>
      <c r="V3246" s="26"/>
      <c r="W3246" s="26"/>
      <c r="X3246" s="28"/>
      <c r="Y3246" s="26"/>
      <c r="Z3246" s="17"/>
      <c r="AA3246" s="26"/>
      <c r="AB3246" s="26"/>
    </row>
    <row r="3247" spans="1:28" s="2" customFormat="1" x14ac:dyDescent="0.3">
      <c r="A3247" s="26"/>
      <c r="B3247" s="26"/>
      <c r="C3247" s="26"/>
      <c r="D3247" s="26"/>
      <c r="E3247" s="17"/>
      <c r="F3247" s="17"/>
      <c r="G3247" s="27"/>
      <c r="H3247" s="27"/>
      <c r="I3247" s="27"/>
      <c r="J3247" s="28"/>
      <c r="K3247" s="29"/>
      <c r="L3247" s="28"/>
      <c r="M3247" s="28"/>
      <c r="N3247" s="26"/>
      <c r="O3247" s="26"/>
      <c r="P3247" s="26"/>
      <c r="Q3247" s="26"/>
      <c r="R3247" s="17"/>
      <c r="S3247" s="30"/>
      <c r="T3247" s="17"/>
      <c r="U3247" s="17"/>
      <c r="V3247" s="26"/>
      <c r="W3247" s="26"/>
      <c r="X3247" s="28"/>
      <c r="Y3247" s="26"/>
      <c r="Z3247" s="17"/>
      <c r="AA3247" s="26"/>
      <c r="AB3247" s="26"/>
    </row>
    <row r="3248" spans="1:28" s="2" customFormat="1" x14ac:dyDescent="0.3">
      <c r="A3248" s="26"/>
      <c r="B3248" s="26"/>
      <c r="C3248" s="26"/>
      <c r="D3248" s="26"/>
      <c r="E3248" s="17"/>
      <c r="F3248" s="17"/>
      <c r="G3248" s="27"/>
      <c r="H3248" s="27"/>
      <c r="I3248" s="27"/>
      <c r="J3248" s="28"/>
      <c r="K3248" s="29"/>
      <c r="L3248" s="28"/>
      <c r="M3248" s="28"/>
      <c r="N3248" s="26"/>
      <c r="O3248" s="26"/>
      <c r="P3248" s="26"/>
      <c r="Q3248" s="26"/>
      <c r="R3248" s="17"/>
      <c r="S3248" s="30"/>
      <c r="T3248" s="17"/>
      <c r="U3248" s="17"/>
      <c r="V3248" s="26"/>
      <c r="W3248" s="26"/>
      <c r="X3248" s="28"/>
      <c r="Y3248" s="26"/>
      <c r="Z3248" s="17"/>
      <c r="AA3248" s="26"/>
      <c r="AB3248" s="26"/>
    </row>
    <row r="3249" spans="1:28" s="2" customFormat="1" x14ac:dyDescent="0.3">
      <c r="A3249" s="26"/>
      <c r="B3249" s="26"/>
      <c r="C3249" s="26"/>
      <c r="D3249" s="26"/>
      <c r="E3249" s="17"/>
      <c r="F3249" s="17"/>
      <c r="G3249" s="27"/>
      <c r="H3249" s="27"/>
      <c r="I3249" s="27"/>
      <c r="J3249" s="28"/>
      <c r="K3249" s="29"/>
      <c r="L3249" s="28"/>
      <c r="M3249" s="28"/>
      <c r="N3249" s="26"/>
      <c r="O3249" s="26"/>
      <c r="P3249" s="26"/>
      <c r="Q3249" s="26"/>
      <c r="R3249" s="17"/>
      <c r="S3249" s="30"/>
      <c r="T3249" s="17"/>
      <c r="U3249" s="17"/>
      <c r="V3249" s="26"/>
      <c r="W3249" s="26"/>
      <c r="X3249" s="28"/>
      <c r="Y3249" s="26"/>
      <c r="Z3249" s="17"/>
      <c r="AA3249" s="26"/>
      <c r="AB3249" s="26"/>
    </row>
    <row r="3250" spans="1:28" s="2" customFormat="1" x14ac:dyDescent="0.3">
      <c r="A3250" s="26"/>
      <c r="B3250" s="26"/>
      <c r="C3250" s="26"/>
      <c r="D3250" s="26"/>
      <c r="E3250" s="17"/>
      <c r="F3250" s="17"/>
      <c r="G3250" s="27"/>
      <c r="H3250" s="27"/>
      <c r="I3250" s="27"/>
      <c r="J3250" s="28"/>
      <c r="K3250" s="29"/>
      <c r="L3250" s="28"/>
      <c r="M3250" s="28"/>
      <c r="N3250" s="26"/>
      <c r="O3250" s="26"/>
      <c r="P3250" s="26"/>
      <c r="Q3250" s="26"/>
      <c r="R3250" s="17"/>
      <c r="S3250" s="30"/>
      <c r="T3250" s="17"/>
      <c r="U3250" s="17"/>
      <c r="V3250" s="26"/>
      <c r="W3250" s="26"/>
      <c r="X3250" s="28"/>
      <c r="Y3250" s="26"/>
      <c r="Z3250" s="17"/>
      <c r="AA3250" s="26"/>
      <c r="AB3250" s="26"/>
    </row>
    <row r="3251" spans="1:28" s="2" customFormat="1" x14ac:dyDescent="0.3">
      <c r="A3251" s="26"/>
      <c r="B3251" s="26"/>
      <c r="C3251" s="26"/>
      <c r="D3251" s="26"/>
      <c r="E3251" s="17"/>
      <c r="F3251" s="17"/>
      <c r="G3251" s="27"/>
      <c r="H3251" s="27"/>
      <c r="I3251" s="27"/>
      <c r="J3251" s="28"/>
      <c r="K3251" s="29"/>
      <c r="L3251" s="28"/>
      <c r="M3251" s="28"/>
      <c r="N3251" s="26"/>
      <c r="O3251" s="26"/>
      <c r="P3251" s="26"/>
      <c r="Q3251" s="26"/>
      <c r="R3251" s="17"/>
      <c r="S3251" s="30"/>
      <c r="T3251" s="17"/>
      <c r="U3251" s="17"/>
      <c r="V3251" s="26"/>
      <c r="W3251" s="26"/>
      <c r="X3251" s="28"/>
      <c r="Y3251" s="26"/>
      <c r="Z3251" s="17"/>
      <c r="AA3251" s="26"/>
      <c r="AB3251" s="26"/>
    </row>
    <row r="3252" spans="1:28" s="2" customFormat="1" x14ac:dyDescent="0.3">
      <c r="A3252" s="26"/>
      <c r="B3252" s="26"/>
      <c r="C3252" s="26"/>
      <c r="D3252" s="26"/>
      <c r="E3252" s="17"/>
      <c r="F3252" s="17"/>
      <c r="G3252" s="27"/>
      <c r="H3252" s="27"/>
      <c r="I3252" s="27"/>
      <c r="J3252" s="28"/>
      <c r="K3252" s="29"/>
      <c r="L3252" s="28"/>
      <c r="M3252" s="28"/>
      <c r="N3252" s="26"/>
      <c r="O3252" s="26"/>
      <c r="P3252" s="26"/>
      <c r="Q3252" s="26"/>
      <c r="R3252" s="17"/>
      <c r="S3252" s="30"/>
      <c r="T3252" s="17"/>
      <c r="U3252" s="17"/>
      <c r="V3252" s="26"/>
      <c r="W3252" s="26"/>
      <c r="X3252" s="28"/>
      <c r="Y3252" s="26"/>
      <c r="Z3252" s="17"/>
      <c r="AA3252" s="26"/>
      <c r="AB3252" s="26"/>
    </row>
    <row r="3253" spans="1:28" s="2" customFormat="1" x14ac:dyDescent="0.3">
      <c r="A3253" s="26"/>
      <c r="B3253" s="26"/>
      <c r="C3253" s="26"/>
      <c r="D3253" s="26"/>
      <c r="E3253" s="17"/>
      <c r="F3253" s="17"/>
      <c r="G3253" s="27"/>
      <c r="H3253" s="27"/>
      <c r="I3253" s="27"/>
      <c r="J3253" s="28"/>
      <c r="K3253" s="29"/>
      <c r="L3253" s="28"/>
      <c r="M3253" s="28"/>
      <c r="N3253" s="26"/>
      <c r="O3253" s="26"/>
      <c r="P3253" s="26"/>
      <c r="Q3253" s="26"/>
      <c r="R3253" s="17"/>
      <c r="S3253" s="30"/>
      <c r="T3253" s="17"/>
      <c r="U3253" s="17"/>
      <c r="V3253" s="26"/>
      <c r="W3253" s="26"/>
      <c r="X3253" s="28"/>
      <c r="Y3253" s="26"/>
      <c r="Z3253" s="17"/>
      <c r="AA3253" s="26"/>
      <c r="AB3253" s="26"/>
    </row>
    <row r="3254" spans="1:28" s="2" customFormat="1" x14ac:dyDescent="0.3">
      <c r="A3254" s="26"/>
      <c r="B3254" s="26"/>
      <c r="C3254" s="26"/>
      <c r="D3254" s="26"/>
      <c r="E3254" s="17"/>
      <c r="F3254" s="17"/>
      <c r="G3254" s="27"/>
      <c r="H3254" s="27"/>
      <c r="I3254" s="27"/>
      <c r="J3254" s="28"/>
      <c r="K3254" s="29"/>
      <c r="L3254" s="28"/>
      <c r="M3254" s="28"/>
      <c r="N3254" s="26"/>
      <c r="O3254" s="26"/>
      <c r="P3254" s="26"/>
      <c r="Q3254" s="26"/>
      <c r="R3254" s="17"/>
      <c r="S3254" s="30"/>
      <c r="T3254" s="17"/>
      <c r="U3254" s="17"/>
      <c r="V3254" s="26"/>
      <c r="W3254" s="26"/>
      <c r="X3254" s="28"/>
      <c r="Y3254" s="26"/>
      <c r="Z3254" s="17"/>
      <c r="AA3254" s="26"/>
      <c r="AB3254" s="26"/>
    </row>
    <row r="3255" spans="1:28" s="2" customFormat="1" x14ac:dyDescent="0.3">
      <c r="A3255" s="26"/>
      <c r="B3255" s="26"/>
      <c r="C3255" s="26"/>
      <c r="D3255" s="26"/>
      <c r="E3255" s="17"/>
      <c r="F3255" s="17"/>
      <c r="G3255" s="27"/>
      <c r="H3255" s="27"/>
      <c r="I3255" s="27"/>
      <c r="J3255" s="28"/>
      <c r="K3255" s="29"/>
      <c r="L3255" s="28"/>
      <c r="M3255" s="28"/>
      <c r="N3255" s="26"/>
      <c r="O3255" s="26"/>
      <c r="P3255" s="26"/>
      <c r="Q3255" s="26"/>
      <c r="R3255" s="17"/>
      <c r="S3255" s="30"/>
      <c r="T3255" s="17"/>
      <c r="U3255" s="17"/>
      <c r="V3255" s="26"/>
      <c r="W3255" s="26"/>
      <c r="X3255" s="28"/>
      <c r="Y3255" s="26"/>
      <c r="Z3255" s="17"/>
      <c r="AA3255" s="26"/>
      <c r="AB3255" s="26"/>
    </row>
    <row r="3256" spans="1:28" s="2" customFormat="1" x14ac:dyDescent="0.3">
      <c r="A3256" s="26"/>
      <c r="B3256" s="26"/>
      <c r="C3256" s="26"/>
      <c r="D3256" s="26"/>
      <c r="E3256" s="17"/>
      <c r="F3256" s="17"/>
      <c r="G3256" s="27"/>
      <c r="H3256" s="27"/>
      <c r="I3256" s="27"/>
      <c r="J3256" s="28"/>
      <c r="K3256" s="29"/>
      <c r="L3256" s="28"/>
      <c r="M3256" s="28"/>
      <c r="N3256" s="26"/>
      <c r="O3256" s="26"/>
      <c r="P3256" s="26"/>
      <c r="Q3256" s="26"/>
      <c r="R3256" s="17"/>
      <c r="S3256" s="30"/>
      <c r="T3256" s="17"/>
      <c r="U3256" s="17"/>
      <c r="V3256" s="26"/>
      <c r="W3256" s="26"/>
      <c r="X3256" s="28"/>
      <c r="Y3256" s="26"/>
      <c r="Z3256" s="17"/>
      <c r="AA3256" s="26"/>
      <c r="AB3256" s="26"/>
    </row>
    <row r="3257" spans="1:28" s="2" customFormat="1" x14ac:dyDescent="0.3">
      <c r="A3257" s="26"/>
      <c r="B3257" s="26"/>
      <c r="C3257" s="26"/>
      <c r="D3257" s="26"/>
      <c r="E3257" s="17"/>
      <c r="F3257" s="17"/>
      <c r="G3257" s="27"/>
      <c r="H3257" s="27"/>
      <c r="I3257" s="27"/>
      <c r="J3257" s="28"/>
      <c r="K3257" s="29"/>
      <c r="L3257" s="28"/>
      <c r="M3257" s="28"/>
      <c r="N3257" s="26"/>
      <c r="O3257" s="26"/>
      <c r="P3257" s="26"/>
      <c r="Q3257" s="26"/>
      <c r="R3257" s="17"/>
      <c r="S3257" s="30"/>
      <c r="T3257" s="17"/>
      <c r="U3257" s="17"/>
      <c r="V3257" s="26"/>
      <c r="W3257" s="26"/>
      <c r="X3257" s="28"/>
      <c r="Y3257" s="26"/>
      <c r="Z3257" s="17"/>
      <c r="AA3257" s="26"/>
      <c r="AB3257" s="26"/>
    </row>
    <row r="3258" spans="1:28" s="2" customFormat="1" x14ac:dyDescent="0.3">
      <c r="A3258" s="26"/>
      <c r="B3258" s="26"/>
      <c r="C3258" s="26"/>
      <c r="D3258" s="26"/>
      <c r="E3258" s="17"/>
      <c r="F3258" s="17"/>
      <c r="G3258" s="27"/>
      <c r="H3258" s="27"/>
      <c r="I3258" s="27"/>
      <c r="J3258" s="28"/>
      <c r="K3258" s="29"/>
      <c r="L3258" s="28"/>
      <c r="M3258" s="28"/>
      <c r="N3258" s="26"/>
      <c r="O3258" s="26"/>
      <c r="P3258" s="26"/>
      <c r="Q3258" s="26"/>
      <c r="R3258" s="17"/>
      <c r="S3258" s="30"/>
      <c r="T3258" s="17"/>
      <c r="U3258" s="17"/>
      <c r="V3258" s="26"/>
      <c r="W3258" s="26"/>
      <c r="X3258" s="28"/>
      <c r="Y3258" s="26"/>
      <c r="Z3258" s="17"/>
      <c r="AA3258" s="26"/>
      <c r="AB3258" s="26"/>
    </row>
    <row r="3259" spans="1:28" s="2" customFormat="1" x14ac:dyDescent="0.3">
      <c r="A3259" s="26"/>
      <c r="B3259" s="26"/>
      <c r="C3259" s="26"/>
      <c r="D3259" s="26"/>
      <c r="E3259" s="17"/>
      <c r="F3259" s="17"/>
      <c r="G3259" s="27"/>
      <c r="H3259" s="27"/>
      <c r="I3259" s="27"/>
      <c r="J3259" s="28"/>
      <c r="K3259" s="29"/>
      <c r="L3259" s="28"/>
      <c r="M3259" s="28"/>
      <c r="N3259" s="26"/>
      <c r="O3259" s="26"/>
      <c r="P3259" s="26"/>
      <c r="Q3259" s="26"/>
      <c r="R3259" s="17"/>
      <c r="S3259" s="30"/>
      <c r="T3259" s="17"/>
      <c r="U3259" s="17"/>
      <c r="V3259" s="26"/>
      <c r="W3259" s="26"/>
      <c r="X3259" s="28"/>
      <c r="Y3259" s="26"/>
      <c r="Z3259" s="17"/>
      <c r="AA3259" s="26"/>
      <c r="AB3259" s="26"/>
    </row>
    <row r="3260" spans="1:28" s="2" customFormat="1" x14ac:dyDescent="0.3">
      <c r="A3260" s="26"/>
      <c r="B3260" s="26"/>
      <c r="C3260" s="26"/>
      <c r="D3260" s="26"/>
      <c r="E3260" s="17"/>
      <c r="F3260" s="17"/>
      <c r="G3260" s="27"/>
      <c r="H3260" s="27"/>
      <c r="I3260" s="27"/>
      <c r="J3260" s="28"/>
      <c r="K3260" s="29"/>
      <c r="L3260" s="28"/>
      <c r="M3260" s="28"/>
      <c r="N3260" s="26"/>
      <c r="O3260" s="26"/>
      <c r="P3260" s="26"/>
      <c r="Q3260" s="26"/>
      <c r="R3260" s="17"/>
      <c r="S3260" s="30"/>
      <c r="T3260" s="17"/>
      <c r="U3260" s="17"/>
      <c r="V3260" s="26"/>
      <c r="W3260" s="26"/>
      <c r="X3260" s="28"/>
      <c r="Y3260" s="26"/>
      <c r="Z3260" s="17"/>
      <c r="AA3260" s="26"/>
      <c r="AB3260" s="26"/>
    </row>
    <row r="3261" spans="1:28" s="2" customFormat="1" x14ac:dyDescent="0.3">
      <c r="A3261" s="26"/>
      <c r="B3261" s="26"/>
      <c r="C3261" s="26"/>
      <c r="D3261" s="26"/>
      <c r="E3261" s="17"/>
      <c r="F3261" s="17"/>
      <c r="G3261" s="27"/>
      <c r="H3261" s="27"/>
      <c r="I3261" s="27"/>
      <c r="J3261" s="28"/>
      <c r="K3261" s="29"/>
      <c r="L3261" s="28"/>
      <c r="M3261" s="28"/>
      <c r="N3261" s="26"/>
      <c r="O3261" s="26"/>
      <c r="P3261" s="26"/>
      <c r="Q3261" s="26"/>
      <c r="R3261" s="17"/>
      <c r="S3261" s="30"/>
      <c r="T3261" s="17"/>
      <c r="U3261" s="17"/>
      <c r="V3261" s="26"/>
      <c r="W3261" s="26"/>
      <c r="X3261" s="28"/>
      <c r="Y3261" s="26"/>
      <c r="Z3261" s="17"/>
      <c r="AA3261" s="26"/>
      <c r="AB3261" s="26"/>
    </row>
    <row r="3262" spans="1:28" s="2" customFormat="1" x14ac:dyDescent="0.3">
      <c r="A3262" s="26"/>
      <c r="B3262" s="26"/>
      <c r="C3262" s="26"/>
      <c r="D3262" s="26"/>
      <c r="E3262" s="17"/>
      <c r="F3262" s="17"/>
      <c r="G3262" s="27"/>
      <c r="H3262" s="27"/>
      <c r="I3262" s="27"/>
      <c r="J3262" s="28"/>
      <c r="K3262" s="29"/>
      <c r="L3262" s="28"/>
      <c r="M3262" s="28"/>
      <c r="N3262" s="26"/>
      <c r="O3262" s="26"/>
      <c r="P3262" s="26"/>
      <c r="Q3262" s="26"/>
      <c r="R3262" s="17"/>
      <c r="S3262" s="30"/>
      <c r="T3262" s="17"/>
      <c r="U3262" s="17"/>
      <c r="V3262" s="26"/>
      <c r="W3262" s="26"/>
      <c r="X3262" s="28"/>
      <c r="Y3262" s="26"/>
      <c r="Z3262" s="17"/>
      <c r="AA3262" s="26"/>
      <c r="AB3262" s="26"/>
    </row>
    <row r="3263" spans="1:28" s="2" customFormat="1" x14ac:dyDescent="0.3">
      <c r="A3263" s="26"/>
      <c r="B3263" s="26"/>
      <c r="C3263" s="26"/>
      <c r="D3263" s="26"/>
      <c r="E3263" s="17"/>
      <c r="F3263" s="17"/>
      <c r="G3263" s="27"/>
      <c r="H3263" s="27"/>
      <c r="I3263" s="27"/>
      <c r="J3263" s="28"/>
      <c r="K3263" s="29"/>
      <c r="L3263" s="28"/>
      <c r="M3263" s="28"/>
      <c r="N3263" s="26"/>
      <c r="O3263" s="26"/>
      <c r="P3263" s="26"/>
      <c r="Q3263" s="26"/>
      <c r="R3263" s="17"/>
      <c r="S3263" s="30"/>
      <c r="T3263" s="17"/>
      <c r="U3263" s="17"/>
      <c r="V3263" s="26"/>
      <c r="W3263" s="26"/>
      <c r="X3263" s="28"/>
      <c r="Y3263" s="26"/>
      <c r="Z3263" s="17"/>
      <c r="AA3263" s="26"/>
      <c r="AB3263" s="26"/>
    </row>
    <row r="3264" spans="1:28" s="2" customFormat="1" x14ac:dyDescent="0.3">
      <c r="A3264" s="26"/>
      <c r="B3264" s="26"/>
      <c r="C3264" s="26"/>
      <c r="D3264" s="26"/>
      <c r="E3264" s="17"/>
      <c r="F3264" s="17"/>
      <c r="G3264" s="27"/>
      <c r="H3264" s="27"/>
      <c r="I3264" s="27"/>
      <c r="J3264" s="28"/>
      <c r="K3264" s="29"/>
      <c r="L3264" s="28"/>
      <c r="M3264" s="28"/>
      <c r="N3264" s="26"/>
      <c r="O3264" s="26"/>
      <c r="P3264" s="26"/>
      <c r="Q3264" s="26"/>
      <c r="R3264" s="17"/>
      <c r="S3264" s="30"/>
      <c r="T3264" s="17"/>
      <c r="U3264" s="17"/>
      <c r="V3264" s="26"/>
      <c r="W3264" s="26"/>
      <c r="X3264" s="28"/>
      <c r="Y3264" s="26"/>
      <c r="Z3264" s="17"/>
      <c r="AA3264" s="26"/>
      <c r="AB3264" s="26"/>
    </row>
    <row r="3265" spans="1:28" s="2" customFormat="1" x14ac:dyDescent="0.3">
      <c r="A3265" s="26"/>
      <c r="B3265" s="26"/>
      <c r="C3265" s="26"/>
      <c r="D3265" s="26"/>
      <c r="E3265" s="17"/>
      <c r="F3265" s="17"/>
      <c r="G3265" s="27"/>
      <c r="H3265" s="27"/>
      <c r="I3265" s="27"/>
      <c r="J3265" s="28"/>
      <c r="K3265" s="29"/>
      <c r="L3265" s="28"/>
      <c r="M3265" s="28"/>
      <c r="N3265" s="26"/>
      <c r="O3265" s="26"/>
      <c r="P3265" s="26"/>
      <c r="Q3265" s="26"/>
      <c r="R3265" s="17"/>
      <c r="S3265" s="30"/>
      <c r="T3265" s="17"/>
      <c r="U3265" s="17"/>
      <c r="V3265" s="26"/>
      <c r="W3265" s="26"/>
      <c r="X3265" s="28"/>
      <c r="Y3265" s="26"/>
      <c r="Z3265" s="17"/>
      <c r="AA3265" s="26"/>
      <c r="AB3265" s="26"/>
    </row>
    <row r="3266" spans="1:28" s="2" customFormat="1" x14ac:dyDescent="0.3">
      <c r="A3266" s="26"/>
      <c r="B3266" s="26"/>
      <c r="C3266" s="26"/>
      <c r="D3266" s="26"/>
      <c r="E3266" s="17"/>
      <c r="F3266" s="17"/>
      <c r="G3266" s="27"/>
      <c r="H3266" s="27"/>
      <c r="I3266" s="27"/>
      <c r="J3266" s="28"/>
      <c r="K3266" s="29"/>
      <c r="L3266" s="28"/>
      <c r="M3266" s="28"/>
      <c r="N3266" s="26"/>
      <c r="O3266" s="26"/>
      <c r="P3266" s="26"/>
      <c r="Q3266" s="26"/>
      <c r="R3266" s="17"/>
      <c r="S3266" s="30"/>
      <c r="T3266" s="17"/>
      <c r="U3266" s="17"/>
      <c r="V3266" s="26"/>
      <c r="W3266" s="26"/>
      <c r="X3266" s="28"/>
      <c r="Y3266" s="26"/>
      <c r="Z3266" s="17"/>
      <c r="AA3266" s="26"/>
      <c r="AB3266" s="26"/>
    </row>
    <row r="3267" spans="1:28" s="2" customFormat="1" x14ac:dyDescent="0.3">
      <c r="A3267" s="26"/>
      <c r="B3267" s="26"/>
      <c r="C3267" s="26"/>
      <c r="D3267" s="26"/>
      <c r="E3267" s="17"/>
      <c r="F3267" s="17"/>
      <c r="G3267" s="27"/>
      <c r="H3267" s="27"/>
      <c r="I3267" s="27"/>
      <c r="J3267" s="28"/>
      <c r="K3267" s="29"/>
      <c r="L3267" s="28"/>
      <c r="M3267" s="28"/>
      <c r="N3267" s="26"/>
      <c r="O3267" s="26"/>
      <c r="P3267" s="26"/>
      <c r="Q3267" s="26"/>
      <c r="R3267" s="17"/>
      <c r="S3267" s="30"/>
      <c r="T3267" s="17"/>
      <c r="U3267" s="17"/>
      <c r="V3267" s="26"/>
      <c r="W3267" s="26"/>
      <c r="X3267" s="28"/>
      <c r="Y3267" s="26"/>
      <c r="Z3267" s="17"/>
      <c r="AA3267" s="26"/>
      <c r="AB3267" s="26"/>
    </row>
    <row r="3268" spans="1:28" s="2" customFormat="1" x14ac:dyDescent="0.3">
      <c r="A3268" s="26"/>
      <c r="B3268" s="26"/>
      <c r="C3268" s="26"/>
      <c r="D3268" s="26"/>
      <c r="E3268" s="17"/>
      <c r="F3268" s="17"/>
      <c r="G3268" s="27"/>
      <c r="H3268" s="27"/>
      <c r="I3268" s="27"/>
      <c r="J3268" s="28"/>
      <c r="K3268" s="29"/>
      <c r="L3268" s="28"/>
      <c r="M3268" s="28"/>
      <c r="N3268" s="26"/>
      <c r="O3268" s="26"/>
      <c r="P3268" s="26"/>
      <c r="Q3268" s="26"/>
      <c r="R3268" s="17"/>
      <c r="S3268" s="30"/>
      <c r="T3268" s="17"/>
      <c r="U3268" s="17"/>
      <c r="V3268" s="26"/>
      <c r="W3268" s="26"/>
      <c r="X3268" s="28"/>
      <c r="Y3268" s="26"/>
      <c r="Z3268" s="17"/>
      <c r="AA3268" s="26"/>
      <c r="AB3268" s="26"/>
    </row>
    <row r="3269" spans="1:28" s="2" customFormat="1" x14ac:dyDescent="0.3">
      <c r="A3269" s="26"/>
      <c r="B3269" s="26"/>
      <c r="C3269" s="26"/>
      <c r="D3269" s="26"/>
      <c r="E3269" s="17"/>
      <c r="F3269" s="17"/>
      <c r="G3269" s="27"/>
      <c r="H3269" s="27"/>
      <c r="I3269" s="27"/>
      <c r="J3269" s="28"/>
      <c r="K3269" s="29"/>
      <c r="L3269" s="28"/>
      <c r="M3269" s="28"/>
      <c r="N3269" s="26"/>
      <c r="O3269" s="26"/>
      <c r="P3269" s="26"/>
      <c r="Q3269" s="26"/>
      <c r="R3269" s="17"/>
      <c r="S3269" s="30"/>
      <c r="T3269" s="17"/>
      <c r="U3269" s="17"/>
      <c r="V3269" s="26"/>
      <c r="W3269" s="26"/>
      <c r="X3269" s="28"/>
      <c r="Y3269" s="26"/>
      <c r="Z3269" s="17"/>
      <c r="AA3269" s="26"/>
      <c r="AB3269" s="26"/>
    </row>
    <row r="3270" spans="1:28" s="2" customFormat="1" x14ac:dyDescent="0.3">
      <c r="A3270" s="26"/>
      <c r="B3270" s="26"/>
      <c r="C3270" s="26"/>
      <c r="D3270" s="26"/>
      <c r="E3270" s="17"/>
      <c r="F3270" s="17"/>
      <c r="G3270" s="27"/>
      <c r="H3270" s="27"/>
      <c r="I3270" s="27"/>
      <c r="J3270" s="28"/>
      <c r="K3270" s="29"/>
      <c r="L3270" s="28"/>
      <c r="M3270" s="28"/>
      <c r="N3270" s="26"/>
      <c r="O3270" s="26"/>
      <c r="P3270" s="26"/>
      <c r="Q3270" s="26"/>
      <c r="R3270" s="17"/>
      <c r="S3270" s="30"/>
      <c r="T3270" s="17"/>
      <c r="U3270" s="17"/>
      <c r="V3270" s="26"/>
      <c r="W3270" s="26"/>
      <c r="X3270" s="28"/>
      <c r="Y3270" s="26"/>
      <c r="Z3270" s="17"/>
      <c r="AA3270" s="26"/>
      <c r="AB3270" s="26"/>
    </row>
    <row r="3271" spans="1:28" s="2" customFormat="1" x14ac:dyDescent="0.3">
      <c r="A3271" s="26"/>
      <c r="B3271" s="26"/>
      <c r="C3271" s="26"/>
      <c r="D3271" s="26"/>
      <c r="E3271" s="17"/>
      <c r="F3271" s="17"/>
      <c r="G3271" s="27"/>
      <c r="H3271" s="27"/>
      <c r="I3271" s="27"/>
      <c r="J3271" s="28"/>
      <c r="K3271" s="29"/>
      <c r="L3271" s="28"/>
      <c r="M3271" s="28"/>
      <c r="N3271" s="26"/>
      <c r="O3271" s="26"/>
      <c r="P3271" s="26"/>
      <c r="Q3271" s="26"/>
      <c r="R3271" s="17"/>
      <c r="S3271" s="30"/>
      <c r="T3271" s="17"/>
      <c r="U3271" s="17"/>
      <c r="V3271" s="26"/>
      <c r="W3271" s="26"/>
      <c r="X3271" s="28"/>
      <c r="Y3271" s="26"/>
      <c r="Z3271" s="17"/>
      <c r="AA3271" s="26"/>
      <c r="AB3271" s="26"/>
    </row>
    <row r="3272" spans="1:28" s="2" customFormat="1" x14ac:dyDescent="0.3">
      <c r="A3272" s="26"/>
      <c r="B3272" s="26"/>
      <c r="C3272" s="26"/>
      <c r="D3272" s="26"/>
      <c r="E3272" s="17"/>
      <c r="F3272" s="17"/>
      <c r="G3272" s="27"/>
      <c r="H3272" s="27"/>
      <c r="I3272" s="27"/>
      <c r="J3272" s="28"/>
      <c r="K3272" s="29"/>
      <c r="L3272" s="28"/>
      <c r="M3272" s="28"/>
      <c r="N3272" s="26"/>
      <c r="O3272" s="26"/>
      <c r="P3272" s="26"/>
      <c r="Q3272" s="26"/>
      <c r="R3272" s="17"/>
      <c r="S3272" s="30"/>
      <c r="T3272" s="17"/>
      <c r="U3272" s="17"/>
      <c r="V3272" s="26"/>
      <c r="W3272" s="26"/>
      <c r="X3272" s="28"/>
      <c r="Y3272" s="26"/>
      <c r="Z3272" s="17"/>
      <c r="AA3272" s="26"/>
      <c r="AB3272" s="26"/>
    </row>
    <row r="3273" spans="1:28" s="2" customFormat="1" x14ac:dyDescent="0.3">
      <c r="A3273" s="26"/>
      <c r="B3273" s="26"/>
      <c r="C3273" s="26"/>
      <c r="D3273" s="26"/>
      <c r="E3273" s="17"/>
      <c r="F3273" s="17"/>
      <c r="G3273" s="27"/>
      <c r="H3273" s="27"/>
      <c r="I3273" s="27"/>
      <c r="J3273" s="28"/>
      <c r="K3273" s="29"/>
      <c r="L3273" s="28"/>
      <c r="M3273" s="28"/>
      <c r="N3273" s="26"/>
      <c r="O3273" s="26"/>
      <c r="P3273" s="26"/>
      <c r="Q3273" s="26"/>
      <c r="R3273" s="17"/>
      <c r="S3273" s="30"/>
      <c r="T3273" s="17"/>
      <c r="U3273" s="17"/>
      <c r="V3273" s="26"/>
      <c r="W3273" s="26"/>
      <c r="X3273" s="28"/>
      <c r="Y3273" s="26"/>
      <c r="Z3273" s="17"/>
      <c r="AA3273" s="26"/>
      <c r="AB3273" s="26"/>
    </row>
    <row r="3274" spans="1:28" s="2" customFormat="1" x14ac:dyDescent="0.3">
      <c r="A3274" s="26"/>
      <c r="B3274" s="26"/>
      <c r="C3274" s="26"/>
      <c r="D3274" s="26"/>
      <c r="E3274" s="17"/>
      <c r="F3274" s="17"/>
      <c r="G3274" s="27"/>
      <c r="H3274" s="27"/>
      <c r="I3274" s="27"/>
      <c r="J3274" s="28"/>
      <c r="K3274" s="29"/>
      <c r="L3274" s="28"/>
      <c r="M3274" s="28"/>
      <c r="N3274" s="26"/>
      <c r="O3274" s="26"/>
      <c r="P3274" s="26"/>
      <c r="Q3274" s="26"/>
      <c r="R3274" s="17"/>
      <c r="S3274" s="30"/>
      <c r="T3274" s="17"/>
      <c r="U3274" s="17"/>
      <c r="V3274" s="26"/>
      <c r="W3274" s="26"/>
      <c r="X3274" s="28"/>
      <c r="Y3274" s="26"/>
      <c r="Z3274" s="17"/>
      <c r="AA3274" s="26"/>
      <c r="AB3274" s="26"/>
    </row>
    <row r="3275" spans="1:28" s="2" customFormat="1" x14ac:dyDescent="0.3">
      <c r="A3275" s="26"/>
      <c r="B3275" s="26"/>
      <c r="C3275" s="26"/>
      <c r="D3275" s="26"/>
      <c r="E3275" s="17"/>
      <c r="F3275" s="17"/>
      <c r="G3275" s="27"/>
      <c r="H3275" s="27"/>
      <c r="I3275" s="27"/>
      <c r="J3275" s="28"/>
      <c r="K3275" s="29"/>
      <c r="L3275" s="28"/>
      <c r="M3275" s="28"/>
      <c r="N3275" s="26"/>
      <c r="O3275" s="26"/>
      <c r="P3275" s="26"/>
      <c r="Q3275" s="26"/>
      <c r="R3275" s="17"/>
      <c r="S3275" s="30"/>
      <c r="T3275" s="17"/>
      <c r="U3275" s="17"/>
      <c r="V3275" s="26"/>
      <c r="W3275" s="26"/>
      <c r="X3275" s="28"/>
      <c r="Y3275" s="26"/>
      <c r="Z3275" s="17"/>
      <c r="AA3275" s="26"/>
      <c r="AB3275" s="26"/>
    </row>
    <row r="3276" spans="1:28" s="2" customFormat="1" x14ac:dyDescent="0.3">
      <c r="A3276" s="26"/>
      <c r="B3276" s="26"/>
      <c r="C3276" s="26"/>
      <c r="D3276" s="26"/>
      <c r="E3276" s="17"/>
      <c r="F3276" s="17"/>
      <c r="G3276" s="27"/>
      <c r="H3276" s="27"/>
      <c r="I3276" s="27"/>
      <c r="J3276" s="28"/>
      <c r="K3276" s="29"/>
      <c r="L3276" s="28"/>
      <c r="M3276" s="28"/>
      <c r="N3276" s="26"/>
      <c r="O3276" s="26"/>
      <c r="P3276" s="26"/>
      <c r="Q3276" s="26"/>
      <c r="R3276" s="17"/>
      <c r="S3276" s="30"/>
      <c r="T3276" s="17"/>
      <c r="U3276" s="17"/>
      <c r="V3276" s="26"/>
      <c r="W3276" s="26"/>
      <c r="X3276" s="28"/>
      <c r="Y3276" s="26"/>
      <c r="Z3276" s="17"/>
      <c r="AA3276" s="26"/>
      <c r="AB3276" s="26"/>
    </row>
    <row r="3277" spans="1:28" s="2" customFormat="1" x14ac:dyDescent="0.3">
      <c r="A3277" s="26"/>
      <c r="B3277" s="26"/>
      <c r="C3277" s="26"/>
      <c r="D3277" s="26"/>
      <c r="E3277" s="17"/>
      <c r="F3277" s="17"/>
      <c r="G3277" s="27"/>
      <c r="H3277" s="27"/>
      <c r="I3277" s="27"/>
      <c r="J3277" s="28"/>
      <c r="K3277" s="29"/>
      <c r="L3277" s="28"/>
      <c r="M3277" s="28"/>
      <c r="N3277" s="26"/>
      <c r="O3277" s="26"/>
      <c r="P3277" s="26"/>
      <c r="Q3277" s="26"/>
      <c r="R3277" s="17"/>
      <c r="S3277" s="30"/>
      <c r="T3277" s="17"/>
      <c r="U3277" s="17"/>
      <c r="V3277" s="26"/>
      <c r="W3277" s="26"/>
      <c r="X3277" s="28"/>
      <c r="Y3277" s="26"/>
      <c r="Z3277" s="17"/>
      <c r="AA3277" s="26"/>
      <c r="AB3277" s="26"/>
    </row>
    <row r="3278" spans="1:28" s="2" customFormat="1" x14ac:dyDescent="0.3">
      <c r="A3278" s="26"/>
      <c r="B3278" s="26"/>
      <c r="C3278" s="26"/>
      <c r="D3278" s="26"/>
      <c r="E3278" s="17"/>
      <c r="F3278" s="17"/>
      <c r="G3278" s="27"/>
      <c r="H3278" s="27"/>
      <c r="I3278" s="27"/>
      <c r="J3278" s="28"/>
      <c r="K3278" s="29"/>
      <c r="L3278" s="28"/>
      <c r="M3278" s="28"/>
      <c r="N3278" s="26"/>
      <c r="O3278" s="26"/>
      <c r="P3278" s="26"/>
      <c r="Q3278" s="26"/>
      <c r="R3278" s="17"/>
      <c r="S3278" s="30"/>
      <c r="T3278" s="17"/>
      <c r="U3278" s="17"/>
      <c r="V3278" s="26"/>
      <c r="W3278" s="26"/>
      <c r="X3278" s="28"/>
      <c r="Y3278" s="26"/>
      <c r="Z3278" s="17"/>
      <c r="AA3278" s="26"/>
      <c r="AB3278" s="26"/>
    </row>
    <row r="3279" spans="1:28" s="2" customFormat="1" x14ac:dyDescent="0.3">
      <c r="A3279" s="26"/>
      <c r="B3279" s="26"/>
      <c r="C3279" s="26"/>
      <c r="D3279" s="26"/>
      <c r="E3279" s="17"/>
      <c r="F3279" s="17"/>
      <c r="G3279" s="27"/>
      <c r="H3279" s="27"/>
      <c r="I3279" s="27"/>
      <c r="J3279" s="28"/>
      <c r="K3279" s="29"/>
      <c r="L3279" s="28"/>
      <c r="M3279" s="28"/>
      <c r="N3279" s="26"/>
      <c r="O3279" s="26"/>
      <c r="P3279" s="26"/>
      <c r="Q3279" s="26"/>
      <c r="R3279" s="17"/>
      <c r="S3279" s="30"/>
      <c r="T3279" s="17"/>
      <c r="U3279" s="17"/>
      <c r="V3279" s="26"/>
      <c r="W3279" s="26"/>
      <c r="X3279" s="28"/>
      <c r="Y3279" s="26"/>
      <c r="Z3279" s="17"/>
      <c r="AA3279" s="26"/>
      <c r="AB3279" s="26"/>
    </row>
    <row r="3280" spans="1:28" s="2" customFormat="1" x14ac:dyDescent="0.3">
      <c r="A3280" s="26"/>
      <c r="B3280" s="26"/>
      <c r="C3280" s="26"/>
      <c r="D3280" s="26"/>
      <c r="E3280" s="17"/>
      <c r="F3280" s="17"/>
      <c r="G3280" s="27"/>
      <c r="H3280" s="27"/>
      <c r="I3280" s="27"/>
      <c r="J3280" s="28"/>
      <c r="K3280" s="29"/>
      <c r="L3280" s="28"/>
      <c r="M3280" s="28"/>
      <c r="N3280" s="26"/>
      <c r="O3280" s="26"/>
      <c r="P3280" s="26"/>
      <c r="Q3280" s="26"/>
      <c r="R3280" s="17"/>
      <c r="S3280" s="30"/>
      <c r="T3280" s="17"/>
      <c r="U3280" s="17"/>
      <c r="V3280" s="26"/>
      <c r="W3280" s="26"/>
      <c r="X3280" s="28"/>
      <c r="Y3280" s="26"/>
      <c r="Z3280" s="17"/>
      <c r="AA3280" s="26"/>
      <c r="AB3280" s="26"/>
    </row>
    <row r="3281" spans="1:28" s="2" customFormat="1" x14ac:dyDescent="0.3">
      <c r="A3281" s="26"/>
      <c r="B3281" s="26"/>
      <c r="C3281" s="26"/>
      <c r="D3281" s="26"/>
      <c r="E3281" s="17"/>
      <c r="F3281" s="17"/>
      <c r="G3281" s="27"/>
      <c r="H3281" s="27"/>
      <c r="I3281" s="27"/>
      <c r="J3281" s="28"/>
      <c r="K3281" s="29"/>
      <c r="L3281" s="28"/>
      <c r="M3281" s="28"/>
      <c r="N3281" s="26"/>
      <c r="O3281" s="26"/>
      <c r="P3281" s="26"/>
      <c r="Q3281" s="26"/>
      <c r="R3281" s="17"/>
      <c r="S3281" s="30"/>
      <c r="T3281" s="17"/>
      <c r="U3281" s="17"/>
      <c r="V3281" s="26"/>
      <c r="W3281" s="26"/>
      <c r="X3281" s="28"/>
      <c r="Y3281" s="26"/>
      <c r="Z3281" s="17"/>
      <c r="AA3281" s="26"/>
      <c r="AB3281" s="26"/>
    </row>
    <row r="3282" spans="1:28" s="2" customFormat="1" x14ac:dyDescent="0.3">
      <c r="A3282" s="26"/>
      <c r="B3282" s="26"/>
      <c r="C3282" s="26"/>
      <c r="D3282" s="26"/>
      <c r="E3282" s="17"/>
      <c r="F3282" s="17"/>
      <c r="G3282" s="27"/>
      <c r="H3282" s="27"/>
      <c r="I3282" s="27"/>
      <c r="J3282" s="28"/>
      <c r="K3282" s="29"/>
      <c r="L3282" s="28"/>
      <c r="M3282" s="28"/>
      <c r="N3282" s="26"/>
      <c r="O3282" s="26"/>
      <c r="P3282" s="26"/>
      <c r="Q3282" s="26"/>
      <c r="R3282" s="17"/>
      <c r="S3282" s="30"/>
      <c r="T3282" s="17"/>
      <c r="U3282" s="17"/>
      <c r="V3282" s="26"/>
      <c r="W3282" s="26"/>
      <c r="X3282" s="28"/>
      <c r="Y3282" s="26"/>
      <c r="Z3282" s="17"/>
      <c r="AA3282" s="26"/>
      <c r="AB3282" s="26"/>
    </row>
    <row r="3283" spans="1:28" s="2" customFormat="1" x14ac:dyDescent="0.3">
      <c r="A3283" s="26"/>
      <c r="B3283" s="26"/>
      <c r="C3283" s="26"/>
      <c r="D3283" s="26"/>
      <c r="E3283" s="17"/>
      <c r="F3283" s="17"/>
      <c r="G3283" s="27"/>
      <c r="H3283" s="27"/>
      <c r="I3283" s="27"/>
      <c r="J3283" s="28"/>
      <c r="K3283" s="29"/>
      <c r="L3283" s="28"/>
      <c r="M3283" s="28"/>
      <c r="N3283" s="26"/>
      <c r="O3283" s="26"/>
      <c r="P3283" s="26"/>
      <c r="Q3283" s="26"/>
      <c r="R3283" s="17"/>
      <c r="S3283" s="30"/>
      <c r="T3283" s="17"/>
      <c r="U3283" s="17"/>
      <c r="V3283" s="26"/>
      <c r="W3283" s="26"/>
      <c r="X3283" s="28"/>
      <c r="Y3283" s="26"/>
      <c r="Z3283" s="17"/>
      <c r="AA3283" s="26"/>
      <c r="AB3283" s="26"/>
    </row>
    <row r="3284" spans="1:28" s="2" customFormat="1" x14ac:dyDescent="0.3">
      <c r="A3284" s="26"/>
      <c r="B3284" s="26"/>
      <c r="C3284" s="26"/>
      <c r="D3284" s="26"/>
      <c r="E3284" s="17"/>
      <c r="F3284" s="17"/>
      <c r="G3284" s="27"/>
      <c r="H3284" s="27"/>
      <c r="I3284" s="27"/>
      <c r="J3284" s="28"/>
      <c r="K3284" s="29"/>
      <c r="L3284" s="28"/>
      <c r="M3284" s="28"/>
      <c r="N3284" s="26"/>
      <c r="O3284" s="26"/>
      <c r="P3284" s="26"/>
      <c r="Q3284" s="26"/>
      <c r="R3284" s="17"/>
      <c r="S3284" s="30"/>
      <c r="T3284" s="17"/>
      <c r="U3284" s="17"/>
      <c r="V3284" s="26"/>
      <c r="W3284" s="26"/>
      <c r="X3284" s="28"/>
      <c r="Y3284" s="26"/>
      <c r="Z3284" s="17"/>
      <c r="AA3284" s="26"/>
      <c r="AB3284" s="26"/>
    </row>
    <row r="3285" spans="1:28" s="2" customFormat="1" x14ac:dyDescent="0.3">
      <c r="A3285" s="26"/>
      <c r="B3285" s="26"/>
      <c r="C3285" s="26"/>
      <c r="D3285" s="26"/>
      <c r="E3285" s="17"/>
      <c r="F3285" s="17"/>
      <c r="G3285" s="27"/>
      <c r="H3285" s="27"/>
      <c r="I3285" s="27"/>
      <c r="J3285" s="28"/>
      <c r="K3285" s="29"/>
      <c r="L3285" s="28"/>
      <c r="M3285" s="28"/>
      <c r="N3285" s="26"/>
      <c r="O3285" s="26"/>
      <c r="P3285" s="26"/>
      <c r="Q3285" s="26"/>
      <c r="R3285" s="17"/>
      <c r="S3285" s="30"/>
      <c r="T3285" s="17"/>
      <c r="U3285" s="17"/>
      <c r="V3285" s="26"/>
      <c r="W3285" s="26"/>
      <c r="X3285" s="28"/>
      <c r="Y3285" s="26"/>
      <c r="Z3285" s="17"/>
      <c r="AA3285" s="26"/>
      <c r="AB3285" s="26"/>
    </row>
    <row r="3286" spans="1:28" s="2" customFormat="1" x14ac:dyDescent="0.3">
      <c r="A3286" s="26"/>
      <c r="B3286" s="26"/>
      <c r="C3286" s="26"/>
      <c r="D3286" s="26"/>
      <c r="E3286" s="17"/>
      <c r="F3286" s="17"/>
      <c r="G3286" s="27"/>
      <c r="H3286" s="27"/>
      <c r="I3286" s="27"/>
      <c r="J3286" s="28"/>
      <c r="K3286" s="29"/>
      <c r="L3286" s="28"/>
      <c r="M3286" s="28"/>
      <c r="N3286" s="26"/>
      <c r="O3286" s="26"/>
      <c r="P3286" s="26"/>
      <c r="Q3286" s="26"/>
      <c r="R3286" s="17"/>
      <c r="S3286" s="30"/>
      <c r="T3286" s="17"/>
      <c r="U3286" s="17"/>
      <c r="V3286" s="26"/>
      <c r="W3286" s="26"/>
      <c r="X3286" s="28"/>
      <c r="Y3286" s="26"/>
      <c r="Z3286" s="17"/>
      <c r="AA3286" s="26"/>
      <c r="AB3286" s="26"/>
    </row>
    <row r="3287" spans="1:28" s="2" customFormat="1" x14ac:dyDescent="0.3">
      <c r="A3287" s="26"/>
      <c r="B3287" s="26"/>
      <c r="C3287" s="26"/>
      <c r="D3287" s="26"/>
      <c r="E3287" s="17"/>
      <c r="F3287" s="17"/>
      <c r="G3287" s="27"/>
      <c r="H3287" s="27"/>
      <c r="I3287" s="27"/>
      <c r="J3287" s="28"/>
      <c r="K3287" s="29"/>
      <c r="L3287" s="28"/>
      <c r="M3287" s="28"/>
      <c r="N3287" s="26"/>
      <c r="O3287" s="26"/>
      <c r="P3287" s="26"/>
      <c r="Q3287" s="26"/>
      <c r="R3287" s="17"/>
      <c r="S3287" s="30"/>
      <c r="T3287" s="17"/>
      <c r="U3287" s="17"/>
      <c r="V3287" s="26"/>
      <c r="W3287" s="26"/>
      <c r="X3287" s="28"/>
      <c r="Y3287" s="26"/>
      <c r="Z3287" s="17"/>
      <c r="AA3287" s="26"/>
      <c r="AB3287" s="26"/>
    </row>
    <row r="3288" spans="1:28" s="2" customFormat="1" x14ac:dyDescent="0.3">
      <c r="A3288" s="26"/>
      <c r="B3288" s="26"/>
      <c r="C3288" s="26"/>
      <c r="D3288" s="26"/>
      <c r="E3288" s="17"/>
      <c r="F3288" s="17"/>
      <c r="G3288" s="27"/>
      <c r="H3288" s="27"/>
      <c r="I3288" s="27"/>
      <c r="J3288" s="28"/>
      <c r="K3288" s="29"/>
      <c r="L3288" s="28"/>
      <c r="M3288" s="28"/>
      <c r="N3288" s="26"/>
      <c r="O3288" s="26"/>
      <c r="P3288" s="26"/>
      <c r="Q3288" s="26"/>
      <c r="R3288" s="17"/>
      <c r="S3288" s="30"/>
      <c r="T3288" s="17"/>
      <c r="U3288" s="17"/>
      <c r="V3288" s="26"/>
      <c r="W3288" s="26"/>
      <c r="X3288" s="28"/>
      <c r="Y3288" s="26"/>
      <c r="Z3288" s="17"/>
      <c r="AA3288" s="26"/>
      <c r="AB3288" s="26"/>
    </row>
    <row r="3289" spans="1:28" s="2" customFormat="1" x14ac:dyDescent="0.3">
      <c r="A3289" s="26"/>
      <c r="B3289" s="26"/>
      <c r="C3289" s="26"/>
      <c r="D3289" s="26"/>
      <c r="E3289" s="17"/>
      <c r="F3289" s="17"/>
      <c r="G3289" s="27"/>
      <c r="H3289" s="27"/>
      <c r="I3289" s="27"/>
      <c r="J3289" s="28"/>
      <c r="K3289" s="29"/>
      <c r="L3289" s="28"/>
      <c r="M3289" s="28"/>
      <c r="N3289" s="26"/>
      <c r="O3289" s="26"/>
      <c r="P3289" s="26"/>
      <c r="Q3289" s="26"/>
      <c r="R3289" s="17"/>
      <c r="S3289" s="30"/>
      <c r="T3289" s="17"/>
      <c r="U3289" s="17"/>
      <c r="V3289" s="26"/>
      <c r="W3289" s="26"/>
      <c r="X3289" s="28"/>
      <c r="Y3289" s="26"/>
      <c r="Z3289" s="17"/>
      <c r="AA3289" s="26"/>
      <c r="AB3289" s="26"/>
    </row>
    <row r="3290" spans="1:28" s="2" customFormat="1" x14ac:dyDescent="0.3">
      <c r="A3290" s="26"/>
      <c r="B3290" s="26"/>
      <c r="C3290" s="26"/>
      <c r="D3290" s="26"/>
      <c r="E3290" s="17"/>
      <c r="F3290" s="17"/>
      <c r="G3290" s="27"/>
      <c r="H3290" s="27"/>
      <c r="I3290" s="27"/>
      <c r="J3290" s="28"/>
      <c r="K3290" s="29"/>
      <c r="L3290" s="28"/>
      <c r="M3290" s="28"/>
      <c r="N3290" s="26"/>
      <c r="O3290" s="26"/>
      <c r="P3290" s="26"/>
      <c r="Q3290" s="26"/>
      <c r="R3290" s="17"/>
      <c r="S3290" s="30"/>
      <c r="T3290" s="17"/>
      <c r="U3290" s="17"/>
      <c r="V3290" s="26"/>
      <c r="W3290" s="26"/>
      <c r="X3290" s="28"/>
      <c r="Y3290" s="26"/>
      <c r="Z3290" s="17"/>
      <c r="AA3290" s="26"/>
      <c r="AB3290" s="26"/>
    </row>
    <row r="3291" spans="1:28" s="2" customFormat="1" x14ac:dyDescent="0.3">
      <c r="A3291" s="26"/>
      <c r="B3291" s="26"/>
      <c r="C3291" s="26"/>
      <c r="D3291" s="26"/>
      <c r="E3291" s="17"/>
      <c r="F3291" s="17"/>
      <c r="G3291" s="27"/>
      <c r="H3291" s="27"/>
      <c r="I3291" s="27"/>
      <c r="J3291" s="28"/>
      <c r="K3291" s="29"/>
      <c r="L3291" s="28"/>
      <c r="M3291" s="28"/>
      <c r="N3291" s="26"/>
      <c r="O3291" s="26"/>
      <c r="P3291" s="26"/>
      <c r="Q3291" s="26"/>
      <c r="R3291" s="17"/>
      <c r="S3291" s="30"/>
      <c r="T3291" s="17"/>
      <c r="U3291" s="17"/>
      <c r="V3291" s="26"/>
      <c r="W3291" s="26"/>
      <c r="X3291" s="28"/>
      <c r="Y3291" s="26"/>
      <c r="Z3291" s="17"/>
      <c r="AA3291" s="26"/>
      <c r="AB3291" s="26"/>
    </row>
    <row r="3292" spans="1:28" s="2" customFormat="1" x14ac:dyDescent="0.3">
      <c r="A3292" s="26"/>
      <c r="B3292" s="26"/>
      <c r="C3292" s="26"/>
      <c r="D3292" s="26"/>
      <c r="E3292" s="17"/>
      <c r="F3292" s="17"/>
      <c r="G3292" s="27"/>
      <c r="H3292" s="27"/>
      <c r="I3292" s="27"/>
      <c r="J3292" s="28"/>
      <c r="K3292" s="29"/>
      <c r="L3292" s="28"/>
      <c r="M3292" s="28"/>
      <c r="N3292" s="26"/>
      <c r="O3292" s="26"/>
      <c r="P3292" s="26"/>
      <c r="Q3292" s="26"/>
      <c r="R3292" s="17"/>
      <c r="S3292" s="30"/>
      <c r="T3292" s="17"/>
      <c r="U3292" s="17"/>
      <c r="V3292" s="26"/>
      <c r="W3292" s="26"/>
      <c r="X3292" s="28"/>
      <c r="Y3292" s="26"/>
      <c r="Z3292" s="17"/>
      <c r="AA3292" s="26"/>
      <c r="AB3292" s="26"/>
    </row>
    <row r="3293" spans="1:28" s="2" customFormat="1" x14ac:dyDescent="0.3">
      <c r="A3293" s="26"/>
      <c r="B3293" s="26"/>
      <c r="C3293" s="26"/>
      <c r="D3293" s="26"/>
      <c r="E3293" s="17"/>
      <c r="F3293" s="17"/>
      <c r="G3293" s="27"/>
      <c r="H3293" s="27"/>
      <c r="I3293" s="27"/>
      <c r="J3293" s="28"/>
      <c r="K3293" s="29"/>
      <c r="L3293" s="28"/>
      <c r="M3293" s="28"/>
      <c r="N3293" s="26"/>
      <c r="O3293" s="26"/>
      <c r="P3293" s="26"/>
      <c r="Q3293" s="26"/>
      <c r="R3293" s="17"/>
      <c r="S3293" s="30"/>
      <c r="T3293" s="17"/>
      <c r="U3293" s="17"/>
      <c r="V3293" s="26"/>
      <c r="W3293" s="26"/>
      <c r="X3293" s="28"/>
      <c r="Y3293" s="26"/>
      <c r="Z3293" s="17"/>
      <c r="AA3293" s="26"/>
      <c r="AB3293" s="26"/>
    </row>
    <row r="3294" spans="1:28" s="2" customFormat="1" x14ac:dyDescent="0.3">
      <c r="A3294" s="26"/>
      <c r="B3294" s="26"/>
      <c r="C3294" s="26"/>
      <c r="D3294" s="26"/>
      <c r="E3294" s="17"/>
      <c r="F3294" s="17"/>
      <c r="G3294" s="27"/>
      <c r="H3294" s="27"/>
      <c r="I3294" s="27"/>
      <c r="J3294" s="28"/>
      <c r="K3294" s="29"/>
      <c r="L3294" s="28"/>
      <c r="M3294" s="28"/>
      <c r="N3294" s="26"/>
      <c r="O3294" s="26"/>
      <c r="P3294" s="26"/>
      <c r="Q3294" s="26"/>
      <c r="R3294" s="17"/>
      <c r="S3294" s="30"/>
      <c r="T3294" s="17"/>
      <c r="U3294" s="17"/>
      <c r="V3294" s="26"/>
      <c r="W3294" s="26"/>
      <c r="X3294" s="28"/>
      <c r="Y3294" s="26"/>
      <c r="Z3294" s="17"/>
      <c r="AA3294" s="26"/>
      <c r="AB3294" s="26"/>
    </row>
    <row r="3295" spans="1:28" s="2" customFormat="1" x14ac:dyDescent="0.3">
      <c r="A3295" s="26"/>
      <c r="B3295" s="26"/>
      <c r="C3295" s="26"/>
      <c r="D3295" s="26"/>
      <c r="E3295" s="17"/>
      <c r="F3295" s="17"/>
      <c r="G3295" s="27"/>
      <c r="H3295" s="27"/>
      <c r="I3295" s="27"/>
      <c r="J3295" s="28"/>
      <c r="K3295" s="29"/>
      <c r="L3295" s="28"/>
      <c r="M3295" s="28"/>
      <c r="N3295" s="26"/>
      <c r="O3295" s="26"/>
      <c r="P3295" s="26"/>
      <c r="Q3295" s="26"/>
      <c r="R3295" s="17"/>
      <c r="S3295" s="30"/>
      <c r="T3295" s="17"/>
      <c r="U3295" s="17"/>
      <c r="V3295" s="26"/>
      <c r="W3295" s="26"/>
      <c r="X3295" s="28"/>
      <c r="Y3295" s="26"/>
      <c r="Z3295" s="17"/>
      <c r="AA3295" s="26"/>
      <c r="AB3295" s="26"/>
    </row>
    <row r="3296" spans="1:28" s="2" customFormat="1" x14ac:dyDescent="0.3">
      <c r="A3296" s="26"/>
      <c r="B3296" s="26"/>
      <c r="C3296" s="26"/>
      <c r="D3296" s="26"/>
      <c r="E3296" s="17"/>
      <c r="F3296" s="17"/>
      <c r="G3296" s="27"/>
      <c r="H3296" s="27"/>
      <c r="I3296" s="27"/>
      <c r="J3296" s="28"/>
      <c r="K3296" s="29"/>
      <c r="L3296" s="28"/>
      <c r="M3296" s="28"/>
      <c r="N3296" s="26"/>
      <c r="O3296" s="26"/>
      <c r="P3296" s="26"/>
      <c r="Q3296" s="26"/>
      <c r="R3296" s="17"/>
      <c r="S3296" s="30"/>
      <c r="T3296" s="17"/>
      <c r="U3296" s="17"/>
      <c r="V3296" s="26"/>
      <c r="W3296" s="26"/>
      <c r="X3296" s="28"/>
      <c r="Y3296" s="26"/>
      <c r="Z3296" s="17"/>
      <c r="AA3296" s="26"/>
      <c r="AB3296" s="26"/>
    </row>
    <row r="3297" spans="1:28" s="2" customFormat="1" x14ac:dyDescent="0.3">
      <c r="A3297" s="26"/>
      <c r="B3297" s="26"/>
      <c r="C3297" s="26"/>
      <c r="D3297" s="26"/>
      <c r="E3297" s="17"/>
      <c r="F3297" s="17"/>
      <c r="G3297" s="27"/>
      <c r="H3297" s="27"/>
      <c r="I3297" s="27"/>
      <c r="J3297" s="28"/>
      <c r="K3297" s="29"/>
      <c r="L3297" s="28"/>
      <c r="M3297" s="28"/>
      <c r="N3297" s="26"/>
      <c r="O3297" s="26"/>
      <c r="P3297" s="26"/>
      <c r="Q3297" s="26"/>
      <c r="R3297" s="17"/>
      <c r="S3297" s="30"/>
      <c r="T3297" s="17"/>
      <c r="U3297" s="17"/>
      <c r="V3297" s="26"/>
      <c r="W3297" s="26"/>
      <c r="X3297" s="28"/>
      <c r="Y3297" s="26"/>
      <c r="Z3297" s="17"/>
      <c r="AA3297" s="26"/>
      <c r="AB3297" s="26"/>
    </row>
    <row r="3298" spans="1:28" s="2" customFormat="1" x14ac:dyDescent="0.3">
      <c r="A3298" s="26"/>
      <c r="B3298" s="26"/>
      <c r="C3298" s="26"/>
      <c r="D3298" s="26"/>
      <c r="E3298" s="17"/>
      <c r="F3298" s="17"/>
      <c r="G3298" s="27"/>
      <c r="H3298" s="27"/>
      <c r="I3298" s="27"/>
      <c r="J3298" s="28"/>
      <c r="K3298" s="29"/>
      <c r="L3298" s="28"/>
      <c r="M3298" s="28"/>
      <c r="N3298" s="26"/>
      <c r="O3298" s="26"/>
      <c r="P3298" s="26"/>
      <c r="Q3298" s="26"/>
      <c r="R3298" s="17"/>
      <c r="S3298" s="30"/>
      <c r="T3298" s="17"/>
      <c r="U3298" s="17"/>
      <c r="V3298" s="26"/>
      <c r="W3298" s="26"/>
      <c r="X3298" s="28"/>
      <c r="Y3298" s="26"/>
      <c r="Z3298" s="17"/>
      <c r="AA3298" s="26"/>
      <c r="AB3298" s="26"/>
    </row>
    <row r="3299" spans="1:28" s="2" customFormat="1" x14ac:dyDescent="0.3">
      <c r="A3299" s="26"/>
      <c r="B3299" s="26"/>
      <c r="C3299" s="26"/>
      <c r="D3299" s="26"/>
      <c r="E3299" s="17"/>
      <c r="F3299" s="17"/>
      <c r="G3299" s="27"/>
      <c r="H3299" s="27"/>
      <c r="I3299" s="27"/>
      <c r="J3299" s="28"/>
      <c r="K3299" s="29"/>
      <c r="L3299" s="28"/>
      <c r="M3299" s="28"/>
      <c r="N3299" s="26"/>
      <c r="O3299" s="26"/>
      <c r="P3299" s="26"/>
      <c r="Q3299" s="26"/>
      <c r="R3299" s="17"/>
      <c r="S3299" s="30"/>
      <c r="T3299" s="17"/>
      <c r="U3299" s="17"/>
      <c r="V3299" s="26"/>
      <c r="W3299" s="26"/>
      <c r="X3299" s="28"/>
      <c r="Y3299" s="26"/>
      <c r="Z3299" s="17"/>
      <c r="AA3299" s="26"/>
      <c r="AB3299" s="26"/>
    </row>
    <row r="3300" spans="1:28" s="2" customFormat="1" x14ac:dyDescent="0.3">
      <c r="A3300" s="26"/>
      <c r="B3300" s="26"/>
      <c r="C3300" s="26"/>
      <c r="D3300" s="26"/>
      <c r="E3300" s="17"/>
      <c r="F3300" s="17"/>
      <c r="G3300" s="27"/>
      <c r="H3300" s="27"/>
      <c r="I3300" s="27"/>
      <c r="J3300" s="28"/>
      <c r="K3300" s="29"/>
      <c r="L3300" s="28"/>
      <c r="M3300" s="28"/>
      <c r="N3300" s="26"/>
      <c r="O3300" s="26"/>
      <c r="P3300" s="26"/>
      <c r="Q3300" s="26"/>
      <c r="R3300" s="17"/>
      <c r="S3300" s="30"/>
      <c r="T3300" s="17"/>
      <c r="U3300" s="17"/>
      <c r="V3300" s="26"/>
      <c r="W3300" s="26"/>
      <c r="X3300" s="28"/>
      <c r="Y3300" s="26"/>
      <c r="Z3300" s="17"/>
      <c r="AA3300" s="26"/>
      <c r="AB3300" s="26"/>
    </row>
    <row r="3301" spans="1:28" s="2" customFormat="1" x14ac:dyDescent="0.3">
      <c r="A3301" s="26"/>
      <c r="B3301" s="26"/>
      <c r="C3301" s="26"/>
      <c r="D3301" s="26"/>
      <c r="E3301" s="17"/>
      <c r="F3301" s="17"/>
      <c r="G3301" s="27"/>
      <c r="H3301" s="27"/>
      <c r="I3301" s="27"/>
      <c r="J3301" s="28"/>
      <c r="K3301" s="29"/>
      <c r="L3301" s="28"/>
      <c r="M3301" s="28"/>
      <c r="N3301" s="26"/>
      <c r="O3301" s="26"/>
      <c r="P3301" s="26"/>
      <c r="Q3301" s="26"/>
      <c r="R3301" s="17"/>
      <c r="S3301" s="30"/>
      <c r="T3301" s="17"/>
      <c r="U3301" s="17"/>
      <c r="V3301" s="26"/>
      <c r="W3301" s="26"/>
      <c r="X3301" s="28"/>
      <c r="Y3301" s="26"/>
      <c r="Z3301" s="17"/>
      <c r="AA3301" s="26"/>
      <c r="AB3301" s="26"/>
    </row>
    <row r="3302" spans="1:28" s="2" customFormat="1" x14ac:dyDescent="0.3">
      <c r="A3302" s="26"/>
      <c r="B3302" s="26"/>
      <c r="C3302" s="26"/>
      <c r="D3302" s="26"/>
      <c r="E3302" s="17"/>
      <c r="F3302" s="17"/>
      <c r="G3302" s="27"/>
      <c r="H3302" s="27"/>
      <c r="I3302" s="27"/>
      <c r="J3302" s="28"/>
      <c r="K3302" s="29"/>
      <c r="L3302" s="28"/>
      <c r="M3302" s="28"/>
      <c r="N3302" s="26"/>
      <c r="O3302" s="26"/>
      <c r="P3302" s="26"/>
      <c r="Q3302" s="26"/>
      <c r="R3302" s="17"/>
      <c r="S3302" s="30"/>
      <c r="T3302" s="17"/>
      <c r="U3302" s="17"/>
      <c r="V3302" s="26"/>
      <c r="W3302" s="26"/>
      <c r="X3302" s="28"/>
      <c r="Y3302" s="26"/>
      <c r="Z3302" s="17"/>
      <c r="AA3302" s="26"/>
      <c r="AB3302" s="26"/>
    </row>
    <row r="3303" spans="1:28" s="2" customFormat="1" x14ac:dyDescent="0.3">
      <c r="A3303" s="26"/>
      <c r="B3303" s="26"/>
      <c r="C3303" s="26"/>
      <c r="D3303" s="26"/>
      <c r="E3303" s="17"/>
      <c r="F3303" s="17"/>
      <c r="G3303" s="27"/>
      <c r="H3303" s="27"/>
      <c r="I3303" s="27"/>
      <c r="J3303" s="28"/>
      <c r="K3303" s="29"/>
      <c r="L3303" s="28"/>
      <c r="M3303" s="28"/>
      <c r="N3303" s="26"/>
      <c r="O3303" s="26"/>
      <c r="P3303" s="26"/>
      <c r="Q3303" s="26"/>
      <c r="R3303" s="17"/>
      <c r="S3303" s="30"/>
      <c r="T3303" s="17"/>
      <c r="U3303" s="17"/>
      <c r="V3303" s="26"/>
      <c r="W3303" s="26"/>
      <c r="X3303" s="28"/>
      <c r="Y3303" s="26"/>
      <c r="Z3303" s="17"/>
      <c r="AA3303" s="26"/>
      <c r="AB3303" s="26"/>
    </row>
    <row r="3304" spans="1:28" s="2" customFormat="1" x14ac:dyDescent="0.3">
      <c r="A3304" s="26"/>
      <c r="B3304" s="26"/>
      <c r="C3304" s="26"/>
      <c r="D3304" s="26"/>
      <c r="E3304" s="17"/>
      <c r="F3304" s="17"/>
      <c r="G3304" s="27"/>
      <c r="H3304" s="27"/>
      <c r="I3304" s="27"/>
      <c r="J3304" s="28"/>
      <c r="K3304" s="29"/>
      <c r="L3304" s="28"/>
      <c r="M3304" s="28"/>
      <c r="N3304" s="26"/>
      <c r="O3304" s="26"/>
      <c r="P3304" s="26"/>
      <c r="Q3304" s="26"/>
      <c r="R3304" s="17"/>
      <c r="S3304" s="30"/>
      <c r="T3304" s="17"/>
      <c r="U3304" s="17"/>
      <c r="V3304" s="26"/>
      <c r="W3304" s="26"/>
      <c r="X3304" s="28"/>
      <c r="Y3304" s="26"/>
      <c r="Z3304" s="17"/>
      <c r="AA3304" s="26"/>
      <c r="AB3304" s="26"/>
    </row>
    <row r="3305" spans="1:28" s="2" customFormat="1" x14ac:dyDescent="0.3">
      <c r="A3305" s="26"/>
      <c r="B3305" s="26"/>
      <c r="C3305" s="26"/>
      <c r="D3305" s="26"/>
      <c r="E3305" s="17"/>
      <c r="F3305" s="17"/>
      <c r="G3305" s="27"/>
      <c r="H3305" s="27"/>
      <c r="I3305" s="27"/>
      <c r="J3305" s="28"/>
      <c r="K3305" s="29"/>
      <c r="L3305" s="28"/>
      <c r="M3305" s="28"/>
      <c r="N3305" s="26"/>
      <c r="O3305" s="26"/>
      <c r="P3305" s="26"/>
      <c r="Q3305" s="26"/>
      <c r="R3305" s="17"/>
      <c r="S3305" s="30"/>
      <c r="T3305" s="17"/>
      <c r="U3305" s="17"/>
      <c r="V3305" s="26"/>
      <c r="W3305" s="26"/>
      <c r="X3305" s="28"/>
      <c r="Y3305" s="26"/>
      <c r="Z3305" s="17"/>
      <c r="AA3305" s="26"/>
      <c r="AB3305" s="26"/>
    </row>
    <row r="3306" spans="1:28" s="2" customFormat="1" x14ac:dyDescent="0.3">
      <c r="A3306" s="26"/>
      <c r="B3306" s="26"/>
      <c r="C3306" s="26"/>
      <c r="D3306" s="26"/>
      <c r="E3306" s="17"/>
      <c r="F3306" s="17"/>
      <c r="G3306" s="27"/>
      <c r="H3306" s="27"/>
      <c r="I3306" s="27"/>
      <c r="J3306" s="28"/>
      <c r="K3306" s="29"/>
      <c r="L3306" s="28"/>
      <c r="M3306" s="28"/>
      <c r="N3306" s="26"/>
      <c r="O3306" s="26"/>
      <c r="P3306" s="26"/>
      <c r="Q3306" s="26"/>
      <c r="R3306" s="17"/>
      <c r="S3306" s="30"/>
      <c r="T3306" s="17"/>
      <c r="U3306" s="17"/>
      <c r="V3306" s="26"/>
      <c r="W3306" s="26"/>
      <c r="X3306" s="28"/>
      <c r="Y3306" s="26"/>
      <c r="Z3306" s="17"/>
      <c r="AA3306" s="26"/>
      <c r="AB3306" s="26"/>
    </row>
    <row r="3307" spans="1:28" s="2" customFormat="1" x14ac:dyDescent="0.3">
      <c r="A3307" s="26"/>
      <c r="B3307" s="26"/>
      <c r="C3307" s="26"/>
      <c r="D3307" s="26"/>
      <c r="E3307" s="17"/>
      <c r="F3307" s="17"/>
      <c r="G3307" s="27"/>
      <c r="H3307" s="27"/>
      <c r="I3307" s="27"/>
      <c r="J3307" s="28"/>
      <c r="K3307" s="29"/>
      <c r="L3307" s="28"/>
      <c r="M3307" s="28"/>
      <c r="N3307" s="26"/>
      <c r="O3307" s="26"/>
      <c r="P3307" s="26"/>
      <c r="Q3307" s="26"/>
      <c r="R3307" s="17"/>
      <c r="S3307" s="30"/>
      <c r="T3307" s="17"/>
      <c r="U3307" s="17"/>
      <c r="V3307" s="26"/>
      <c r="W3307" s="26"/>
      <c r="X3307" s="28"/>
      <c r="Y3307" s="26"/>
      <c r="Z3307" s="17"/>
      <c r="AA3307" s="26"/>
      <c r="AB3307" s="26"/>
    </row>
    <row r="3308" spans="1:28" s="2" customFormat="1" x14ac:dyDescent="0.3">
      <c r="A3308" s="26"/>
      <c r="B3308" s="26"/>
      <c r="C3308" s="26"/>
      <c r="D3308" s="26"/>
      <c r="E3308" s="17"/>
      <c r="F3308" s="17"/>
      <c r="G3308" s="27"/>
      <c r="H3308" s="27"/>
      <c r="I3308" s="27"/>
      <c r="J3308" s="28"/>
      <c r="K3308" s="29"/>
      <c r="L3308" s="28"/>
      <c r="M3308" s="28"/>
      <c r="N3308" s="26"/>
      <c r="O3308" s="26"/>
      <c r="P3308" s="26"/>
      <c r="Q3308" s="26"/>
      <c r="R3308" s="17"/>
      <c r="S3308" s="30"/>
      <c r="T3308" s="17"/>
      <c r="U3308" s="17"/>
      <c r="V3308" s="26"/>
      <c r="W3308" s="26"/>
      <c r="X3308" s="28"/>
      <c r="Y3308" s="26"/>
      <c r="Z3308" s="17"/>
      <c r="AA3308" s="26"/>
      <c r="AB3308" s="26"/>
    </row>
    <row r="3309" spans="1:28" s="2" customFormat="1" x14ac:dyDescent="0.3">
      <c r="A3309" s="26"/>
      <c r="B3309" s="26"/>
      <c r="C3309" s="26"/>
      <c r="D3309" s="26"/>
      <c r="E3309" s="17"/>
      <c r="F3309" s="17"/>
      <c r="G3309" s="27"/>
      <c r="H3309" s="27"/>
      <c r="I3309" s="27"/>
      <c r="J3309" s="28"/>
      <c r="K3309" s="29"/>
      <c r="L3309" s="28"/>
      <c r="M3309" s="28"/>
      <c r="N3309" s="26"/>
      <c r="O3309" s="26"/>
      <c r="P3309" s="26"/>
      <c r="Q3309" s="26"/>
      <c r="R3309" s="17"/>
      <c r="S3309" s="30"/>
      <c r="T3309" s="17"/>
      <c r="U3309" s="17"/>
      <c r="V3309" s="26"/>
      <c r="W3309" s="26"/>
      <c r="X3309" s="28"/>
      <c r="Y3309" s="26"/>
      <c r="Z3309" s="17"/>
      <c r="AA3309" s="26"/>
      <c r="AB3309" s="26"/>
    </row>
    <row r="3310" spans="1:28" s="2" customFormat="1" x14ac:dyDescent="0.3">
      <c r="A3310" s="26"/>
      <c r="B3310" s="26"/>
      <c r="C3310" s="26"/>
      <c r="D3310" s="26"/>
      <c r="E3310" s="17"/>
      <c r="F3310" s="17"/>
      <c r="G3310" s="27"/>
      <c r="H3310" s="27"/>
      <c r="I3310" s="27"/>
      <c r="J3310" s="28"/>
      <c r="K3310" s="29"/>
      <c r="L3310" s="28"/>
      <c r="M3310" s="28"/>
      <c r="N3310" s="26"/>
      <c r="O3310" s="26"/>
      <c r="P3310" s="26"/>
      <c r="Q3310" s="26"/>
      <c r="R3310" s="17"/>
      <c r="S3310" s="30"/>
      <c r="T3310" s="17"/>
      <c r="U3310" s="17"/>
      <c r="V3310" s="26"/>
      <c r="W3310" s="26"/>
      <c r="X3310" s="28"/>
      <c r="Y3310" s="26"/>
      <c r="Z3310" s="17"/>
      <c r="AA3310" s="26"/>
      <c r="AB3310" s="26"/>
    </row>
    <row r="3311" spans="1:28" s="2" customFormat="1" x14ac:dyDescent="0.3">
      <c r="A3311" s="26"/>
      <c r="B3311" s="26"/>
      <c r="C3311" s="26"/>
      <c r="D3311" s="26"/>
      <c r="E3311" s="17"/>
      <c r="F3311" s="17"/>
      <c r="G3311" s="27"/>
      <c r="H3311" s="27"/>
      <c r="I3311" s="27"/>
      <c r="J3311" s="28"/>
      <c r="K3311" s="29"/>
      <c r="L3311" s="28"/>
      <c r="M3311" s="28"/>
      <c r="N3311" s="26"/>
      <c r="O3311" s="26"/>
      <c r="P3311" s="26"/>
      <c r="Q3311" s="26"/>
      <c r="R3311" s="17"/>
      <c r="S3311" s="30"/>
      <c r="T3311" s="17"/>
      <c r="U3311" s="17"/>
      <c r="V3311" s="26"/>
      <c r="W3311" s="26"/>
      <c r="X3311" s="28"/>
      <c r="Y3311" s="26"/>
      <c r="Z3311" s="17"/>
      <c r="AA3311" s="26"/>
      <c r="AB3311" s="26"/>
    </row>
    <row r="3312" spans="1:28" s="2" customFormat="1" x14ac:dyDescent="0.3">
      <c r="A3312" s="26"/>
      <c r="B3312" s="26"/>
      <c r="C3312" s="26"/>
      <c r="D3312" s="26"/>
      <c r="E3312" s="17"/>
      <c r="F3312" s="17"/>
      <c r="G3312" s="27"/>
      <c r="H3312" s="27"/>
      <c r="I3312" s="27"/>
      <c r="J3312" s="28"/>
      <c r="K3312" s="29"/>
      <c r="L3312" s="28"/>
      <c r="M3312" s="28"/>
      <c r="N3312" s="26"/>
      <c r="O3312" s="26"/>
      <c r="P3312" s="26"/>
      <c r="Q3312" s="26"/>
      <c r="R3312" s="17"/>
      <c r="S3312" s="30"/>
      <c r="T3312" s="17"/>
      <c r="U3312" s="17"/>
      <c r="V3312" s="26"/>
      <c r="W3312" s="26"/>
      <c r="X3312" s="28"/>
      <c r="Y3312" s="26"/>
      <c r="Z3312" s="17"/>
      <c r="AA3312" s="26"/>
      <c r="AB3312" s="26"/>
    </row>
    <row r="3313" spans="1:28" s="2" customFormat="1" x14ac:dyDescent="0.3">
      <c r="A3313" s="26"/>
      <c r="B3313" s="26"/>
      <c r="C3313" s="26"/>
      <c r="D3313" s="26"/>
      <c r="E3313" s="17"/>
      <c r="F3313" s="17"/>
      <c r="G3313" s="27"/>
      <c r="H3313" s="27"/>
      <c r="I3313" s="27"/>
      <c r="J3313" s="28"/>
      <c r="K3313" s="29"/>
      <c r="L3313" s="28"/>
      <c r="M3313" s="28"/>
      <c r="N3313" s="26"/>
      <c r="O3313" s="26"/>
      <c r="P3313" s="26"/>
      <c r="Q3313" s="26"/>
      <c r="R3313" s="17"/>
      <c r="S3313" s="30"/>
      <c r="T3313" s="17"/>
      <c r="U3313" s="17"/>
      <c r="V3313" s="26"/>
      <c r="W3313" s="26"/>
      <c r="X3313" s="28"/>
      <c r="Y3313" s="26"/>
      <c r="Z3313" s="17"/>
      <c r="AA3313" s="26"/>
      <c r="AB3313" s="26"/>
    </row>
    <row r="3314" spans="1:28" s="2" customFormat="1" x14ac:dyDescent="0.3">
      <c r="A3314" s="26"/>
      <c r="B3314" s="26"/>
      <c r="C3314" s="26"/>
      <c r="D3314" s="26"/>
      <c r="E3314" s="17"/>
      <c r="F3314" s="17"/>
      <c r="G3314" s="27"/>
      <c r="H3314" s="27"/>
      <c r="I3314" s="27"/>
      <c r="J3314" s="28"/>
      <c r="K3314" s="29"/>
      <c r="L3314" s="28"/>
      <c r="M3314" s="28"/>
      <c r="N3314" s="26"/>
      <c r="O3314" s="26"/>
      <c r="P3314" s="26"/>
      <c r="Q3314" s="26"/>
      <c r="R3314" s="17"/>
      <c r="S3314" s="30"/>
      <c r="T3314" s="17"/>
      <c r="U3314" s="17"/>
      <c r="V3314" s="26"/>
      <c r="W3314" s="26"/>
      <c r="X3314" s="28"/>
      <c r="Y3314" s="26"/>
      <c r="Z3314" s="17"/>
      <c r="AA3314" s="26"/>
      <c r="AB3314" s="26"/>
    </row>
    <row r="3315" spans="1:28" s="2" customFormat="1" x14ac:dyDescent="0.3">
      <c r="A3315" s="26"/>
      <c r="B3315" s="26"/>
      <c r="C3315" s="26"/>
      <c r="D3315" s="26"/>
      <c r="E3315" s="17"/>
      <c r="F3315" s="17"/>
      <c r="G3315" s="27"/>
      <c r="H3315" s="27"/>
      <c r="I3315" s="27"/>
      <c r="J3315" s="28"/>
      <c r="K3315" s="29"/>
      <c r="L3315" s="28"/>
      <c r="M3315" s="28"/>
      <c r="N3315" s="26"/>
      <c r="O3315" s="26"/>
      <c r="P3315" s="26"/>
      <c r="Q3315" s="26"/>
      <c r="R3315" s="17"/>
      <c r="S3315" s="30"/>
      <c r="T3315" s="17"/>
      <c r="U3315" s="17"/>
      <c r="V3315" s="26"/>
      <c r="W3315" s="26"/>
      <c r="X3315" s="28"/>
      <c r="Y3315" s="26"/>
      <c r="Z3315" s="17"/>
      <c r="AA3315" s="26"/>
      <c r="AB3315" s="26"/>
    </row>
    <row r="3316" spans="1:28" s="2" customFormat="1" x14ac:dyDescent="0.3">
      <c r="A3316" s="26"/>
      <c r="B3316" s="26"/>
      <c r="C3316" s="26"/>
      <c r="D3316" s="26"/>
      <c r="E3316" s="17"/>
      <c r="F3316" s="17"/>
      <c r="G3316" s="27"/>
      <c r="H3316" s="27"/>
      <c r="I3316" s="27"/>
      <c r="J3316" s="28"/>
      <c r="K3316" s="29"/>
      <c r="L3316" s="28"/>
      <c r="M3316" s="28"/>
      <c r="N3316" s="26"/>
      <c r="O3316" s="26"/>
      <c r="P3316" s="26"/>
      <c r="Q3316" s="26"/>
      <c r="R3316" s="17"/>
      <c r="S3316" s="30"/>
      <c r="T3316" s="17"/>
      <c r="U3316" s="17"/>
      <c r="V3316" s="26"/>
      <c r="W3316" s="26"/>
      <c r="X3316" s="28"/>
      <c r="Y3316" s="26"/>
      <c r="Z3316" s="17"/>
      <c r="AA3316" s="26"/>
      <c r="AB3316" s="26"/>
    </row>
    <row r="3317" spans="1:28" s="2" customFormat="1" x14ac:dyDescent="0.3">
      <c r="A3317" s="26"/>
      <c r="B3317" s="26"/>
      <c r="C3317" s="26"/>
      <c r="D3317" s="26"/>
      <c r="E3317" s="17"/>
      <c r="F3317" s="17"/>
      <c r="G3317" s="27"/>
      <c r="H3317" s="27"/>
      <c r="I3317" s="27"/>
      <c r="J3317" s="28"/>
      <c r="K3317" s="29"/>
      <c r="L3317" s="28"/>
      <c r="M3317" s="28"/>
      <c r="N3317" s="26"/>
      <c r="O3317" s="26"/>
      <c r="P3317" s="26"/>
      <c r="Q3317" s="26"/>
      <c r="R3317" s="17"/>
      <c r="S3317" s="30"/>
      <c r="T3317" s="17"/>
      <c r="U3317" s="17"/>
      <c r="V3317" s="26"/>
      <c r="W3317" s="26"/>
      <c r="X3317" s="28"/>
      <c r="Y3317" s="26"/>
      <c r="Z3317" s="17"/>
      <c r="AA3317" s="26"/>
      <c r="AB3317" s="26"/>
    </row>
    <row r="3318" spans="1:28" s="2" customFormat="1" x14ac:dyDescent="0.3">
      <c r="A3318" s="26"/>
      <c r="B3318" s="26"/>
      <c r="C3318" s="26"/>
      <c r="D3318" s="26"/>
      <c r="E3318" s="17"/>
      <c r="F3318" s="17"/>
      <c r="G3318" s="27"/>
      <c r="H3318" s="27"/>
      <c r="I3318" s="27"/>
      <c r="J3318" s="28"/>
      <c r="K3318" s="29"/>
      <c r="L3318" s="28"/>
      <c r="M3318" s="28"/>
      <c r="N3318" s="26"/>
      <c r="O3318" s="26"/>
      <c r="P3318" s="26"/>
      <c r="Q3318" s="26"/>
      <c r="R3318" s="17"/>
      <c r="S3318" s="30"/>
      <c r="T3318" s="17"/>
      <c r="U3318" s="17"/>
      <c r="V3318" s="26"/>
      <c r="W3318" s="26"/>
      <c r="X3318" s="28"/>
      <c r="Y3318" s="26"/>
      <c r="Z3318" s="17"/>
      <c r="AA3318" s="26"/>
      <c r="AB3318" s="26"/>
    </row>
    <row r="3319" spans="1:28" s="2" customFormat="1" x14ac:dyDescent="0.3">
      <c r="A3319" s="26"/>
      <c r="B3319" s="26"/>
      <c r="C3319" s="26"/>
      <c r="D3319" s="26"/>
      <c r="E3319" s="17"/>
      <c r="F3319" s="17"/>
      <c r="G3319" s="27"/>
      <c r="H3319" s="27"/>
      <c r="I3319" s="27"/>
      <c r="J3319" s="28"/>
      <c r="K3319" s="29"/>
      <c r="L3319" s="28"/>
      <c r="M3319" s="28"/>
      <c r="N3319" s="26"/>
      <c r="O3319" s="26"/>
      <c r="P3319" s="26"/>
      <c r="Q3319" s="26"/>
      <c r="R3319" s="17"/>
      <c r="S3319" s="30"/>
      <c r="T3319" s="17"/>
      <c r="U3319" s="17"/>
      <c r="V3319" s="26"/>
      <c r="W3319" s="26"/>
      <c r="X3319" s="28"/>
      <c r="Y3319" s="26"/>
      <c r="Z3319" s="17"/>
      <c r="AA3319" s="26"/>
      <c r="AB3319" s="26"/>
    </row>
    <row r="3320" spans="1:28" s="2" customFormat="1" x14ac:dyDescent="0.3">
      <c r="A3320" s="26"/>
      <c r="B3320" s="26"/>
      <c r="C3320" s="26"/>
      <c r="D3320" s="26"/>
      <c r="E3320" s="17"/>
      <c r="F3320" s="17"/>
      <c r="G3320" s="27"/>
      <c r="H3320" s="27"/>
      <c r="I3320" s="27"/>
      <c r="J3320" s="28"/>
      <c r="K3320" s="29"/>
      <c r="L3320" s="28"/>
      <c r="M3320" s="28"/>
      <c r="N3320" s="26"/>
      <c r="O3320" s="26"/>
      <c r="P3320" s="26"/>
      <c r="Q3320" s="26"/>
      <c r="R3320" s="17"/>
      <c r="S3320" s="30"/>
      <c r="T3320" s="17"/>
      <c r="U3320" s="17"/>
      <c r="V3320" s="26"/>
      <c r="W3320" s="26"/>
      <c r="X3320" s="28"/>
      <c r="Y3320" s="26"/>
      <c r="Z3320" s="17"/>
      <c r="AA3320" s="26"/>
      <c r="AB3320" s="26"/>
    </row>
    <row r="3321" spans="1:28" s="2" customFormat="1" x14ac:dyDescent="0.3">
      <c r="A3321" s="26"/>
      <c r="B3321" s="26"/>
      <c r="C3321" s="26"/>
      <c r="D3321" s="26"/>
      <c r="E3321" s="17"/>
      <c r="F3321" s="17"/>
      <c r="G3321" s="27"/>
      <c r="H3321" s="27"/>
      <c r="I3321" s="27"/>
      <c r="J3321" s="28"/>
      <c r="K3321" s="29"/>
      <c r="L3321" s="28"/>
      <c r="M3321" s="28"/>
      <c r="N3321" s="26"/>
      <c r="O3321" s="26"/>
      <c r="P3321" s="26"/>
      <c r="Q3321" s="26"/>
      <c r="R3321" s="17"/>
      <c r="S3321" s="30"/>
      <c r="T3321" s="17"/>
      <c r="U3321" s="17"/>
      <c r="V3321" s="26"/>
      <c r="W3321" s="26"/>
      <c r="X3321" s="28"/>
      <c r="Y3321" s="26"/>
      <c r="Z3321" s="17"/>
      <c r="AA3321" s="26"/>
      <c r="AB3321" s="26"/>
    </row>
    <row r="3322" spans="1:28" s="2" customFormat="1" x14ac:dyDescent="0.3">
      <c r="A3322" s="26"/>
      <c r="B3322" s="26"/>
      <c r="C3322" s="26"/>
      <c r="D3322" s="26"/>
      <c r="E3322" s="17"/>
      <c r="F3322" s="17"/>
      <c r="G3322" s="27"/>
      <c r="H3322" s="27"/>
      <c r="I3322" s="27"/>
      <c r="J3322" s="28"/>
      <c r="K3322" s="29"/>
      <c r="L3322" s="28"/>
      <c r="M3322" s="28"/>
      <c r="N3322" s="26"/>
      <c r="O3322" s="26"/>
      <c r="P3322" s="26"/>
      <c r="Q3322" s="26"/>
      <c r="R3322" s="17"/>
      <c r="S3322" s="30"/>
      <c r="T3322" s="17"/>
      <c r="U3322" s="17"/>
      <c r="V3322" s="26"/>
      <c r="W3322" s="26"/>
      <c r="X3322" s="28"/>
      <c r="Y3322" s="26"/>
      <c r="Z3322" s="17"/>
      <c r="AA3322" s="26"/>
      <c r="AB3322" s="26"/>
    </row>
    <row r="3323" spans="1:28" s="2" customFormat="1" x14ac:dyDescent="0.3">
      <c r="A3323" s="26"/>
      <c r="B3323" s="26"/>
      <c r="C3323" s="26"/>
      <c r="D3323" s="26"/>
      <c r="E3323" s="17"/>
      <c r="F3323" s="17"/>
      <c r="G3323" s="27"/>
      <c r="H3323" s="27"/>
      <c r="I3323" s="27"/>
      <c r="J3323" s="28"/>
      <c r="K3323" s="29"/>
      <c r="L3323" s="28"/>
      <c r="M3323" s="28"/>
      <c r="N3323" s="26"/>
      <c r="O3323" s="26"/>
      <c r="P3323" s="26"/>
      <c r="Q3323" s="26"/>
      <c r="R3323" s="17"/>
      <c r="S3323" s="30"/>
      <c r="T3323" s="17"/>
      <c r="U3323" s="17"/>
      <c r="V3323" s="26"/>
      <c r="W3323" s="26"/>
      <c r="X3323" s="28"/>
      <c r="Y3323" s="26"/>
      <c r="Z3323" s="17"/>
      <c r="AA3323" s="26"/>
      <c r="AB3323" s="26"/>
    </row>
    <row r="3324" spans="1:28" s="2" customFormat="1" x14ac:dyDescent="0.3">
      <c r="A3324" s="26"/>
      <c r="B3324" s="26"/>
      <c r="C3324" s="26"/>
      <c r="D3324" s="26"/>
      <c r="E3324" s="17"/>
      <c r="F3324" s="17"/>
      <c r="G3324" s="27"/>
      <c r="H3324" s="27"/>
      <c r="I3324" s="27"/>
      <c r="J3324" s="28"/>
      <c r="K3324" s="29"/>
      <c r="L3324" s="28"/>
      <c r="M3324" s="28"/>
      <c r="N3324" s="26"/>
      <c r="O3324" s="26"/>
      <c r="P3324" s="26"/>
      <c r="Q3324" s="26"/>
      <c r="R3324" s="17"/>
      <c r="S3324" s="30"/>
      <c r="T3324" s="17"/>
      <c r="U3324" s="17"/>
      <c r="V3324" s="26"/>
      <c r="W3324" s="26"/>
      <c r="X3324" s="28"/>
      <c r="Y3324" s="26"/>
      <c r="Z3324" s="17"/>
      <c r="AA3324" s="26"/>
      <c r="AB3324" s="26"/>
    </row>
    <row r="3325" spans="1:28" s="2" customFormat="1" x14ac:dyDescent="0.3">
      <c r="A3325" s="26"/>
      <c r="B3325" s="26"/>
      <c r="C3325" s="26"/>
      <c r="D3325" s="26"/>
      <c r="E3325" s="17"/>
      <c r="F3325" s="17"/>
      <c r="G3325" s="27"/>
      <c r="H3325" s="27"/>
      <c r="I3325" s="27"/>
      <c r="J3325" s="28"/>
      <c r="K3325" s="29"/>
      <c r="L3325" s="28"/>
      <c r="M3325" s="28"/>
      <c r="N3325" s="26"/>
      <c r="O3325" s="26"/>
      <c r="P3325" s="26"/>
      <c r="Q3325" s="26"/>
      <c r="R3325" s="17"/>
      <c r="S3325" s="30"/>
      <c r="T3325" s="17"/>
      <c r="U3325" s="17"/>
      <c r="V3325" s="26"/>
      <c r="W3325" s="26"/>
      <c r="X3325" s="28"/>
      <c r="Y3325" s="26"/>
      <c r="Z3325" s="17"/>
      <c r="AA3325" s="26"/>
      <c r="AB3325" s="26"/>
    </row>
    <row r="3326" spans="1:28" s="2" customFormat="1" x14ac:dyDescent="0.3">
      <c r="A3326" s="26"/>
      <c r="B3326" s="26"/>
      <c r="C3326" s="26"/>
      <c r="D3326" s="26"/>
      <c r="E3326" s="17"/>
      <c r="F3326" s="17"/>
      <c r="G3326" s="27"/>
      <c r="H3326" s="27"/>
      <c r="I3326" s="27"/>
      <c r="J3326" s="28"/>
      <c r="K3326" s="29"/>
      <c r="L3326" s="28"/>
      <c r="M3326" s="28"/>
      <c r="N3326" s="26"/>
      <c r="O3326" s="26"/>
      <c r="P3326" s="26"/>
      <c r="Q3326" s="26"/>
      <c r="R3326" s="17"/>
      <c r="S3326" s="30"/>
      <c r="T3326" s="17"/>
      <c r="U3326" s="17"/>
      <c r="V3326" s="26"/>
      <c r="W3326" s="26"/>
      <c r="X3326" s="28"/>
      <c r="Y3326" s="26"/>
      <c r="Z3326" s="17"/>
      <c r="AA3326" s="26"/>
      <c r="AB3326" s="26"/>
    </row>
    <row r="3327" spans="1:28" s="2" customFormat="1" x14ac:dyDescent="0.3">
      <c r="A3327" s="26"/>
      <c r="B3327" s="26"/>
      <c r="C3327" s="26"/>
      <c r="D3327" s="26"/>
      <c r="E3327" s="17"/>
      <c r="F3327" s="17"/>
      <c r="G3327" s="27"/>
      <c r="H3327" s="27"/>
      <c r="I3327" s="27"/>
      <c r="J3327" s="28"/>
      <c r="K3327" s="29"/>
      <c r="L3327" s="28"/>
      <c r="M3327" s="28"/>
      <c r="N3327" s="26"/>
      <c r="O3327" s="26"/>
      <c r="P3327" s="26"/>
      <c r="Q3327" s="26"/>
      <c r="R3327" s="17"/>
      <c r="S3327" s="30"/>
      <c r="T3327" s="17"/>
      <c r="U3327" s="17"/>
      <c r="V3327" s="26"/>
      <c r="W3327" s="26"/>
      <c r="X3327" s="28"/>
      <c r="Y3327" s="26"/>
      <c r="Z3327" s="17"/>
      <c r="AA3327" s="26"/>
      <c r="AB3327" s="26"/>
    </row>
    <row r="3328" spans="1:28" s="2" customFormat="1" x14ac:dyDescent="0.3">
      <c r="A3328" s="26"/>
      <c r="B3328" s="26"/>
      <c r="C3328" s="26"/>
      <c r="D3328" s="26"/>
      <c r="E3328" s="17"/>
      <c r="F3328" s="17"/>
      <c r="G3328" s="27"/>
      <c r="H3328" s="27"/>
      <c r="I3328" s="27"/>
      <c r="J3328" s="28"/>
      <c r="K3328" s="29"/>
      <c r="L3328" s="28"/>
      <c r="M3328" s="28"/>
      <c r="N3328" s="26"/>
      <c r="O3328" s="26"/>
      <c r="P3328" s="26"/>
      <c r="Q3328" s="26"/>
      <c r="R3328" s="17"/>
      <c r="S3328" s="30"/>
      <c r="T3328" s="17"/>
      <c r="U3328" s="17"/>
      <c r="V3328" s="26"/>
      <c r="W3328" s="26"/>
      <c r="X3328" s="28"/>
      <c r="Y3328" s="26"/>
      <c r="Z3328" s="17"/>
      <c r="AA3328" s="26"/>
      <c r="AB3328" s="26"/>
    </row>
    <row r="3329" spans="1:28" s="2" customFormat="1" x14ac:dyDescent="0.3">
      <c r="A3329" s="26"/>
      <c r="B3329" s="26"/>
      <c r="C3329" s="26"/>
      <c r="D3329" s="26"/>
      <c r="E3329" s="17"/>
      <c r="F3329" s="17"/>
      <c r="G3329" s="27"/>
      <c r="H3329" s="27"/>
      <c r="I3329" s="27"/>
      <c r="J3329" s="28"/>
      <c r="K3329" s="29"/>
      <c r="L3329" s="28"/>
      <c r="M3329" s="28"/>
      <c r="N3329" s="26"/>
      <c r="O3329" s="26"/>
      <c r="P3329" s="26"/>
      <c r="Q3329" s="26"/>
      <c r="R3329" s="17"/>
      <c r="S3329" s="30"/>
      <c r="T3329" s="17"/>
      <c r="U3329" s="17"/>
      <c r="V3329" s="26"/>
      <c r="W3329" s="26"/>
      <c r="X3329" s="28"/>
      <c r="Y3329" s="26"/>
      <c r="Z3329" s="17"/>
      <c r="AA3329" s="26"/>
      <c r="AB3329" s="26"/>
    </row>
    <row r="3330" spans="1:28" s="2" customFormat="1" x14ac:dyDescent="0.3">
      <c r="A3330" s="26"/>
      <c r="B3330" s="26"/>
      <c r="C3330" s="26"/>
      <c r="D3330" s="26"/>
      <c r="E3330" s="17"/>
      <c r="F3330" s="17"/>
      <c r="G3330" s="27"/>
      <c r="H3330" s="27"/>
      <c r="I3330" s="27"/>
      <c r="J3330" s="28"/>
      <c r="K3330" s="29"/>
      <c r="L3330" s="28"/>
      <c r="M3330" s="28"/>
      <c r="N3330" s="26"/>
      <c r="O3330" s="26"/>
      <c r="P3330" s="26"/>
      <c r="Q3330" s="26"/>
      <c r="R3330" s="17"/>
      <c r="S3330" s="30"/>
      <c r="T3330" s="17"/>
      <c r="U3330" s="17"/>
      <c r="V3330" s="26"/>
      <c r="W3330" s="26"/>
      <c r="X3330" s="28"/>
      <c r="Y3330" s="26"/>
      <c r="Z3330" s="17"/>
      <c r="AA3330" s="26"/>
      <c r="AB3330" s="26"/>
    </row>
    <row r="3331" spans="1:28" s="2" customFormat="1" x14ac:dyDescent="0.3">
      <c r="A3331" s="26"/>
      <c r="B3331" s="26"/>
      <c r="C3331" s="26"/>
      <c r="D3331" s="26"/>
      <c r="E3331" s="17"/>
      <c r="F3331" s="17"/>
      <c r="G3331" s="27"/>
      <c r="H3331" s="27"/>
      <c r="I3331" s="27"/>
      <c r="J3331" s="28"/>
      <c r="K3331" s="29"/>
      <c r="L3331" s="28"/>
      <c r="M3331" s="28"/>
      <c r="N3331" s="26"/>
      <c r="O3331" s="26"/>
      <c r="P3331" s="26"/>
      <c r="Q3331" s="26"/>
      <c r="R3331" s="17"/>
      <c r="S3331" s="30"/>
      <c r="T3331" s="17"/>
      <c r="U3331" s="17"/>
      <c r="V3331" s="26"/>
      <c r="W3331" s="26"/>
      <c r="X3331" s="28"/>
      <c r="Y3331" s="26"/>
      <c r="Z3331" s="17"/>
      <c r="AA3331" s="26"/>
      <c r="AB3331" s="26"/>
    </row>
    <row r="3332" spans="1:28" s="2" customFormat="1" x14ac:dyDescent="0.3">
      <c r="A3332" s="26"/>
      <c r="B3332" s="26"/>
      <c r="C3332" s="26"/>
      <c r="D3332" s="26"/>
      <c r="E3332" s="17"/>
      <c r="F3332" s="17"/>
      <c r="G3332" s="27"/>
      <c r="H3332" s="27"/>
      <c r="I3332" s="27"/>
      <c r="J3332" s="28"/>
      <c r="K3332" s="29"/>
      <c r="L3332" s="28"/>
      <c r="M3332" s="28"/>
      <c r="N3332" s="26"/>
      <c r="O3332" s="26"/>
      <c r="P3332" s="26"/>
      <c r="Q3332" s="26"/>
      <c r="R3332" s="17"/>
      <c r="S3332" s="30"/>
      <c r="T3332" s="17"/>
      <c r="U3332" s="17"/>
      <c r="V3332" s="26"/>
      <c r="W3332" s="26"/>
      <c r="X3332" s="28"/>
      <c r="Y3332" s="26"/>
      <c r="Z3332" s="17"/>
      <c r="AA3332" s="26"/>
      <c r="AB3332" s="26"/>
    </row>
    <row r="3333" spans="1:28" s="2" customFormat="1" x14ac:dyDescent="0.3">
      <c r="A3333" s="26"/>
      <c r="B3333" s="26"/>
      <c r="C3333" s="26"/>
      <c r="D3333" s="26"/>
      <c r="E3333" s="17"/>
      <c r="F3333" s="17"/>
      <c r="G3333" s="27"/>
      <c r="H3333" s="27"/>
      <c r="I3333" s="27"/>
      <c r="J3333" s="28"/>
      <c r="K3333" s="29"/>
      <c r="L3333" s="28"/>
      <c r="M3333" s="28"/>
      <c r="N3333" s="26"/>
      <c r="O3333" s="26"/>
      <c r="P3333" s="26"/>
      <c r="Q3333" s="26"/>
      <c r="R3333" s="17"/>
      <c r="S3333" s="30"/>
      <c r="T3333" s="17"/>
      <c r="U3333" s="17"/>
      <c r="V3333" s="26"/>
      <c r="W3333" s="26"/>
      <c r="X3333" s="28"/>
      <c r="Y3333" s="26"/>
      <c r="Z3333" s="17"/>
      <c r="AA3333" s="26"/>
      <c r="AB3333" s="26"/>
    </row>
    <row r="3334" spans="1:28" s="2" customFormat="1" x14ac:dyDescent="0.3">
      <c r="A3334" s="26"/>
      <c r="B3334" s="26"/>
      <c r="C3334" s="26"/>
      <c r="D3334" s="26"/>
      <c r="E3334" s="17"/>
      <c r="F3334" s="17"/>
      <c r="G3334" s="27"/>
      <c r="H3334" s="27"/>
      <c r="I3334" s="27"/>
      <c r="J3334" s="28"/>
      <c r="K3334" s="29"/>
      <c r="L3334" s="28"/>
      <c r="M3334" s="28"/>
      <c r="N3334" s="26"/>
      <c r="O3334" s="26"/>
      <c r="P3334" s="26"/>
      <c r="Q3334" s="26"/>
      <c r="R3334" s="17"/>
      <c r="S3334" s="30"/>
      <c r="T3334" s="17"/>
      <c r="U3334" s="17"/>
      <c r="V3334" s="26"/>
      <c r="W3334" s="26"/>
      <c r="X3334" s="28"/>
      <c r="Y3334" s="26"/>
      <c r="Z3334" s="17"/>
      <c r="AA3334" s="26"/>
      <c r="AB3334" s="26"/>
    </row>
    <row r="3335" spans="1:28" s="2" customFormat="1" x14ac:dyDescent="0.3">
      <c r="A3335" s="26"/>
      <c r="B3335" s="26"/>
      <c r="C3335" s="26"/>
      <c r="D3335" s="26"/>
      <c r="E3335" s="17"/>
      <c r="F3335" s="17"/>
      <c r="G3335" s="27"/>
      <c r="H3335" s="27"/>
      <c r="I3335" s="27"/>
      <c r="J3335" s="28"/>
      <c r="K3335" s="29"/>
      <c r="L3335" s="28"/>
      <c r="M3335" s="28"/>
      <c r="N3335" s="26"/>
      <c r="O3335" s="26"/>
      <c r="P3335" s="26"/>
      <c r="Q3335" s="26"/>
      <c r="R3335" s="17"/>
      <c r="S3335" s="30"/>
      <c r="T3335" s="17"/>
      <c r="U3335" s="17"/>
      <c r="V3335" s="26"/>
      <c r="W3335" s="26"/>
      <c r="X3335" s="28"/>
      <c r="Y3335" s="26"/>
      <c r="Z3335" s="17"/>
      <c r="AA3335" s="26"/>
      <c r="AB3335" s="26"/>
    </row>
    <row r="3336" spans="1:28" s="2" customFormat="1" x14ac:dyDescent="0.3">
      <c r="A3336" s="26"/>
      <c r="B3336" s="26"/>
      <c r="C3336" s="26"/>
      <c r="D3336" s="26"/>
      <c r="E3336" s="17"/>
      <c r="F3336" s="17"/>
      <c r="G3336" s="27"/>
      <c r="H3336" s="27"/>
      <c r="I3336" s="27"/>
      <c r="J3336" s="28"/>
      <c r="K3336" s="29"/>
      <c r="L3336" s="28"/>
      <c r="M3336" s="28"/>
      <c r="N3336" s="26"/>
      <c r="O3336" s="26"/>
      <c r="P3336" s="26"/>
      <c r="Q3336" s="26"/>
      <c r="R3336" s="17"/>
      <c r="S3336" s="30"/>
      <c r="T3336" s="17"/>
      <c r="U3336" s="17"/>
      <c r="V3336" s="26"/>
      <c r="W3336" s="26"/>
      <c r="X3336" s="28"/>
      <c r="Y3336" s="26"/>
      <c r="Z3336" s="17"/>
      <c r="AA3336" s="26"/>
      <c r="AB3336" s="26"/>
    </row>
    <row r="3337" spans="1:28" s="2" customFormat="1" x14ac:dyDescent="0.3">
      <c r="A3337" s="26"/>
      <c r="B3337" s="26"/>
      <c r="C3337" s="26"/>
      <c r="D3337" s="26"/>
      <c r="E3337" s="17"/>
      <c r="F3337" s="17"/>
      <c r="G3337" s="27"/>
      <c r="H3337" s="27"/>
      <c r="I3337" s="27"/>
      <c r="J3337" s="28"/>
      <c r="K3337" s="29"/>
      <c r="L3337" s="28"/>
      <c r="M3337" s="28"/>
      <c r="N3337" s="26"/>
      <c r="O3337" s="26"/>
      <c r="P3337" s="26"/>
      <c r="Q3337" s="26"/>
      <c r="R3337" s="17"/>
      <c r="S3337" s="30"/>
      <c r="T3337" s="17"/>
      <c r="U3337" s="17"/>
      <c r="V3337" s="26"/>
      <c r="W3337" s="26"/>
      <c r="X3337" s="28"/>
      <c r="Y3337" s="26"/>
      <c r="Z3337" s="17"/>
      <c r="AA3337" s="26"/>
      <c r="AB3337" s="26"/>
    </row>
    <row r="3338" spans="1:28" s="2" customFormat="1" x14ac:dyDescent="0.3">
      <c r="A3338" s="26"/>
      <c r="B3338" s="26"/>
      <c r="C3338" s="26"/>
      <c r="D3338" s="26"/>
      <c r="E3338" s="17"/>
      <c r="F3338" s="17"/>
      <c r="G3338" s="27"/>
      <c r="H3338" s="27"/>
      <c r="I3338" s="27"/>
      <c r="J3338" s="28"/>
      <c r="K3338" s="29"/>
      <c r="L3338" s="28"/>
      <c r="M3338" s="28"/>
      <c r="N3338" s="26"/>
      <c r="O3338" s="26"/>
      <c r="P3338" s="26"/>
      <c r="Q3338" s="26"/>
      <c r="R3338" s="17"/>
      <c r="S3338" s="30"/>
      <c r="T3338" s="17"/>
      <c r="U3338" s="17"/>
      <c r="V3338" s="26"/>
      <c r="W3338" s="26"/>
      <c r="X3338" s="28"/>
      <c r="Y3338" s="26"/>
      <c r="Z3338" s="17"/>
      <c r="AA3338" s="26"/>
      <c r="AB3338" s="26"/>
    </row>
    <row r="3339" spans="1:28" s="2" customFormat="1" x14ac:dyDescent="0.3">
      <c r="A3339" s="26"/>
      <c r="B3339" s="26"/>
      <c r="C3339" s="26"/>
      <c r="D3339" s="26"/>
      <c r="E3339" s="17"/>
      <c r="F3339" s="17"/>
      <c r="G3339" s="27"/>
      <c r="H3339" s="27"/>
      <c r="I3339" s="27"/>
      <c r="J3339" s="28"/>
      <c r="K3339" s="29"/>
      <c r="L3339" s="28"/>
      <c r="M3339" s="28"/>
      <c r="N3339" s="26"/>
      <c r="O3339" s="26"/>
      <c r="P3339" s="26"/>
      <c r="Q3339" s="26"/>
      <c r="R3339" s="17"/>
      <c r="S3339" s="30"/>
      <c r="T3339" s="17"/>
      <c r="U3339" s="17"/>
      <c r="V3339" s="26"/>
      <c r="W3339" s="26"/>
      <c r="X3339" s="28"/>
      <c r="Y3339" s="26"/>
      <c r="Z3339" s="17"/>
      <c r="AA3339" s="26"/>
      <c r="AB3339" s="26"/>
    </row>
    <row r="3340" spans="1:28" s="2" customFormat="1" x14ac:dyDescent="0.3">
      <c r="A3340" s="26"/>
      <c r="B3340" s="26"/>
      <c r="C3340" s="26"/>
      <c r="D3340" s="26"/>
      <c r="E3340" s="17"/>
      <c r="F3340" s="17"/>
      <c r="G3340" s="27"/>
      <c r="H3340" s="27"/>
      <c r="I3340" s="27"/>
      <c r="J3340" s="28"/>
      <c r="K3340" s="29"/>
      <c r="L3340" s="28"/>
      <c r="M3340" s="28"/>
      <c r="N3340" s="26"/>
      <c r="O3340" s="26"/>
      <c r="P3340" s="26"/>
      <c r="Q3340" s="26"/>
      <c r="R3340" s="17"/>
      <c r="S3340" s="30"/>
      <c r="T3340" s="17"/>
      <c r="U3340" s="17"/>
      <c r="V3340" s="26"/>
      <c r="W3340" s="26"/>
      <c r="X3340" s="28"/>
      <c r="Y3340" s="26"/>
      <c r="Z3340" s="17"/>
      <c r="AA3340" s="26"/>
      <c r="AB3340" s="26"/>
    </row>
    <row r="3341" spans="1:28" s="2" customFormat="1" x14ac:dyDescent="0.3">
      <c r="A3341" s="26"/>
      <c r="B3341" s="26"/>
      <c r="C3341" s="26"/>
      <c r="D3341" s="26"/>
      <c r="E3341" s="17"/>
      <c r="F3341" s="17"/>
      <c r="G3341" s="27"/>
      <c r="H3341" s="27"/>
      <c r="I3341" s="27"/>
      <c r="J3341" s="28"/>
      <c r="K3341" s="29"/>
      <c r="L3341" s="28"/>
      <c r="M3341" s="28"/>
      <c r="N3341" s="26"/>
      <c r="O3341" s="26"/>
      <c r="P3341" s="26"/>
      <c r="Q3341" s="26"/>
      <c r="R3341" s="17"/>
      <c r="S3341" s="30"/>
      <c r="T3341" s="17"/>
      <c r="U3341" s="17"/>
      <c r="V3341" s="26"/>
      <c r="W3341" s="26"/>
      <c r="X3341" s="28"/>
      <c r="Y3341" s="26"/>
      <c r="Z3341" s="17"/>
      <c r="AA3341" s="26"/>
      <c r="AB3341" s="26"/>
    </row>
    <row r="3342" spans="1:28" s="2" customFormat="1" x14ac:dyDescent="0.3">
      <c r="A3342" s="26"/>
      <c r="B3342" s="26"/>
      <c r="C3342" s="26"/>
      <c r="D3342" s="26"/>
      <c r="E3342" s="17"/>
      <c r="F3342" s="17"/>
      <c r="G3342" s="27"/>
      <c r="H3342" s="27"/>
      <c r="I3342" s="27"/>
      <c r="J3342" s="28"/>
      <c r="K3342" s="29"/>
      <c r="L3342" s="28"/>
      <c r="M3342" s="28"/>
      <c r="N3342" s="26"/>
      <c r="O3342" s="26"/>
      <c r="P3342" s="26"/>
      <c r="Q3342" s="26"/>
      <c r="R3342" s="17"/>
      <c r="S3342" s="30"/>
      <c r="T3342" s="17"/>
      <c r="U3342" s="17"/>
      <c r="V3342" s="26"/>
      <c r="W3342" s="26"/>
      <c r="X3342" s="28"/>
      <c r="Y3342" s="26"/>
      <c r="Z3342" s="17"/>
      <c r="AA3342" s="26"/>
      <c r="AB3342" s="26"/>
    </row>
    <row r="3343" spans="1:28" s="2" customFormat="1" x14ac:dyDescent="0.3">
      <c r="A3343" s="26"/>
      <c r="B3343" s="26"/>
      <c r="C3343" s="26"/>
      <c r="D3343" s="26"/>
      <c r="E3343" s="17"/>
      <c r="F3343" s="17"/>
      <c r="G3343" s="27"/>
      <c r="H3343" s="27"/>
      <c r="I3343" s="27"/>
      <c r="J3343" s="28"/>
      <c r="K3343" s="29"/>
      <c r="L3343" s="28"/>
      <c r="M3343" s="28"/>
      <c r="N3343" s="26"/>
      <c r="O3343" s="26"/>
      <c r="P3343" s="26"/>
      <c r="Q3343" s="26"/>
      <c r="R3343" s="17"/>
      <c r="S3343" s="30"/>
      <c r="T3343" s="17"/>
      <c r="U3343" s="17"/>
      <c r="V3343" s="26"/>
      <c r="W3343" s="26"/>
      <c r="X3343" s="28"/>
      <c r="Y3343" s="26"/>
      <c r="Z3343" s="17"/>
      <c r="AA3343" s="26"/>
      <c r="AB3343" s="26"/>
    </row>
    <row r="3344" spans="1:28" s="2" customFormat="1" x14ac:dyDescent="0.3">
      <c r="A3344" s="26"/>
      <c r="B3344" s="26"/>
      <c r="C3344" s="26"/>
      <c r="D3344" s="26"/>
      <c r="E3344" s="17"/>
      <c r="F3344" s="17"/>
      <c r="G3344" s="27"/>
      <c r="H3344" s="27"/>
      <c r="I3344" s="27"/>
      <c r="J3344" s="28"/>
      <c r="K3344" s="29"/>
      <c r="L3344" s="28"/>
      <c r="M3344" s="28"/>
      <c r="N3344" s="26"/>
      <c r="O3344" s="26"/>
      <c r="P3344" s="26"/>
      <c r="Q3344" s="26"/>
      <c r="R3344" s="17"/>
      <c r="S3344" s="30"/>
      <c r="T3344" s="17"/>
      <c r="U3344" s="17"/>
      <c r="V3344" s="26"/>
      <c r="W3344" s="26"/>
      <c r="X3344" s="28"/>
      <c r="Y3344" s="26"/>
      <c r="Z3344" s="17"/>
      <c r="AA3344" s="26"/>
      <c r="AB3344" s="26"/>
    </row>
    <row r="3345" spans="1:28" s="2" customFormat="1" x14ac:dyDescent="0.3">
      <c r="A3345" s="26"/>
      <c r="B3345" s="26"/>
      <c r="C3345" s="26"/>
      <c r="D3345" s="26"/>
      <c r="E3345" s="17"/>
      <c r="F3345" s="17"/>
      <c r="G3345" s="27"/>
      <c r="H3345" s="27"/>
      <c r="I3345" s="27"/>
      <c r="J3345" s="28"/>
      <c r="K3345" s="29"/>
      <c r="L3345" s="28"/>
      <c r="M3345" s="28"/>
      <c r="N3345" s="26"/>
      <c r="O3345" s="26"/>
      <c r="P3345" s="26"/>
      <c r="Q3345" s="26"/>
      <c r="R3345" s="17"/>
      <c r="S3345" s="30"/>
      <c r="T3345" s="17"/>
      <c r="U3345" s="17"/>
      <c r="V3345" s="26"/>
      <c r="W3345" s="26"/>
      <c r="X3345" s="28"/>
      <c r="Y3345" s="26"/>
      <c r="Z3345" s="17"/>
      <c r="AA3345" s="26"/>
      <c r="AB3345" s="26"/>
    </row>
    <row r="3346" spans="1:28" s="2" customFormat="1" x14ac:dyDescent="0.3">
      <c r="A3346" s="26"/>
      <c r="B3346" s="26"/>
      <c r="C3346" s="26"/>
      <c r="D3346" s="26"/>
      <c r="E3346" s="17"/>
      <c r="F3346" s="17"/>
      <c r="G3346" s="27"/>
      <c r="H3346" s="27"/>
      <c r="I3346" s="27"/>
      <c r="J3346" s="28"/>
      <c r="K3346" s="29"/>
      <c r="L3346" s="28"/>
      <c r="M3346" s="28"/>
      <c r="N3346" s="26"/>
      <c r="O3346" s="26"/>
      <c r="P3346" s="26"/>
      <c r="Q3346" s="26"/>
      <c r="R3346" s="17"/>
      <c r="S3346" s="30"/>
      <c r="T3346" s="17"/>
      <c r="U3346" s="17"/>
      <c r="V3346" s="26"/>
      <c r="W3346" s="26"/>
      <c r="X3346" s="28"/>
      <c r="Y3346" s="26"/>
      <c r="Z3346" s="17"/>
      <c r="AA3346" s="26"/>
      <c r="AB3346" s="26"/>
    </row>
    <row r="3347" spans="1:28" s="2" customFormat="1" x14ac:dyDescent="0.3">
      <c r="A3347" s="26"/>
      <c r="B3347" s="26"/>
      <c r="C3347" s="26"/>
      <c r="D3347" s="26"/>
      <c r="E3347" s="17"/>
      <c r="F3347" s="17"/>
      <c r="G3347" s="27"/>
      <c r="H3347" s="27"/>
      <c r="I3347" s="27"/>
      <c r="J3347" s="28"/>
      <c r="K3347" s="29"/>
      <c r="L3347" s="28"/>
      <c r="M3347" s="28"/>
      <c r="N3347" s="26"/>
      <c r="O3347" s="26"/>
      <c r="P3347" s="26"/>
      <c r="Q3347" s="26"/>
      <c r="R3347" s="17"/>
      <c r="S3347" s="30"/>
      <c r="T3347" s="17"/>
      <c r="U3347" s="17"/>
      <c r="V3347" s="26"/>
      <c r="W3347" s="26"/>
      <c r="X3347" s="28"/>
      <c r="Y3347" s="26"/>
      <c r="Z3347" s="17"/>
      <c r="AA3347" s="26"/>
      <c r="AB3347" s="26"/>
    </row>
    <row r="3348" spans="1:28" s="2" customFormat="1" x14ac:dyDescent="0.3">
      <c r="A3348" s="26"/>
      <c r="B3348" s="26"/>
      <c r="C3348" s="26"/>
      <c r="D3348" s="26"/>
      <c r="E3348" s="17"/>
      <c r="F3348" s="17"/>
      <c r="G3348" s="27"/>
      <c r="H3348" s="27"/>
      <c r="I3348" s="27"/>
      <c r="J3348" s="28"/>
      <c r="K3348" s="29"/>
      <c r="L3348" s="28"/>
      <c r="M3348" s="28"/>
      <c r="N3348" s="26"/>
      <c r="O3348" s="26"/>
      <c r="P3348" s="26"/>
      <c r="Q3348" s="26"/>
      <c r="R3348" s="17"/>
      <c r="S3348" s="30"/>
      <c r="T3348" s="17"/>
      <c r="U3348" s="17"/>
      <c r="V3348" s="26"/>
      <c r="W3348" s="26"/>
      <c r="X3348" s="28"/>
      <c r="Y3348" s="26"/>
      <c r="Z3348" s="17"/>
      <c r="AA3348" s="26"/>
      <c r="AB3348" s="26"/>
    </row>
    <row r="3349" spans="1:28" s="2" customFormat="1" x14ac:dyDescent="0.3">
      <c r="A3349" s="26"/>
      <c r="B3349" s="26"/>
      <c r="C3349" s="26"/>
      <c r="D3349" s="26"/>
      <c r="E3349" s="17"/>
      <c r="F3349" s="17"/>
      <c r="G3349" s="27"/>
      <c r="H3349" s="27"/>
      <c r="I3349" s="27"/>
      <c r="J3349" s="28"/>
      <c r="K3349" s="29"/>
      <c r="L3349" s="28"/>
      <c r="M3349" s="28"/>
      <c r="N3349" s="26"/>
      <c r="O3349" s="26"/>
      <c r="P3349" s="26"/>
      <c r="Q3349" s="26"/>
      <c r="R3349" s="17"/>
      <c r="S3349" s="30"/>
      <c r="T3349" s="17"/>
      <c r="U3349" s="17"/>
      <c r="V3349" s="26"/>
      <c r="W3349" s="26"/>
      <c r="X3349" s="28"/>
      <c r="Y3349" s="26"/>
      <c r="Z3349" s="17"/>
      <c r="AA3349" s="26"/>
      <c r="AB3349" s="26"/>
    </row>
    <row r="3350" spans="1:28" s="2" customFormat="1" x14ac:dyDescent="0.3">
      <c r="A3350" s="26"/>
      <c r="B3350" s="26"/>
      <c r="C3350" s="26"/>
      <c r="D3350" s="26"/>
      <c r="E3350" s="17"/>
      <c r="F3350" s="17"/>
      <c r="G3350" s="27"/>
      <c r="H3350" s="27"/>
      <c r="I3350" s="27"/>
      <c r="J3350" s="28"/>
      <c r="K3350" s="29"/>
      <c r="L3350" s="28"/>
      <c r="M3350" s="28"/>
      <c r="N3350" s="26"/>
      <c r="O3350" s="26"/>
      <c r="P3350" s="26"/>
      <c r="Q3350" s="26"/>
      <c r="R3350" s="17"/>
      <c r="S3350" s="30"/>
      <c r="T3350" s="17"/>
      <c r="U3350" s="17"/>
      <c r="V3350" s="26"/>
      <c r="W3350" s="26"/>
      <c r="X3350" s="28"/>
      <c r="Y3350" s="26"/>
      <c r="Z3350" s="17"/>
      <c r="AA3350" s="26"/>
      <c r="AB3350" s="26"/>
    </row>
    <row r="3351" spans="1:28" s="2" customFormat="1" x14ac:dyDescent="0.3">
      <c r="A3351" s="26"/>
      <c r="B3351" s="26"/>
      <c r="C3351" s="26"/>
      <c r="D3351" s="26"/>
      <c r="E3351" s="17"/>
      <c r="F3351" s="17"/>
      <c r="G3351" s="27"/>
      <c r="H3351" s="27"/>
      <c r="I3351" s="27"/>
      <c r="J3351" s="28"/>
      <c r="K3351" s="29"/>
      <c r="L3351" s="28"/>
      <c r="M3351" s="28"/>
      <c r="N3351" s="26"/>
      <c r="O3351" s="26"/>
      <c r="P3351" s="26"/>
      <c r="Q3351" s="26"/>
      <c r="R3351" s="17"/>
      <c r="S3351" s="30"/>
      <c r="T3351" s="17"/>
      <c r="U3351" s="17"/>
      <c r="V3351" s="26"/>
      <c r="W3351" s="26"/>
      <c r="X3351" s="28"/>
      <c r="Y3351" s="26"/>
      <c r="Z3351" s="17"/>
      <c r="AA3351" s="26"/>
      <c r="AB3351" s="26"/>
    </row>
    <row r="3352" spans="1:28" s="2" customFormat="1" x14ac:dyDescent="0.3">
      <c r="A3352" s="26"/>
      <c r="B3352" s="26"/>
      <c r="C3352" s="26"/>
      <c r="D3352" s="26"/>
      <c r="E3352" s="17"/>
      <c r="F3352" s="17"/>
      <c r="G3352" s="27"/>
      <c r="H3352" s="27"/>
      <c r="I3352" s="27"/>
      <c r="J3352" s="28"/>
      <c r="K3352" s="29"/>
      <c r="L3352" s="28"/>
      <c r="M3352" s="28"/>
      <c r="N3352" s="26"/>
      <c r="O3352" s="26"/>
      <c r="P3352" s="26"/>
      <c r="Q3352" s="26"/>
      <c r="R3352" s="17"/>
      <c r="S3352" s="30"/>
      <c r="T3352" s="17"/>
      <c r="U3352" s="17"/>
      <c r="V3352" s="26"/>
      <c r="W3352" s="26"/>
      <c r="X3352" s="28"/>
      <c r="Y3352" s="26"/>
      <c r="Z3352" s="17"/>
      <c r="AA3352" s="26"/>
      <c r="AB3352" s="26"/>
    </row>
    <row r="3353" spans="1:28" s="2" customFormat="1" x14ac:dyDescent="0.3">
      <c r="A3353" s="26"/>
      <c r="B3353" s="26"/>
      <c r="C3353" s="26"/>
      <c r="D3353" s="26"/>
      <c r="E3353" s="17"/>
      <c r="F3353" s="17"/>
      <c r="G3353" s="27"/>
      <c r="H3353" s="27"/>
      <c r="I3353" s="27"/>
      <c r="J3353" s="28"/>
      <c r="K3353" s="29"/>
      <c r="L3353" s="28"/>
      <c r="M3353" s="28"/>
      <c r="N3353" s="26"/>
      <c r="O3353" s="26"/>
      <c r="P3353" s="26"/>
      <c r="Q3353" s="26"/>
      <c r="R3353" s="17"/>
      <c r="S3353" s="30"/>
      <c r="T3353" s="17"/>
      <c r="U3353" s="17"/>
      <c r="V3353" s="26"/>
      <c r="W3353" s="26"/>
      <c r="X3353" s="28"/>
      <c r="Y3353" s="26"/>
      <c r="Z3353" s="17"/>
      <c r="AA3353" s="26"/>
      <c r="AB3353" s="26"/>
    </row>
    <row r="3354" spans="1:28" s="2" customFormat="1" x14ac:dyDescent="0.3">
      <c r="A3354" s="26"/>
      <c r="B3354" s="26"/>
      <c r="C3354" s="26"/>
      <c r="D3354" s="26"/>
      <c r="E3354" s="17"/>
      <c r="F3354" s="17"/>
      <c r="G3354" s="27"/>
      <c r="H3354" s="27"/>
      <c r="I3354" s="27"/>
      <c r="J3354" s="28"/>
      <c r="K3354" s="29"/>
      <c r="L3354" s="28"/>
      <c r="M3354" s="28"/>
      <c r="N3354" s="26"/>
      <c r="O3354" s="26"/>
      <c r="P3354" s="26"/>
      <c r="Q3354" s="26"/>
      <c r="R3354" s="17"/>
      <c r="S3354" s="30"/>
      <c r="T3354" s="17"/>
      <c r="U3354" s="17"/>
      <c r="V3354" s="26"/>
      <c r="W3354" s="26"/>
      <c r="X3354" s="28"/>
      <c r="Y3354" s="26"/>
      <c r="Z3354" s="17"/>
      <c r="AA3354" s="26"/>
      <c r="AB3354" s="26"/>
    </row>
    <row r="3355" spans="1:28" s="2" customFormat="1" x14ac:dyDescent="0.3">
      <c r="A3355" s="26"/>
      <c r="B3355" s="26"/>
      <c r="C3355" s="26"/>
      <c r="D3355" s="26"/>
      <c r="E3355" s="17"/>
      <c r="F3355" s="17"/>
      <c r="G3355" s="27"/>
      <c r="H3355" s="27"/>
      <c r="I3355" s="27"/>
      <c r="J3355" s="28"/>
      <c r="K3355" s="29"/>
      <c r="L3355" s="28"/>
      <c r="M3355" s="28"/>
      <c r="N3355" s="26"/>
      <c r="O3355" s="26"/>
      <c r="P3355" s="26"/>
      <c r="Q3355" s="26"/>
      <c r="R3355" s="17"/>
      <c r="S3355" s="30"/>
      <c r="T3355" s="17"/>
      <c r="U3355" s="17"/>
      <c r="V3355" s="26"/>
      <c r="W3355" s="26"/>
      <c r="X3355" s="28"/>
      <c r="Y3355" s="26"/>
      <c r="Z3355" s="17"/>
      <c r="AA3355" s="26"/>
      <c r="AB3355" s="26"/>
    </row>
    <row r="3356" spans="1:28" s="2" customFormat="1" x14ac:dyDescent="0.3">
      <c r="A3356" s="26"/>
      <c r="B3356" s="26"/>
      <c r="C3356" s="26"/>
      <c r="D3356" s="26"/>
      <c r="E3356" s="17"/>
      <c r="F3356" s="17"/>
      <c r="G3356" s="27"/>
      <c r="H3356" s="27"/>
      <c r="I3356" s="27"/>
      <c r="J3356" s="28"/>
      <c r="K3356" s="29"/>
      <c r="L3356" s="28"/>
      <c r="M3356" s="28"/>
      <c r="N3356" s="26"/>
      <c r="O3356" s="26"/>
      <c r="P3356" s="26"/>
      <c r="Q3356" s="26"/>
      <c r="R3356" s="17"/>
      <c r="S3356" s="30"/>
      <c r="T3356" s="17"/>
      <c r="U3356" s="17"/>
      <c r="V3356" s="26"/>
      <c r="W3356" s="26"/>
      <c r="X3356" s="28"/>
      <c r="Y3356" s="26"/>
      <c r="Z3356" s="17"/>
      <c r="AA3356" s="26"/>
      <c r="AB3356" s="26"/>
    </row>
    <row r="3357" spans="1:28" s="2" customFormat="1" x14ac:dyDescent="0.3">
      <c r="A3357" s="26"/>
      <c r="B3357" s="26"/>
      <c r="C3357" s="26"/>
      <c r="D3357" s="26"/>
      <c r="E3357" s="17"/>
      <c r="F3357" s="17"/>
      <c r="G3357" s="27"/>
      <c r="H3357" s="27"/>
      <c r="I3357" s="27"/>
      <c r="J3357" s="28"/>
      <c r="K3357" s="29"/>
      <c r="L3357" s="28"/>
      <c r="M3357" s="28"/>
      <c r="N3357" s="26"/>
      <c r="O3357" s="26"/>
      <c r="P3357" s="26"/>
      <c r="Q3357" s="26"/>
      <c r="R3357" s="17"/>
      <c r="S3357" s="30"/>
      <c r="T3357" s="17"/>
      <c r="U3357" s="17"/>
      <c r="V3357" s="26"/>
      <c r="W3357" s="26"/>
      <c r="X3357" s="28"/>
      <c r="Y3357" s="26"/>
      <c r="Z3357" s="17"/>
      <c r="AA3357" s="26"/>
      <c r="AB3357" s="26"/>
    </row>
    <row r="3358" spans="1:28" s="2" customFormat="1" x14ac:dyDescent="0.3">
      <c r="A3358" s="26"/>
      <c r="B3358" s="26"/>
      <c r="C3358" s="26"/>
      <c r="D3358" s="26"/>
      <c r="E3358" s="17"/>
      <c r="F3358" s="17"/>
      <c r="G3358" s="27"/>
      <c r="H3358" s="27"/>
      <c r="I3358" s="27"/>
      <c r="J3358" s="28"/>
      <c r="K3358" s="29"/>
      <c r="L3358" s="28"/>
      <c r="M3358" s="28"/>
      <c r="N3358" s="26"/>
      <c r="O3358" s="26"/>
      <c r="P3358" s="26"/>
      <c r="Q3358" s="26"/>
      <c r="R3358" s="17"/>
      <c r="S3358" s="30"/>
      <c r="T3358" s="17"/>
      <c r="U3358" s="17"/>
      <c r="V3358" s="26"/>
      <c r="W3358" s="26"/>
      <c r="X3358" s="28"/>
      <c r="Y3358" s="26"/>
      <c r="Z3358" s="17"/>
      <c r="AA3358" s="26"/>
      <c r="AB3358" s="26"/>
    </row>
    <row r="3359" spans="1:28" s="2" customFormat="1" x14ac:dyDescent="0.3">
      <c r="A3359" s="26"/>
      <c r="B3359" s="26"/>
      <c r="C3359" s="26"/>
      <c r="D3359" s="26"/>
      <c r="E3359" s="17"/>
      <c r="F3359" s="17"/>
      <c r="G3359" s="27"/>
      <c r="H3359" s="27"/>
      <c r="I3359" s="27"/>
      <c r="J3359" s="28"/>
      <c r="K3359" s="29"/>
      <c r="L3359" s="28"/>
      <c r="M3359" s="28"/>
      <c r="N3359" s="26"/>
      <c r="O3359" s="26"/>
      <c r="P3359" s="26"/>
      <c r="Q3359" s="26"/>
      <c r="R3359" s="17"/>
      <c r="S3359" s="30"/>
      <c r="T3359" s="17"/>
      <c r="U3359" s="17"/>
      <c r="V3359" s="26"/>
      <c r="W3359" s="26"/>
      <c r="X3359" s="28"/>
      <c r="Y3359" s="26"/>
      <c r="Z3359" s="17"/>
      <c r="AA3359" s="26"/>
      <c r="AB3359" s="26"/>
    </row>
    <row r="3360" spans="1:28" s="2" customFormat="1" x14ac:dyDescent="0.3">
      <c r="A3360" s="26"/>
      <c r="B3360" s="26"/>
      <c r="C3360" s="26"/>
      <c r="D3360" s="26"/>
      <c r="E3360" s="17"/>
      <c r="F3360" s="17"/>
      <c r="G3360" s="27"/>
      <c r="H3360" s="27"/>
      <c r="I3360" s="27"/>
      <c r="J3360" s="28"/>
      <c r="K3360" s="29"/>
      <c r="L3360" s="28"/>
      <c r="M3360" s="28"/>
      <c r="N3360" s="26"/>
      <c r="O3360" s="26"/>
      <c r="P3360" s="26"/>
      <c r="Q3360" s="26"/>
      <c r="R3360" s="17"/>
      <c r="S3360" s="30"/>
      <c r="T3360" s="17"/>
      <c r="U3360" s="17"/>
      <c r="V3360" s="26"/>
      <c r="W3360" s="26"/>
      <c r="X3360" s="28"/>
      <c r="Y3360" s="26"/>
      <c r="Z3360" s="17"/>
      <c r="AA3360" s="26"/>
      <c r="AB3360" s="26"/>
    </row>
    <row r="3361" spans="1:28" s="2" customFormat="1" x14ac:dyDescent="0.3">
      <c r="A3361" s="26"/>
      <c r="B3361" s="26"/>
      <c r="C3361" s="26"/>
      <c r="D3361" s="26"/>
      <c r="E3361" s="17"/>
      <c r="F3361" s="17"/>
      <c r="G3361" s="27"/>
      <c r="H3361" s="27"/>
      <c r="I3361" s="27"/>
      <c r="J3361" s="28"/>
      <c r="K3361" s="29"/>
      <c r="L3361" s="28"/>
      <c r="M3361" s="28"/>
      <c r="N3361" s="26"/>
      <c r="O3361" s="26"/>
      <c r="P3361" s="26"/>
      <c r="Q3361" s="26"/>
      <c r="R3361" s="17"/>
      <c r="S3361" s="30"/>
      <c r="T3361" s="17"/>
      <c r="U3361" s="17"/>
      <c r="V3361" s="26"/>
      <c r="W3361" s="26"/>
      <c r="X3361" s="28"/>
      <c r="Y3361" s="26"/>
      <c r="Z3361" s="17"/>
      <c r="AA3361" s="26"/>
      <c r="AB3361" s="26"/>
    </row>
    <row r="3362" spans="1:28" s="2" customFormat="1" x14ac:dyDescent="0.3">
      <c r="A3362" s="26"/>
      <c r="B3362" s="26"/>
      <c r="C3362" s="26"/>
      <c r="D3362" s="26"/>
      <c r="E3362" s="17"/>
      <c r="F3362" s="17"/>
      <c r="G3362" s="27"/>
      <c r="H3362" s="27"/>
      <c r="I3362" s="27"/>
      <c r="J3362" s="28"/>
      <c r="K3362" s="29"/>
      <c r="L3362" s="28"/>
      <c r="M3362" s="28"/>
      <c r="N3362" s="26"/>
      <c r="O3362" s="26"/>
      <c r="P3362" s="26"/>
      <c r="Q3362" s="26"/>
      <c r="R3362" s="17"/>
      <c r="S3362" s="30"/>
      <c r="T3362" s="17"/>
      <c r="U3362" s="17"/>
      <c r="V3362" s="26"/>
      <c r="W3362" s="26"/>
      <c r="X3362" s="28"/>
      <c r="Y3362" s="26"/>
      <c r="Z3362" s="17"/>
      <c r="AA3362" s="26"/>
      <c r="AB3362" s="26"/>
    </row>
    <row r="3363" spans="1:28" s="2" customFormat="1" x14ac:dyDescent="0.3">
      <c r="A3363" s="26"/>
      <c r="B3363" s="26"/>
      <c r="C3363" s="26"/>
      <c r="D3363" s="26"/>
      <c r="E3363" s="17"/>
      <c r="F3363" s="17"/>
      <c r="G3363" s="27"/>
      <c r="H3363" s="27"/>
      <c r="I3363" s="27"/>
      <c r="J3363" s="28"/>
      <c r="K3363" s="29"/>
      <c r="L3363" s="28"/>
      <c r="M3363" s="28"/>
      <c r="N3363" s="26"/>
      <c r="O3363" s="26"/>
      <c r="P3363" s="26"/>
      <c r="Q3363" s="26"/>
      <c r="R3363" s="17"/>
      <c r="S3363" s="30"/>
      <c r="T3363" s="17"/>
      <c r="U3363" s="17"/>
      <c r="V3363" s="26"/>
      <c r="W3363" s="26"/>
      <c r="X3363" s="28"/>
      <c r="Y3363" s="26"/>
      <c r="Z3363" s="17"/>
      <c r="AA3363" s="26"/>
      <c r="AB3363" s="26"/>
    </row>
    <row r="3364" spans="1:28" s="2" customFormat="1" x14ac:dyDescent="0.3">
      <c r="A3364" s="26"/>
      <c r="B3364" s="26"/>
      <c r="C3364" s="26"/>
      <c r="D3364" s="26"/>
      <c r="E3364" s="17"/>
      <c r="F3364" s="17"/>
      <c r="G3364" s="27"/>
      <c r="H3364" s="27"/>
      <c r="I3364" s="27"/>
      <c r="J3364" s="28"/>
      <c r="K3364" s="29"/>
      <c r="L3364" s="28"/>
      <c r="M3364" s="28"/>
      <c r="N3364" s="26"/>
      <c r="O3364" s="26"/>
      <c r="P3364" s="26"/>
      <c r="Q3364" s="26"/>
      <c r="R3364" s="17"/>
      <c r="S3364" s="30"/>
      <c r="T3364" s="17"/>
      <c r="U3364" s="17"/>
      <c r="V3364" s="26"/>
      <c r="W3364" s="26"/>
      <c r="X3364" s="28"/>
      <c r="Y3364" s="26"/>
      <c r="Z3364" s="17"/>
      <c r="AA3364" s="26"/>
      <c r="AB3364" s="26"/>
    </row>
    <row r="3365" spans="1:28" s="2" customFormat="1" x14ac:dyDescent="0.3">
      <c r="A3365" s="26"/>
      <c r="B3365" s="26"/>
      <c r="C3365" s="26"/>
      <c r="D3365" s="26"/>
      <c r="E3365" s="17"/>
      <c r="F3365" s="17"/>
      <c r="G3365" s="27"/>
      <c r="H3365" s="27"/>
      <c r="I3365" s="27"/>
      <c r="J3365" s="28"/>
      <c r="K3365" s="29"/>
      <c r="L3365" s="28"/>
      <c r="M3365" s="28"/>
      <c r="N3365" s="26"/>
      <c r="O3365" s="26"/>
      <c r="P3365" s="26"/>
      <c r="Q3365" s="26"/>
      <c r="R3365" s="17"/>
      <c r="S3365" s="30"/>
      <c r="T3365" s="17"/>
      <c r="U3365" s="17"/>
      <c r="V3365" s="26"/>
      <c r="W3365" s="26"/>
      <c r="X3365" s="28"/>
      <c r="Y3365" s="26"/>
      <c r="Z3365" s="17"/>
      <c r="AA3365" s="26"/>
      <c r="AB3365" s="26"/>
    </row>
    <row r="3366" spans="1:28" s="2" customFormat="1" x14ac:dyDescent="0.3">
      <c r="A3366" s="26"/>
      <c r="B3366" s="26"/>
      <c r="C3366" s="26"/>
      <c r="D3366" s="26"/>
      <c r="E3366" s="17"/>
      <c r="F3366" s="17"/>
      <c r="G3366" s="27"/>
      <c r="H3366" s="27"/>
      <c r="I3366" s="27"/>
      <c r="J3366" s="28"/>
      <c r="K3366" s="29"/>
      <c r="L3366" s="28"/>
      <c r="M3366" s="28"/>
      <c r="N3366" s="26"/>
      <c r="O3366" s="26"/>
      <c r="P3366" s="26"/>
      <c r="Q3366" s="26"/>
      <c r="R3366" s="17"/>
      <c r="S3366" s="30"/>
      <c r="T3366" s="17"/>
      <c r="U3366" s="17"/>
      <c r="V3366" s="26"/>
      <c r="W3366" s="26"/>
      <c r="X3366" s="28"/>
      <c r="Y3366" s="26"/>
      <c r="Z3366" s="17"/>
      <c r="AA3366" s="26"/>
      <c r="AB3366" s="26"/>
    </row>
    <row r="3367" spans="1:28" s="2" customFormat="1" x14ac:dyDescent="0.3">
      <c r="A3367" s="26"/>
      <c r="B3367" s="26"/>
      <c r="C3367" s="26"/>
      <c r="D3367" s="26"/>
      <c r="E3367" s="17"/>
      <c r="F3367" s="17"/>
      <c r="G3367" s="27"/>
      <c r="H3367" s="27"/>
      <c r="I3367" s="27"/>
      <c r="J3367" s="28"/>
      <c r="K3367" s="29"/>
      <c r="L3367" s="28"/>
      <c r="M3367" s="28"/>
      <c r="N3367" s="26"/>
      <c r="O3367" s="26"/>
      <c r="P3367" s="26"/>
      <c r="Q3367" s="26"/>
      <c r="R3367" s="17"/>
      <c r="S3367" s="30"/>
      <c r="T3367" s="17"/>
      <c r="U3367" s="17"/>
      <c r="V3367" s="26"/>
      <c r="W3367" s="26"/>
      <c r="X3367" s="28"/>
      <c r="Y3367" s="26"/>
      <c r="Z3367" s="17"/>
      <c r="AA3367" s="26"/>
      <c r="AB3367" s="26"/>
    </row>
    <row r="3368" spans="1:28" s="2" customFormat="1" x14ac:dyDescent="0.3">
      <c r="A3368" s="26"/>
      <c r="B3368" s="26"/>
      <c r="C3368" s="26"/>
      <c r="D3368" s="26"/>
      <c r="E3368" s="17"/>
      <c r="F3368" s="17"/>
      <c r="G3368" s="27"/>
      <c r="H3368" s="27"/>
      <c r="I3368" s="27"/>
      <c r="J3368" s="28"/>
      <c r="K3368" s="29"/>
      <c r="L3368" s="28"/>
      <c r="M3368" s="28"/>
      <c r="N3368" s="26"/>
      <c r="O3368" s="26"/>
      <c r="P3368" s="26"/>
      <c r="Q3368" s="26"/>
      <c r="R3368" s="17"/>
      <c r="S3368" s="30"/>
      <c r="T3368" s="17"/>
      <c r="U3368" s="17"/>
      <c r="V3368" s="26"/>
      <c r="W3368" s="26"/>
      <c r="X3368" s="28"/>
      <c r="Y3368" s="26"/>
      <c r="Z3368" s="17"/>
      <c r="AA3368" s="26"/>
      <c r="AB3368" s="26"/>
    </row>
    <row r="3369" spans="1:28" s="2" customFormat="1" x14ac:dyDescent="0.3">
      <c r="A3369" s="26"/>
      <c r="B3369" s="26"/>
      <c r="C3369" s="26"/>
      <c r="D3369" s="26"/>
      <c r="E3369" s="17"/>
      <c r="F3369" s="17"/>
      <c r="G3369" s="27"/>
      <c r="H3369" s="27"/>
      <c r="I3369" s="27"/>
      <c r="J3369" s="28"/>
      <c r="K3369" s="29"/>
      <c r="L3369" s="28"/>
      <c r="M3369" s="28"/>
      <c r="N3369" s="26"/>
      <c r="O3369" s="26"/>
      <c r="P3369" s="26"/>
      <c r="Q3369" s="26"/>
      <c r="R3369" s="17"/>
      <c r="S3369" s="30"/>
      <c r="T3369" s="17"/>
      <c r="U3369" s="17"/>
      <c r="V3369" s="26"/>
      <c r="W3369" s="26"/>
      <c r="X3369" s="28"/>
      <c r="Y3369" s="26"/>
      <c r="Z3369" s="17"/>
      <c r="AA3369" s="26"/>
      <c r="AB3369" s="26"/>
    </row>
    <row r="3370" spans="1:28" s="2" customFormat="1" x14ac:dyDescent="0.3">
      <c r="A3370" s="26"/>
      <c r="B3370" s="26"/>
      <c r="C3370" s="26"/>
      <c r="D3370" s="26"/>
      <c r="E3370" s="17"/>
      <c r="F3370" s="17"/>
      <c r="G3370" s="27"/>
      <c r="H3370" s="27"/>
      <c r="I3370" s="27"/>
      <c r="J3370" s="28"/>
      <c r="K3370" s="29"/>
      <c r="L3370" s="28"/>
      <c r="M3370" s="28"/>
      <c r="N3370" s="26"/>
      <c r="O3370" s="26"/>
      <c r="P3370" s="26"/>
      <c r="Q3370" s="26"/>
      <c r="R3370" s="17"/>
      <c r="S3370" s="30"/>
      <c r="T3370" s="17"/>
      <c r="U3370" s="17"/>
      <c r="V3370" s="26"/>
      <c r="W3370" s="26"/>
      <c r="X3370" s="28"/>
      <c r="Y3370" s="26"/>
      <c r="Z3370" s="17"/>
      <c r="AA3370" s="26"/>
      <c r="AB3370" s="26"/>
    </row>
    <row r="3371" spans="1:28" s="2" customFormat="1" x14ac:dyDescent="0.3">
      <c r="A3371" s="26"/>
      <c r="B3371" s="26"/>
      <c r="C3371" s="26"/>
      <c r="D3371" s="26"/>
      <c r="E3371" s="17"/>
      <c r="F3371" s="17"/>
      <c r="G3371" s="27"/>
      <c r="H3371" s="27"/>
      <c r="I3371" s="27"/>
      <c r="J3371" s="28"/>
      <c r="K3371" s="29"/>
      <c r="L3371" s="28"/>
      <c r="M3371" s="28"/>
      <c r="N3371" s="26"/>
      <c r="O3371" s="26"/>
      <c r="P3371" s="26"/>
      <c r="Q3371" s="26"/>
      <c r="R3371" s="17"/>
      <c r="S3371" s="30"/>
      <c r="T3371" s="17"/>
      <c r="U3371" s="17"/>
      <c r="V3371" s="26"/>
      <c r="W3371" s="26"/>
      <c r="X3371" s="28"/>
      <c r="Y3371" s="26"/>
      <c r="Z3371" s="17"/>
      <c r="AA3371" s="26"/>
      <c r="AB3371" s="26"/>
    </row>
    <row r="3372" spans="1:28" s="2" customFormat="1" x14ac:dyDescent="0.3">
      <c r="A3372" s="26"/>
      <c r="B3372" s="26"/>
      <c r="C3372" s="26"/>
      <c r="D3372" s="26"/>
      <c r="E3372" s="17"/>
      <c r="F3372" s="17"/>
      <c r="G3372" s="27"/>
      <c r="H3372" s="27"/>
      <c r="I3372" s="27"/>
      <c r="J3372" s="28"/>
      <c r="K3372" s="29"/>
      <c r="L3372" s="28"/>
      <c r="M3372" s="28"/>
      <c r="N3372" s="26"/>
      <c r="O3372" s="26"/>
      <c r="P3372" s="26"/>
      <c r="Q3372" s="26"/>
      <c r="R3372" s="17"/>
      <c r="S3372" s="30"/>
      <c r="T3372" s="17"/>
      <c r="U3372" s="17"/>
      <c r="V3372" s="26"/>
      <c r="W3372" s="26"/>
      <c r="X3372" s="28"/>
      <c r="Y3372" s="26"/>
      <c r="Z3372" s="17"/>
      <c r="AA3372" s="26"/>
      <c r="AB3372" s="26"/>
    </row>
    <row r="3373" spans="1:28" s="2" customFormat="1" x14ac:dyDescent="0.3">
      <c r="A3373" s="26"/>
      <c r="B3373" s="26"/>
      <c r="C3373" s="26"/>
      <c r="D3373" s="26"/>
      <c r="E3373" s="17"/>
      <c r="F3373" s="17"/>
      <c r="G3373" s="27"/>
      <c r="H3373" s="27"/>
      <c r="I3373" s="27"/>
      <c r="J3373" s="28"/>
      <c r="K3373" s="29"/>
      <c r="L3373" s="28"/>
      <c r="M3373" s="28"/>
      <c r="N3373" s="26"/>
      <c r="O3373" s="26"/>
      <c r="P3373" s="26"/>
      <c r="Q3373" s="26"/>
      <c r="R3373" s="17"/>
      <c r="S3373" s="30"/>
      <c r="T3373" s="17"/>
      <c r="U3373" s="17"/>
      <c r="V3373" s="26"/>
      <c r="W3373" s="26"/>
      <c r="X3373" s="28"/>
      <c r="Y3373" s="26"/>
      <c r="Z3373" s="17"/>
      <c r="AA3373" s="26"/>
      <c r="AB3373" s="26"/>
    </row>
    <row r="3374" spans="1:28" s="2" customFormat="1" x14ac:dyDescent="0.3">
      <c r="A3374" s="26"/>
      <c r="B3374" s="26"/>
      <c r="C3374" s="26"/>
      <c r="D3374" s="26"/>
      <c r="E3374" s="17"/>
      <c r="F3374" s="17"/>
      <c r="G3374" s="27"/>
      <c r="H3374" s="27"/>
      <c r="I3374" s="27"/>
      <c r="J3374" s="28"/>
      <c r="K3374" s="29"/>
      <c r="L3374" s="28"/>
      <c r="M3374" s="28"/>
      <c r="N3374" s="26"/>
      <c r="O3374" s="26"/>
      <c r="P3374" s="26"/>
      <c r="Q3374" s="26"/>
      <c r="R3374" s="17"/>
      <c r="S3374" s="30"/>
      <c r="T3374" s="17"/>
      <c r="U3374" s="17"/>
      <c r="V3374" s="26"/>
      <c r="W3374" s="26"/>
      <c r="X3374" s="28"/>
      <c r="Y3374" s="26"/>
      <c r="Z3374" s="17"/>
      <c r="AA3374" s="26"/>
      <c r="AB3374" s="26"/>
    </row>
    <row r="3375" spans="1:28" s="2" customFormat="1" x14ac:dyDescent="0.3">
      <c r="A3375" s="26"/>
      <c r="B3375" s="26"/>
      <c r="C3375" s="26"/>
      <c r="D3375" s="26"/>
      <c r="E3375" s="17"/>
      <c r="F3375" s="17"/>
      <c r="G3375" s="27"/>
      <c r="H3375" s="27"/>
      <c r="I3375" s="27"/>
      <c r="J3375" s="28"/>
      <c r="K3375" s="29"/>
      <c r="L3375" s="28"/>
      <c r="M3375" s="28"/>
      <c r="N3375" s="26"/>
      <c r="O3375" s="26"/>
      <c r="P3375" s="26"/>
      <c r="Q3375" s="26"/>
      <c r="R3375" s="17"/>
      <c r="S3375" s="30"/>
      <c r="T3375" s="17"/>
      <c r="U3375" s="17"/>
      <c r="V3375" s="26"/>
      <c r="W3375" s="26"/>
      <c r="X3375" s="28"/>
      <c r="Y3375" s="26"/>
      <c r="Z3375" s="17"/>
      <c r="AA3375" s="26"/>
      <c r="AB3375" s="26"/>
    </row>
    <row r="3376" spans="1:28" s="2" customFormat="1" x14ac:dyDescent="0.3">
      <c r="A3376" s="26"/>
      <c r="B3376" s="26"/>
      <c r="C3376" s="26"/>
      <c r="D3376" s="26"/>
      <c r="E3376" s="17"/>
      <c r="F3376" s="17"/>
      <c r="G3376" s="27"/>
      <c r="H3376" s="27"/>
      <c r="I3376" s="27"/>
      <c r="J3376" s="28"/>
      <c r="K3376" s="29"/>
      <c r="L3376" s="28"/>
      <c r="M3376" s="28"/>
      <c r="N3376" s="26"/>
      <c r="O3376" s="26"/>
      <c r="P3376" s="26"/>
      <c r="Q3376" s="26"/>
      <c r="R3376" s="17"/>
      <c r="S3376" s="30"/>
      <c r="T3376" s="17"/>
      <c r="U3376" s="17"/>
      <c r="V3376" s="26"/>
      <c r="W3376" s="26"/>
      <c r="X3376" s="28"/>
      <c r="Y3376" s="26"/>
      <c r="Z3376" s="17"/>
      <c r="AA3376" s="26"/>
      <c r="AB3376" s="26"/>
    </row>
    <row r="3377" spans="1:28" s="2" customFormat="1" x14ac:dyDescent="0.3">
      <c r="A3377" s="26"/>
      <c r="B3377" s="26"/>
      <c r="C3377" s="26"/>
      <c r="D3377" s="26"/>
      <c r="E3377" s="17"/>
      <c r="F3377" s="17"/>
      <c r="G3377" s="27"/>
      <c r="H3377" s="27"/>
      <c r="I3377" s="27"/>
      <c r="J3377" s="28"/>
      <c r="K3377" s="29"/>
      <c r="L3377" s="28"/>
      <c r="M3377" s="28"/>
      <c r="N3377" s="26"/>
      <c r="O3377" s="26"/>
      <c r="P3377" s="26"/>
      <c r="Q3377" s="26"/>
      <c r="R3377" s="17"/>
      <c r="S3377" s="30"/>
      <c r="T3377" s="17"/>
      <c r="U3377" s="17"/>
      <c r="V3377" s="26"/>
      <c r="W3377" s="26"/>
      <c r="X3377" s="28"/>
      <c r="Y3377" s="26"/>
      <c r="Z3377" s="17"/>
      <c r="AA3377" s="26"/>
      <c r="AB3377" s="26"/>
    </row>
    <row r="3378" spans="1:28" s="2" customFormat="1" x14ac:dyDescent="0.3">
      <c r="A3378" s="26"/>
      <c r="B3378" s="26"/>
      <c r="C3378" s="26"/>
      <c r="D3378" s="26"/>
      <c r="E3378" s="17"/>
      <c r="F3378" s="17"/>
      <c r="G3378" s="27"/>
      <c r="H3378" s="27"/>
      <c r="I3378" s="27"/>
      <c r="J3378" s="28"/>
      <c r="K3378" s="29"/>
      <c r="L3378" s="28"/>
      <c r="M3378" s="28"/>
      <c r="N3378" s="26"/>
      <c r="O3378" s="26"/>
      <c r="P3378" s="26"/>
      <c r="Q3378" s="26"/>
      <c r="R3378" s="17"/>
      <c r="S3378" s="30"/>
      <c r="T3378" s="17"/>
      <c r="U3378" s="17"/>
      <c r="V3378" s="26"/>
      <c r="W3378" s="26"/>
      <c r="X3378" s="28"/>
      <c r="Y3378" s="26"/>
      <c r="Z3378" s="17"/>
      <c r="AA3378" s="26"/>
      <c r="AB3378" s="26"/>
    </row>
    <row r="3379" spans="1:28" s="2" customFormat="1" x14ac:dyDescent="0.3">
      <c r="A3379" s="26"/>
      <c r="B3379" s="26"/>
      <c r="C3379" s="26"/>
      <c r="D3379" s="26"/>
      <c r="E3379" s="17"/>
      <c r="F3379" s="17"/>
      <c r="G3379" s="27"/>
      <c r="H3379" s="27"/>
      <c r="I3379" s="27"/>
      <c r="J3379" s="28"/>
      <c r="K3379" s="29"/>
      <c r="L3379" s="28"/>
      <c r="M3379" s="28"/>
      <c r="N3379" s="26"/>
      <c r="O3379" s="26"/>
      <c r="P3379" s="26"/>
      <c r="Q3379" s="26"/>
      <c r="R3379" s="17"/>
      <c r="S3379" s="30"/>
      <c r="T3379" s="17"/>
      <c r="U3379" s="17"/>
      <c r="V3379" s="26"/>
      <c r="W3379" s="26"/>
      <c r="X3379" s="28"/>
      <c r="Y3379" s="26"/>
      <c r="Z3379" s="17"/>
      <c r="AA3379" s="26"/>
      <c r="AB3379" s="26"/>
    </row>
    <row r="3380" spans="1:28" s="2" customFormat="1" x14ac:dyDescent="0.3">
      <c r="A3380" s="26"/>
      <c r="B3380" s="26"/>
      <c r="C3380" s="26"/>
      <c r="D3380" s="26"/>
      <c r="E3380" s="17"/>
      <c r="F3380" s="17"/>
      <c r="G3380" s="27"/>
      <c r="H3380" s="27"/>
      <c r="I3380" s="27"/>
      <c r="J3380" s="28"/>
      <c r="K3380" s="29"/>
      <c r="L3380" s="28"/>
      <c r="M3380" s="28"/>
      <c r="N3380" s="26"/>
      <c r="O3380" s="26"/>
      <c r="P3380" s="26"/>
      <c r="Q3380" s="26"/>
      <c r="R3380" s="17"/>
      <c r="S3380" s="30"/>
      <c r="T3380" s="17"/>
      <c r="U3380" s="17"/>
      <c r="V3380" s="26"/>
      <c r="W3380" s="26"/>
      <c r="X3380" s="28"/>
      <c r="Y3380" s="26"/>
      <c r="Z3380" s="17"/>
      <c r="AA3380" s="26"/>
      <c r="AB3380" s="26"/>
    </row>
    <row r="3381" spans="1:28" s="2" customFormat="1" x14ac:dyDescent="0.3">
      <c r="A3381" s="26"/>
      <c r="B3381" s="26"/>
      <c r="C3381" s="26"/>
      <c r="D3381" s="26"/>
      <c r="E3381" s="17"/>
      <c r="F3381" s="17"/>
      <c r="G3381" s="27"/>
      <c r="H3381" s="27"/>
      <c r="I3381" s="27"/>
      <c r="J3381" s="28"/>
      <c r="K3381" s="29"/>
      <c r="L3381" s="28"/>
      <c r="M3381" s="28"/>
      <c r="N3381" s="26"/>
      <c r="O3381" s="26"/>
      <c r="P3381" s="26"/>
      <c r="Q3381" s="26"/>
      <c r="R3381" s="17"/>
      <c r="S3381" s="30"/>
      <c r="T3381" s="17"/>
      <c r="U3381" s="17"/>
      <c r="V3381" s="26"/>
      <c r="W3381" s="26"/>
      <c r="X3381" s="28"/>
      <c r="Y3381" s="26"/>
      <c r="Z3381" s="17"/>
      <c r="AA3381" s="26"/>
      <c r="AB3381" s="26"/>
    </row>
    <row r="3382" spans="1:28" s="2" customFormat="1" x14ac:dyDescent="0.3">
      <c r="A3382" s="26"/>
      <c r="B3382" s="26"/>
      <c r="C3382" s="26"/>
      <c r="D3382" s="26"/>
      <c r="E3382" s="17"/>
      <c r="F3382" s="17"/>
      <c r="G3382" s="27"/>
      <c r="H3382" s="27"/>
      <c r="I3382" s="27"/>
      <c r="J3382" s="28"/>
      <c r="K3382" s="29"/>
      <c r="L3382" s="28"/>
      <c r="M3382" s="28"/>
      <c r="N3382" s="26"/>
      <c r="O3382" s="26"/>
      <c r="P3382" s="26"/>
      <c r="Q3382" s="26"/>
      <c r="R3382" s="17"/>
      <c r="S3382" s="30"/>
      <c r="T3382" s="17"/>
      <c r="U3382" s="17"/>
      <c r="V3382" s="26"/>
      <c r="W3382" s="26"/>
      <c r="X3382" s="28"/>
      <c r="Y3382" s="26"/>
      <c r="Z3382" s="17"/>
      <c r="AA3382" s="26"/>
      <c r="AB3382" s="26"/>
    </row>
    <row r="3383" spans="1:28" s="2" customFormat="1" x14ac:dyDescent="0.3">
      <c r="A3383" s="26"/>
      <c r="B3383" s="26"/>
      <c r="C3383" s="26"/>
      <c r="D3383" s="26"/>
      <c r="E3383" s="17"/>
      <c r="F3383" s="17"/>
      <c r="G3383" s="27"/>
      <c r="H3383" s="27"/>
      <c r="I3383" s="27"/>
      <c r="J3383" s="28"/>
      <c r="K3383" s="29"/>
      <c r="L3383" s="28"/>
      <c r="M3383" s="28"/>
      <c r="N3383" s="26"/>
      <c r="O3383" s="26"/>
      <c r="P3383" s="26"/>
      <c r="Q3383" s="26"/>
      <c r="R3383" s="17"/>
      <c r="S3383" s="30"/>
      <c r="T3383" s="17"/>
      <c r="U3383" s="17"/>
      <c r="V3383" s="26"/>
      <c r="W3383" s="26"/>
      <c r="X3383" s="28"/>
      <c r="Y3383" s="26"/>
      <c r="Z3383" s="17"/>
      <c r="AA3383" s="26"/>
      <c r="AB3383" s="26"/>
    </row>
    <row r="3384" spans="1:28" s="2" customFormat="1" x14ac:dyDescent="0.3">
      <c r="A3384" s="26"/>
      <c r="B3384" s="26"/>
      <c r="C3384" s="26"/>
      <c r="D3384" s="26"/>
      <c r="E3384" s="17"/>
      <c r="F3384" s="17"/>
      <c r="G3384" s="27"/>
      <c r="H3384" s="27"/>
      <c r="I3384" s="27"/>
      <c r="J3384" s="28"/>
      <c r="K3384" s="29"/>
      <c r="L3384" s="28"/>
      <c r="M3384" s="28"/>
      <c r="N3384" s="26"/>
      <c r="O3384" s="26"/>
      <c r="P3384" s="26"/>
      <c r="Q3384" s="26"/>
      <c r="R3384" s="17"/>
      <c r="S3384" s="30"/>
      <c r="T3384" s="17"/>
      <c r="U3384" s="17"/>
      <c r="V3384" s="26"/>
      <c r="W3384" s="26"/>
      <c r="X3384" s="28"/>
      <c r="Y3384" s="26"/>
      <c r="Z3384" s="17"/>
      <c r="AA3384" s="26"/>
      <c r="AB3384" s="26"/>
    </row>
    <row r="3385" spans="1:28" s="2" customFormat="1" x14ac:dyDescent="0.3">
      <c r="A3385" s="26"/>
      <c r="B3385" s="26"/>
      <c r="C3385" s="26"/>
      <c r="D3385" s="26"/>
      <c r="E3385" s="17"/>
      <c r="F3385" s="17"/>
      <c r="G3385" s="27"/>
      <c r="H3385" s="27"/>
      <c r="I3385" s="27"/>
      <c r="J3385" s="28"/>
      <c r="K3385" s="29"/>
      <c r="L3385" s="28"/>
      <c r="M3385" s="28"/>
      <c r="N3385" s="26"/>
      <c r="O3385" s="26"/>
      <c r="P3385" s="26"/>
      <c r="Q3385" s="26"/>
      <c r="R3385" s="17"/>
      <c r="S3385" s="30"/>
      <c r="T3385" s="17"/>
      <c r="U3385" s="17"/>
      <c r="V3385" s="26"/>
      <c r="W3385" s="26"/>
      <c r="X3385" s="28"/>
      <c r="Y3385" s="26"/>
      <c r="Z3385" s="17"/>
      <c r="AA3385" s="26"/>
      <c r="AB3385" s="26"/>
    </row>
    <row r="3386" spans="1:28" s="2" customFormat="1" x14ac:dyDescent="0.3">
      <c r="A3386" s="26"/>
      <c r="B3386" s="26"/>
      <c r="C3386" s="26"/>
      <c r="D3386" s="26"/>
      <c r="E3386" s="17"/>
      <c r="F3386" s="17"/>
      <c r="G3386" s="27"/>
      <c r="H3386" s="27"/>
      <c r="I3386" s="27"/>
      <c r="J3386" s="28"/>
      <c r="K3386" s="29"/>
      <c r="L3386" s="28"/>
      <c r="M3386" s="28"/>
      <c r="N3386" s="26"/>
      <c r="O3386" s="26"/>
      <c r="P3386" s="26"/>
      <c r="Q3386" s="26"/>
      <c r="R3386" s="17"/>
      <c r="S3386" s="30"/>
      <c r="T3386" s="17"/>
      <c r="U3386" s="17"/>
      <c r="V3386" s="26"/>
      <c r="W3386" s="26"/>
      <c r="X3386" s="28"/>
      <c r="Y3386" s="26"/>
      <c r="Z3386" s="17"/>
      <c r="AA3386" s="26"/>
      <c r="AB3386" s="26"/>
    </row>
    <row r="3387" spans="1:28" s="2" customFormat="1" x14ac:dyDescent="0.3">
      <c r="A3387" s="26"/>
      <c r="B3387" s="26"/>
      <c r="C3387" s="26"/>
      <c r="D3387" s="26"/>
      <c r="E3387" s="17"/>
      <c r="F3387" s="17"/>
      <c r="G3387" s="27"/>
      <c r="H3387" s="27"/>
      <c r="I3387" s="27"/>
      <c r="J3387" s="28"/>
      <c r="K3387" s="29"/>
      <c r="L3387" s="28"/>
      <c r="M3387" s="28"/>
      <c r="N3387" s="26"/>
      <c r="O3387" s="26"/>
      <c r="P3387" s="26"/>
      <c r="Q3387" s="26"/>
      <c r="R3387" s="17"/>
      <c r="S3387" s="30"/>
      <c r="T3387" s="17"/>
      <c r="U3387" s="17"/>
      <c r="V3387" s="26"/>
      <c r="W3387" s="26"/>
      <c r="X3387" s="28"/>
      <c r="Y3387" s="26"/>
      <c r="Z3387" s="17"/>
      <c r="AA3387" s="26"/>
      <c r="AB3387" s="26"/>
    </row>
    <row r="3388" spans="1:28" s="2" customFormat="1" x14ac:dyDescent="0.3">
      <c r="A3388" s="26"/>
      <c r="B3388" s="26"/>
      <c r="C3388" s="26"/>
      <c r="D3388" s="26"/>
      <c r="E3388" s="17"/>
      <c r="F3388" s="17"/>
      <c r="G3388" s="27"/>
      <c r="H3388" s="27"/>
      <c r="I3388" s="27"/>
      <c r="J3388" s="28"/>
      <c r="K3388" s="29"/>
      <c r="L3388" s="28"/>
      <c r="M3388" s="28"/>
      <c r="N3388" s="26"/>
      <c r="O3388" s="26"/>
      <c r="P3388" s="26"/>
      <c r="Q3388" s="26"/>
      <c r="R3388" s="17"/>
      <c r="S3388" s="30"/>
      <c r="T3388" s="17"/>
      <c r="U3388" s="17"/>
      <c r="V3388" s="26"/>
      <c r="W3388" s="26"/>
      <c r="X3388" s="28"/>
      <c r="Y3388" s="26"/>
      <c r="Z3388" s="17"/>
      <c r="AA3388" s="26"/>
      <c r="AB3388" s="26"/>
    </row>
    <row r="3389" spans="1:28" s="2" customFormat="1" x14ac:dyDescent="0.3">
      <c r="A3389" s="26"/>
      <c r="B3389" s="26"/>
      <c r="C3389" s="26"/>
      <c r="D3389" s="26"/>
      <c r="E3389" s="17"/>
      <c r="F3389" s="17"/>
      <c r="G3389" s="27"/>
      <c r="H3389" s="27"/>
      <c r="I3389" s="27"/>
      <c r="J3389" s="28"/>
      <c r="K3389" s="29"/>
      <c r="L3389" s="28"/>
      <c r="M3389" s="28"/>
      <c r="N3389" s="26"/>
      <c r="O3389" s="26"/>
      <c r="P3389" s="26"/>
      <c r="Q3389" s="26"/>
      <c r="R3389" s="17"/>
      <c r="S3389" s="30"/>
      <c r="T3389" s="17"/>
      <c r="U3389" s="17"/>
      <c r="V3389" s="26"/>
      <c r="W3389" s="26"/>
      <c r="X3389" s="28"/>
      <c r="Y3389" s="26"/>
      <c r="Z3389" s="17"/>
      <c r="AA3389" s="26"/>
      <c r="AB3389" s="26"/>
    </row>
    <row r="3390" spans="1:28" s="2" customFormat="1" x14ac:dyDescent="0.3">
      <c r="A3390" s="26"/>
      <c r="B3390" s="26"/>
      <c r="C3390" s="26"/>
      <c r="D3390" s="26"/>
      <c r="E3390" s="17"/>
      <c r="F3390" s="17"/>
      <c r="G3390" s="27"/>
      <c r="H3390" s="27"/>
      <c r="I3390" s="27"/>
      <c r="J3390" s="28"/>
      <c r="K3390" s="29"/>
      <c r="L3390" s="28"/>
      <c r="M3390" s="28"/>
      <c r="N3390" s="26"/>
      <c r="O3390" s="26"/>
      <c r="P3390" s="26"/>
      <c r="Q3390" s="26"/>
      <c r="R3390" s="17"/>
      <c r="S3390" s="30"/>
      <c r="T3390" s="17"/>
      <c r="U3390" s="17"/>
      <c r="V3390" s="26"/>
      <c r="W3390" s="26"/>
      <c r="X3390" s="28"/>
      <c r="Y3390" s="26"/>
      <c r="Z3390" s="17"/>
      <c r="AA3390" s="26"/>
      <c r="AB3390" s="26"/>
    </row>
    <row r="3391" spans="1:28" s="2" customFormat="1" x14ac:dyDescent="0.3">
      <c r="A3391" s="26"/>
      <c r="B3391" s="26"/>
      <c r="C3391" s="26"/>
      <c r="D3391" s="26"/>
      <c r="E3391" s="17"/>
      <c r="F3391" s="17"/>
      <c r="G3391" s="27"/>
      <c r="H3391" s="27"/>
      <c r="I3391" s="27"/>
      <c r="J3391" s="28"/>
      <c r="K3391" s="29"/>
      <c r="L3391" s="28"/>
      <c r="M3391" s="28"/>
      <c r="N3391" s="26"/>
      <c r="O3391" s="26"/>
      <c r="P3391" s="26"/>
      <c r="Q3391" s="26"/>
      <c r="R3391" s="17"/>
      <c r="S3391" s="30"/>
      <c r="T3391" s="17"/>
      <c r="U3391" s="17"/>
      <c r="V3391" s="26"/>
      <c r="W3391" s="26"/>
      <c r="X3391" s="28"/>
      <c r="Y3391" s="26"/>
      <c r="Z3391" s="17"/>
      <c r="AA3391" s="26"/>
      <c r="AB3391" s="26"/>
    </row>
    <row r="3392" spans="1:28" s="2" customFormat="1" x14ac:dyDescent="0.3">
      <c r="A3392" s="26"/>
      <c r="B3392" s="26"/>
      <c r="C3392" s="26"/>
      <c r="D3392" s="26"/>
      <c r="E3392"/>
      <c r="F3392" s="17"/>
      <c r="G3392" s="27"/>
      <c r="H3392" s="27"/>
      <c r="I3392" s="27"/>
      <c r="J3392" s="28"/>
      <c r="K3392" s="29"/>
      <c r="L3392" s="28"/>
      <c r="M3392" s="28"/>
      <c r="N3392" s="26"/>
      <c r="O3392" s="26"/>
      <c r="P3392" s="26"/>
      <c r="Q3392" s="26"/>
      <c r="R3392" s="17"/>
      <c r="S3392" s="30"/>
      <c r="T3392" s="17"/>
      <c r="U3392" s="17"/>
      <c r="V3392" s="26"/>
      <c r="W3392" s="26"/>
      <c r="X3392" s="28"/>
      <c r="Y3392" s="26"/>
      <c r="Z3392" s="17"/>
      <c r="AA3392" s="26"/>
      <c r="AB3392" s="26"/>
    </row>
    <row r="1048576" ht="15" customHeight="1" x14ac:dyDescent="0.3"/>
  </sheetData>
  <autoFilter ref="A4:AI3034" xr:uid="{00000000-0009-0000-0000-000009000000}"/>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K14"/>
  <sheetViews>
    <sheetView zoomScaleNormal="100" workbookViewId="0">
      <selection activeCell="A5" sqref="A5"/>
    </sheetView>
  </sheetViews>
  <sheetFormatPr defaultColWidth="9" defaultRowHeight="15" x14ac:dyDescent="0.25"/>
  <cols>
    <col min="1" max="1" width="5.21875" style="83" customWidth="1"/>
    <col min="2" max="10" width="16.33203125" style="83" customWidth="1"/>
    <col min="11" max="11" width="10.77734375" style="83" bestFit="1" customWidth="1"/>
    <col min="12" max="16384" width="9" style="83"/>
  </cols>
  <sheetData>
    <row r="2" spans="2:11" ht="15.6" x14ac:dyDescent="0.3">
      <c r="B2" s="66" t="s">
        <v>8856</v>
      </c>
    </row>
    <row r="3" spans="2:11" ht="15.6" x14ac:dyDescent="0.3">
      <c r="B3" s="68"/>
    </row>
    <row r="4" spans="2:11" ht="58.95" customHeight="1" x14ac:dyDescent="0.25">
      <c r="B4" s="366" t="s">
        <v>74</v>
      </c>
      <c r="C4" s="367" t="s">
        <v>76</v>
      </c>
      <c r="D4" s="367" t="s">
        <v>77</v>
      </c>
      <c r="E4" s="367" t="s">
        <v>78</v>
      </c>
      <c r="F4" s="367" t="s">
        <v>79</v>
      </c>
      <c r="G4" s="367" t="s">
        <v>80</v>
      </c>
      <c r="H4" s="367" t="s">
        <v>83</v>
      </c>
      <c r="I4" s="367" t="s">
        <v>87</v>
      </c>
      <c r="J4" s="146" t="s">
        <v>88</v>
      </c>
    </row>
    <row r="5" spans="2:11" ht="19.95" customHeight="1" x14ac:dyDescent="0.25">
      <c r="B5" s="91" t="s">
        <v>99</v>
      </c>
      <c r="C5" s="104">
        <v>366</v>
      </c>
      <c r="D5" s="104">
        <v>152</v>
      </c>
      <c r="E5" s="104">
        <v>63</v>
      </c>
      <c r="F5" s="297">
        <f>E5/D5</f>
        <v>0.41447368421052633</v>
      </c>
      <c r="G5" s="298">
        <v>11033485</v>
      </c>
      <c r="H5" s="104">
        <v>172536</v>
      </c>
      <c r="I5" s="148">
        <v>58</v>
      </c>
      <c r="J5" s="299">
        <v>10268792</v>
      </c>
      <c r="K5" s="433"/>
    </row>
    <row r="6" spans="2:11" ht="19.95" customHeight="1" x14ac:dyDescent="0.25">
      <c r="B6" s="103" t="s">
        <v>100</v>
      </c>
      <c r="C6" s="104">
        <v>241</v>
      </c>
      <c r="D6" s="104">
        <v>243</v>
      </c>
      <c r="E6" s="104">
        <v>104</v>
      </c>
      <c r="F6" s="297">
        <f>E6/D6</f>
        <v>0.4279835390946502</v>
      </c>
      <c r="G6" s="298">
        <v>10559521</v>
      </c>
      <c r="H6" s="104">
        <v>151852</v>
      </c>
      <c r="I6" s="148">
        <v>90</v>
      </c>
      <c r="J6" s="299">
        <v>8048497</v>
      </c>
      <c r="K6" s="433"/>
    </row>
    <row r="7" spans="2:11" ht="19.95" customHeight="1" x14ac:dyDescent="0.25">
      <c r="B7" s="91" t="s">
        <v>101</v>
      </c>
      <c r="C7" s="104">
        <v>286</v>
      </c>
      <c r="D7" s="104">
        <v>319</v>
      </c>
      <c r="E7" s="104">
        <v>146</v>
      </c>
      <c r="F7" s="297">
        <f>E7/D7</f>
        <v>0.45768025078369906</v>
      </c>
      <c r="G7" s="298">
        <v>15732805</v>
      </c>
      <c r="H7" s="104">
        <v>236834</v>
      </c>
      <c r="I7" s="148">
        <v>126</v>
      </c>
      <c r="J7" s="299">
        <v>12791333</v>
      </c>
      <c r="K7" s="433"/>
    </row>
    <row r="8" spans="2:11" ht="19.95" customHeight="1" x14ac:dyDescent="0.25">
      <c r="B8" s="103" t="s">
        <v>102</v>
      </c>
      <c r="C8" s="104">
        <v>183</v>
      </c>
      <c r="D8" s="104">
        <v>238</v>
      </c>
      <c r="E8" s="104">
        <v>102</v>
      </c>
      <c r="F8" s="297">
        <f>E8/D8</f>
        <v>0.42857142857142855</v>
      </c>
      <c r="G8" s="298">
        <v>12182726</v>
      </c>
      <c r="H8" s="104">
        <v>131594</v>
      </c>
      <c r="I8" s="148">
        <v>56</v>
      </c>
      <c r="J8" s="299">
        <v>11177853</v>
      </c>
      <c r="K8" s="433"/>
    </row>
    <row r="9" spans="2:11" x14ac:dyDescent="0.25">
      <c r="B9" s="277"/>
      <c r="C9" s="434"/>
      <c r="D9" s="434"/>
      <c r="E9" s="434"/>
      <c r="F9" s="435"/>
      <c r="G9" s="436"/>
      <c r="H9" s="434"/>
      <c r="I9" s="277"/>
      <c r="J9" s="436"/>
      <c r="K9" s="433"/>
    </row>
    <row r="10" spans="2:11" ht="15.6" x14ac:dyDescent="0.3">
      <c r="B10" s="76" t="s">
        <v>107</v>
      </c>
      <c r="C10" s="434"/>
      <c r="D10" s="434"/>
      <c r="E10" s="434"/>
      <c r="F10" s="435"/>
      <c r="G10" s="436"/>
      <c r="H10" s="434"/>
      <c r="I10" s="277"/>
      <c r="J10" s="436"/>
      <c r="K10" s="433"/>
    </row>
    <row r="12" spans="2:11" ht="15.6" x14ac:dyDescent="0.3">
      <c r="B12" s="138" t="s">
        <v>108</v>
      </c>
    </row>
    <row r="13" spans="2:11" ht="15.6" x14ac:dyDescent="0.3">
      <c r="B13" s="138" t="s">
        <v>8818</v>
      </c>
    </row>
    <row r="14" spans="2:11" ht="15.6" x14ac:dyDescent="0.3">
      <c r="B14" s="138" t="s">
        <v>8819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31F36-4FA1-430B-AB5E-134B475825C1}">
  <dimension ref="A2"/>
  <sheetViews>
    <sheetView zoomScale="80" zoomScaleNormal="80" workbookViewId="0">
      <selection activeCell="Z24" sqref="Z24"/>
    </sheetView>
  </sheetViews>
  <sheetFormatPr defaultColWidth="9" defaultRowHeight="15" x14ac:dyDescent="0.25"/>
  <cols>
    <col min="1" max="16384" width="9" style="83"/>
  </cols>
  <sheetData>
    <row r="2" spans="1:1" ht="15.6" x14ac:dyDescent="0.3">
      <c r="A2" s="66" t="s">
        <v>121</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3030-01BB-43F5-8C90-50EA0A66D617}">
  <dimension ref="A2"/>
  <sheetViews>
    <sheetView zoomScale="90" zoomScaleNormal="90" workbookViewId="0">
      <selection activeCell="K33" sqref="K33"/>
    </sheetView>
  </sheetViews>
  <sheetFormatPr defaultColWidth="9" defaultRowHeight="15" x14ac:dyDescent="0.25"/>
  <cols>
    <col min="1" max="16384" width="9" style="83"/>
  </cols>
  <sheetData>
    <row r="2" spans="1:1" ht="15.6" x14ac:dyDescent="0.3">
      <c r="A2" s="66" t="s">
        <v>8822</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B2:I54"/>
  <sheetViews>
    <sheetView showGridLines="0" zoomScale="80" zoomScaleNormal="80" workbookViewId="0">
      <selection activeCell="F43" sqref="F43"/>
    </sheetView>
  </sheetViews>
  <sheetFormatPr defaultColWidth="23.21875" defaultRowHeight="15" x14ac:dyDescent="0.25"/>
  <cols>
    <col min="1" max="1" width="4" style="139" customWidth="1"/>
    <col min="2" max="6" width="27.77734375" style="139" customWidth="1"/>
    <col min="7" max="16384" width="23.21875" style="139"/>
  </cols>
  <sheetData>
    <row r="2" spans="2:9" s="83" customFormat="1" ht="15.6" x14ac:dyDescent="0.3">
      <c r="B2" s="66" t="s">
        <v>8823</v>
      </c>
    </row>
    <row r="3" spans="2:9" ht="15.6" x14ac:dyDescent="0.3">
      <c r="C3" s="76"/>
      <c r="D3" s="86"/>
      <c r="E3" s="86"/>
      <c r="F3" s="86"/>
    </row>
    <row r="4" spans="2:9" ht="34.5" customHeight="1" x14ac:dyDescent="0.25">
      <c r="B4" s="185" t="s">
        <v>74</v>
      </c>
      <c r="C4" s="145" t="s">
        <v>122</v>
      </c>
      <c r="D4" s="145" t="s">
        <v>78</v>
      </c>
      <c r="E4" s="145" t="s">
        <v>80</v>
      </c>
      <c r="F4" s="146" t="s">
        <v>83</v>
      </c>
    </row>
    <row r="5" spans="2:9" x14ac:dyDescent="0.25">
      <c r="B5" s="466" t="s">
        <v>99</v>
      </c>
      <c r="C5" s="169" t="s">
        <v>123</v>
      </c>
      <c r="D5" s="170">
        <v>164</v>
      </c>
      <c r="E5" s="171">
        <v>7796</v>
      </c>
      <c r="F5" s="172">
        <v>291</v>
      </c>
    </row>
    <row r="6" spans="2:9" x14ac:dyDescent="0.25">
      <c r="B6" s="467"/>
      <c r="C6" s="173" t="s">
        <v>124</v>
      </c>
      <c r="D6" s="174">
        <v>251</v>
      </c>
      <c r="E6" s="175">
        <v>71661</v>
      </c>
      <c r="F6" s="176">
        <v>1229</v>
      </c>
    </row>
    <row r="7" spans="2:9" x14ac:dyDescent="0.25">
      <c r="B7" s="467"/>
      <c r="C7" s="173" t="s">
        <v>125</v>
      </c>
      <c r="D7" s="174">
        <v>132</v>
      </c>
      <c r="E7" s="175">
        <v>94780</v>
      </c>
      <c r="F7" s="176">
        <v>1122</v>
      </c>
    </row>
    <row r="8" spans="2:9" x14ac:dyDescent="0.25">
      <c r="B8" s="467"/>
      <c r="C8" s="173" t="s">
        <v>126</v>
      </c>
      <c r="D8" s="174">
        <v>307</v>
      </c>
      <c r="E8" s="175">
        <v>713467</v>
      </c>
      <c r="F8" s="176">
        <v>3931</v>
      </c>
    </row>
    <row r="9" spans="2:9" x14ac:dyDescent="0.25">
      <c r="B9" s="467"/>
      <c r="C9" s="173" t="s">
        <v>127</v>
      </c>
      <c r="D9" s="174">
        <v>79</v>
      </c>
      <c r="E9" s="175">
        <v>555978</v>
      </c>
      <c r="F9" s="176">
        <v>2699</v>
      </c>
    </row>
    <row r="10" spans="2:9" x14ac:dyDescent="0.25">
      <c r="B10" s="467"/>
      <c r="C10" s="173" t="s">
        <v>128</v>
      </c>
      <c r="D10" s="174">
        <v>51</v>
      </c>
      <c r="E10" s="175">
        <v>742650</v>
      </c>
      <c r="F10" s="176">
        <v>4298</v>
      </c>
    </row>
    <row r="11" spans="2:9" x14ac:dyDescent="0.25">
      <c r="B11" s="467"/>
      <c r="C11" s="173" t="s">
        <v>129</v>
      </c>
      <c r="D11" s="174">
        <v>36</v>
      </c>
      <c r="E11" s="175">
        <v>1104611</v>
      </c>
      <c r="F11" s="176">
        <v>7771</v>
      </c>
    </row>
    <row r="12" spans="2:9" x14ac:dyDescent="0.25">
      <c r="B12" s="467"/>
      <c r="C12" s="173" t="s">
        <v>130</v>
      </c>
      <c r="D12" s="174">
        <v>16</v>
      </c>
      <c r="E12" s="175">
        <v>1157420</v>
      </c>
      <c r="F12" s="176">
        <v>6208</v>
      </c>
    </row>
    <row r="13" spans="2:9" x14ac:dyDescent="0.25">
      <c r="B13" s="467"/>
      <c r="C13" s="173" t="s">
        <v>131</v>
      </c>
      <c r="D13" s="174">
        <v>10</v>
      </c>
      <c r="E13" s="175">
        <v>11167246</v>
      </c>
      <c r="F13" s="176">
        <v>174236</v>
      </c>
    </row>
    <row r="14" spans="2:9" ht="15.6" x14ac:dyDescent="0.25">
      <c r="B14" s="468"/>
      <c r="C14" s="177" t="s">
        <v>132</v>
      </c>
      <c r="D14" s="178" t="s">
        <v>133</v>
      </c>
      <c r="E14" s="179">
        <v>15615609</v>
      </c>
      <c r="F14" s="180">
        <v>201785</v>
      </c>
      <c r="G14" s="125"/>
      <c r="H14" s="443"/>
      <c r="I14" s="443"/>
    </row>
    <row r="15" spans="2:9" x14ac:dyDescent="0.25">
      <c r="B15" s="466" t="s">
        <v>100</v>
      </c>
      <c r="C15" s="173" t="s">
        <v>123</v>
      </c>
      <c r="D15" s="181">
        <v>180</v>
      </c>
      <c r="E15" s="182">
        <v>7911</v>
      </c>
      <c r="F15" s="183">
        <v>383</v>
      </c>
      <c r="G15" s="125"/>
    </row>
    <row r="16" spans="2:9" x14ac:dyDescent="0.25">
      <c r="B16" s="467"/>
      <c r="C16" s="173" t="s">
        <v>124</v>
      </c>
      <c r="D16" s="181">
        <v>302</v>
      </c>
      <c r="E16" s="182">
        <v>83947</v>
      </c>
      <c r="F16" s="183">
        <v>1423</v>
      </c>
      <c r="G16" s="125"/>
    </row>
    <row r="17" spans="2:9" x14ac:dyDescent="0.25">
      <c r="B17" s="467"/>
      <c r="C17" s="173" t="s">
        <v>125</v>
      </c>
      <c r="D17" s="181">
        <v>166</v>
      </c>
      <c r="E17" s="182">
        <v>118773</v>
      </c>
      <c r="F17" s="183">
        <v>1670</v>
      </c>
      <c r="G17" s="125"/>
    </row>
    <row r="18" spans="2:9" x14ac:dyDescent="0.25">
      <c r="B18" s="467"/>
      <c r="C18" s="173" t="s">
        <v>126</v>
      </c>
      <c r="D18" s="181">
        <v>384</v>
      </c>
      <c r="E18" s="182">
        <v>893120</v>
      </c>
      <c r="F18" s="183">
        <v>8365</v>
      </c>
      <c r="G18" s="125"/>
    </row>
    <row r="19" spans="2:9" x14ac:dyDescent="0.25">
      <c r="B19" s="467"/>
      <c r="C19" s="173" t="s">
        <v>127</v>
      </c>
      <c r="D19" s="181">
        <v>124</v>
      </c>
      <c r="E19" s="182">
        <v>921590</v>
      </c>
      <c r="F19" s="183">
        <v>6693</v>
      </c>
      <c r="G19" s="125"/>
    </row>
    <row r="20" spans="2:9" x14ac:dyDescent="0.25">
      <c r="B20" s="467"/>
      <c r="C20" s="173" t="s">
        <v>128</v>
      </c>
      <c r="D20" s="181">
        <v>83</v>
      </c>
      <c r="E20" s="182">
        <v>1172741</v>
      </c>
      <c r="F20" s="183">
        <v>8174</v>
      </c>
      <c r="G20" s="125"/>
    </row>
    <row r="21" spans="2:9" x14ac:dyDescent="0.25">
      <c r="B21" s="467"/>
      <c r="C21" s="173" t="s">
        <v>129</v>
      </c>
      <c r="D21" s="181">
        <v>72</v>
      </c>
      <c r="E21" s="182">
        <v>2214044</v>
      </c>
      <c r="F21" s="183">
        <v>16042</v>
      </c>
      <c r="G21" s="125"/>
    </row>
    <row r="22" spans="2:9" x14ac:dyDescent="0.25">
      <c r="B22" s="467"/>
      <c r="C22" s="173" t="s">
        <v>130</v>
      </c>
      <c r="D22" s="181">
        <v>23</v>
      </c>
      <c r="E22" s="182">
        <v>1649779</v>
      </c>
      <c r="F22" s="183">
        <v>15186</v>
      </c>
      <c r="G22" s="125"/>
    </row>
    <row r="23" spans="2:9" x14ac:dyDescent="0.25">
      <c r="B23" s="467"/>
      <c r="C23" s="173" t="s">
        <v>131</v>
      </c>
      <c r="D23" s="181">
        <v>34</v>
      </c>
      <c r="E23" s="182">
        <v>17386014</v>
      </c>
      <c r="F23" s="183">
        <v>163645</v>
      </c>
      <c r="G23" s="125"/>
    </row>
    <row r="24" spans="2:9" ht="15.6" x14ac:dyDescent="0.25">
      <c r="B24" s="468"/>
      <c r="C24" s="177" t="s">
        <v>132</v>
      </c>
      <c r="D24" s="178" t="s">
        <v>134</v>
      </c>
      <c r="E24" s="179">
        <v>24447919</v>
      </c>
      <c r="F24" s="180">
        <v>221581</v>
      </c>
      <c r="G24" s="443"/>
      <c r="H24" s="443"/>
      <c r="I24" s="443"/>
    </row>
    <row r="25" spans="2:9" x14ac:dyDescent="0.25">
      <c r="B25" s="466" t="s">
        <v>101</v>
      </c>
      <c r="C25" s="173" t="s">
        <v>123</v>
      </c>
      <c r="D25" s="181">
        <v>232</v>
      </c>
      <c r="E25" s="182">
        <v>9437</v>
      </c>
      <c r="F25" s="183">
        <v>494</v>
      </c>
      <c r="G25" s="184"/>
    </row>
    <row r="26" spans="2:9" x14ac:dyDescent="0.25">
      <c r="B26" s="467"/>
      <c r="C26" s="173" t="s">
        <v>124</v>
      </c>
      <c r="D26" s="181">
        <v>278</v>
      </c>
      <c r="E26" s="182">
        <v>71191</v>
      </c>
      <c r="F26" s="183">
        <v>1129</v>
      </c>
      <c r="G26" s="184"/>
    </row>
    <row r="27" spans="2:9" x14ac:dyDescent="0.25">
      <c r="B27" s="467"/>
      <c r="C27" s="173" t="s">
        <v>125</v>
      </c>
      <c r="D27" s="181">
        <v>166</v>
      </c>
      <c r="E27" s="182">
        <v>116841</v>
      </c>
      <c r="F27" s="183">
        <v>1175</v>
      </c>
      <c r="G27" s="184"/>
    </row>
    <row r="28" spans="2:9" x14ac:dyDescent="0.25">
      <c r="B28" s="467"/>
      <c r="C28" s="173" t="s">
        <v>126</v>
      </c>
      <c r="D28" s="181">
        <v>297</v>
      </c>
      <c r="E28" s="182">
        <v>680587</v>
      </c>
      <c r="F28" s="183">
        <v>4641</v>
      </c>
      <c r="G28" s="184"/>
    </row>
    <row r="29" spans="2:9" x14ac:dyDescent="0.25">
      <c r="B29" s="467"/>
      <c r="C29" s="173" t="s">
        <v>127</v>
      </c>
      <c r="D29" s="181">
        <v>103</v>
      </c>
      <c r="E29" s="182">
        <v>717724</v>
      </c>
      <c r="F29" s="183">
        <v>9169</v>
      </c>
      <c r="G29" s="184"/>
    </row>
    <row r="30" spans="2:9" x14ac:dyDescent="0.25">
      <c r="B30" s="467"/>
      <c r="C30" s="173" t="s">
        <v>128</v>
      </c>
      <c r="D30" s="181">
        <v>77</v>
      </c>
      <c r="E30" s="182">
        <v>1058016</v>
      </c>
      <c r="F30" s="183">
        <v>23526</v>
      </c>
      <c r="G30" s="184"/>
    </row>
    <row r="31" spans="2:9" x14ac:dyDescent="0.25">
      <c r="B31" s="467"/>
      <c r="C31" s="173" t="s">
        <v>129</v>
      </c>
      <c r="D31" s="181">
        <v>52</v>
      </c>
      <c r="E31" s="182">
        <v>1597830</v>
      </c>
      <c r="F31" s="183">
        <v>13981</v>
      </c>
      <c r="G31" s="184"/>
    </row>
    <row r="32" spans="2:9" x14ac:dyDescent="0.25">
      <c r="B32" s="467"/>
      <c r="C32" s="173" t="s">
        <v>130</v>
      </c>
      <c r="D32" s="181">
        <v>30</v>
      </c>
      <c r="E32" s="182">
        <v>2120576</v>
      </c>
      <c r="F32" s="183">
        <v>35111</v>
      </c>
      <c r="G32" s="184"/>
    </row>
    <row r="33" spans="2:9" x14ac:dyDescent="0.25">
      <c r="B33" s="467"/>
      <c r="C33" s="173" t="s">
        <v>131</v>
      </c>
      <c r="D33" s="181">
        <v>33</v>
      </c>
      <c r="E33" s="182">
        <v>14464407</v>
      </c>
      <c r="F33" s="183">
        <v>174124</v>
      </c>
      <c r="G33" s="125"/>
    </row>
    <row r="34" spans="2:9" ht="15.6" x14ac:dyDescent="0.25">
      <c r="B34" s="468"/>
      <c r="C34" s="177" t="s">
        <v>132</v>
      </c>
      <c r="D34" s="178" t="s">
        <v>135</v>
      </c>
      <c r="E34" s="179">
        <v>20836609</v>
      </c>
      <c r="F34" s="180">
        <v>263350</v>
      </c>
      <c r="G34" s="125"/>
      <c r="H34" s="443"/>
      <c r="I34" s="443"/>
    </row>
    <row r="35" spans="2:9" x14ac:dyDescent="0.25">
      <c r="B35" s="466" t="s">
        <v>102</v>
      </c>
      <c r="C35" s="173" t="s">
        <v>123</v>
      </c>
      <c r="D35" s="181">
        <v>180</v>
      </c>
      <c r="E35" s="182">
        <v>7347</v>
      </c>
      <c r="F35" s="183">
        <v>332</v>
      </c>
      <c r="G35" s="125"/>
    </row>
    <row r="36" spans="2:9" x14ac:dyDescent="0.25">
      <c r="B36" s="467"/>
      <c r="C36" s="173" t="s">
        <v>124</v>
      </c>
      <c r="D36" s="181">
        <v>275</v>
      </c>
      <c r="E36" s="182">
        <v>72659</v>
      </c>
      <c r="F36" s="183">
        <v>1316</v>
      </c>
      <c r="G36" s="125"/>
    </row>
    <row r="37" spans="2:9" x14ac:dyDescent="0.25">
      <c r="B37" s="467"/>
      <c r="C37" s="173" t="s">
        <v>125</v>
      </c>
      <c r="D37" s="181">
        <v>124</v>
      </c>
      <c r="E37" s="182">
        <v>89679</v>
      </c>
      <c r="F37" s="183">
        <v>932</v>
      </c>
      <c r="G37" s="125"/>
    </row>
    <row r="38" spans="2:9" x14ac:dyDescent="0.25">
      <c r="B38" s="467"/>
      <c r="C38" s="173" t="s">
        <v>126</v>
      </c>
      <c r="D38" s="181">
        <v>244</v>
      </c>
      <c r="E38" s="182">
        <v>574759</v>
      </c>
      <c r="F38" s="183">
        <v>7714</v>
      </c>
      <c r="G38" s="125"/>
    </row>
    <row r="39" spans="2:9" x14ac:dyDescent="0.25">
      <c r="B39" s="467"/>
      <c r="C39" s="173" t="s">
        <v>127</v>
      </c>
      <c r="D39" s="181">
        <v>58</v>
      </c>
      <c r="E39" s="182">
        <v>401049</v>
      </c>
      <c r="F39" s="183">
        <v>2782</v>
      </c>
      <c r="G39" s="125"/>
    </row>
    <row r="40" spans="2:9" x14ac:dyDescent="0.25">
      <c r="B40" s="467"/>
      <c r="C40" s="173" t="s">
        <v>128</v>
      </c>
      <c r="D40" s="181">
        <v>47</v>
      </c>
      <c r="E40" s="182">
        <v>651466</v>
      </c>
      <c r="F40" s="183">
        <v>7229</v>
      </c>
      <c r="G40" s="125"/>
    </row>
    <row r="41" spans="2:9" x14ac:dyDescent="0.25">
      <c r="B41" s="467"/>
      <c r="C41" s="173" t="s">
        <v>129</v>
      </c>
      <c r="D41" s="181">
        <v>40</v>
      </c>
      <c r="E41" s="182">
        <v>1235043</v>
      </c>
      <c r="F41" s="183">
        <v>15992</v>
      </c>
      <c r="G41" s="125"/>
    </row>
    <row r="42" spans="2:9" x14ac:dyDescent="0.25">
      <c r="B42" s="467"/>
      <c r="C42" s="173" t="s">
        <v>130</v>
      </c>
      <c r="D42" s="181">
        <v>14</v>
      </c>
      <c r="E42" s="182">
        <v>1014247</v>
      </c>
      <c r="F42" s="183">
        <v>10296</v>
      </c>
      <c r="G42" s="125"/>
    </row>
    <row r="43" spans="2:9" x14ac:dyDescent="0.25">
      <c r="B43" s="467"/>
      <c r="C43" s="173" t="s">
        <v>131</v>
      </c>
      <c r="D43" s="181">
        <v>15</v>
      </c>
      <c r="E43" s="182">
        <v>12712075</v>
      </c>
      <c r="F43" s="183">
        <v>108603</v>
      </c>
      <c r="G43" s="125"/>
    </row>
    <row r="44" spans="2:9" ht="15.6" x14ac:dyDescent="0.25">
      <c r="B44" s="468"/>
      <c r="C44" s="177" t="s">
        <v>132</v>
      </c>
      <c r="D44" s="178" t="s">
        <v>136</v>
      </c>
      <c r="E44" s="179">
        <f>SUM(E35:E43)</f>
        <v>16758324</v>
      </c>
      <c r="F44" s="180">
        <f>SUM(F35:F43)</f>
        <v>155196</v>
      </c>
      <c r="G44" s="125"/>
      <c r="H44" s="443"/>
      <c r="I44" s="443"/>
    </row>
    <row r="47" spans="2:9" ht="15.6" x14ac:dyDescent="0.3">
      <c r="B47" s="76" t="s">
        <v>107</v>
      </c>
    </row>
    <row r="49" spans="2:2" x14ac:dyDescent="0.25">
      <c r="B49" s="86" t="s">
        <v>108</v>
      </c>
    </row>
    <row r="50" spans="2:2" ht="15.6" x14ac:dyDescent="0.3">
      <c r="B50" s="135" t="s">
        <v>137</v>
      </c>
    </row>
    <row r="51" spans="2:2" ht="15.6" x14ac:dyDescent="0.3">
      <c r="B51" s="135" t="s">
        <v>138</v>
      </c>
    </row>
    <row r="52" spans="2:2" ht="15.6" x14ac:dyDescent="0.3">
      <c r="B52" s="135" t="s">
        <v>139</v>
      </c>
    </row>
    <row r="53" spans="2:2" ht="15.6" x14ac:dyDescent="0.3">
      <c r="B53" s="135" t="s">
        <v>140</v>
      </c>
    </row>
    <row r="54" spans="2:2" ht="15.6" x14ac:dyDescent="0.3">
      <c r="B54" s="135" t="s">
        <v>141</v>
      </c>
    </row>
  </sheetData>
  <mergeCells count="4">
    <mergeCell ref="B5:B14"/>
    <mergeCell ref="B15:B24"/>
    <mergeCell ref="B25:B34"/>
    <mergeCell ref="B35:B44"/>
  </mergeCells>
  <pageMargins left="0.7" right="0.7" top="0.75" bottom="0.75" header="0.3" footer="0.3"/>
  <pageSetup paperSize="9" orientation="portrait"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B1:N38"/>
  <sheetViews>
    <sheetView showGridLines="0" zoomScale="90" zoomScaleNormal="90" workbookViewId="0">
      <selection activeCell="B19" sqref="B19"/>
    </sheetView>
  </sheetViews>
  <sheetFormatPr defaultColWidth="8.77734375" defaultRowHeight="15" x14ac:dyDescent="0.25"/>
  <cols>
    <col min="1" max="1" width="9" style="139"/>
    <col min="2" max="2" width="17.77734375" style="139" customWidth="1"/>
    <col min="3" max="4" width="19.77734375" style="139" customWidth="1"/>
    <col min="5" max="5" width="20.21875" style="139" bestFit="1" customWidth="1"/>
    <col min="6" max="6" width="20.21875" style="139" customWidth="1"/>
    <col min="7" max="7" width="17.77734375" style="139" customWidth="1"/>
    <col min="8" max="8" width="20.21875" style="139" customWidth="1"/>
    <col min="9" max="9" width="19.5546875" style="139" customWidth="1"/>
    <col min="10" max="12" width="8.77734375" style="139"/>
    <col min="13" max="13" width="14.77734375" style="139" customWidth="1"/>
    <col min="14" max="16384" width="8.77734375" style="139"/>
  </cols>
  <sheetData>
    <row r="1" spans="2:14" x14ac:dyDescent="0.25">
      <c r="B1" s="140"/>
      <c r="C1" s="141"/>
      <c r="D1" s="141"/>
    </row>
    <row r="2" spans="2:14" s="86" customFormat="1" ht="15.6" x14ac:dyDescent="0.3">
      <c r="B2" s="76" t="s">
        <v>142</v>
      </c>
      <c r="C2" s="142"/>
      <c r="D2" s="142"/>
    </row>
    <row r="3" spans="2:14" x14ac:dyDescent="0.25">
      <c r="C3" s="143"/>
      <c r="D3" s="143"/>
      <c r="H3" s="125"/>
      <c r="I3" s="125"/>
    </row>
    <row r="4" spans="2:14" ht="93.6" x14ac:dyDescent="0.25">
      <c r="B4" s="144" t="s">
        <v>74</v>
      </c>
      <c r="C4" s="145" t="s">
        <v>143</v>
      </c>
      <c r="D4" s="145" t="s">
        <v>144</v>
      </c>
      <c r="E4" s="145" t="s">
        <v>145</v>
      </c>
      <c r="F4" s="145" t="s">
        <v>146</v>
      </c>
      <c r="G4" s="145" t="s">
        <v>147</v>
      </c>
      <c r="H4" s="145" t="s">
        <v>148</v>
      </c>
      <c r="I4" s="146" t="s">
        <v>149</v>
      </c>
    </row>
    <row r="5" spans="2:14" x14ac:dyDescent="0.25">
      <c r="B5" s="147" t="s">
        <v>90</v>
      </c>
      <c r="C5" s="92" t="s">
        <v>91</v>
      </c>
      <c r="D5" s="148">
        <v>0</v>
      </c>
      <c r="E5" s="149">
        <v>724445</v>
      </c>
      <c r="F5" s="104">
        <v>250</v>
      </c>
      <c r="G5" s="149">
        <v>5000</v>
      </c>
      <c r="H5" s="104">
        <v>0</v>
      </c>
      <c r="I5" s="150">
        <v>0</v>
      </c>
      <c r="M5" s="151"/>
    </row>
    <row r="6" spans="2:14" x14ac:dyDescent="0.25">
      <c r="B6" s="147" t="s">
        <v>92</v>
      </c>
      <c r="C6" s="92" t="s">
        <v>91</v>
      </c>
      <c r="D6" s="148">
        <v>0</v>
      </c>
      <c r="E6" s="149">
        <v>211065</v>
      </c>
      <c r="F6" s="104">
        <v>471</v>
      </c>
      <c r="G6" s="149">
        <v>5000</v>
      </c>
      <c r="H6" s="104">
        <v>0</v>
      </c>
      <c r="I6" s="150">
        <v>0</v>
      </c>
      <c r="M6" s="151"/>
    </row>
    <row r="7" spans="2:14" x14ac:dyDescent="0.25">
      <c r="B7" s="147" t="s">
        <v>93</v>
      </c>
      <c r="C7" s="92" t="s">
        <v>91</v>
      </c>
      <c r="D7" s="148">
        <v>0</v>
      </c>
      <c r="E7" s="149">
        <v>400761</v>
      </c>
      <c r="F7" s="104">
        <v>651</v>
      </c>
      <c r="G7" s="149">
        <v>5000</v>
      </c>
      <c r="H7" s="104">
        <v>0</v>
      </c>
      <c r="I7" s="150">
        <v>0</v>
      </c>
      <c r="M7" s="151"/>
    </row>
    <row r="8" spans="2:14" x14ac:dyDescent="0.25">
      <c r="B8" s="147" t="s">
        <v>94</v>
      </c>
      <c r="C8" s="92" t="s">
        <v>91</v>
      </c>
      <c r="D8" s="148">
        <v>0</v>
      </c>
      <c r="E8" s="149">
        <v>690980</v>
      </c>
      <c r="F8" s="104">
        <v>114</v>
      </c>
      <c r="G8" s="149">
        <v>5000</v>
      </c>
      <c r="H8" s="104">
        <v>0</v>
      </c>
      <c r="I8" s="150">
        <v>0</v>
      </c>
      <c r="M8" s="151"/>
    </row>
    <row r="9" spans="2:14" x14ac:dyDescent="0.25">
      <c r="B9" s="147" t="s">
        <v>95</v>
      </c>
      <c r="C9" s="92">
        <v>11243</v>
      </c>
      <c r="D9" s="148">
        <v>0</v>
      </c>
      <c r="E9" s="149">
        <v>653491</v>
      </c>
      <c r="F9" s="104">
        <v>2869</v>
      </c>
      <c r="G9" s="149">
        <v>7050</v>
      </c>
      <c r="H9" s="104">
        <v>0</v>
      </c>
      <c r="I9" s="150">
        <v>0</v>
      </c>
      <c r="K9" s="151"/>
      <c r="M9" s="151"/>
      <c r="N9" s="152"/>
    </row>
    <row r="10" spans="2:14" x14ac:dyDescent="0.25">
      <c r="B10" s="147" t="s">
        <v>96</v>
      </c>
      <c r="C10" s="92">
        <v>20857</v>
      </c>
      <c r="D10" s="148">
        <v>1</v>
      </c>
      <c r="E10" s="149">
        <v>314789</v>
      </c>
      <c r="F10" s="104">
        <v>10049</v>
      </c>
      <c r="G10" s="149">
        <v>19535</v>
      </c>
      <c r="H10" s="104">
        <v>0</v>
      </c>
      <c r="I10" s="150">
        <v>0</v>
      </c>
      <c r="K10" s="151"/>
      <c r="M10" s="151"/>
      <c r="N10" s="152"/>
    </row>
    <row r="11" spans="2:14" x14ac:dyDescent="0.25">
      <c r="B11" s="147" t="s">
        <v>97</v>
      </c>
      <c r="C11" s="92">
        <v>14532</v>
      </c>
      <c r="D11" s="148">
        <v>0</v>
      </c>
      <c r="E11" s="149">
        <v>4199574</v>
      </c>
      <c r="F11" s="104">
        <v>9241</v>
      </c>
      <c r="G11" s="149">
        <v>538704</v>
      </c>
      <c r="H11" s="104">
        <v>1</v>
      </c>
      <c r="I11" s="150">
        <v>0</v>
      </c>
      <c r="K11" s="151"/>
      <c r="M11" s="151"/>
      <c r="N11" s="152"/>
    </row>
    <row r="12" spans="2:14" x14ac:dyDescent="0.25">
      <c r="B12" s="147" t="s">
        <v>98</v>
      </c>
      <c r="C12" s="92">
        <v>29715</v>
      </c>
      <c r="D12" s="148">
        <v>2</v>
      </c>
      <c r="E12" s="149">
        <v>2407501</v>
      </c>
      <c r="F12" s="104">
        <v>29424</v>
      </c>
      <c r="G12" s="149">
        <v>1465661</v>
      </c>
      <c r="H12" s="148">
        <v>1</v>
      </c>
      <c r="I12" s="153">
        <v>1</v>
      </c>
      <c r="K12" s="151"/>
      <c r="M12" s="151"/>
    </row>
    <row r="13" spans="2:14" x14ac:dyDescent="0.25">
      <c r="B13" s="147" t="s">
        <v>99</v>
      </c>
      <c r="C13" s="107">
        <v>53625</v>
      </c>
      <c r="D13" s="148">
        <v>4</v>
      </c>
      <c r="E13" s="149">
        <v>7707428</v>
      </c>
      <c r="F13" s="104">
        <v>118899</v>
      </c>
      <c r="G13" s="149">
        <v>8505931</v>
      </c>
      <c r="H13" s="148">
        <v>2</v>
      </c>
      <c r="I13" s="153">
        <v>1</v>
      </c>
    </row>
    <row r="14" spans="2:14" x14ac:dyDescent="0.25">
      <c r="B14" s="147" t="s">
        <v>100</v>
      </c>
      <c r="C14" s="107">
        <v>29845</v>
      </c>
      <c r="D14" s="148">
        <v>3</v>
      </c>
      <c r="E14" s="107">
        <v>2265327</v>
      </c>
      <c r="F14" s="154">
        <v>3000</v>
      </c>
      <c r="G14" s="107">
        <v>2265327</v>
      </c>
      <c r="H14" s="154">
        <v>7</v>
      </c>
      <c r="I14" s="155">
        <v>5</v>
      </c>
    </row>
    <row r="15" spans="2:14" x14ac:dyDescent="0.25">
      <c r="B15" s="147" t="s">
        <v>101</v>
      </c>
      <c r="C15" s="92">
        <v>44323</v>
      </c>
      <c r="D15" s="93">
        <v>11</v>
      </c>
      <c r="E15" s="92">
        <v>2238351</v>
      </c>
      <c r="F15" s="156">
        <v>11594</v>
      </c>
      <c r="G15" s="92">
        <v>1470098</v>
      </c>
      <c r="H15" s="156">
        <v>7</v>
      </c>
      <c r="I15" s="157">
        <v>3</v>
      </c>
    </row>
    <row r="16" spans="2:14" x14ac:dyDescent="0.25">
      <c r="B16" s="147" t="s">
        <v>102</v>
      </c>
      <c r="C16" s="92">
        <v>33869</v>
      </c>
      <c r="D16" s="93">
        <v>5</v>
      </c>
      <c r="E16" s="92">
        <v>7430753</v>
      </c>
      <c r="F16" s="156">
        <v>60824</v>
      </c>
      <c r="G16" s="92">
        <v>7760226</v>
      </c>
      <c r="H16" s="156">
        <v>3</v>
      </c>
      <c r="I16" s="157">
        <v>1</v>
      </c>
    </row>
    <row r="17" spans="2:11" ht="15.6" x14ac:dyDescent="0.25">
      <c r="B17" s="158" t="s">
        <v>150</v>
      </c>
      <c r="C17" s="122"/>
      <c r="D17" s="159">
        <v>26</v>
      </c>
      <c r="E17" s="160"/>
      <c r="F17" s="160"/>
      <c r="G17" s="160"/>
      <c r="H17" s="159">
        <v>21</v>
      </c>
      <c r="I17" s="161">
        <v>10</v>
      </c>
    </row>
    <row r="18" spans="2:11" ht="15.6" x14ac:dyDescent="0.25">
      <c r="B18" s="162"/>
      <c r="C18" s="163"/>
      <c r="D18" s="164"/>
      <c r="E18" s="165"/>
      <c r="F18" s="165"/>
      <c r="G18" s="165"/>
      <c r="H18" s="164"/>
      <c r="I18" s="164"/>
    </row>
    <row r="19" spans="2:11" ht="15.6" x14ac:dyDescent="0.3">
      <c r="B19" s="76" t="s">
        <v>107</v>
      </c>
      <c r="C19" s="163"/>
      <c r="D19" s="164"/>
      <c r="E19" s="165"/>
      <c r="F19" s="165"/>
      <c r="G19" s="165"/>
      <c r="H19" s="164"/>
      <c r="I19" s="164"/>
      <c r="K19" s="125"/>
    </row>
    <row r="20" spans="2:11" ht="15.6" x14ac:dyDescent="0.3">
      <c r="B20" s="76"/>
      <c r="C20" s="163"/>
      <c r="D20" s="164"/>
      <c r="E20" s="165"/>
      <c r="F20" s="165"/>
      <c r="G20" s="165"/>
      <c r="H20" s="164"/>
      <c r="I20" s="164"/>
      <c r="K20" s="125"/>
    </row>
    <row r="21" spans="2:11" ht="15.6" x14ac:dyDescent="0.25">
      <c r="B21" s="109" t="s">
        <v>151</v>
      </c>
      <c r="C21" s="163"/>
      <c r="D21" s="164"/>
      <c r="E21" s="165"/>
      <c r="F21" s="165"/>
      <c r="G21" s="165"/>
      <c r="H21" s="164"/>
      <c r="I21" s="164"/>
      <c r="K21" s="125"/>
    </row>
    <row r="22" spans="2:11" ht="15.6" x14ac:dyDescent="0.3">
      <c r="B22" s="138" t="s">
        <v>152</v>
      </c>
      <c r="C22" s="163"/>
      <c r="D22" s="164"/>
      <c r="E22" s="165"/>
      <c r="F22" s="165"/>
      <c r="G22" s="165"/>
      <c r="H22" s="164"/>
      <c r="I22" s="164"/>
      <c r="K22" s="125"/>
    </row>
    <row r="23" spans="2:11" ht="15.6" x14ac:dyDescent="0.3">
      <c r="B23" s="138" t="s">
        <v>153</v>
      </c>
      <c r="C23" s="163"/>
      <c r="D23" s="164"/>
      <c r="E23" s="165"/>
      <c r="F23" s="165"/>
      <c r="G23" s="165"/>
      <c r="H23" s="164"/>
      <c r="I23" s="164"/>
      <c r="K23" s="125"/>
    </row>
    <row r="35" spans="3:6" x14ac:dyDescent="0.25">
      <c r="C35" s="166"/>
    </row>
    <row r="36" spans="3:6" x14ac:dyDescent="0.25">
      <c r="D36" s="167"/>
    </row>
    <row r="38" spans="3:6" x14ac:dyDescent="0.25">
      <c r="D38" s="168"/>
      <c r="E38" s="168"/>
      <c r="F38" s="16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1B61-EE0C-45FD-ACBD-8A0D564AA670}">
  <dimension ref="B2:H40"/>
  <sheetViews>
    <sheetView zoomScale="80" zoomScaleNormal="80" workbookViewId="0">
      <selection activeCell="C4" sqref="C4"/>
    </sheetView>
  </sheetViews>
  <sheetFormatPr defaultColWidth="9" defaultRowHeight="15" x14ac:dyDescent="0.25"/>
  <cols>
    <col min="1" max="1" width="5.21875" style="83" customWidth="1"/>
    <col min="2" max="2" width="9" style="83"/>
    <col min="3" max="3" width="28.77734375" style="83" customWidth="1"/>
    <col min="4" max="5" width="26.21875" style="83" customWidth="1"/>
    <col min="6" max="6" width="25.21875" style="83" customWidth="1"/>
    <col min="7" max="16384" width="9" style="83"/>
  </cols>
  <sheetData>
    <row r="2" spans="2:8" s="109" customFormat="1" ht="15.6" x14ac:dyDescent="0.3">
      <c r="B2" s="66" t="s">
        <v>154</v>
      </c>
      <c r="C2" s="83"/>
      <c r="D2" s="83"/>
    </row>
    <row r="3" spans="2:8" x14ac:dyDescent="0.25">
      <c r="C3" s="186"/>
      <c r="D3" s="186"/>
    </row>
    <row r="4" spans="2:8" ht="46.8" x14ac:dyDescent="0.25">
      <c r="B4" s="187"/>
      <c r="C4" s="145" t="s">
        <v>155</v>
      </c>
      <c r="D4" s="145" t="s">
        <v>156</v>
      </c>
      <c r="E4" s="145" t="s">
        <v>157</v>
      </c>
      <c r="F4" s="146" t="s">
        <v>158</v>
      </c>
      <c r="H4" s="188"/>
    </row>
    <row r="5" spans="2:8" x14ac:dyDescent="0.25">
      <c r="B5" s="189" t="s">
        <v>97</v>
      </c>
      <c r="C5" s="190">
        <v>1</v>
      </c>
      <c r="D5" s="191">
        <v>0.59280089988751405</v>
      </c>
      <c r="E5" s="191">
        <v>0.81889763779527558</v>
      </c>
      <c r="F5" s="192">
        <v>0.93250843644544434</v>
      </c>
    </row>
    <row r="6" spans="2:8" x14ac:dyDescent="0.25">
      <c r="B6" s="189" t="s">
        <v>98</v>
      </c>
      <c r="C6" s="190">
        <v>1</v>
      </c>
      <c r="D6" s="191">
        <v>0.54487658937920713</v>
      </c>
      <c r="E6" s="191">
        <v>0.85078534031413611</v>
      </c>
      <c r="F6" s="192">
        <v>0.97157816005983544</v>
      </c>
    </row>
    <row r="7" spans="2:8" x14ac:dyDescent="0.25">
      <c r="B7" s="189" t="s">
        <v>99</v>
      </c>
      <c r="C7" s="190">
        <v>1</v>
      </c>
      <c r="D7" s="191">
        <v>0.48501248959200666</v>
      </c>
      <c r="E7" s="191">
        <v>0.78559533721898422</v>
      </c>
      <c r="F7" s="192">
        <v>0.93547044129891754</v>
      </c>
    </row>
    <row r="8" spans="2:8" x14ac:dyDescent="0.25">
      <c r="B8" s="189" t="s">
        <v>100</v>
      </c>
      <c r="C8" s="193">
        <v>0.99918765231519091</v>
      </c>
      <c r="D8" s="193">
        <v>0.29785661492978566</v>
      </c>
      <c r="E8" s="193">
        <v>0.61788617886178865</v>
      </c>
      <c r="F8" s="192">
        <v>0.84996304508499632</v>
      </c>
    </row>
    <row r="9" spans="2:8" x14ac:dyDescent="0.25">
      <c r="B9" s="189" t="s">
        <v>101</v>
      </c>
      <c r="C9" s="193">
        <v>1</v>
      </c>
      <c r="D9" s="193">
        <v>0.35072463768115941</v>
      </c>
      <c r="E9" s="193">
        <v>0.69565217391304346</v>
      </c>
      <c r="F9" s="192">
        <v>0.85990338164251212</v>
      </c>
    </row>
    <row r="10" spans="2:8" x14ac:dyDescent="0.25">
      <c r="B10" s="189" t="s">
        <v>102</v>
      </c>
      <c r="C10" s="193">
        <v>1</v>
      </c>
      <c r="D10" s="193">
        <v>0.38914027149321267</v>
      </c>
      <c r="E10" s="193">
        <v>0.72285067873303166</v>
      </c>
      <c r="F10" s="194">
        <v>0.88461538461538458</v>
      </c>
    </row>
    <row r="12" spans="2:8" ht="15.6" x14ac:dyDescent="0.3">
      <c r="B12" s="76" t="s">
        <v>107</v>
      </c>
    </row>
    <row r="40" spans="5:5" ht="15.6" x14ac:dyDescent="0.3">
      <c r="E40" s="66"/>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B1:J47"/>
  <sheetViews>
    <sheetView showGridLines="0" zoomScale="80" zoomScaleNormal="80" workbookViewId="0">
      <selection activeCell="C3" sqref="C3"/>
    </sheetView>
  </sheetViews>
  <sheetFormatPr defaultColWidth="8.77734375" defaultRowHeight="15" x14ac:dyDescent="0.25"/>
  <cols>
    <col min="1" max="1" width="9" style="139"/>
    <col min="2" max="2" width="9.21875" style="139" customWidth="1"/>
    <col min="3" max="3" width="80.21875" style="139" customWidth="1"/>
    <col min="4" max="10" width="27" style="202" customWidth="1"/>
    <col min="11" max="16384" width="8.77734375" style="139"/>
  </cols>
  <sheetData>
    <row r="1" spans="2:10" s="83" customFormat="1" ht="15.6" x14ac:dyDescent="0.3">
      <c r="B1" s="76"/>
      <c r="C1" s="3"/>
      <c r="D1" s="200"/>
      <c r="E1" s="200"/>
      <c r="F1" s="200"/>
      <c r="G1" s="200"/>
      <c r="H1" s="200"/>
      <c r="I1" s="200"/>
      <c r="J1" s="200"/>
    </row>
    <row r="2" spans="2:10" s="86" customFormat="1" ht="15.6" x14ac:dyDescent="0.3">
      <c r="B2" s="66" t="s">
        <v>8848</v>
      </c>
      <c r="D2" s="201"/>
      <c r="E2" s="201"/>
      <c r="F2" s="201"/>
      <c r="G2" s="201"/>
      <c r="H2" s="201"/>
      <c r="I2" s="201"/>
      <c r="J2" s="201"/>
    </row>
    <row r="3" spans="2:10" s="86" customFormat="1" ht="15.6" x14ac:dyDescent="0.3">
      <c r="B3" s="76"/>
      <c r="D3" s="201"/>
      <c r="E3" s="201"/>
      <c r="F3" s="201"/>
      <c r="G3" s="201"/>
      <c r="H3" s="201"/>
      <c r="I3" s="201"/>
      <c r="J3" s="201"/>
    </row>
    <row r="4" spans="2:10" s="197" customFormat="1" ht="42" customHeight="1" x14ac:dyDescent="0.3">
      <c r="B4" s="469" t="s">
        <v>159</v>
      </c>
      <c r="C4" s="470"/>
      <c r="D4" s="195" t="s">
        <v>77</v>
      </c>
      <c r="E4" s="195" t="s">
        <v>78</v>
      </c>
      <c r="F4" s="195" t="s">
        <v>160</v>
      </c>
      <c r="G4" s="195" t="s">
        <v>161</v>
      </c>
      <c r="H4" s="196" t="s">
        <v>83</v>
      </c>
      <c r="I4" s="196" t="s">
        <v>162</v>
      </c>
      <c r="J4" s="196" t="s">
        <v>163</v>
      </c>
    </row>
    <row r="5" spans="2:10" ht="15.6" x14ac:dyDescent="0.25">
      <c r="B5" s="213" t="s">
        <v>164</v>
      </c>
      <c r="C5" s="214" t="s">
        <v>165</v>
      </c>
      <c r="D5" s="215">
        <v>22</v>
      </c>
      <c r="E5" s="215">
        <v>13</v>
      </c>
      <c r="F5" s="216">
        <v>0.59</v>
      </c>
      <c r="G5" s="217">
        <v>38236</v>
      </c>
      <c r="H5" s="215">
        <v>336</v>
      </c>
      <c r="I5" s="218">
        <v>3000</v>
      </c>
      <c r="J5" s="219">
        <v>1.6E-2</v>
      </c>
    </row>
    <row r="6" spans="2:10" ht="15.6" x14ac:dyDescent="0.25">
      <c r="B6" s="213" t="s">
        <v>166</v>
      </c>
      <c r="C6" s="214" t="s">
        <v>167</v>
      </c>
      <c r="D6" s="215">
        <v>2</v>
      </c>
      <c r="E6" s="215">
        <v>1</v>
      </c>
      <c r="F6" s="216">
        <v>0.5</v>
      </c>
      <c r="G6" s="217">
        <v>96</v>
      </c>
      <c r="H6" s="215">
        <v>1</v>
      </c>
      <c r="I6" s="218">
        <v>0</v>
      </c>
      <c r="J6" s="219">
        <v>0</v>
      </c>
    </row>
    <row r="7" spans="2:10" ht="15.6" x14ac:dyDescent="0.25">
      <c r="B7" s="213" t="s">
        <v>168</v>
      </c>
      <c r="C7" s="214" t="s">
        <v>169</v>
      </c>
      <c r="D7" s="215">
        <v>217</v>
      </c>
      <c r="E7" s="215">
        <v>71</v>
      </c>
      <c r="F7" s="216">
        <v>0.33</v>
      </c>
      <c r="G7" s="217">
        <v>1694585</v>
      </c>
      <c r="H7" s="215">
        <v>4591</v>
      </c>
      <c r="I7" s="218">
        <v>16000</v>
      </c>
      <c r="J7" s="219">
        <v>7.0000000000000001E-3</v>
      </c>
    </row>
    <row r="8" spans="2:10" ht="15.6" x14ac:dyDescent="0.25">
      <c r="B8" s="213" t="s">
        <v>170</v>
      </c>
      <c r="C8" s="214" t="s">
        <v>171</v>
      </c>
      <c r="D8" s="215">
        <v>7</v>
      </c>
      <c r="E8" s="215">
        <v>3</v>
      </c>
      <c r="F8" s="216">
        <v>0.43</v>
      </c>
      <c r="G8" s="217">
        <v>15304</v>
      </c>
      <c r="H8" s="215">
        <v>19</v>
      </c>
      <c r="I8" s="218">
        <v>0</v>
      </c>
      <c r="J8" s="219">
        <v>0</v>
      </c>
    </row>
    <row r="9" spans="2:10" ht="15.6" x14ac:dyDescent="0.25">
      <c r="B9" s="213" t="s">
        <v>172</v>
      </c>
      <c r="C9" s="214" t="s">
        <v>173</v>
      </c>
      <c r="D9" s="215">
        <v>15</v>
      </c>
      <c r="E9" s="215">
        <v>6</v>
      </c>
      <c r="F9" s="216">
        <v>0.4</v>
      </c>
      <c r="G9" s="217">
        <v>51606</v>
      </c>
      <c r="H9" s="215">
        <v>202</v>
      </c>
      <c r="I9" s="218">
        <v>2000</v>
      </c>
      <c r="J9" s="219">
        <v>9.0000000000000011E-3</v>
      </c>
    </row>
    <row r="10" spans="2:10" ht="15.6" x14ac:dyDescent="0.25">
      <c r="B10" s="213" t="s">
        <v>174</v>
      </c>
      <c r="C10" s="214" t="s">
        <v>175</v>
      </c>
      <c r="D10" s="215">
        <v>122</v>
      </c>
      <c r="E10" s="215">
        <v>59</v>
      </c>
      <c r="F10" s="216">
        <v>0.48</v>
      </c>
      <c r="G10" s="217">
        <v>523778</v>
      </c>
      <c r="H10" s="215">
        <v>11048</v>
      </c>
      <c r="I10" s="218">
        <v>9000</v>
      </c>
      <c r="J10" s="219">
        <v>9.0000000000000011E-3</v>
      </c>
    </row>
    <row r="11" spans="2:10" ht="35.549999999999997" customHeight="1" x14ac:dyDescent="0.25">
      <c r="B11" s="213" t="s">
        <v>176</v>
      </c>
      <c r="C11" s="214" t="s">
        <v>177</v>
      </c>
      <c r="D11" s="215">
        <v>513</v>
      </c>
      <c r="E11" s="215">
        <v>183</v>
      </c>
      <c r="F11" s="216">
        <v>0.36</v>
      </c>
      <c r="G11" s="217">
        <v>1236961</v>
      </c>
      <c r="H11" s="215">
        <v>19573</v>
      </c>
      <c r="I11" s="218">
        <v>56000</v>
      </c>
      <c r="J11" s="219">
        <v>1.4999999999999999E-2</v>
      </c>
    </row>
    <row r="12" spans="2:10" ht="15.6" x14ac:dyDescent="0.25">
      <c r="B12" s="213" t="s">
        <v>178</v>
      </c>
      <c r="C12" s="214" t="s">
        <v>179</v>
      </c>
      <c r="D12" s="215">
        <v>75</v>
      </c>
      <c r="E12" s="215">
        <v>23</v>
      </c>
      <c r="F12" s="216">
        <v>0.31</v>
      </c>
      <c r="G12" s="217">
        <v>576546</v>
      </c>
      <c r="H12" s="215">
        <v>5747</v>
      </c>
      <c r="I12" s="218">
        <v>3000</v>
      </c>
      <c r="J12" s="219">
        <v>3.0000000000000001E-3</v>
      </c>
    </row>
    <row r="13" spans="2:10" ht="15.6" x14ac:dyDescent="0.25">
      <c r="B13" s="213" t="s">
        <v>180</v>
      </c>
      <c r="C13" s="214" t="s">
        <v>181</v>
      </c>
      <c r="D13" s="215">
        <v>592</v>
      </c>
      <c r="E13" s="215">
        <v>222</v>
      </c>
      <c r="F13" s="216">
        <v>0.38</v>
      </c>
      <c r="G13" s="217">
        <v>1095158</v>
      </c>
      <c r="H13" s="215">
        <v>13917</v>
      </c>
      <c r="I13" s="218">
        <v>23000</v>
      </c>
      <c r="J13" s="219">
        <v>3.6000000000000004E-2</v>
      </c>
    </row>
    <row r="14" spans="2:10" x14ac:dyDescent="0.25">
      <c r="B14" s="220"/>
      <c r="C14" s="221" t="s">
        <v>182</v>
      </c>
      <c r="D14" s="222">
        <v>120</v>
      </c>
      <c r="E14" s="222">
        <v>53</v>
      </c>
      <c r="F14" s="223">
        <v>0.44</v>
      </c>
      <c r="G14" s="224">
        <v>498184</v>
      </c>
      <c r="H14" s="222">
        <v>3813</v>
      </c>
      <c r="I14" s="114">
        <v>2000</v>
      </c>
      <c r="J14" s="225">
        <v>1.8000000000000002E-2</v>
      </c>
    </row>
    <row r="15" spans="2:10" x14ac:dyDescent="0.25">
      <c r="B15" s="220"/>
      <c r="C15" s="221" t="s">
        <v>183</v>
      </c>
      <c r="D15" s="222">
        <v>472</v>
      </c>
      <c r="E15" s="222">
        <v>169</v>
      </c>
      <c r="F15" s="223">
        <v>0.36</v>
      </c>
      <c r="G15" s="224">
        <v>596974</v>
      </c>
      <c r="H15" s="222">
        <v>10104</v>
      </c>
      <c r="I15" s="114">
        <v>21000</v>
      </c>
      <c r="J15" s="225">
        <v>3.9E-2</v>
      </c>
    </row>
    <row r="16" spans="2:10" ht="15.6" x14ac:dyDescent="0.25">
      <c r="B16" s="213" t="s">
        <v>184</v>
      </c>
      <c r="C16" s="214" t="s">
        <v>185</v>
      </c>
      <c r="D16" s="215">
        <v>46</v>
      </c>
      <c r="E16" s="215">
        <v>21</v>
      </c>
      <c r="F16" s="216">
        <v>0.46</v>
      </c>
      <c r="G16" s="217">
        <v>448262</v>
      </c>
      <c r="H16" s="215">
        <v>6148</v>
      </c>
      <c r="I16" s="218">
        <v>4000</v>
      </c>
      <c r="J16" s="219">
        <v>4.0000000000000001E-3</v>
      </c>
    </row>
    <row r="17" spans="2:10" ht="15.6" x14ac:dyDescent="0.25">
      <c r="B17" s="213" t="s">
        <v>186</v>
      </c>
      <c r="C17" s="214" t="s">
        <v>187</v>
      </c>
      <c r="D17" s="215">
        <v>17</v>
      </c>
      <c r="E17" s="215">
        <v>5</v>
      </c>
      <c r="F17" s="216">
        <v>0.28999999999999998</v>
      </c>
      <c r="G17" s="217">
        <v>1184013</v>
      </c>
      <c r="H17" s="215">
        <v>2475</v>
      </c>
      <c r="I17" s="218">
        <v>2000</v>
      </c>
      <c r="J17" s="219">
        <v>2E-3</v>
      </c>
    </row>
    <row r="18" spans="2:10" ht="15.6" x14ac:dyDescent="0.25">
      <c r="B18" s="213" t="s">
        <v>188</v>
      </c>
      <c r="C18" s="214" t="s">
        <v>189</v>
      </c>
      <c r="D18" s="215">
        <v>21</v>
      </c>
      <c r="E18" s="215">
        <v>8</v>
      </c>
      <c r="F18" s="216">
        <v>0.38</v>
      </c>
      <c r="G18" s="217">
        <v>155775</v>
      </c>
      <c r="H18" s="215">
        <v>411</v>
      </c>
      <c r="I18" s="218">
        <v>5000</v>
      </c>
      <c r="J18" s="219">
        <v>1.2E-2</v>
      </c>
    </row>
    <row r="19" spans="2:10" ht="15.6" x14ac:dyDescent="0.25">
      <c r="B19" s="213" t="s">
        <v>190</v>
      </c>
      <c r="C19" s="214" t="s">
        <v>191</v>
      </c>
      <c r="D19" s="215">
        <v>58</v>
      </c>
      <c r="E19" s="215">
        <v>22</v>
      </c>
      <c r="F19" s="216">
        <v>0.38</v>
      </c>
      <c r="G19" s="217">
        <v>73409</v>
      </c>
      <c r="H19" s="215">
        <v>201</v>
      </c>
      <c r="I19" s="218">
        <v>13000</v>
      </c>
      <c r="J19" s="219">
        <v>7.0000000000000001E-3</v>
      </c>
    </row>
    <row r="20" spans="2:10" ht="15.6" x14ac:dyDescent="0.25">
      <c r="B20" s="213" t="s">
        <v>192</v>
      </c>
      <c r="C20" s="214" t="s">
        <v>193</v>
      </c>
      <c r="D20" s="215">
        <v>612</v>
      </c>
      <c r="E20" s="215">
        <v>165</v>
      </c>
      <c r="F20" s="216">
        <v>0.27</v>
      </c>
      <c r="G20" s="217">
        <v>8422117</v>
      </c>
      <c r="H20" s="215">
        <v>79285</v>
      </c>
      <c r="I20" s="218">
        <v>17000</v>
      </c>
      <c r="J20" s="219">
        <v>1.0999999999999999E-2</v>
      </c>
    </row>
    <row r="21" spans="2:10" x14ac:dyDescent="0.25">
      <c r="B21" s="220"/>
      <c r="C21" s="221" t="s">
        <v>194</v>
      </c>
      <c r="D21" s="222">
        <v>5</v>
      </c>
      <c r="E21" s="222">
        <v>0</v>
      </c>
      <c r="F21" s="223">
        <v>0</v>
      </c>
      <c r="G21" s="224">
        <v>0</v>
      </c>
      <c r="H21" s="222">
        <v>0</v>
      </c>
      <c r="I21" s="114">
        <v>2000</v>
      </c>
      <c r="J21" s="225">
        <v>1.6E-2</v>
      </c>
    </row>
    <row r="22" spans="2:10" x14ac:dyDescent="0.25">
      <c r="B22" s="220"/>
      <c r="C22" s="221" t="s">
        <v>195</v>
      </c>
      <c r="D22" s="222">
        <v>75</v>
      </c>
      <c r="E22" s="222">
        <v>37</v>
      </c>
      <c r="F22" s="223">
        <v>0.49</v>
      </c>
      <c r="G22" s="224">
        <v>7734313</v>
      </c>
      <c r="H22" s="222">
        <v>71085</v>
      </c>
      <c r="I22" s="114">
        <v>2000</v>
      </c>
      <c r="J22" s="225">
        <v>3.0000000000000001E-3</v>
      </c>
    </row>
    <row r="23" spans="2:10" ht="30" x14ac:dyDescent="0.25">
      <c r="B23" s="220"/>
      <c r="C23" s="221" t="s">
        <v>196</v>
      </c>
      <c r="D23" s="222">
        <v>2</v>
      </c>
      <c r="E23" s="222">
        <v>1</v>
      </c>
      <c r="F23" s="223">
        <v>0.5</v>
      </c>
      <c r="G23" s="224">
        <v>159892</v>
      </c>
      <c r="H23" s="222">
        <v>3225</v>
      </c>
      <c r="I23" s="114">
        <v>1000</v>
      </c>
      <c r="J23" s="225">
        <v>1.4999999999999999E-2</v>
      </c>
    </row>
    <row r="24" spans="2:10" x14ac:dyDescent="0.25">
      <c r="B24" s="220"/>
      <c r="C24" s="221" t="s">
        <v>197</v>
      </c>
      <c r="D24" s="222">
        <v>30</v>
      </c>
      <c r="E24" s="222">
        <v>14</v>
      </c>
      <c r="F24" s="223">
        <v>0.47000000000000003</v>
      </c>
      <c r="G24" s="224">
        <v>47862</v>
      </c>
      <c r="H24" s="222">
        <v>249</v>
      </c>
      <c r="I24" s="114">
        <v>1000</v>
      </c>
      <c r="J24" s="225">
        <v>1.2E-2</v>
      </c>
    </row>
    <row r="25" spans="2:10" x14ac:dyDescent="0.25">
      <c r="B25" s="220"/>
      <c r="C25" s="221" t="s">
        <v>198</v>
      </c>
      <c r="D25" s="222">
        <v>421</v>
      </c>
      <c r="E25" s="222">
        <v>89</v>
      </c>
      <c r="F25" s="223">
        <v>0.21</v>
      </c>
      <c r="G25" s="224">
        <v>345270</v>
      </c>
      <c r="H25" s="222">
        <v>4114</v>
      </c>
      <c r="I25" s="114">
        <v>7000</v>
      </c>
      <c r="J25" s="225">
        <v>0.02</v>
      </c>
    </row>
    <row r="26" spans="2:10" ht="30" x14ac:dyDescent="0.25">
      <c r="B26" s="220"/>
      <c r="C26" s="221" t="s">
        <v>199</v>
      </c>
      <c r="D26" s="222">
        <v>79</v>
      </c>
      <c r="E26" s="222">
        <v>24</v>
      </c>
      <c r="F26" s="223">
        <v>0.3</v>
      </c>
      <c r="G26" s="224">
        <v>134780</v>
      </c>
      <c r="H26" s="222">
        <v>612</v>
      </c>
      <c r="I26" s="114">
        <v>4000</v>
      </c>
      <c r="J26" s="225">
        <v>1.3000000000000001E-2</v>
      </c>
    </row>
    <row r="27" spans="2:10" ht="15.6" x14ac:dyDescent="0.25">
      <c r="B27" s="213" t="s">
        <v>200</v>
      </c>
      <c r="C27" s="214" t="s">
        <v>201</v>
      </c>
      <c r="D27" s="215">
        <v>3</v>
      </c>
      <c r="E27" s="215">
        <v>2</v>
      </c>
      <c r="F27" s="216">
        <v>0.67</v>
      </c>
      <c r="G27" s="217">
        <v>228</v>
      </c>
      <c r="H27" s="215">
        <v>2</v>
      </c>
      <c r="I27" s="218">
        <v>4000</v>
      </c>
      <c r="J27" s="219">
        <v>2E-3</v>
      </c>
    </row>
    <row r="28" spans="2:10" ht="15.6" x14ac:dyDescent="0.25">
      <c r="B28" s="213" t="s">
        <v>202</v>
      </c>
      <c r="C28" s="214" t="s">
        <v>203</v>
      </c>
      <c r="D28" s="215">
        <v>51</v>
      </c>
      <c r="E28" s="215">
        <v>19</v>
      </c>
      <c r="F28" s="216">
        <v>0.37</v>
      </c>
      <c r="G28" s="217">
        <v>90992</v>
      </c>
      <c r="H28" s="215">
        <v>220</v>
      </c>
      <c r="I28" s="218">
        <v>32000</v>
      </c>
      <c r="J28" s="219">
        <v>7.0000000000000001E-3</v>
      </c>
    </row>
    <row r="29" spans="2:10" ht="15.6" x14ac:dyDescent="0.25">
      <c r="B29" s="213" t="s">
        <v>204</v>
      </c>
      <c r="C29" s="214" t="s">
        <v>205</v>
      </c>
      <c r="D29" s="215">
        <v>140</v>
      </c>
      <c r="E29" s="215">
        <v>75</v>
      </c>
      <c r="F29" s="216">
        <v>0.54</v>
      </c>
      <c r="G29" s="217">
        <v>349184</v>
      </c>
      <c r="H29" s="215">
        <v>1551</v>
      </c>
      <c r="I29" s="218">
        <v>31000</v>
      </c>
      <c r="J29" s="219">
        <v>7.0000000000000001E-3</v>
      </c>
    </row>
    <row r="30" spans="2:10" x14ac:dyDescent="0.25">
      <c r="B30" s="220"/>
      <c r="C30" s="221" t="s">
        <v>206</v>
      </c>
      <c r="D30" s="222">
        <v>41</v>
      </c>
      <c r="E30" s="222">
        <v>21</v>
      </c>
      <c r="F30" s="223">
        <v>0.51</v>
      </c>
      <c r="G30" s="224">
        <v>94192</v>
      </c>
      <c r="H30" s="222">
        <v>320</v>
      </c>
      <c r="I30" s="114">
        <v>9000</v>
      </c>
      <c r="J30" s="225">
        <v>3.0000000000000001E-3</v>
      </c>
    </row>
    <row r="31" spans="2:10" x14ac:dyDescent="0.25">
      <c r="B31" s="220"/>
      <c r="C31" s="221" t="s">
        <v>207</v>
      </c>
      <c r="D31" s="222">
        <v>43</v>
      </c>
      <c r="E31" s="222">
        <v>26</v>
      </c>
      <c r="F31" s="223">
        <v>0.6</v>
      </c>
      <c r="G31" s="224">
        <v>207757</v>
      </c>
      <c r="H31" s="222">
        <v>872</v>
      </c>
      <c r="I31" s="114">
        <v>8000</v>
      </c>
      <c r="J31" s="225">
        <v>9.0000000000000011E-3</v>
      </c>
    </row>
    <row r="32" spans="2:10" ht="15.6" x14ac:dyDescent="0.25">
      <c r="B32" s="220"/>
      <c r="C32" s="221" t="s">
        <v>208</v>
      </c>
      <c r="D32" s="222">
        <v>56</v>
      </c>
      <c r="E32" s="222">
        <v>28</v>
      </c>
      <c r="F32" s="223">
        <v>0.5</v>
      </c>
      <c r="G32" s="224">
        <v>47235</v>
      </c>
      <c r="H32" s="222">
        <v>359</v>
      </c>
      <c r="I32" s="114">
        <v>14000</v>
      </c>
      <c r="J32" s="219">
        <v>1.8000000000000002E-2</v>
      </c>
    </row>
    <row r="33" spans="2:10" ht="15.6" x14ac:dyDescent="0.25">
      <c r="B33" s="213" t="s">
        <v>209</v>
      </c>
      <c r="C33" s="214" t="s">
        <v>210</v>
      </c>
      <c r="D33" s="215">
        <v>53</v>
      </c>
      <c r="E33" s="215">
        <v>27</v>
      </c>
      <c r="F33" s="216">
        <v>0.51</v>
      </c>
      <c r="G33" s="217">
        <v>163095</v>
      </c>
      <c r="H33" s="215">
        <v>2845</v>
      </c>
      <c r="I33" s="218">
        <v>3000</v>
      </c>
      <c r="J33" s="219">
        <v>1.0999999999999999E-2</v>
      </c>
    </row>
    <row r="34" spans="2:10" ht="15.6" x14ac:dyDescent="0.25">
      <c r="B34" s="213" t="s">
        <v>211</v>
      </c>
      <c r="C34" s="214" t="s">
        <v>212</v>
      </c>
      <c r="D34" s="215">
        <v>167</v>
      </c>
      <c r="E34" s="215">
        <v>67</v>
      </c>
      <c r="F34" s="216">
        <v>0.4</v>
      </c>
      <c r="G34" s="217">
        <v>637263</v>
      </c>
      <c r="H34" s="215">
        <v>6621</v>
      </c>
      <c r="I34" s="218">
        <v>6000</v>
      </c>
      <c r="J34" s="219">
        <v>1.6E-2</v>
      </c>
    </row>
    <row r="35" spans="2:10" ht="31.2" x14ac:dyDescent="0.25">
      <c r="B35" s="213" t="s">
        <v>213</v>
      </c>
      <c r="C35" s="214" t="s">
        <v>214</v>
      </c>
      <c r="D35" s="215">
        <v>6</v>
      </c>
      <c r="E35" s="215">
        <v>2</v>
      </c>
      <c r="F35" s="216">
        <v>0.33</v>
      </c>
      <c r="G35" s="217">
        <v>1716</v>
      </c>
      <c r="H35" s="215">
        <v>3</v>
      </c>
      <c r="I35" s="218" t="s">
        <v>106</v>
      </c>
      <c r="J35" s="219" t="s">
        <v>106</v>
      </c>
    </row>
    <row r="36" spans="2:10" ht="15.6" x14ac:dyDescent="0.25">
      <c r="B36" s="213" t="s">
        <v>215</v>
      </c>
      <c r="C36" s="214" t="s">
        <v>216</v>
      </c>
      <c r="D36" s="215">
        <v>1</v>
      </c>
      <c r="E36" s="215">
        <v>0</v>
      </c>
      <c r="F36" s="216">
        <v>0</v>
      </c>
      <c r="G36" s="217">
        <v>0</v>
      </c>
      <c r="H36" s="215">
        <v>0</v>
      </c>
      <c r="I36" s="218" t="s">
        <v>106</v>
      </c>
      <c r="J36" s="219" t="s">
        <v>106</v>
      </c>
    </row>
    <row r="37" spans="2:10" ht="15.6" x14ac:dyDescent="0.25">
      <c r="B37" s="226" t="s">
        <v>150</v>
      </c>
      <c r="C37" s="227"/>
      <c r="D37" s="228">
        <v>2740</v>
      </c>
      <c r="E37" s="228">
        <v>994</v>
      </c>
      <c r="F37" s="229">
        <v>0.39</v>
      </c>
      <c r="G37" s="230">
        <v>16758324</v>
      </c>
      <c r="H37" s="228">
        <v>155196</v>
      </c>
      <c r="I37" s="228">
        <v>228000</v>
      </c>
      <c r="J37" s="444">
        <v>9.0000000000000011E-3</v>
      </c>
    </row>
    <row r="38" spans="2:10" x14ac:dyDescent="0.25">
      <c r="D38" s="445"/>
      <c r="E38" s="446"/>
      <c r="F38" s="446"/>
      <c r="G38" s="446"/>
      <c r="H38" s="446"/>
      <c r="I38" s="446"/>
      <c r="J38" s="446"/>
    </row>
    <row r="39" spans="2:10" s="76" customFormat="1" ht="15.6" x14ac:dyDescent="0.3">
      <c r="B39" s="76" t="s">
        <v>217</v>
      </c>
      <c r="D39" s="203"/>
      <c r="E39" s="203"/>
      <c r="F39" s="203"/>
      <c r="G39" s="203"/>
      <c r="H39" s="203"/>
      <c r="I39" s="203"/>
      <c r="J39" s="203"/>
    </row>
    <row r="40" spans="2:10" s="86" customFormat="1" x14ac:dyDescent="0.25">
      <c r="D40" s="201"/>
      <c r="E40" s="201"/>
      <c r="F40" s="201"/>
      <c r="G40" s="201"/>
      <c r="H40" s="201"/>
      <c r="I40" s="201"/>
      <c r="J40" s="201"/>
    </row>
    <row r="41" spans="2:10" s="86" customFormat="1" x14ac:dyDescent="0.25">
      <c r="B41" s="198" t="s">
        <v>108</v>
      </c>
      <c r="D41" s="201"/>
      <c r="E41" s="201"/>
      <c r="F41" s="201"/>
      <c r="G41" s="201"/>
      <c r="H41" s="201"/>
      <c r="I41" s="201"/>
      <c r="J41" s="201"/>
    </row>
    <row r="42" spans="2:10" s="86" customFormat="1" ht="15.6" x14ac:dyDescent="0.3">
      <c r="B42" s="199" t="s">
        <v>218</v>
      </c>
      <c r="D42" s="201"/>
      <c r="E42" s="201"/>
      <c r="F42" s="201"/>
      <c r="G42" s="201"/>
      <c r="H42" s="201"/>
      <c r="I42" s="201"/>
      <c r="J42" s="201"/>
    </row>
    <row r="43" spans="2:10" s="86" customFormat="1" ht="15.6" x14ac:dyDescent="0.3">
      <c r="B43" s="199" t="s">
        <v>219</v>
      </c>
      <c r="D43" s="201"/>
      <c r="E43" s="201"/>
      <c r="F43" s="201"/>
      <c r="G43" s="201"/>
      <c r="H43" s="201"/>
      <c r="I43" s="201"/>
      <c r="J43" s="201"/>
    </row>
    <row r="44" spans="2:10" s="86" customFormat="1" ht="15.6" x14ac:dyDescent="0.3">
      <c r="B44" s="199" t="s">
        <v>220</v>
      </c>
      <c r="D44" s="201"/>
      <c r="E44" s="201"/>
      <c r="F44" s="201"/>
      <c r="G44" s="201"/>
      <c r="H44" s="201"/>
      <c r="I44" s="201"/>
      <c r="J44" s="201"/>
    </row>
    <row r="45" spans="2:10" s="86" customFormat="1" ht="15.6" x14ac:dyDescent="0.3">
      <c r="B45" s="199" t="s">
        <v>221</v>
      </c>
      <c r="D45" s="201"/>
      <c r="E45" s="201"/>
      <c r="F45" s="201"/>
      <c r="G45" s="201"/>
      <c r="H45" s="201"/>
      <c r="I45" s="201"/>
      <c r="J45" s="201"/>
    </row>
    <row r="46" spans="2:10" s="86" customFormat="1" ht="15.6" x14ac:dyDescent="0.3">
      <c r="B46" s="199" t="s">
        <v>222</v>
      </c>
      <c r="D46" s="201"/>
      <c r="E46" s="201"/>
      <c r="F46" s="201"/>
      <c r="G46" s="201"/>
      <c r="H46" s="201"/>
      <c r="I46" s="201"/>
      <c r="J46" s="201"/>
    </row>
    <row r="47" spans="2:10" ht="15.6" x14ac:dyDescent="0.3">
      <c r="B47" s="199" t="s">
        <v>223</v>
      </c>
    </row>
  </sheetData>
  <mergeCells count="1">
    <mergeCell ref="B4:C4"/>
  </mergeCells>
  <pageMargins left="0.7" right="0.7" top="0.75" bottom="0.75" header="0.3" footer="0.3"/>
  <pageSetup paperSize="9" orientation="portrait"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5FBD72B7AB34FA12CD81F8014A616" ma:contentTypeVersion="297" ma:contentTypeDescription="Create a new document." ma:contentTypeScope="" ma:versionID="e4e0bf4f3cfdbbb64f6ab09b0a8be8bd">
  <xsd:schema xmlns:xsd="http://www.w3.org/2001/XMLSchema" xmlns:xs="http://www.w3.org/2001/XMLSchema" xmlns:p="http://schemas.microsoft.com/office/2006/metadata/properties" xmlns:ns2="d1ad146a-c663-4db2-ae15-c3193b5de9d9" xmlns:ns3="0063f72e-ace3-48fb-9c1f-5b513408b31f" xmlns:ns4="b413c3fd-5a3b-4239-b985-69032e371c04" xmlns:ns5="a8f60570-4bd3-4f2b-950b-a996de8ab151" xmlns:ns6="aaacb922-5235-4a66-b188-303b9b46fbd7" xmlns:ns7="c80283a6-959a-4184-be30-c26311d0463d" targetNamespace="http://schemas.microsoft.com/office/2006/metadata/properties" ma:root="true" ma:fieldsID="7cdf69a21fc3180ab98c80920b53e520" ns2:_="" ns3:_="" ns4:_="" ns5:_="" ns6:_="" ns7:_="">
    <xsd:import namespace="d1ad146a-c663-4db2-ae15-c3193b5de9d9"/>
    <xsd:import namespace="0063f72e-ace3-48fb-9c1f-5b513408b31f"/>
    <xsd:import namespace="b413c3fd-5a3b-4239-b985-69032e371c04"/>
    <xsd:import namespace="a8f60570-4bd3-4f2b-950b-a996de8ab151"/>
    <xsd:import namespace="aaacb922-5235-4a66-b188-303b9b46fbd7"/>
    <xsd:import namespace="c80283a6-959a-4184-be30-c26311d0463d"/>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ad146a-c663-4db2-ae15-c3193b5de9d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Analysis and Wages Policy|3eca5654-f339-4e0c-9849-52daed9905a4"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8b57c522-be0f-42a5-87dd-d9e4cc7eb4f3}" ma:internalName="TaxCatchAll" ma:showField="CatchAllData" ma:web="d1ad146a-c663-4db2-ae15-c3193b5de9d9">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8b57c522-be0f-42a5-87dd-d9e4cc7eb4f3}" ma:internalName="TaxCatchAllLabel" ma:readOnly="true" ma:showField="CatchAllDataLabel" ma:web="d1ad146a-c663-4db2-ae15-c3193b5de9d9">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0283a6-959a-4184-be30-c26311d0463d"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2021-10-19T16:02:15+00:00</Date_x0020_Opened>
    <LegacyData xmlns="aaacb922-5235-4a66-b188-303b9b46fbd7" xsi:nil="true"/>
    <Descriptor xmlns="0063f72e-ace3-48fb-9c1f-5b513408b31f" xsi:nil="true"/>
    <Security_x0020_Classification xmlns="0063f72e-ace3-48fb-9c1f-5b513408b31f">OFFICIAL</Security_x0020_Classification>
    <TaxCatchAll xmlns="d1ad146a-c663-4db2-ae15-c3193b5de9d9">
      <Value>1</Value>
    </TaxCatchAll>
    <m975189f4ba442ecbf67d4147307b177 xmlns="d1ad146a-c663-4db2-ae15-c3193b5de9d9">
      <Terms xmlns="http://schemas.microsoft.com/office/infopath/2007/PartnerControls">
        <TermInfo xmlns="http://schemas.microsoft.com/office/infopath/2007/PartnerControls">
          <TermName xmlns="http://schemas.microsoft.com/office/infopath/2007/PartnerControls">Analysis and Wages Policy</TermName>
          <TermId xmlns="http://schemas.microsoft.com/office/infopath/2007/PartnerControls">3eca5654-f339-4e0c-9849-52daed9905a4</TermId>
        </TermInfo>
      </Terms>
    </m975189f4ba442ecbf67d4147307b177>
    <Retention_x0020_Label xmlns="a8f60570-4bd3-4f2b-950b-a996de8ab151" xsi:nil="true"/>
    <Date_x0020_Closed xmlns="b413c3fd-5a3b-4239-b985-69032e371c04" xsi:nil="true"/>
    <_dlc_DocId xmlns="d1ad146a-c663-4db2-ae15-c3193b5de9d9">WFF4WQUZZPRC-1758318308-331659</_dlc_DocId>
    <_dlc_DocIdUrl xmlns="d1ad146a-c663-4db2-ae15-c3193b5de9d9">
      <Url>https://beisgov.sharepoint.com/sites/AnalysisWagesPolicy_343/_layouts/15/DocIdRedir.aspx?ID=WFF4WQUZZPRC-1758318308-331659</Url>
      <Description>WFF4WQUZZPRC-1758318308-331659</Description>
    </_dlc_DocIdUrl>
    <SharedWithUsers xmlns="d1ad146a-c663-4db2-ae15-c3193b5de9d9">
      <UserInfo>
        <DisplayName>Giles, Joseph (Labour Markets)</DisplayName>
        <AccountId>590</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3DE0F6-FD06-4F10-8B78-41784C2EAC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ad146a-c663-4db2-ae15-c3193b5de9d9"/>
    <ds:schemaRef ds:uri="0063f72e-ace3-48fb-9c1f-5b513408b31f"/>
    <ds:schemaRef ds:uri="b413c3fd-5a3b-4239-b985-69032e371c04"/>
    <ds:schemaRef ds:uri="a8f60570-4bd3-4f2b-950b-a996de8ab151"/>
    <ds:schemaRef ds:uri="aaacb922-5235-4a66-b188-303b9b46fbd7"/>
    <ds:schemaRef ds:uri="c80283a6-959a-4184-be30-c26311d046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35920D-FF98-411F-9F21-2F1F2C64D283}">
  <ds:schemaRefs>
    <ds:schemaRef ds:uri="http://schemas.microsoft.com/sharepoint/events"/>
  </ds:schemaRefs>
</ds:datastoreItem>
</file>

<file path=customXml/itemProps3.xml><?xml version="1.0" encoding="utf-8"?>
<ds:datastoreItem xmlns:ds="http://schemas.openxmlformats.org/officeDocument/2006/customXml" ds:itemID="{7C2F9A00-F6F8-477C-9B7B-252781B49A7B}">
  <ds:schemaRefs>
    <ds:schemaRef ds:uri="http://schemas.microsoft.com/office/infopath/2007/PartnerControls"/>
    <ds:schemaRef ds:uri="c80283a6-959a-4184-be30-c26311d0463d"/>
    <ds:schemaRef ds:uri="a8f60570-4bd3-4f2b-950b-a996de8ab151"/>
    <ds:schemaRef ds:uri="http://purl.org/dc/elements/1.1/"/>
    <ds:schemaRef ds:uri="http://schemas.microsoft.com/office/2006/metadata/properties"/>
    <ds:schemaRef ds:uri="http://schemas.openxmlformats.org/package/2006/metadata/core-properties"/>
    <ds:schemaRef ds:uri="aaacb922-5235-4a66-b188-303b9b46fbd7"/>
    <ds:schemaRef ds:uri="http://purl.org/dc/terms/"/>
    <ds:schemaRef ds:uri="b413c3fd-5a3b-4239-b985-69032e371c04"/>
    <ds:schemaRef ds:uri="0063f72e-ace3-48fb-9c1f-5b513408b31f"/>
    <ds:schemaRef ds:uri="http://schemas.microsoft.com/office/2006/documentManagement/types"/>
    <ds:schemaRef ds:uri="d1ad146a-c663-4db2-ae15-c3193b5de9d9"/>
    <ds:schemaRef ds:uri="http://www.w3.org/XML/1998/namespace"/>
    <ds:schemaRef ds:uri="http://purl.org/dc/dcmitype/"/>
  </ds:schemaRefs>
</ds:datastoreItem>
</file>

<file path=customXml/itemProps4.xml><?xml version="1.0" encoding="utf-8"?>
<ds:datastoreItem xmlns:ds="http://schemas.openxmlformats.org/officeDocument/2006/customXml" ds:itemID="{87A01233-A26D-49EA-9810-1C480FF335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vt:i4>
      </vt:variant>
    </vt:vector>
  </HeadingPairs>
  <TitlesOfParts>
    <vt:vector size="38" baseType="lpstr">
      <vt:lpstr>Contents</vt:lpstr>
      <vt:lpstr>Table 1</vt:lpstr>
      <vt:lpstr>Figure 1a</vt:lpstr>
      <vt:lpstr>Figure 1b</vt:lpstr>
      <vt:lpstr>Figure 1c</vt:lpstr>
      <vt:lpstr>Table 2</vt:lpstr>
      <vt:lpstr>Table 3</vt:lpstr>
      <vt:lpstr>Table 4</vt:lpstr>
      <vt:lpstr>Table 5</vt:lpstr>
      <vt:lpstr>Table 6</vt:lpstr>
      <vt:lpstr>Figure 6a</vt:lpstr>
      <vt:lpstr>Figure 6b</vt:lpstr>
      <vt:lpstr>Figure 6c</vt:lpstr>
      <vt:lpstr>Figure 6d</vt:lpstr>
      <vt:lpstr>Figure 6e</vt:lpstr>
      <vt:lpstr>Table 7</vt:lpstr>
      <vt:lpstr>Table 8a and 8b</vt:lpstr>
      <vt:lpstr>Table 9a and 9b</vt:lpstr>
      <vt:lpstr>Table 10</vt:lpstr>
      <vt:lpstr>Figure 10a</vt:lpstr>
      <vt:lpstr>Figure 10b</vt:lpstr>
      <vt:lpstr>Table 11</vt:lpstr>
      <vt:lpstr>Tables 12a and 12b</vt:lpstr>
      <vt:lpstr>Table 13</vt:lpstr>
      <vt:lpstr>Table 14</vt:lpstr>
      <vt:lpstr>Table 15</vt:lpstr>
      <vt:lpstr>Tables 16a and 16b</vt:lpstr>
      <vt:lpstr>Table 17</vt:lpstr>
      <vt:lpstr>Figure 17</vt:lpstr>
      <vt:lpstr>Table 18</vt:lpstr>
      <vt:lpstr>Figure 18</vt:lpstr>
      <vt:lpstr>Table 19</vt:lpstr>
      <vt:lpstr>Figure 19</vt:lpstr>
      <vt:lpstr>Table 20</vt:lpstr>
      <vt:lpstr>Annex A - Case level data (old)</vt:lpstr>
      <vt:lpstr>Table 21</vt:lpstr>
      <vt:lpstr>Table_18.</vt:lpstr>
      <vt:lpstr>'Table 1'!Year_Start</vt:lpstr>
    </vt:vector>
  </TitlesOfParts>
  <Manager/>
  <Company>BIS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Enforcement Evidence tables (V3) values</dc:title>
  <dc:subject/>
  <dc:creator>Halka Bryan (LM)</dc:creator>
  <cp:keywords/>
  <dc:description/>
  <cp:lastModifiedBy>Gibson, Rachel (Communications)</cp:lastModifiedBy>
  <cp:revision/>
  <dcterms:created xsi:type="dcterms:W3CDTF">2016-01-22T11:34:30Z</dcterms:created>
  <dcterms:modified xsi:type="dcterms:W3CDTF">2022-05-12T07:58:48Z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1;#Analysis and Wages Policy|3eca5654-f339-4e0c-9849-52daed9905a4</vt:lpwstr>
  </property>
  <property fmtid="{D5CDD505-2E9C-101B-9397-08002B2CF9AE}" pid="3" name="ContentTypeId">
    <vt:lpwstr>0x010100F5A5FBD72B7AB34FA12CD81F8014A616</vt:lpwstr>
  </property>
  <property fmtid="{D5CDD505-2E9C-101B-9397-08002B2CF9AE}" pid="4" name="_dlc_DocIdItemGuid">
    <vt:lpwstr>4e648a79-17c9-49dd-836a-c7b1311b9d9e</vt:lpwstr>
  </property>
  <property fmtid="{D5CDD505-2E9C-101B-9397-08002B2CF9AE}" pid="5" name="AuthorIds_UIVersion_96">
    <vt:lpwstr>6660</vt:lpwstr>
  </property>
  <property fmtid="{D5CDD505-2E9C-101B-9397-08002B2CF9AE}" pid="6" name="AuthorIds_UIVersion_2">
    <vt:lpwstr>6660</vt:lpwstr>
  </property>
  <property fmtid="{D5CDD505-2E9C-101B-9397-08002B2CF9AE}" pid="7" name="AuthorIds_UIVersion_15">
    <vt:lpwstr>6660</vt:lpwstr>
  </property>
  <property fmtid="{D5CDD505-2E9C-101B-9397-08002B2CF9AE}" pid="8" name="AuthorIds_UIVersion_20">
    <vt:lpwstr>6660</vt:lpwstr>
  </property>
  <property fmtid="{D5CDD505-2E9C-101B-9397-08002B2CF9AE}" pid="9" name="AuthorIds_UIVersion_21">
    <vt:lpwstr>6660</vt:lpwstr>
  </property>
  <property fmtid="{D5CDD505-2E9C-101B-9397-08002B2CF9AE}" pid="10" name="Order">
    <vt:r8>18338800</vt:r8>
  </property>
  <property fmtid="{D5CDD505-2E9C-101B-9397-08002B2CF9AE}" pid="11" name="MSIP_Label_ba62f585-b40f-4ab9-bafe-39150f03d124_Enabled">
    <vt:lpwstr>true</vt:lpwstr>
  </property>
  <property fmtid="{D5CDD505-2E9C-101B-9397-08002B2CF9AE}" pid="12" name="MSIP_Label_ba62f585-b40f-4ab9-bafe-39150f03d124_SetDate">
    <vt:lpwstr>2019-11-15T15:39:25Z</vt:lpwstr>
  </property>
  <property fmtid="{D5CDD505-2E9C-101B-9397-08002B2CF9AE}" pid="13" name="MSIP_Label_ba62f585-b40f-4ab9-bafe-39150f03d124_Method">
    <vt:lpwstr>Standard</vt:lpwstr>
  </property>
  <property fmtid="{D5CDD505-2E9C-101B-9397-08002B2CF9AE}" pid="14" name="MSIP_Label_ba62f585-b40f-4ab9-bafe-39150f03d124_Name">
    <vt:lpwstr>OFFICIAL</vt:lpwstr>
  </property>
  <property fmtid="{D5CDD505-2E9C-101B-9397-08002B2CF9AE}" pid="15" name="MSIP_Label_ba62f585-b40f-4ab9-bafe-39150f03d124_SiteId">
    <vt:lpwstr>cbac7005-02c1-43eb-b497-e6492d1b2dd8</vt:lpwstr>
  </property>
  <property fmtid="{D5CDD505-2E9C-101B-9397-08002B2CF9AE}" pid="16" name="MSIP_Label_ba62f585-b40f-4ab9-bafe-39150f03d124_ActionId">
    <vt:lpwstr>e548b38c-ad8c-4de6-98d7-000054358b0c</vt:lpwstr>
  </property>
  <property fmtid="{D5CDD505-2E9C-101B-9397-08002B2CF9AE}" pid="17" name="MSIP_Label_ba62f585-b40f-4ab9-bafe-39150f03d124_ContentBits">
    <vt:lpwstr>0</vt:lpwstr>
  </property>
  <property fmtid="{D5CDD505-2E9C-101B-9397-08002B2CF9AE}" pid="18" name="MailSubject">
    <vt:lpwstr/>
  </property>
  <property fmtid="{D5CDD505-2E9C-101B-9397-08002B2CF9AE}" pid="19" name="LegacyPaperReason">
    <vt:lpwstr/>
  </property>
  <property fmtid="{D5CDD505-2E9C-101B-9397-08002B2CF9AE}" pid="20" name="MailPreviewData">
    <vt:lpwstr/>
  </property>
  <property fmtid="{D5CDD505-2E9C-101B-9397-08002B2CF9AE}" pid="21" name="LegacyMovementHistory">
    <vt:lpwstr/>
  </property>
  <property fmtid="{D5CDD505-2E9C-101B-9397-08002B2CF9AE}" pid="22" name="MailIn-Reply-To">
    <vt:lpwstr/>
  </property>
  <property fmtid="{D5CDD505-2E9C-101B-9397-08002B2CF9AE}" pid="23" name="Held By">
    <vt:lpwstr/>
  </property>
  <property fmtid="{D5CDD505-2E9C-101B-9397-08002B2CF9AE}" pid="24" name="_dlc_BarcodeImage">
    <vt:lpwstr/>
  </property>
  <property fmtid="{D5CDD505-2E9C-101B-9397-08002B2CF9AE}" pid="25" name="MailTo">
    <vt:lpwstr/>
  </property>
  <property fmtid="{D5CDD505-2E9C-101B-9397-08002B2CF9AE}" pid="26" name="LegacyHistoricalBarcode">
    <vt:lpwstr/>
  </property>
  <property fmtid="{D5CDD505-2E9C-101B-9397-08002B2CF9AE}" pid="27" name="MailFrom">
    <vt:lpwstr/>
  </property>
  <property fmtid="{D5CDD505-2E9C-101B-9397-08002B2CF9AE}" pid="28" name="LegacyAddresses">
    <vt:lpwstr/>
  </property>
  <property fmtid="{D5CDD505-2E9C-101B-9397-08002B2CF9AE}" pid="29" name="MailOriginalSubject">
    <vt:lpwstr/>
  </property>
  <property fmtid="{D5CDD505-2E9C-101B-9397-08002B2CF9AE}" pid="30" name="MailCc">
    <vt:lpwstr/>
  </property>
  <property fmtid="{D5CDD505-2E9C-101B-9397-08002B2CF9AE}" pid="31" name="LegacyAddressee">
    <vt:lpwstr/>
  </property>
  <property fmtid="{D5CDD505-2E9C-101B-9397-08002B2CF9AE}" pid="32" name="MailReferences">
    <vt:lpwstr/>
  </property>
  <property fmtid="{D5CDD505-2E9C-101B-9397-08002B2CF9AE}" pid="33" name="Barcode">
    <vt:lpwstr/>
  </property>
  <property fmtid="{D5CDD505-2E9C-101B-9397-08002B2CF9AE}" pid="34" name="LegacySubject">
    <vt:lpwstr/>
  </property>
  <property fmtid="{D5CDD505-2E9C-101B-9397-08002B2CF9AE}" pid="35" name="LegacyBarcode">
    <vt:lpwstr/>
  </property>
  <property fmtid="{D5CDD505-2E9C-101B-9397-08002B2CF9AE}" pid="36" name="MailReply-To">
    <vt:lpwstr/>
  </property>
  <property fmtid="{D5CDD505-2E9C-101B-9397-08002B2CF9AE}" pid="37" name="LegacyForeignBarcode">
    <vt:lpwstr/>
  </property>
  <property fmtid="{D5CDD505-2E9C-101B-9397-08002B2CF9AE}" pid="38" name="LegacyDisposition">
    <vt:lpwstr/>
  </property>
  <property fmtid="{D5CDD505-2E9C-101B-9397-08002B2CF9AE}" pid="39" name="LegacyOriginator">
    <vt:lpwstr/>
  </property>
  <property fmtid="{D5CDD505-2E9C-101B-9397-08002B2CF9AE}" pid="40" name="MSIP_Label_f9af038e-07b4-4369-a678-c835687cb272_Enabled">
    <vt:lpwstr>true</vt:lpwstr>
  </property>
  <property fmtid="{D5CDD505-2E9C-101B-9397-08002B2CF9AE}" pid="41" name="MSIP_Label_f9af038e-07b4-4369-a678-c835687cb272_SetDate">
    <vt:lpwstr>2021-09-03T08:32:17Z</vt:lpwstr>
  </property>
  <property fmtid="{D5CDD505-2E9C-101B-9397-08002B2CF9AE}" pid="42" name="MSIP_Label_f9af038e-07b4-4369-a678-c835687cb272_Method">
    <vt:lpwstr>Standard</vt:lpwstr>
  </property>
  <property fmtid="{D5CDD505-2E9C-101B-9397-08002B2CF9AE}" pid="43" name="MSIP_Label_f9af038e-07b4-4369-a678-c835687cb272_Name">
    <vt:lpwstr>OFFICIAL</vt:lpwstr>
  </property>
  <property fmtid="{D5CDD505-2E9C-101B-9397-08002B2CF9AE}" pid="44" name="MSIP_Label_f9af038e-07b4-4369-a678-c835687cb272_SiteId">
    <vt:lpwstr>ac52f73c-fd1a-4a9a-8e7a-4a248f3139e1</vt:lpwstr>
  </property>
  <property fmtid="{D5CDD505-2E9C-101B-9397-08002B2CF9AE}" pid="45" name="MSIP_Label_f9af038e-07b4-4369-a678-c835687cb272_ActionId">
    <vt:lpwstr>c37dcf67-631f-458e-ae30-eaff6ff31fd0</vt:lpwstr>
  </property>
  <property fmtid="{D5CDD505-2E9C-101B-9397-08002B2CF9AE}" pid="46" name="MSIP_Label_f9af038e-07b4-4369-a678-c835687cb272_ContentBits">
    <vt:lpwstr>2</vt:lpwstr>
  </property>
</Properties>
</file>