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ryengland-my.sharepoint.com/personal/jack_clough_forestrycommission_gov_uk/Documents/Desktop/"/>
    </mc:Choice>
  </mc:AlternateContent>
  <xr:revisionPtr revIDLastSave="3" documentId="8_{0D585FB1-85E9-4868-91F9-B6FA56C5921D}" xr6:coauthVersionLast="47" xr6:coauthVersionMax="47" xr10:uidLastSave="{9EE119C5-570C-4CC4-A616-0F66A9D32A28}"/>
  <bookViews>
    <workbookView xWindow="60" yWindow="-16320" windowWidth="29040" windowHeight="15840" xr2:uid="{17D74BED-4971-47F1-97FC-F2701BADBC2F}"/>
  </bookViews>
  <sheets>
    <sheet name="1. Personnel costs" sheetId="1" r:id="rId1"/>
    <sheet name="2. Equipment contribution" sheetId="3" r:id="rId2"/>
    <sheet name="3. Research costs" sheetId="4" r:id="rId3"/>
    <sheet name="4. Materials and Supplies" sheetId="2" r:id="rId4"/>
    <sheet name="Summary of project cost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C4" i="5"/>
  <c r="M15" i="4"/>
  <c r="M16" i="4"/>
  <c r="M17" i="4"/>
  <c r="M18" i="4"/>
  <c r="M19" i="4"/>
  <c r="M20" i="4"/>
  <c r="M21" i="4"/>
  <c r="M22" i="4"/>
  <c r="M23" i="4"/>
  <c r="L15" i="1"/>
  <c r="L16" i="1"/>
  <c r="L17" i="1"/>
  <c r="L18" i="1"/>
  <c r="L19" i="1"/>
  <c r="L20" i="1"/>
  <c r="L21" i="1"/>
  <c r="L22" i="1"/>
  <c r="K13" i="2"/>
  <c r="I13" i="2"/>
  <c r="K16" i="3" l="1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15" i="3"/>
  <c r="K14" i="2"/>
  <c r="K15" i="2"/>
  <c r="H34" i="2"/>
  <c r="J34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L24" i="4"/>
  <c r="J24" i="4"/>
  <c r="H24" i="4"/>
  <c r="G24" i="4"/>
  <c r="K23" i="4"/>
  <c r="I23" i="4"/>
  <c r="K22" i="4"/>
  <c r="I22" i="4"/>
  <c r="K21" i="4"/>
  <c r="I21" i="4"/>
  <c r="K20" i="4"/>
  <c r="I20" i="4"/>
  <c r="K19" i="4"/>
  <c r="I19" i="4"/>
  <c r="K18" i="4"/>
  <c r="I18" i="4"/>
  <c r="K17" i="4"/>
  <c r="I17" i="4"/>
  <c r="K16" i="4"/>
  <c r="I16" i="4"/>
  <c r="K15" i="4"/>
  <c r="I15" i="4"/>
  <c r="M14" i="4"/>
  <c r="M24" i="4" s="1"/>
  <c r="D6" i="5" s="1"/>
  <c r="K14" i="4"/>
  <c r="K24" i="4" s="1"/>
  <c r="C6" i="5" s="1"/>
  <c r="I14" i="4"/>
  <c r="I24" i="4" s="1"/>
  <c r="B6" i="5" s="1"/>
  <c r="I30" i="3"/>
  <c r="C5" i="5" s="1"/>
  <c r="J30" i="3"/>
  <c r="D5" i="5" s="1"/>
  <c r="L14" i="1"/>
  <c r="J15" i="1"/>
  <c r="J16" i="1"/>
  <c r="J17" i="1"/>
  <c r="J18" i="1"/>
  <c r="J19" i="1"/>
  <c r="J20" i="1"/>
  <c r="J21" i="1"/>
  <c r="J22" i="1"/>
  <c r="J23" i="1"/>
  <c r="J14" i="1"/>
  <c r="H15" i="1"/>
  <c r="H16" i="1"/>
  <c r="H17" i="1"/>
  <c r="H18" i="1"/>
  <c r="H19" i="1"/>
  <c r="H20" i="1"/>
  <c r="H21" i="1"/>
  <c r="H22" i="1"/>
  <c r="H23" i="1"/>
  <c r="H14" i="1"/>
  <c r="I24" i="1"/>
  <c r="K24" i="1"/>
  <c r="L23" i="1"/>
  <c r="I34" i="2" l="1"/>
  <c r="C7" i="5" s="1"/>
  <c r="K34" i="2"/>
  <c r="D7" i="5" s="1"/>
  <c r="J24" i="1"/>
  <c r="H24" i="1"/>
  <c r="B4" i="5" s="1"/>
  <c r="F34" i="2"/>
  <c r="G14" i="2"/>
  <c r="G13" i="2"/>
  <c r="D8" i="5" l="1"/>
  <c r="H30" i="3"/>
  <c r="B5" i="5" s="1"/>
  <c r="E34" i="2"/>
  <c r="F24" i="1"/>
  <c r="G24" i="1"/>
  <c r="L24" i="1"/>
  <c r="C8" i="5" s="1"/>
  <c r="G34" i="2" l="1"/>
  <c r="B7" i="5" s="1"/>
  <c r="B8" i="5" l="1"/>
  <c r="B10" i="5" s="1"/>
</calcChain>
</file>

<file path=xl/sharedStrings.xml><?xml version="1.0" encoding="utf-8"?>
<sst xmlns="http://schemas.openxmlformats.org/spreadsheetml/2006/main" count="107" uniqueCount="67">
  <si>
    <t xml:space="preserve">Woods into Management Forestry Innovation Funds </t>
  </si>
  <si>
    <t>Finances:</t>
  </si>
  <si>
    <t xml:space="preserve">This spreadsheet must be completed and submitted with your application form. </t>
  </si>
  <si>
    <t>Information provided forms part of your answer to question 7 "Costs and Value for Money".</t>
  </si>
  <si>
    <t xml:space="preserve">Please set out forecast cost profile showing how the funding sought will be spent over the  life of the project. </t>
  </si>
  <si>
    <t>1. Personnel costs related to researchers, and other supporting staff to the extent employed on the project</t>
  </si>
  <si>
    <t xml:space="preserve">Forecast number of days worked on project </t>
  </si>
  <si>
    <t>Team Member</t>
  </si>
  <si>
    <t>Organisation</t>
  </si>
  <si>
    <t>Job Title</t>
  </si>
  <si>
    <t>Day Rate (£)</t>
  </si>
  <si>
    <t>Jun - Oct 22</t>
  </si>
  <si>
    <t>Oct 22 - Mar 23</t>
  </si>
  <si>
    <t>22/23 Cost (£)</t>
  </si>
  <si>
    <t>Apr 23 - Mar 24</t>
  </si>
  <si>
    <t>23/24 Cost (£)</t>
  </si>
  <si>
    <t>Apr 24 - Mar 25</t>
  </si>
  <si>
    <t>24/25 Cost (£)</t>
  </si>
  <si>
    <t xml:space="preserve">Example </t>
  </si>
  <si>
    <t xml:space="preserve">Joe Bloggs </t>
  </si>
  <si>
    <t>Forestry Comission</t>
  </si>
  <si>
    <t xml:space="preserve">Project Manager </t>
  </si>
  <si>
    <t>Total</t>
  </si>
  <si>
    <t xml:space="preserve">For multi year proposals only </t>
  </si>
  <si>
    <t>For multi year proposals only</t>
  </si>
  <si>
    <t xml:space="preserve">Grant agreements spanning multiple financial years will be subject to an annual review process. As part of this process, applicants will be expected to produce a refined project budget, estimating spend per quarter over the course of the coming financial year. </t>
  </si>
  <si>
    <t>Finances</t>
  </si>
  <si>
    <t>Information provided forms part of your answer to question 8 "Costs and Value for Money".</t>
  </si>
  <si>
    <t>2. Contribution sought towards costs of equipment required to complete the project</t>
  </si>
  <si>
    <t>NOTE: Where equipment is not used for it's full life only the depreciation costs corresponding to the life of the project shall be eligible</t>
  </si>
  <si>
    <t>Item cost (£) (ex VAT)</t>
  </si>
  <si>
    <t>Contribution sought (£)</t>
  </si>
  <si>
    <t>Item</t>
  </si>
  <si>
    <t>Description</t>
  </si>
  <si>
    <t>FY 22/23</t>
  </si>
  <si>
    <t>FY 23/24</t>
  </si>
  <si>
    <t>FY 24/25</t>
  </si>
  <si>
    <t>Item lifespan (years)</t>
  </si>
  <si>
    <t>Contribution sought (%)</t>
  </si>
  <si>
    <t>Trailer</t>
  </si>
  <si>
    <t>For transport of temporary road surface matting</t>
  </si>
  <si>
    <t xml:space="preserve">Total </t>
  </si>
  <si>
    <t>Input item costs into Financial Year (FY) columns in which you intend to purchase and claim for equipment.</t>
  </si>
  <si>
    <t>Input contribution sought into Financial Year (FY) columns in which you intend to purchase and claim for equipment.</t>
  </si>
  <si>
    <t xml:space="preserve">3. Costs of original research and development bought from external supplier </t>
  </si>
  <si>
    <t>Forecast number of days worked on project</t>
  </si>
  <si>
    <t>Decription</t>
  </si>
  <si>
    <t xml:space="preserve">Supplier </t>
  </si>
  <si>
    <t xml:space="preserve">Researcher </t>
  </si>
  <si>
    <t xml:space="preserve">Job title </t>
  </si>
  <si>
    <t>Day rate</t>
  </si>
  <si>
    <t>Development of 10 x 2 meter rubber road section</t>
  </si>
  <si>
    <t xml:space="preserve">Forest Research </t>
  </si>
  <si>
    <t>Material scientist</t>
  </si>
  <si>
    <t>4. Operating expenses, including costs of materials, supplies and similar products, incurred directly as a result of the project</t>
  </si>
  <si>
    <t>Quantity (units)</t>
  </si>
  <si>
    <t xml:space="preserve">Decription </t>
  </si>
  <si>
    <t>Cost per unit (£)</t>
  </si>
  <si>
    <t xml:space="preserve">Units </t>
  </si>
  <si>
    <t>Sweet chestnut saplings for underplanting trials</t>
  </si>
  <si>
    <t>Plants</t>
  </si>
  <si>
    <t xml:space="preserve">Financial year </t>
  </si>
  <si>
    <t>Personnel costs</t>
  </si>
  <si>
    <t>Equipment contribution</t>
  </si>
  <si>
    <t>Research costs</t>
  </si>
  <si>
    <t>Materials and supplies</t>
  </si>
  <si>
    <t xml:space="preserve">Project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</si>
</sst>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165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4" fontId="1" fillId="0" borderId="0" xfId="0" applyNumberFormat="1" applyFont="1"/>
    <xf numFmtId="0" fontId="5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0" fillId="0" borderId="1" xfId="0" applyBorder="1" applyProtection="1"/>
    <xf numFmtId="0" fontId="2" fillId="0" borderId="1" xfId="0" applyFont="1" applyBorder="1" applyProtection="1"/>
    <xf numFmtId="0" fontId="2" fillId="5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6" fontId="3" fillId="2" borderId="1" xfId="0" applyNumberFormat="1" applyFont="1" applyFill="1" applyBorder="1" applyProtection="1"/>
    <xf numFmtId="0" fontId="6" fillId="0" borderId="1" xfId="0" applyFont="1" applyBorder="1" applyProtection="1"/>
    <xf numFmtId="6" fontId="0" fillId="0" borderId="1" xfId="0" applyNumberFormat="1" applyBorder="1" applyProtection="1"/>
    <xf numFmtId="165" fontId="0" fillId="0" borderId="1" xfId="0" applyNumberFormat="1" applyBorder="1" applyProtection="1"/>
    <xf numFmtId="0" fontId="7" fillId="0" borderId="0" xfId="0" applyFont="1" applyProtection="1"/>
    <xf numFmtId="0" fontId="2" fillId="5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5" borderId="1" xfId="0" applyFont="1" applyFill="1" applyBorder="1" applyProtection="1"/>
    <xf numFmtId="0" fontId="2" fillId="4" borderId="1" xfId="0" applyFont="1" applyFill="1" applyBorder="1" applyProtection="1"/>
    <xf numFmtId="0" fontId="2" fillId="3" borderId="1" xfId="0" applyFont="1" applyFill="1" applyBorder="1" applyProtection="1"/>
    <xf numFmtId="9" fontId="3" fillId="2" borderId="1" xfId="0" applyNumberFormat="1" applyFont="1" applyFill="1" applyBorder="1" applyProtection="1"/>
    <xf numFmtId="0" fontId="6" fillId="0" borderId="0" xfId="0" applyFont="1" applyProtection="1"/>
    <xf numFmtId="0" fontId="0" fillId="0" borderId="0" xfId="0" applyAlignment="1" applyProtection="1">
      <alignment vertical="top" wrapText="1"/>
    </xf>
    <xf numFmtId="9" fontId="0" fillId="0" borderId="1" xfId="0" applyNumberFormat="1" applyBorder="1" applyProtection="1"/>
    <xf numFmtId="0" fontId="6" fillId="0" borderId="3" xfId="0" applyFont="1" applyBorder="1" applyProtection="1"/>
    <xf numFmtId="165" fontId="3" fillId="2" borderId="1" xfId="0" applyNumberFormat="1" applyFont="1" applyFill="1" applyBorder="1" applyProtection="1"/>
    <xf numFmtId="165" fontId="6" fillId="0" borderId="0" xfId="0" applyNumberFormat="1" applyFont="1" applyProtection="1"/>
    <xf numFmtId="6" fontId="3" fillId="0" borderId="1" xfId="0" applyNumberFormat="1" applyFont="1" applyBorder="1" applyProtection="1"/>
    <xf numFmtId="164" fontId="0" fillId="0" borderId="1" xfId="0" applyNumberFormat="1" applyBorder="1" applyProtection="1"/>
    <xf numFmtId="164" fontId="1" fillId="0" borderId="1" xfId="0" applyNumberFormat="1" applyFont="1" applyBorder="1" applyProtection="1"/>
    <xf numFmtId="0" fontId="2" fillId="0" borderId="1" xfId="0" applyFont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EA1F-71EC-4BBA-A953-C55737DAA61B}">
  <dimension ref="A1:L49"/>
  <sheetViews>
    <sheetView tabSelected="1" topLeftCell="A4" zoomScale="85" zoomScaleNormal="85" workbookViewId="0">
      <selection activeCell="L17" sqref="L17"/>
    </sheetView>
  </sheetViews>
  <sheetFormatPr defaultColWidth="9.1796875" defaultRowHeight="14.5" x14ac:dyDescent="0.35"/>
  <cols>
    <col min="2" max="2" width="16.26953125" customWidth="1"/>
    <col min="3" max="3" width="18.26953125" customWidth="1"/>
    <col min="4" max="4" width="17" customWidth="1"/>
    <col min="5" max="5" width="13.453125" customWidth="1"/>
    <col min="6" max="6" width="15.54296875" customWidth="1"/>
    <col min="7" max="7" width="15.7265625" customWidth="1"/>
    <col min="8" max="8" width="14.81640625" customWidth="1"/>
    <col min="9" max="9" width="16.26953125" customWidth="1"/>
    <col min="10" max="10" width="16" customWidth="1"/>
    <col min="11" max="11" width="16.1796875" customWidth="1"/>
    <col min="12" max="12" width="16" customWidth="1"/>
  </cols>
  <sheetData>
    <row r="1" spans="1:12" ht="26" x14ac:dyDescent="0.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.5" x14ac:dyDescent="0.45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5" x14ac:dyDescent="0.45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5" x14ac:dyDescent="0.45">
      <c r="A5" s="9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8.5" x14ac:dyDescent="0.45">
      <c r="A6" s="9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18.5" x14ac:dyDescent="0.45">
      <c r="A9" s="9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35">
      <c r="A11" s="10"/>
      <c r="B11" s="11"/>
      <c r="C11" s="11"/>
      <c r="D11" s="11"/>
      <c r="E11" s="11"/>
      <c r="F11" s="37" t="s">
        <v>6</v>
      </c>
      <c r="G11" s="37"/>
      <c r="H11" s="37"/>
      <c r="I11" s="37"/>
      <c r="J11" s="37"/>
      <c r="K11" s="37"/>
      <c r="L11" s="37"/>
    </row>
    <row r="12" spans="1:12" x14ac:dyDescent="0.35">
      <c r="A12" s="10"/>
      <c r="B12" s="11" t="s">
        <v>7</v>
      </c>
      <c r="C12" s="11" t="s">
        <v>8</v>
      </c>
      <c r="D12" s="11" t="s">
        <v>9</v>
      </c>
      <c r="E12" s="11" t="s">
        <v>10</v>
      </c>
      <c r="F12" s="12" t="s">
        <v>11</v>
      </c>
      <c r="G12" s="12" t="s">
        <v>12</v>
      </c>
      <c r="H12" s="12" t="s">
        <v>13</v>
      </c>
      <c r="I12" s="13" t="s">
        <v>14</v>
      </c>
      <c r="J12" s="13" t="s">
        <v>15</v>
      </c>
      <c r="K12" s="14" t="s">
        <v>16</v>
      </c>
      <c r="L12" s="14" t="s">
        <v>17</v>
      </c>
    </row>
    <row r="13" spans="1:12" x14ac:dyDescent="0.35">
      <c r="A13" s="15" t="s">
        <v>18</v>
      </c>
      <c r="B13" s="15" t="s">
        <v>19</v>
      </c>
      <c r="C13" s="15" t="s">
        <v>20</v>
      </c>
      <c r="D13" s="15" t="s">
        <v>21</v>
      </c>
      <c r="E13" s="16">
        <v>400</v>
      </c>
      <c r="F13" s="15">
        <v>10</v>
      </c>
      <c r="G13" s="15">
        <v>10</v>
      </c>
      <c r="H13" s="16">
        <v>8000</v>
      </c>
      <c r="I13" s="15">
        <v>25</v>
      </c>
      <c r="J13" s="16">
        <v>10000</v>
      </c>
      <c r="K13" s="15">
        <v>25</v>
      </c>
      <c r="L13" s="16">
        <v>10000</v>
      </c>
    </row>
    <row r="14" spans="1:12" x14ac:dyDescent="0.35">
      <c r="A14" s="10">
        <v>1</v>
      </c>
      <c r="B14" s="1"/>
      <c r="C14" s="1"/>
      <c r="D14" s="1"/>
      <c r="E14" s="3"/>
      <c r="F14" s="1"/>
      <c r="G14" s="1"/>
      <c r="H14" s="19">
        <f>(E14*F14)+(E14*G14)</f>
        <v>0</v>
      </c>
      <c r="I14" s="1"/>
      <c r="J14" s="19">
        <f>(E14*I14)</f>
        <v>0</v>
      </c>
      <c r="K14" s="1"/>
      <c r="L14" s="19">
        <f>(E14*K14)</f>
        <v>0</v>
      </c>
    </row>
    <row r="15" spans="1:12" x14ac:dyDescent="0.35">
      <c r="A15" s="10">
        <v>2</v>
      </c>
      <c r="B15" s="1"/>
      <c r="C15" s="1"/>
      <c r="D15" s="1"/>
      <c r="E15" s="3"/>
      <c r="F15" s="1"/>
      <c r="G15" s="1"/>
      <c r="H15" s="19">
        <f t="shared" ref="H15:H23" si="0">(E15*F15)+(E15*G15)</f>
        <v>0</v>
      </c>
      <c r="I15" s="1"/>
      <c r="J15" s="19">
        <f t="shared" ref="J15:J23" si="1">(E15*I15)</f>
        <v>0</v>
      </c>
      <c r="K15" s="1"/>
      <c r="L15" s="19">
        <f t="shared" ref="L15:L22" si="2">(E15*K15)</f>
        <v>0</v>
      </c>
    </row>
    <row r="16" spans="1:12" x14ac:dyDescent="0.35">
      <c r="A16" s="10">
        <v>3</v>
      </c>
      <c r="B16" s="1"/>
      <c r="C16" s="1"/>
      <c r="D16" s="1"/>
      <c r="E16" s="3"/>
      <c r="F16" s="1"/>
      <c r="G16" s="1"/>
      <c r="H16" s="19">
        <f t="shared" si="0"/>
        <v>0</v>
      </c>
      <c r="I16" s="1"/>
      <c r="J16" s="19">
        <f t="shared" si="1"/>
        <v>0</v>
      </c>
      <c r="K16" s="1"/>
      <c r="L16" s="19">
        <f t="shared" si="2"/>
        <v>0</v>
      </c>
    </row>
    <row r="17" spans="1:12" x14ac:dyDescent="0.35">
      <c r="A17" s="10">
        <v>4</v>
      </c>
      <c r="B17" s="1"/>
      <c r="C17" s="1"/>
      <c r="D17" s="1"/>
      <c r="E17" s="3"/>
      <c r="F17" s="1"/>
      <c r="G17" s="1"/>
      <c r="H17" s="19">
        <f t="shared" si="0"/>
        <v>0</v>
      </c>
      <c r="I17" s="1"/>
      <c r="J17" s="19">
        <f t="shared" si="1"/>
        <v>0</v>
      </c>
      <c r="K17" s="1"/>
      <c r="L17" s="19">
        <f t="shared" si="2"/>
        <v>0</v>
      </c>
    </row>
    <row r="18" spans="1:12" x14ac:dyDescent="0.35">
      <c r="A18" s="10">
        <v>5</v>
      </c>
      <c r="B18" s="1"/>
      <c r="C18" s="1"/>
      <c r="D18" s="1"/>
      <c r="E18" s="3"/>
      <c r="F18" s="1"/>
      <c r="G18" s="1"/>
      <c r="H18" s="19">
        <f t="shared" si="0"/>
        <v>0</v>
      </c>
      <c r="I18" s="1"/>
      <c r="J18" s="19">
        <f t="shared" si="1"/>
        <v>0</v>
      </c>
      <c r="K18" s="1"/>
      <c r="L18" s="19">
        <f t="shared" si="2"/>
        <v>0</v>
      </c>
    </row>
    <row r="19" spans="1:12" x14ac:dyDescent="0.35">
      <c r="A19" s="10">
        <v>6</v>
      </c>
      <c r="B19" s="1"/>
      <c r="C19" s="1"/>
      <c r="D19" s="1"/>
      <c r="E19" s="3"/>
      <c r="F19" s="1"/>
      <c r="G19" s="1"/>
      <c r="H19" s="19">
        <f t="shared" si="0"/>
        <v>0</v>
      </c>
      <c r="I19" s="1"/>
      <c r="J19" s="19">
        <f t="shared" si="1"/>
        <v>0</v>
      </c>
      <c r="K19" s="1"/>
      <c r="L19" s="19">
        <f t="shared" si="2"/>
        <v>0</v>
      </c>
    </row>
    <row r="20" spans="1:12" x14ac:dyDescent="0.35">
      <c r="A20" s="10">
        <v>7</v>
      </c>
      <c r="B20" s="1"/>
      <c r="C20" s="1"/>
      <c r="D20" s="1"/>
      <c r="E20" s="3"/>
      <c r="F20" s="1"/>
      <c r="G20" s="1"/>
      <c r="H20" s="19">
        <f t="shared" si="0"/>
        <v>0</v>
      </c>
      <c r="I20" s="1"/>
      <c r="J20" s="19">
        <f t="shared" si="1"/>
        <v>0</v>
      </c>
      <c r="K20" s="1"/>
      <c r="L20" s="19">
        <f t="shared" si="2"/>
        <v>0</v>
      </c>
    </row>
    <row r="21" spans="1:12" x14ac:dyDescent="0.35">
      <c r="A21" s="10">
        <v>8</v>
      </c>
      <c r="B21" s="1"/>
      <c r="C21" s="1"/>
      <c r="D21" s="1"/>
      <c r="E21" s="3"/>
      <c r="F21" s="1"/>
      <c r="G21" s="1"/>
      <c r="H21" s="19">
        <f t="shared" si="0"/>
        <v>0</v>
      </c>
      <c r="I21" s="1"/>
      <c r="J21" s="19">
        <f t="shared" si="1"/>
        <v>0</v>
      </c>
      <c r="K21" s="1"/>
      <c r="L21" s="19">
        <f t="shared" si="2"/>
        <v>0</v>
      </c>
    </row>
    <row r="22" spans="1:12" x14ac:dyDescent="0.35">
      <c r="A22" s="10">
        <v>9</v>
      </c>
      <c r="B22" s="1"/>
      <c r="C22" s="1"/>
      <c r="D22" s="1"/>
      <c r="E22" s="3"/>
      <c r="F22" s="1"/>
      <c r="G22" s="1"/>
      <c r="H22" s="19">
        <f t="shared" si="0"/>
        <v>0</v>
      </c>
      <c r="I22" s="1"/>
      <c r="J22" s="19">
        <f t="shared" si="1"/>
        <v>0</v>
      </c>
      <c r="K22" s="1"/>
      <c r="L22" s="19">
        <f t="shared" si="2"/>
        <v>0</v>
      </c>
    </row>
    <row r="23" spans="1:12" x14ac:dyDescent="0.35">
      <c r="A23" s="10">
        <v>10</v>
      </c>
      <c r="B23" s="1"/>
      <c r="C23" s="1"/>
      <c r="D23" s="1"/>
      <c r="E23" s="3"/>
      <c r="F23" s="1"/>
      <c r="G23" s="1"/>
      <c r="H23" s="19">
        <f t="shared" si="0"/>
        <v>0</v>
      </c>
      <c r="I23" s="1"/>
      <c r="J23" s="19">
        <f t="shared" si="1"/>
        <v>0</v>
      </c>
      <c r="K23" s="1"/>
      <c r="L23" s="19">
        <f t="shared" ref="L23" si="3">(E23*F23)+(E23*G23)+(E23*I23)+(E23*K23)</f>
        <v>0</v>
      </c>
    </row>
    <row r="24" spans="1:12" x14ac:dyDescent="0.35">
      <c r="A24" s="8"/>
      <c r="B24" s="8"/>
      <c r="C24" s="8"/>
      <c r="D24" s="8"/>
      <c r="E24" s="17" t="s">
        <v>22</v>
      </c>
      <c r="F24" s="10">
        <f>SUM(F14:F23)</f>
        <v>0</v>
      </c>
      <c r="G24" s="10">
        <f>SUM(G14:G23)</f>
        <v>0</v>
      </c>
      <c r="H24" s="18">
        <f>SUM(H14:H23)</f>
        <v>0</v>
      </c>
      <c r="I24" s="10">
        <f t="shared" ref="I24:K24" si="4">SUM(I14:I23)</f>
        <v>0</v>
      </c>
      <c r="J24" s="18">
        <f>SUM(J14:J23)</f>
        <v>0</v>
      </c>
      <c r="K24" s="10">
        <f t="shared" si="4"/>
        <v>0</v>
      </c>
      <c r="L24" s="18">
        <f>SUM(L14:L23)</f>
        <v>0</v>
      </c>
    </row>
    <row r="25" spans="1:12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35">
      <c r="A26" s="8"/>
      <c r="B26" s="8"/>
      <c r="C26" s="8"/>
      <c r="D26" s="8"/>
      <c r="E26" s="8"/>
      <c r="F26" s="8"/>
      <c r="G26" s="8"/>
      <c r="H26" s="8"/>
      <c r="I26" s="38" t="s">
        <v>23</v>
      </c>
      <c r="J26" s="39"/>
      <c r="K26" s="40" t="s">
        <v>24</v>
      </c>
      <c r="L26" s="41"/>
    </row>
    <row r="27" spans="1:12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4.5" customHeight="1" x14ac:dyDescent="0.35">
      <c r="A28" s="8"/>
      <c r="B28" s="8"/>
      <c r="C28" s="8"/>
      <c r="D28" s="8"/>
      <c r="E28" s="8"/>
      <c r="F28" s="8"/>
      <c r="G28" s="8"/>
      <c r="H28" s="8"/>
      <c r="I28" s="42" t="s">
        <v>25</v>
      </c>
      <c r="J28" s="43"/>
      <c r="K28" s="43"/>
      <c r="L28" s="44"/>
    </row>
    <row r="29" spans="1:12" x14ac:dyDescent="0.35">
      <c r="A29" s="8"/>
      <c r="B29" s="8"/>
      <c r="C29" s="8"/>
      <c r="D29" s="8"/>
      <c r="E29" s="8"/>
      <c r="F29" s="8"/>
      <c r="G29" s="8"/>
      <c r="H29" s="8"/>
      <c r="I29" s="42"/>
      <c r="J29" s="43"/>
      <c r="K29" s="43"/>
      <c r="L29" s="44"/>
    </row>
    <row r="30" spans="1:12" x14ac:dyDescent="0.35">
      <c r="A30" s="8"/>
      <c r="B30" s="8"/>
      <c r="C30" s="8"/>
      <c r="D30" s="8"/>
      <c r="E30" s="8"/>
      <c r="F30" s="8"/>
      <c r="G30" s="8"/>
      <c r="H30" s="8"/>
      <c r="I30" s="42"/>
      <c r="J30" s="43"/>
      <c r="K30" s="43"/>
      <c r="L30" s="44"/>
    </row>
    <row r="31" spans="1:12" x14ac:dyDescent="0.35">
      <c r="A31" s="8"/>
      <c r="B31" s="8"/>
      <c r="C31" s="8"/>
      <c r="D31" s="8"/>
      <c r="E31" s="8"/>
      <c r="F31" s="8"/>
      <c r="G31" s="8"/>
      <c r="H31" s="8"/>
      <c r="I31" s="42"/>
      <c r="J31" s="43"/>
      <c r="K31" s="43"/>
      <c r="L31" s="44"/>
    </row>
    <row r="32" spans="1:12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</sheetData>
  <sheetProtection algorithmName="SHA-512" hashValue="u1XHx2tQxybyjFiqqg4JlqnEShsWLu12utwqMn1TeJDJo/m0LrxzUVMoKj8WUu36Usjk5i0LyOU6dEE5Xe/ZQQ==" saltValue="7TNZlAxUFgihivzJ/TuNNg==" spinCount="100000" sheet="1" objects="1" scenarios="1"/>
  <protectedRanges>
    <protectedRange algorithmName="SHA-512" hashValue="3uzSYvdUbgq7+oKgb0siVGBbl/LXigivQ7vKN4fKTNQKoNP+pbVb7Nhv+IzR3gA7qrPvnVnR+QIPCSIe2e0iQQ==" saltValue="5XosvZhgGteIQ84p+a4pqA==" spinCount="100000" sqref="E6" name="Range1"/>
  </protectedRanges>
  <mergeCells count="4">
    <mergeCell ref="F11:L11"/>
    <mergeCell ref="I26:J26"/>
    <mergeCell ref="K26:L26"/>
    <mergeCell ref="I28:L31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CCD6-45D7-4437-94F8-0765836E914F}">
  <dimension ref="A1:K50"/>
  <sheetViews>
    <sheetView workbookViewId="0">
      <selection activeCell="D14" sqref="D14"/>
    </sheetView>
  </sheetViews>
  <sheetFormatPr defaultColWidth="9.1796875" defaultRowHeight="14.5" x14ac:dyDescent="0.35"/>
  <cols>
    <col min="2" max="2" width="21.54296875" customWidth="1"/>
    <col min="3" max="3" width="47.81640625" customWidth="1"/>
    <col min="4" max="4" width="13" customWidth="1"/>
    <col min="5" max="5" width="12.1796875" customWidth="1"/>
    <col min="6" max="6" width="12.26953125" customWidth="1"/>
    <col min="7" max="7" width="20.453125" customWidth="1"/>
    <col min="8" max="8" width="13" customWidth="1"/>
    <col min="9" max="9" width="12.1796875" customWidth="1"/>
    <col min="10" max="10" width="12.54296875" customWidth="1"/>
    <col min="11" max="11" width="22.7265625" customWidth="1"/>
  </cols>
  <sheetData>
    <row r="1" spans="1:11" ht="26" x14ac:dyDescent="0.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8.5" x14ac:dyDescent="0.45">
      <c r="A3" s="9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8.5" x14ac:dyDescent="0.45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8.5" x14ac:dyDescent="0.45">
      <c r="A5" s="9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8.5" x14ac:dyDescent="0.45">
      <c r="A6" s="9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5" x14ac:dyDescent="0.45">
      <c r="A8" s="9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8.5" x14ac:dyDescent="0.45">
      <c r="A9" s="9" t="s">
        <v>28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8.5" x14ac:dyDescent="0.45">
      <c r="A10" s="20" t="s">
        <v>29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8.5" x14ac:dyDescent="0.45">
      <c r="A11" s="20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35">
      <c r="A12" s="8"/>
      <c r="B12" s="8"/>
      <c r="C12" s="8"/>
      <c r="D12" s="37" t="s">
        <v>30</v>
      </c>
      <c r="E12" s="37"/>
      <c r="F12" s="37"/>
      <c r="G12" s="8"/>
      <c r="H12" s="37" t="s">
        <v>31</v>
      </c>
      <c r="I12" s="37"/>
      <c r="J12" s="37"/>
      <c r="K12" s="8"/>
    </row>
    <row r="13" spans="1:11" x14ac:dyDescent="0.35">
      <c r="A13" s="11"/>
      <c r="B13" s="11" t="s">
        <v>32</v>
      </c>
      <c r="C13" s="11" t="s">
        <v>33</v>
      </c>
      <c r="D13" s="21" t="s">
        <v>34</v>
      </c>
      <c r="E13" s="22" t="s">
        <v>35</v>
      </c>
      <c r="F13" s="23" t="s">
        <v>36</v>
      </c>
      <c r="G13" s="11" t="s">
        <v>37</v>
      </c>
      <c r="H13" s="24" t="s">
        <v>34</v>
      </c>
      <c r="I13" s="25" t="s">
        <v>35</v>
      </c>
      <c r="J13" s="26" t="s">
        <v>36</v>
      </c>
      <c r="K13" s="11" t="s">
        <v>38</v>
      </c>
    </row>
    <row r="14" spans="1:11" ht="14.15" customHeight="1" x14ac:dyDescent="0.35">
      <c r="A14" s="15" t="s">
        <v>18</v>
      </c>
      <c r="B14" s="15" t="s">
        <v>39</v>
      </c>
      <c r="C14" s="15" t="s">
        <v>40</v>
      </c>
      <c r="D14" s="16">
        <v>5000</v>
      </c>
      <c r="E14" s="16"/>
      <c r="F14" s="16"/>
      <c r="G14" s="15">
        <v>5</v>
      </c>
      <c r="H14" s="16">
        <v>3000</v>
      </c>
      <c r="I14" s="16"/>
      <c r="J14" s="16"/>
      <c r="K14" s="27">
        <v>0.6</v>
      </c>
    </row>
    <row r="15" spans="1:11" x14ac:dyDescent="0.35">
      <c r="A15" s="10">
        <v>1</v>
      </c>
      <c r="B15" s="1"/>
      <c r="C15" s="1"/>
      <c r="D15" s="3"/>
      <c r="E15" s="3"/>
      <c r="F15" s="3"/>
      <c r="G15" s="1"/>
      <c r="H15" s="3"/>
      <c r="I15" s="3"/>
      <c r="J15" s="3"/>
      <c r="K15" s="30">
        <f>IFERROR((SUM(H15:J15))/(SUM(D15:F15)),0)</f>
        <v>0</v>
      </c>
    </row>
    <row r="16" spans="1:11" x14ac:dyDescent="0.35">
      <c r="A16" s="10">
        <v>2</v>
      </c>
      <c r="B16" s="1"/>
      <c r="C16" s="1"/>
      <c r="D16" s="3"/>
      <c r="E16" s="3"/>
      <c r="F16" s="3"/>
      <c r="G16" s="1"/>
      <c r="H16" s="3"/>
      <c r="I16" s="3"/>
      <c r="J16" s="3"/>
      <c r="K16" s="30">
        <f t="shared" ref="K16:K29" si="0">IFERROR((SUM(H16:J16))/(SUM(D16:F16)),0)</f>
        <v>0</v>
      </c>
    </row>
    <row r="17" spans="1:11" x14ac:dyDescent="0.35">
      <c r="A17" s="10">
        <v>3</v>
      </c>
      <c r="B17" s="1"/>
      <c r="C17" s="1"/>
      <c r="D17" s="3"/>
      <c r="E17" s="3"/>
      <c r="F17" s="3"/>
      <c r="G17" s="1"/>
      <c r="H17" s="3"/>
      <c r="I17" s="3"/>
      <c r="J17" s="3"/>
      <c r="K17" s="30">
        <f t="shared" si="0"/>
        <v>0</v>
      </c>
    </row>
    <row r="18" spans="1:11" x14ac:dyDescent="0.35">
      <c r="A18" s="10">
        <v>4</v>
      </c>
      <c r="B18" s="1"/>
      <c r="C18" s="1"/>
      <c r="D18" s="3"/>
      <c r="E18" s="3"/>
      <c r="F18" s="3"/>
      <c r="G18" s="1"/>
      <c r="H18" s="3"/>
      <c r="I18" s="3"/>
      <c r="J18" s="3"/>
      <c r="K18" s="30">
        <f t="shared" si="0"/>
        <v>0</v>
      </c>
    </row>
    <row r="19" spans="1:11" x14ac:dyDescent="0.35">
      <c r="A19" s="10">
        <v>5</v>
      </c>
      <c r="B19" s="1"/>
      <c r="C19" s="1"/>
      <c r="D19" s="3"/>
      <c r="E19" s="3"/>
      <c r="F19" s="3"/>
      <c r="G19" s="1"/>
      <c r="H19" s="3"/>
      <c r="I19" s="3"/>
      <c r="J19" s="3"/>
      <c r="K19" s="30">
        <f t="shared" si="0"/>
        <v>0</v>
      </c>
    </row>
    <row r="20" spans="1:11" x14ac:dyDescent="0.35">
      <c r="A20" s="10">
        <v>6</v>
      </c>
      <c r="B20" s="1"/>
      <c r="C20" s="1"/>
      <c r="D20" s="3"/>
      <c r="E20" s="3"/>
      <c r="F20" s="3"/>
      <c r="G20" s="1"/>
      <c r="H20" s="3"/>
      <c r="I20" s="3"/>
      <c r="J20" s="3"/>
      <c r="K20" s="30">
        <f t="shared" si="0"/>
        <v>0</v>
      </c>
    </row>
    <row r="21" spans="1:11" x14ac:dyDescent="0.35">
      <c r="A21" s="10">
        <v>7</v>
      </c>
      <c r="B21" s="1"/>
      <c r="C21" s="1"/>
      <c r="D21" s="3"/>
      <c r="E21" s="3"/>
      <c r="F21" s="3"/>
      <c r="G21" s="1"/>
      <c r="H21" s="3"/>
      <c r="I21" s="3"/>
      <c r="J21" s="3"/>
      <c r="K21" s="30">
        <f t="shared" si="0"/>
        <v>0</v>
      </c>
    </row>
    <row r="22" spans="1:11" x14ac:dyDescent="0.35">
      <c r="A22" s="10">
        <v>8</v>
      </c>
      <c r="B22" s="1"/>
      <c r="C22" s="1"/>
      <c r="D22" s="3"/>
      <c r="E22" s="3"/>
      <c r="F22" s="3"/>
      <c r="G22" s="1"/>
      <c r="H22" s="3"/>
      <c r="I22" s="3"/>
      <c r="J22" s="3"/>
      <c r="K22" s="30">
        <f t="shared" si="0"/>
        <v>0</v>
      </c>
    </row>
    <row r="23" spans="1:11" x14ac:dyDescent="0.35">
      <c r="A23" s="10">
        <v>9</v>
      </c>
      <c r="B23" s="1"/>
      <c r="C23" s="1"/>
      <c r="D23" s="3"/>
      <c r="E23" s="3"/>
      <c r="F23" s="3"/>
      <c r="G23" s="1"/>
      <c r="H23" s="3"/>
      <c r="I23" s="3"/>
      <c r="J23" s="3"/>
      <c r="K23" s="30">
        <f t="shared" si="0"/>
        <v>0</v>
      </c>
    </row>
    <row r="24" spans="1:11" x14ac:dyDescent="0.35">
      <c r="A24" s="10">
        <v>10</v>
      </c>
      <c r="B24" s="1"/>
      <c r="C24" s="1"/>
      <c r="D24" s="3"/>
      <c r="E24" s="3"/>
      <c r="F24" s="3"/>
      <c r="G24" s="1"/>
      <c r="H24" s="3"/>
      <c r="I24" s="3"/>
      <c r="J24" s="3"/>
      <c r="K24" s="30">
        <f t="shared" si="0"/>
        <v>0</v>
      </c>
    </row>
    <row r="25" spans="1:11" x14ac:dyDescent="0.35">
      <c r="A25" s="10">
        <v>11</v>
      </c>
      <c r="B25" s="1"/>
      <c r="C25" s="1"/>
      <c r="D25" s="3"/>
      <c r="E25" s="3"/>
      <c r="F25" s="3"/>
      <c r="G25" s="1"/>
      <c r="H25" s="3"/>
      <c r="I25" s="3"/>
      <c r="J25" s="3"/>
      <c r="K25" s="30">
        <f t="shared" si="0"/>
        <v>0</v>
      </c>
    </row>
    <row r="26" spans="1:11" x14ac:dyDescent="0.35">
      <c r="A26" s="10">
        <v>12</v>
      </c>
      <c r="B26" s="1"/>
      <c r="C26" s="1"/>
      <c r="D26" s="3"/>
      <c r="E26" s="3"/>
      <c r="F26" s="3"/>
      <c r="G26" s="1"/>
      <c r="H26" s="3"/>
      <c r="I26" s="3"/>
      <c r="J26" s="3"/>
      <c r="K26" s="30">
        <f t="shared" si="0"/>
        <v>0</v>
      </c>
    </row>
    <row r="27" spans="1:11" x14ac:dyDescent="0.35">
      <c r="A27" s="10">
        <v>13</v>
      </c>
      <c r="B27" s="1"/>
      <c r="C27" s="1"/>
      <c r="D27" s="3"/>
      <c r="E27" s="3"/>
      <c r="F27" s="3"/>
      <c r="G27" s="1"/>
      <c r="H27" s="3"/>
      <c r="I27" s="3"/>
      <c r="J27" s="3"/>
      <c r="K27" s="30">
        <f t="shared" si="0"/>
        <v>0</v>
      </c>
    </row>
    <row r="28" spans="1:11" x14ac:dyDescent="0.35">
      <c r="A28" s="10">
        <v>14</v>
      </c>
      <c r="B28" s="1"/>
      <c r="C28" s="1"/>
      <c r="D28" s="3"/>
      <c r="E28" s="3"/>
      <c r="F28" s="3"/>
      <c r="G28" s="1"/>
      <c r="H28" s="3"/>
      <c r="I28" s="3"/>
      <c r="J28" s="3"/>
      <c r="K28" s="30">
        <f t="shared" si="0"/>
        <v>0</v>
      </c>
    </row>
    <row r="29" spans="1:11" x14ac:dyDescent="0.35">
      <c r="A29" s="10">
        <v>15</v>
      </c>
      <c r="B29" s="1"/>
      <c r="C29" s="1"/>
      <c r="D29" s="3"/>
      <c r="E29" s="3"/>
      <c r="F29" s="3"/>
      <c r="G29" s="1"/>
      <c r="H29" s="3"/>
      <c r="I29" s="3"/>
      <c r="J29" s="3"/>
      <c r="K29" s="30">
        <f t="shared" si="0"/>
        <v>0</v>
      </c>
    </row>
    <row r="30" spans="1:11" x14ac:dyDescent="0.35">
      <c r="A30" s="8"/>
      <c r="B30" s="8"/>
      <c r="C30" s="28"/>
      <c r="D30" s="8"/>
      <c r="E30" s="8"/>
      <c r="F30" s="8"/>
      <c r="G30" s="17" t="s">
        <v>41</v>
      </c>
      <c r="H30" s="19">
        <f>SUM(H15:H29)</f>
        <v>0</v>
      </c>
      <c r="I30" s="19">
        <f t="shared" ref="I30:J30" si="1">SUM(I15:I29)</f>
        <v>0</v>
      </c>
      <c r="J30" s="19">
        <f t="shared" si="1"/>
        <v>0</v>
      </c>
      <c r="K30" s="28"/>
    </row>
    <row r="31" spans="1:1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4.5" customHeight="1" x14ac:dyDescent="0.35">
      <c r="A32" s="8"/>
      <c r="B32" s="8"/>
      <c r="C32" s="8"/>
      <c r="D32" s="42" t="s">
        <v>42</v>
      </c>
      <c r="E32" s="43"/>
      <c r="F32" s="44"/>
      <c r="G32" s="8"/>
      <c r="H32" s="42" t="s">
        <v>43</v>
      </c>
      <c r="I32" s="43"/>
      <c r="J32" s="44"/>
      <c r="K32" s="8"/>
    </row>
    <row r="33" spans="1:11" x14ac:dyDescent="0.35">
      <c r="A33" s="8"/>
      <c r="B33" s="8"/>
      <c r="C33" s="8"/>
      <c r="D33" s="42"/>
      <c r="E33" s="43"/>
      <c r="F33" s="44"/>
      <c r="G33" s="8"/>
      <c r="H33" s="42"/>
      <c r="I33" s="43"/>
      <c r="J33" s="44"/>
      <c r="K33" s="8"/>
    </row>
    <row r="34" spans="1:11" x14ac:dyDescent="0.35">
      <c r="A34" s="8"/>
      <c r="B34" s="8"/>
      <c r="C34" s="8"/>
      <c r="D34" s="42"/>
      <c r="E34" s="43"/>
      <c r="F34" s="44"/>
      <c r="G34" s="8"/>
      <c r="H34" s="42"/>
      <c r="I34" s="43"/>
      <c r="J34" s="44"/>
      <c r="K34" s="8"/>
    </row>
    <row r="35" spans="1:11" x14ac:dyDescent="0.35">
      <c r="A35" s="8"/>
      <c r="B35" s="8"/>
      <c r="C35" s="8"/>
      <c r="D35" s="29"/>
      <c r="E35" s="29"/>
      <c r="F35" s="29"/>
      <c r="G35" s="8"/>
      <c r="H35" s="29"/>
      <c r="I35" s="29"/>
      <c r="J35" s="29"/>
      <c r="K35" s="8"/>
    </row>
    <row r="36" spans="1:1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</sheetData>
  <sheetProtection algorithmName="SHA-512" hashValue="yHJRVRfEqDNVVFeuLsLMQbPqoX5hWigfp+w3ww/cPVVlRuApUAD/evJ+M5hRRHrra/2biq1rLD85poVZ3uIdSQ==" saltValue="glzn3wFfd7kiYd1Dphvdtw==" spinCount="100000" sheet="1" objects="1" scenarios="1"/>
  <mergeCells count="4">
    <mergeCell ref="D12:F12"/>
    <mergeCell ref="H12:J12"/>
    <mergeCell ref="D32:F34"/>
    <mergeCell ref="H32:J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6B72-ED03-4778-A1A4-5A35B2ACBE41}">
  <dimension ref="A1:M50"/>
  <sheetViews>
    <sheetView topLeftCell="G6" workbookViewId="0">
      <selection activeCell="M20" sqref="M20"/>
    </sheetView>
  </sheetViews>
  <sheetFormatPr defaultColWidth="9.1796875" defaultRowHeight="14.5" x14ac:dyDescent="0.35"/>
  <cols>
    <col min="2" max="2" width="43.453125" customWidth="1"/>
    <col min="3" max="5" width="18.1796875" customWidth="1"/>
    <col min="6" max="6" width="14.453125" customWidth="1"/>
    <col min="7" max="7" width="15.81640625" customWidth="1"/>
    <col min="8" max="9" width="16.1796875" customWidth="1"/>
    <col min="10" max="10" width="17.1796875" customWidth="1"/>
    <col min="11" max="11" width="16.1796875" customWidth="1"/>
    <col min="12" max="12" width="16.81640625" customWidth="1"/>
    <col min="13" max="13" width="16.1796875" customWidth="1"/>
  </cols>
  <sheetData>
    <row r="1" spans="1:13" ht="26" x14ac:dyDescent="0.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8.5" x14ac:dyDescent="0.45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8.5" x14ac:dyDescent="0.45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5" x14ac:dyDescent="0.45">
      <c r="A5" s="9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8.5" x14ac:dyDescent="0.45">
      <c r="A6" s="9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8.5" x14ac:dyDescent="0.45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8.5" x14ac:dyDescent="0.45">
      <c r="A9" s="9" t="s">
        <v>44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8.5" x14ac:dyDescent="0.4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5">
      <c r="A11" s="8"/>
      <c r="B11" s="8"/>
      <c r="C11" s="8"/>
      <c r="D11" s="8"/>
      <c r="E11" s="8"/>
      <c r="F11" s="8"/>
      <c r="G11" s="45" t="s">
        <v>45</v>
      </c>
      <c r="H11" s="46"/>
      <c r="I11" s="46"/>
      <c r="J11" s="46"/>
      <c r="K11" s="46"/>
      <c r="L11" s="46"/>
      <c r="M11" s="47"/>
    </row>
    <row r="12" spans="1:13" x14ac:dyDescent="0.35">
      <c r="A12" s="11"/>
      <c r="B12" s="11" t="s">
        <v>46</v>
      </c>
      <c r="C12" s="11" t="s">
        <v>47</v>
      </c>
      <c r="D12" s="11" t="s">
        <v>48</v>
      </c>
      <c r="E12" s="11" t="s">
        <v>49</v>
      </c>
      <c r="F12" s="11" t="s">
        <v>50</v>
      </c>
      <c r="G12" s="12" t="s">
        <v>11</v>
      </c>
      <c r="H12" s="12" t="s">
        <v>12</v>
      </c>
      <c r="I12" s="12" t="s">
        <v>13</v>
      </c>
      <c r="J12" s="13" t="s">
        <v>14</v>
      </c>
      <c r="K12" s="13" t="s">
        <v>15</v>
      </c>
      <c r="L12" s="14" t="s">
        <v>16</v>
      </c>
      <c r="M12" s="14" t="s">
        <v>17</v>
      </c>
    </row>
    <row r="13" spans="1:13" x14ac:dyDescent="0.35">
      <c r="A13" s="15" t="s">
        <v>18</v>
      </c>
      <c r="B13" s="15" t="s">
        <v>51</v>
      </c>
      <c r="C13" s="15" t="s">
        <v>52</v>
      </c>
      <c r="D13" s="15" t="s">
        <v>19</v>
      </c>
      <c r="E13" s="15" t="s">
        <v>53</v>
      </c>
      <c r="F13" s="16">
        <v>400</v>
      </c>
      <c r="G13" s="15">
        <v>10</v>
      </c>
      <c r="H13" s="15">
        <v>10</v>
      </c>
      <c r="I13" s="16">
        <v>8000</v>
      </c>
      <c r="J13" s="15">
        <v>25</v>
      </c>
      <c r="K13" s="16">
        <v>10000</v>
      </c>
      <c r="L13" s="15">
        <v>25</v>
      </c>
      <c r="M13" s="16">
        <v>10000</v>
      </c>
    </row>
    <row r="14" spans="1:13" x14ac:dyDescent="0.35">
      <c r="A14" s="10">
        <v>1</v>
      </c>
      <c r="B14" s="4"/>
      <c r="C14" s="4"/>
      <c r="D14" s="4"/>
      <c r="E14" s="4"/>
      <c r="F14" s="3"/>
      <c r="G14" s="1"/>
      <c r="H14" s="1"/>
      <c r="I14" s="19">
        <f>(F14*G14)+(F14*H14)</f>
        <v>0</v>
      </c>
      <c r="J14" s="1"/>
      <c r="K14" s="19">
        <f>(F14*J14)</f>
        <v>0</v>
      </c>
      <c r="L14" s="1"/>
      <c r="M14" s="19">
        <f>(F14*L14)</f>
        <v>0</v>
      </c>
    </row>
    <row r="15" spans="1:13" x14ac:dyDescent="0.35">
      <c r="A15" s="10">
        <v>2</v>
      </c>
      <c r="B15" s="4"/>
      <c r="C15" s="4"/>
      <c r="D15" s="4"/>
      <c r="E15" s="4"/>
      <c r="F15" s="3"/>
      <c r="G15" s="1"/>
      <c r="H15" s="1"/>
      <c r="I15" s="19">
        <f t="shared" ref="I15:I23" si="0">(F15*G15)+(F15*H15)</f>
        <v>0</v>
      </c>
      <c r="J15" s="1"/>
      <c r="K15" s="19">
        <f t="shared" ref="K15:K23" si="1">(F15*J15)</f>
        <v>0</v>
      </c>
      <c r="L15" s="1"/>
      <c r="M15" s="19">
        <f t="shared" ref="M15:M23" si="2">(F15*L15)</f>
        <v>0</v>
      </c>
    </row>
    <row r="16" spans="1:13" x14ac:dyDescent="0.35">
      <c r="A16" s="10">
        <v>3</v>
      </c>
      <c r="B16" s="4"/>
      <c r="C16" s="4"/>
      <c r="D16" s="4"/>
      <c r="E16" s="4"/>
      <c r="F16" s="3"/>
      <c r="G16" s="1"/>
      <c r="H16" s="1"/>
      <c r="I16" s="19">
        <f t="shared" si="0"/>
        <v>0</v>
      </c>
      <c r="J16" s="1"/>
      <c r="K16" s="19">
        <f t="shared" si="1"/>
        <v>0</v>
      </c>
      <c r="L16" s="1"/>
      <c r="M16" s="19">
        <f t="shared" si="2"/>
        <v>0</v>
      </c>
    </row>
    <row r="17" spans="1:13" x14ac:dyDescent="0.35">
      <c r="A17" s="10">
        <v>4</v>
      </c>
      <c r="B17" s="4"/>
      <c r="C17" s="4"/>
      <c r="D17" s="4"/>
      <c r="E17" s="4"/>
      <c r="F17" s="3"/>
      <c r="G17" s="1"/>
      <c r="H17" s="1"/>
      <c r="I17" s="19">
        <f t="shared" si="0"/>
        <v>0</v>
      </c>
      <c r="J17" s="1"/>
      <c r="K17" s="19">
        <f t="shared" si="1"/>
        <v>0</v>
      </c>
      <c r="L17" s="1"/>
      <c r="M17" s="19">
        <f t="shared" si="2"/>
        <v>0</v>
      </c>
    </row>
    <row r="18" spans="1:13" x14ac:dyDescent="0.35">
      <c r="A18" s="10">
        <v>5</v>
      </c>
      <c r="B18" s="4"/>
      <c r="C18" s="4"/>
      <c r="D18" s="4"/>
      <c r="E18" s="4"/>
      <c r="F18" s="3"/>
      <c r="G18" s="1"/>
      <c r="H18" s="1"/>
      <c r="I18" s="19">
        <f t="shared" si="0"/>
        <v>0</v>
      </c>
      <c r="J18" s="1"/>
      <c r="K18" s="19">
        <f t="shared" si="1"/>
        <v>0</v>
      </c>
      <c r="L18" s="1"/>
      <c r="M18" s="19">
        <f t="shared" si="2"/>
        <v>0</v>
      </c>
    </row>
    <row r="19" spans="1:13" x14ac:dyDescent="0.35">
      <c r="A19" s="10">
        <v>6</v>
      </c>
      <c r="B19" s="4"/>
      <c r="C19" s="4"/>
      <c r="D19" s="4"/>
      <c r="E19" s="4"/>
      <c r="F19" s="3"/>
      <c r="G19" s="1"/>
      <c r="H19" s="1"/>
      <c r="I19" s="19">
        <f t="shared" si="0"/>
        <v>0</v>
      </c>
      <c r="J19" s="1"/>
      <c r="K19" s="19">
        <f t="shared" si="1"/>
        <v>0</v>
      </c>
      <c r="L19" s="1"/>
      <c r="M19" s="19">
        <f t="shared" si="2"/>
        <v>0</v>
      </c>
    </row>
    <row r="20" spans="1:13" x14ac:dyDescent="0.35">
      <c r="A20" s="10">
        <v>7</v>
      </c>
      <c r="B20" s="4"/>
      <c r="C20" s="4"/>
      <c r="D20" s="4"/>
      <c r="E20" s="4"/>
      <c r="F20" s="3"/>
      <c r="G20" s="1"/>
      <c r="H20" s="1"/>
      <c r="I20" s="19">
        <f t="shared" si="0"/>
        <v>0</v>
      </c>
      <c r="J20" s="1"/>
      <c r="K20" s="19">
        <f t="shared" si="1"/>
        <v>0</v>
      </c>
      <c r="L20" s="1"/>
      <c r="M20" s="19">
        <f t="shared" si="2"/>
        <v>0</v>
      </c>
    </row>
    <row r="21" spans="1:13" x14ac:dyDescent="0.35">
      <c r="A21" s="10">
        <v>8</v>
      </c>
      <c r="B21" s="4"/>
      <c r="C21" s="4"/>
      <c r="D21" s="4"/>
      <c r="E21" s="4"/>
      <c r="F21" s="3"/>
      <c r="G21" s="1"/>
      <c r="H21" s="1"/>
      <c r="I21" s="19">
        <f t="shared" si="0"/>
        <v>0</v>
      </c>
      <c r="J21" s="1"/>
      <c r="K21" s="19">
        <f t="shared" si="1"/>
        <v>0</v>
      </c>
      <c r="L21" s="1"/>
      <c r="M21" s="19">
        <f t="shared" si="2"/>
        <v>0</v>
      </c>
    </row>
    <row r="22" spans="1:13" x14ac:dyDescent="0.35">
      <c r="A22" s="10">
        <v>9</v>
      </c>
      <c r="B22" s="4"/>
      <c r="C22" s="4"/>
      <c r="D22" s="4"/>
      <c r="E22" s="4"/>
      <c r="F22" s="3"/>
      <c r="G22" s="1"/>
      <c r="H22" s="1"/>
      <c r="I22" s="19">
        <f t="shared" si="0"/>
        <v>0</v>
      </c>
      <c r="J22" s="1"/>
      <c r="K22" s="19">
        <f t="shared" si="1"/>
        <v>0</v>
      </c>
      <c r="L22" s="1"/>
      <c r="M22" s="19">
        <f t="shared" si="2"/>
        <v>0</v>
      </c>
    </row>
    <row r="23" spans="1:13" x14ac:dyDescent="0.35">
      <c r="A23" s="10">
        <v>10</v>
      </c>
      <c r="B23" s="4"/>
      <c r="C23" s="5"/>
      <c r="D23" s="5"/>
      <c r="E23" s="5"/>
      <c r="F23" s="3"/>
      <c r="G23" s="1"/>
      <c r="H23" s="1"/>
      <c r="I23" s="19">
        <f t="shared" si="0"/>
        <v>0</v>
      </c>
      <c r="J23" s="1"/>
      <c r="K23" s="19">
        <f t="shared" si="1"/>
        <v>0</v>
      </c>
      <c r="L23" s="1"/>
      <c r="M23" s="19">
        <f t="shared" si="2"/>
        <v>0</v>
      </c>
    </row>
    <row r="24" spans="1:13" x14ac:dyDescent="0.35">
      <c r="A24" s="8"/>
      <c r="B24" s="8"/>
      <c r="C24" s="31"/>
      <c r="D24" s="31"/>
      <c r="E24" s="31"/>
      <c r="F24" s="17" t="s">
        <v>22</v>
      </c>
      <c r="G24" s="10">
        <f>SUM(G14:G23)</f>
        <v>0</v>
      </c>
      <c r="H24" s="10">
        <f>SUM(H14:H23)</f>
        <v>0</v>
      </c>
      <c r="I24" s="18">
        <f>SUM(I14:I23)</f>
        <v>0</v>
      </c>
      <c r="J24" s="10">
        <f t="shared" ref="J24:L24" si="3">SUM(J14:J23)</f>
        <v>0</v>
      </c>
      <c r="K24" s="18">
        <f>SUM(K14:K23)</f>
        <v>0</v>
      </c>
      <c r="L24" s="10">
        <f t="shared" si="3"/>
        <v>0</v>
      </c>
      <c r="M24" s="18">
        <f>SUM(M14:M23)</f>
        <v>0</v>
      </c>
    </row>
    <row r="25" spans="1:13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</sheetData>
  <sheetProtection algorithmName="SHA-512" hashValue="7oFVxiHEBqtLgseM8U5QgBeLRR03NDeNNmi8d3TKvOMjwrBbH2/HbaQMOcY5alaySQ6/fJQWM4WBdNesPs0uAQ==" saltValue="yLEDxn8ieQakvvpdBwK9iQ==" spinCount="100000" sheet="1" objects="1" scenarios="1"/>
  <mergeCells count="1">
    <mergeCell ref="G11:M11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092C-5867-4175-A50F-BCA1CF0754A5}">
  <dimension ref="A1:K50"/>
  <sheetViews>
    <sheetView workbookViewId="0">
      <selection activeCell="C26" sqref="C26"/>
    </sheetView>
  </sheetViews>
  <sheetFormatPr defaultColWidth="9.1796875" defaultRowHeight="14.5" x14ac:dyDescent="0.35"/>
  <cols>
    <col min="2" max="2" width="52.54296875" customWidth="1"/>
    <col min="3" max="3" width="15.81640625" customWidth="1"/>
    <col min="4" max="4" width="16.81640625" customWidth="1"/>
    <col min="5" max="6" width="15.54296875" customWidth="1"/>
    <col min="7" max="7" width="16" customWidth="1"/>
    <col min="8" max="8" width="16.81640625" customWidth="1"/>
    <col min="9" max="10" width="16.7265625" customWidth="1"/>
    <col min="11" max="11" width="16.26953125" customWidth="1"/>
  </cols>
  <sheetData>
    <row r="1" spans="1:11" ht="26" x14ac:dyDescent="0.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8.5" x14ac:dyDescent="0.45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8.5" x14ac:dyDescent="0.45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8.5" x14ac:dyDescent="0.45">
      <c r="A5" s="9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8.5" x14ac:dyDescent="0.45">
      <c r="A6" s="9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5" x14ac:dyDescent="0.45">
      <c r="A8" s="9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8.5" x14ac:dyDescent="0.45">
      <c r="A9" s="9" t="s">
        <v>54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5">
      <c r="A11" s="8"/>
      <c r="B11" s="8"/>
      <c r="C11" s="8"/>
      <c r="D11" s="8"/>
      <c r="E11" s="37" t="s">
        <v>55</v>
      </c>
      <c r="F11" s="37"/>
      <c r="G11" s="37"/>
      <c r="H11" s="37"/>
      <c r="I11" s="37"/>
      <c r="J11" s="37"/>
      <c r="K11" s="37"/>
    </row>
    <row r="12" spans="1:11" x14ac:dyDescent="0.35">
      <c r="A12" s="11"/>
      <c r="B12" s="11" t="s">
        <v>56</v>
      </c>
      <c r="C12" s="11" t="s">
        <v>57</v>
      </c>
      <c r="D12" s="11" t="s">
        <v>58</v>
      </c>
      <c r="E12" s="12" t="s">
        <v>11</v>
      </c>
      <c r="F12" s="12" t="s">
        <v>12</v>
      </c>
      <c r="G12" s="12" t="s">
        <v>13</v>
      </c>
      <c r="H12" s="13" t="s">
        <v>14</v>
      </c>
      <c r="I12" s="13" t="s">
        <v>15</v>
      </c>
      <c r="J12" s="14" t="s">
        <v>16</v>
      </c>
      <c r="K12" s="14" t="s">
        <v>17</v>
      </c>
    </row>
    <row r="13" spans="1:11" x14ac:dyDescent="0.35">
      <c r="A13" s="15" t="s">
        <v>18</v>
      </c>
      <c r="B13" s="15" t="s">
        <v>59</v>
      </c>
      <c r="C13" s="16">
        <v>5</v>
      </c>
      <c r="D13" s="15" t="s">
        <v>60</v>
      </c>
      <c r="E13" s="15">
        <v>500</v>
      </c>
      <c r="F13" s="15">
        <v>250</v>
      </c>
      <c r="G13" s="16">
        <f>(C13*E13)+(C13* F13)</f>
        <v>3750</v>
      </c>
      <c r="H13" s="15">
        <v>250</v>
      </c>
      <c r="I13" s="32">
        <f>C13*H13</f>
        <v>1250</v>
      </c>
      <c r="J13" s="15">
        <v>100</v>
      </c>
      <c r="K13" s="32">
        <f t="shared" ref="K13:K33" si="0">C13*J13</f>
        <v>500</v>
      </c>
    </row>
    <row r="14" spans="1:11" x14ac:dyDescent="0.35">
      <c r="A14" s="10">
        <v>1</v>
      </c>
      <c r="B14" s="4"/>
      <c r="C14" s="3"/>
      <c r="D14" s="1"/>
      <c r="E14" s="1"/>
      <c r="F14" s="1"/>
      <c r="G14" s="34">
        <f t="shared" ref="G14:G33" si="1">(C14*E14)+(C14* F14)</f>
        <v>0</v>
      </c>
      <c r="H14" s="2"/>
      <c r="I14" s="19">
        <f>C14*H14</f>
        <v>0</v>
      </c>
      <c r="J14" s="2"/>
      <c r="K14" s="19">
        <f t="shared" si="0"/>
        <v>0</v>
      </c>
    </row>
    <row r="15" spans="1:11" x14ac:dyDescent="0.35">
      <c r="A15" s="10">
        <v>2</v>
      </c>
      <c r="B15" s="4"/>
      <c r="C15" s="3"/>
      <c r="D15" s="1"/>
      <c r="E15" s="1"/>
      <c r="F15" s="1"/>
      <c r="G15" s="34">
        <f t="shared" si="1"/>
        <v>0</v>
      </c>
      <c r="H15" s="2"/>
      <c r="I15" s="19">
        <f t="shared" ref="I15:I33" si="2">C15*H15</f>
        <v>0</v>
      </c>
      <c r="J15" s="2"/>
      <c r="K15" s="19">
        <f t="shared" si="0"/>
        <v>0</v>
      </c>
    </row>
    <row r="16" spans="1:11" x14ac:dyDescent="0.35">
      <c r="A16" s="10">
        <v>3</v>
      </c>
      <c r="B16" s="4"/>
      <c r="C16" s="3"/>
      <c r="D16" s="1"/>
      <c r="E16" s="1"/>
      <c r="F16" s="1"/>
      <c r="G16" s="34">
        <f t="shared" si="1"/>
        <v>0</v>
      </c>
      <c r="H16" s="2"/>
      <c r="I16" s="19">
        <f t="shared" si="2"/>
        <v>0</v>
      </c>
      <c r="J16" s="2"/>
      <c r="K16" s="19">
        <f t="shared" si="0"/>
        <v>0</v>
      </c>
    </row>
    <row r="17" spans="1:11" x14ac:dyDescent="0.35">
      <c r="A17" s="10">
        <v>4</v>
      </c>
      <c r="B17" s="4"/>
      <c r="C17" s="3"/>
      <c r="D17" s="1"/>
      <c r="E17" s="1"/>
      <c r="F17" s="1"/>
      <c r="G17" s="34">
        <f t="shared" si="1"/>
        <v>0</v>
      </c>
      <c r="H17" s="2"/>
      <c r="I17" s="19">
        <f t="shared" si="2"/>
        <v>0</v>
      </c>
      <c r="J17" s="2"/>
      <c r="K17" s="19">
        <f t="shared" si="0"/>
        <v>0</v>
      </c>
    </row>
    <row r="18" spans="1:11" x14ac:dyDescent="0.35">
      <c r="A18" s="10">
        <v>5</v>
      </c>
      <c r="B18" s="4"/>
      <c r="C18" s="3"/>
      <c r="D18" s="1"/>
      <c r="E18" s="1"/>
      <c r="F18" s="1"/>
      <c r="G18" s="34">
        <f t="shared" si="1"/>
        <v>0</v>
      </c>
      <c r="H18" s="2"/>
      <c r="I18" s="19">
        <f t="shared" si="2"/>
        <v>0</v>
      </c>
      <c r="J18" s="2"/>
      <c r="K18" s="19">
        <f t="shared" si="0"/>
        <v>0</v>
      </c>
    </row>
    <row r="19" spans="1:11" x14ac:dyDescent="0.35">
      <c r="A19" s="10">
        <v>6</v>
      </c>
      <c r="B19" s="4"/>
      <c r="C19" s="3"/>
      <c r="D19" s="1"/>
      <c r="E19" s="1"/>
      <c r="F19" s="1"/>
      <c r="G19" s="34">
        <f t="shared" si="1"/>
        <v>0</v>
      </c>
      <c r="H19" s="2"/>
      <c r="I19" s="19">
        <f t="shared" si="2"/>
        <v>0</v>
      </c>
      <c r="J19" s="2"/>
      <c r="K19" s="19">
        <f t="shared" si="0"/>
        <v>0</v>
      </c>
    </row>
    <row r="20" spans="1:11" x14ac:dyDescent="0.35">
      <c r="A20" s="10">
        <v>7</v>
      </c>
      <c r="B20" s="4"/>
      <c r="C20" s="3"/>
      <c r="D20" s="1"/>
      <c r="E20" s="1"/>
      <c r="F20" s="1"/>
      <c r="G20" s="34">
        <f t="shared" si="1"/>
        <v>0</v>
      </c>
      <c r="H20" s="2"/>
      <c r="I20" s="19">
        <f t="shared" si="2"/>
        <v>0</v>
      </c>
      <c r="J20" s="2"/>
      <c r="K20" s="19">
        <f t="shared" si="0"/>
        <v>0</v>
      </c>
    </row>
    <row r="21" spans="1:11" x14ac:dyDescent="0.35">
      <c r="A21" s="10">
        <v>8</v>
      </c>
      <c r="B21" s="4"/>
      <c r="C21" s="3"/>
      <c r="D21" s="1"/>
      <c r="E21" s="1"/>
      <c r="F21" s="1"/>
      <c r="G21" s="34">
        <f t="shared" si="1"/>
        <v>0</v>
      </c>
      <c r="H21" s="2"/>
      <c r="I21" s="19">
        <f t="shared" si="2"/>
        <v>0</v>
      </c>
      <c r="J21" s="2"/>
      <c r="K21" s="19">
        <f t="shared" si="0"/>
        <v>0</v>
      </c>
    </row>
    <row r="22" spans="1:11" x14ac:dyDescent="0.35">
      <c r="A22" s="10">
        <v>9</v>
      </c>
      <c r="B22" s="4"/>
      <c r="C22" s="3"/>
      <c r="D22" s="1"/>
      <c r="E22" s="1"/>
      <c r="F22" s="1"/>
      <c r="G22" s="34">
        <f t="shared" si="1"/>
        <v>0</v>
      </c>
      <c r="H22" s="2"/>
      <c r="I22" s="19">
        <f t="shared" si="2"/>
        <v>0</v>
      </c>
      <c r="J22" s="2"/>
      <c r="K22" s="19">
        <f t="shared" si="0"/>
        <v>0</v>
      </c>
    </row>
    <row r="23" spans="1:11" x14ac:dyDescent="0.35">
      <c r="A23" s="10">
        <v>10</v>
      </c>
      <c r="B23" s="4"/>
      <c r="C23" s="3"/>
      <c r="D23" s="1"/>
      <c r="E23" s="1"/>
      <c r="F23" s="1"/>
      <c r="G23" s="34">
        <f t="shared" si="1"/>
        <v>0</v>
      </c>
      <c r="H23" s="2"/>
      <c r="I23" s="19">
        <f t="shared" si="2"/>
        <v>0</v>
      </c>
      <c r="J23" s="2"/>
      <c r="K23" s="19">
        <f t="shared" si="0"/>
        <v>0</v>
      </c>
    </row>
    <row r="24" spans="1:11" x14ac:dyDescent="0.35">
      <c r="A24" s="10">
        <v>11</v>
      </c>
      <c r="B24" s="4"/>
      <c r="C24" s="3"/>
      <c r="D24" s="1"/>
      <c r="E24" s="1"/>
      <c r="F24" s="1"/>
      <c r="G24" s="34">
        <f t="shared" si="1"/>
        <v>0</v>
      </c>
      <c r="H24" s="2"/>
      <c r="I24" s="19">
        <f t="shared" si="2"/>
        <v>0</v>
      </c>
      <c r="J24" s="2"/>
      <c r="K24" s="19">
        <f t="shared" si="0"/>
        <v>0</v>
      </c>
    </row>
    <row r="25" spans="1:11" x14ac:dyDescent="0.35">
      <c r="A25" s="10">
        <v>12</v>
      </c>
      <c r="B25" s="4"/>
      <c r="C25" s="3"/>
      <c r="D25" s="1"/>
      <c r="E25" s="1"/>
      <c r="F25" s="1"/>
      <c r="G25" s="34">
        <f t="shared" si="1"/>
        <v>0</v>
      </c>
      <c r="H25" s="2"/>
      <c r="I25" s="19">
        <f t="shared" si="2"/>
        <v>0</v>
      </c>
      <c r="J25" s="2"/>
      <c r="K25" s="19">
        <f t="shared" si="0"/>
        <v>0</v>
      </c>
    </row>
    <row r="26" spans="1:11" x14ac:dyDescent="0.35">
      <c r="A26" s="10">
        <v>13</v>
      </c>
      <c r="B26" s="4"/>
      <c r="C26" s="3"/>
      <c r="D26" s="1"/>
      <c r="E26" s="1"/>
      <c r="F26" s="1"/>
      <c r="G26" s="34">
        <f t="shared" si="1"/>
        <v>0</v>
      </c>
      <c r="H26" s="2"/>
      <c r="I26" s="19">
        <f t="shared" si="2"/>
        <v>0</v>
      </c>
      <c r="J26" s="2"/>
      <c r="K26" s="19">
        <f t="shared" si="0"/>
        <v>0</v>
      </c>
    </row>
    <row r="27" spans="1:11" x14ac:dyDescent="0.35">
      <c r="A27" s="10">
        <v>14</v>
      </c>
      <c r="B27" s="4"/>
      <c r="C27" s="3"/>
      <c r="D27" s="1"/>
      <c r="E27" s="1"/>
      <c r="F27" s="1"/>
      <c r="G27" s="34">
        <f t="shared" si="1"/>
        <v>0</v>
      </c>
      <c r="H27" s="2"/>
      <c r="I27" s="19">
        <f t="shared" si="2"/>
        <v>0</v>
      </c>
      <c r="J27" s="2"/>
      <c r="K27" s="19">
        <f t="shared" si="0"/>
        <v>0</v>
      </c>
    </row>
    <row r="28" spans="1:11" x14ac:dyDescent="0.35">
      <c r="A28" s="10">
        <v>15</v>
      </c>
      <c r="B28" s="4"/>
      <c r="C28" s="3"/>
      <c r="D28" s="1"/>
      <c r="E28" s="1"/>
      <c r="F28" s="1"/>
      <c r="G28" s="34">
        <f t="shared" si="1"/>
        <v>0</v>
      </c>
      <c r="H28" s="2"/>
      <c r="I28" s="19">
        <f t="shared" si="2"/>
        <v>0</v>
      </c>
      <c r="J28" s="2"/>
      <c r="K28" s="19">
        <f t="shared" si="0"/>
        <v>0</v>
      </c>
    </row>
    <row r="29" spans="1:11" x14ac:dyDescent="0.35">
      <c r="A29" s="10">
        <v>16</v>
      </c>
      <c r="B29" s="4"/>
      <c r="C29" s="3"/>
      <c r="D29" s="1"/>
      <c r="E29" s="1"/>
      <c r="F29" s="1"/>
      <c r="G29" s="34">
        <f t="shared" si="1"/>
        <v>0</v>
      </c>
      <c r="H29" s="2"/>
      <c r="I29" s="19">
        <f t="shared" si="2"/>
        <v>0</v>
      </c>
      <c r="J29" s="2"/>
      <c r="K29" s="19">
        <f t="shared" si="0"/>
        <v>0</v>
      </c>
    </row>
    <row r="30" spans="1:11" x14ac:dyDescent="0.35">
      <c r="A30" s="10">
        <v>17</v>
      </c>
      <c r="B30" s="4"/>
      <c r="C30" s="3"/>
      <c r="D30" s="1"/>
      <c r="E30" s="1"/>
      <c r="F30" s="1"/>
      <c r="G30" s="34">
        <f t="shared" si="1"/>
        <v>0</v>
      </c>
      <c r="H30" s="2"/>
      <c r="I30" s="19">
        <f t="shared" si="2"/>
        <v>0</v>
      </c>
      <c r="J30" s="2"/>
      <c r="K30" s="19">
        <f t="shared" si="0"/>
        <v>0</v>
      </c>
    </row>
    <row r="31" spans="1:11" x14ac:dyDescent="0.35">
      <c r="A31" s="10">
        <v>18</v>
      </c>
      <c r="B31" s="4"/>
      <c r="C31" s="3"/>
      <c r="D31" s="1"/>
      <c r="E31" s="1"/>
      <c r="F31" s="1"/>
      <c r="G31" s="34">
        <f t="shared" si="1"/>
        <v>0</v>
      </c>
      <c r="H31" s="2"/>
      <c r="I31" s="19">
        <f t="shared" si="2"/>
        <v>0</v>
      </c>
      <c r="J31" s="2"/>
      <c r="K31" s="19">
        <f t="shared" si="0"/>
        <v>0</v>
      </c>
    </row>
    <row r="32" spans="1:11" x14ac:dyDescent="0.35">
      <c r="A32" s="10">
        <v>19</v>
      </c>
      <c r="B32" s="4"/>
      <c r="C32" s="3"/>
      <c r="D32" s="1"/>
      <c r="E32" s="1"/>
      <c r="F32" s="1"/>
      <c r="G32" s="34">
        <f t="shared" si="1"/>
        <v>0</v>
      </c>
      <c r="H32" s="2"/>
      <c r="I32" s="19">
        <f t="shared" si="2"/>
        <v>0</v>
      </c>
      <c r="J32" s="2"/>
      <c r="K32" s="19">
        <f t="shared" si="0"/>
        <v>0</v>
      </c>
    </row>
    <row r="33" spans="1:11" x14ac:dyDescent="0.35">
      <c r="A33" s="10">
        <v>20</v>
      </c>
      <c r="B33" s="4"/>
      <c r="C33" s="3"/>
      <c r="D33" s="1"/>
      <c r="E33" s="1"/>
      <c r="F33" s="1"/>
      <c r="G33" s="34">
        <f t="shared" si="1"/>
        <v>0</v>
      </c>
      <c r="H33" s="2"/>
      <c r="I33" s="19">
        <f t="shared" si="2"/>
        <v>0</v>
      </c>
      <c r="J33" s="2"/>
      <c r="K33" s="19">
        <f t="shared" si="0"/>
        <v>0</v>
      </c>
    </row>
    <row r="34" spans="1:11" x14ac:dyDescent="0.35">
      <c r="A34" s="8"/>
      <c r="B34" s="28"/>
      <c r="C34" s="33"/>
      <c r="D34" s="17" t="s">
        <v>22</v>
      </c>
      <c r="E34" s="10">
        <f t="shared" ref="E34:K34" si="3">SUM(E14:E33)</f>
        <v>0</v>
      </c>
      <c r="F34" s="10">
        <f t="shared" si="3"/>
        <v>0</v>
      </c>
      <c r="G34" s="19">
        <f t="shared" si="3"/>
        <v>0</v>
      </c>
      <c r="H34" s="10">
        <f t="shared" si="3"/>
        <v>0</v>
      </c>
      <c r="I34" s="19">
        <f t="shared" si="3"/>
        <v>0</v>
      </c>
      <c r="J34" s="10">
        <f t="shared" si="3"/>
        <v>0</v>
      </c>
      <c r="K34" s="19">
        <f t="shared" si="3"/>
        <v>0</v>
      </c>
    </row>
    <row r="35" spans="1:1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</sheetData>
  <mergeCells count="1">
    <mergeCell ref="E11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B22E-A9B4-444C-A040-D04CE2E24C5A}">
  <dimension ref="A1:E10"/>
  <sheetViews>
    <sheetView workbookViewId="0">
      <selection activeCell="C4" sqref="C4"/>
    </sheetView>
  </sheetViews>
  <sheetFormatPr defaultColWidth="9.1796875" defaultRowHeight="14.5" x14ac:dyDescent="0.35"/>
  <cols>
    <col min="1" max="1" width="26" customWidth="1"/>
    <col min="2" max="2" width="17.54296875" customWidth="1"/>
    <col min="3" max="3" width="17.1796875" customWidth="1"/>
    <col min="4" max="4" width="16.7265625" customWidth="1"/>
    <col min="5" max="5" width="16.81640625" customWidth="1"/>
  </cols>
  <sheetData>
    <row r="1" spans="1:5" x14ac:dyDescent="0.35">
      <c r="A1" s="8"/>
      <c r="B1" s="8"/>
      <c r="C1" s="8"/>
      <c r="D1" s="8"/>
    </row>
    <row r="2" spans="1:5" x14ac:dyDescent="0.35">
      <c r="A2" s="8"/>
      <c r="B2" s="37" t="s">
        <v>61</v>
      </c>
      <c r="C2" s="37"/>
      <c r="D2" s="37"/>
    </row>
    <row r="3" spans="1:5" x14ac:dyDescent="0.35">
      <c r="A3" s="10"/>
      <c r="B3" s="24" t="s">
        <v>34</v>
      </c>
      <c r="C3" s="25" t="s">
        <v>35</v>
      </c>
      <c r="D3" s="26" t="s">
        <v>36</v>
      </c>
    </row>
    <row r="4" spans="1:5" x14ac:dyDescent="0.35">
      <c r="A4" s="11" t="s">
        <v>62</v>
      </c>
      <c r="B4" s="35">
        <f>'1. Personnel costs'!H24</f>
        <v>0</v>
      </c>
      <c r="C4" s="35">
        <f>'1. Personnel costs'!J24</f>
        <v>0</v>
      </c>
      <c r="D4" s="35">
        <f>'1. Personnel costs'!L24</f>
        <v>0</v>
      </c>
    </row>
    <row r="5" spans="1:5" x14ac:dyDescent="0.35">
      <c r="A5" s="11" t="s">
        <v>63</v>
      </c>
      <c r="B5" s="35">
        <f>'2. Equipment contribution'!H30</f>
        <v>0</v>
      </c>
      <c r="C5" s="35">
        <f>'2. Equipment contribution'!I30</f>
        <v>0</v>
      </c>
      <c r="D5" s="35">
        <f>'2. Equipment contribution'!J30</f>
        <v>0</v>
      </c>
    </row>
    <row r="6" spans="1:5" x14ac:dyDescent="0.35">
      <c r="A6" s="11" t="s">
        <v>64</v>
      </c>
      <c r="B6" s="35">
        <f>'3. Research costs'!I24</f>
        <v>0</v>
      </c>
      <c r="C6" s="35">
        <f>'3. Research costs'!K24</f>
        <v>0</v>
      </c>
      <c r="D6" s="35">
        <f>'3. Research costs'!M24</f>
        <v>0</v>
      </c>
    </row>
    <row r="7" spans="1:5" x14ac:dyDescent="0.35">
      <c r="A7" s="11" t="s">
        <v>65</v>
      </c>
      <c r="B7" s="35">
        <f>'4. Materials and Supplies'!G34</f>
        <v>0</v>
      </c>
      <c r="C7" s="35">
        <f>'4. Materials and Supplies'!I34</f>
        <v>0</v>
      </c>
      <c r="D7" s="35">
        <f>'4. Materials and Supplies'!K34</f>
        <v>0</v>
      </c>
    </row>
    <row r="8" spans="1:5" x14ac:dyDescent="0.35">
      <c r="A8" s="17" t="s">
        <v>41</v>
      </c>
      <c r="B8" s="36">
        <f>SUM(B4:B7)</f>
        <v>0</v>
      </c>
      <c r="C8" s="36">
        <f>SUM(C4:C7)</f>
        <v>0</v>
      </c>
      <c r="D8" s="36">
        <f>SUM(D4:D7)</f>
        <v>0</v>
      </c>
      <c r="E8" s="6"/>
    </row>
    <row r="9" spans="1:5" x14ac:dyDescent="0.35">
      <c r="A9" s="8"/>
      <c r="B9" s="8"/>
      <c r="C9" s="8"/>
      <c r="D9" s="8"/>
    </row>
    <row r="10" spans="1:5" x14ac:dyDescent="0.35">
      <c r="A10" s="17" t="s">
        <v>66</v>
      </c>
      <c r="B10" s="36">
        <f>SUM(B8:D8)</f>
        <v>0</v>
      </c>
      <c r="C10" s="8"/>
      <c r="D10" s="8"/>
    </row>
  </sheetData>
  <mergeCells count="1">
    <mergeCell ref="B2:D2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6983325C5F14D90B414ED46D43BF7" ma:contentTypeVersion="13" ma:contentTypeDescription="Create a new document." ma:contentTypeScope="" ma:versionID="cd7c6b785b176e759db8fd54970987a8">
  <xsd:schema xmlns:xsd="http://www.w3.org/2001/XMLSchema" xmlns:xs="http://www.w3.org/2001/XMLSchema" xmlns:p="http://schemas.microsoft.com/office/2006/metadata/properties" xmlns:ns2="86e63d7c-9fb5-40fe-b91e-a28777ce381a" xmlns:ns3="30c0162f-6c4a-4b8a-92fb-358269eba919" targetNamespace="http://schemas.microsoft.com/office/2006/metadata/properties" ma:root="true" ma:fieldsID="450e41424cf41f54d1a5266bc55b411f" ns2:_="" ns3:_="">
    <xsd:import namespace="86e63d7c-9fb5-40fe-b91e-a28777ce381a"/>
    <xsd:import namespace="30c0162f-6c4a-4b8a-92fb-358269eba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63d7c-9fb5-40fe-b91e-a28777ce3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0162f-6c4a-4b8a-92fb-358269eba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AF31F8-8850-40D5-BECF-DE8F469CA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DED49-95A8-4F03-970D-08D8C166B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63d7c-9fb5-40fe-b91e-a28777ce381a"/>
    <ds:schemaRef ds:uri="30c0162f-6c4a-4b8a-92fb-358269eba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311FB-F58E-4696-BD28-851EF103390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6e63d7c-9fb5-40fe-b91e-a28777ce381a"/>
    <ds:schemaRef ds:uri="30c0162f-6c4a-4b8a-92fb-358269eba919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Personnel costs</vt:lpstr>
      <vt:lpstr>2. Equipment contribution</vt:lpstr>
      <vt:lpstr>3. Research costs</vt:lpstr>
      <vt:lpstr>4. Materials and Supplies</vt:lpstr>
      <vt:lpstr>Summary of project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Clough, Jack (DEFRA)</dc:creator>
  <cp:keywords/>
  <dc:description/>
  <cp:lastModifiedBy>Clough, Jack</cp:lastModifiedBy>
  <cp:revision/>
  <dcterms:created xsi:type="dcterms:W3CDTF">2021-06-25T11:47:24Z</dcterms:created>
  <dcterms:modified xsi:type="dcterms:W3CDTF">2022-05-03T10:57:05Z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tribution">
    <vt:lpwstr>9;#Internal Defra Group|0867f7b3-e76e-40ca-bb1f-5ba341a49230</vt:lpwstr>
  </property>
  <property fmtid="{D5CDD505-2E9C-101B-9397-08002B2CF9AE}" pid="3" name="ContentTypeId">
    <vt:lpwstr>0x0101000726983325C5F14D90B414ED46D43BF7</vt:lpwstr>
  </property>
  <property fmtid="{D5CDD505-2E9C-101B-9397-08002B2CF9AE}" pid="4" name="HOCopyrightLevel">
    <vt:lpwstr>7;#Crown|69589897-2828-4761-976e-717fd8e631c9</vt:lpwstr>
  </property>
  <property fmtid="{D5CDD505-2E9C-101B-9397-08002B2CF9AE}" pid="5" name="HOGovernmentSecurityClassification">
    <vt:lpwstr>6;#Official|14c80daa-741b-422c-9722-f71693c9ede4</vt:lpwstr>
  </property>
  <property fmtid="{D5CDD505-2E9C-101B-9397-08002B2CF9AE}" pid="6" name="HOSiteType">
    <vt:lpwstr>10;#Team|ff0485df-0575-416f-802f-e999165821b7</vt:lpwstr>
  </property>
  <property fmtid="{D5CDD505-2E9C-101B-9397-08002B2CF9AE}" pid="7" name="OrganisationalUnit">
    <vt:lpwstr>8;#Core Defra|026223dd-2e56-4615-868d-7c5bfd566810</vt:lpwstr>
  </property>
  <property fmtid="{D5CDD505-2E9C-101B-9397-08002B2CF9AE}" pid="8" name="InformationType">
    <vt:lpwstr/>
  </property>
  <property fmtid="{D5CDD505-2E9C-101B-9397-08002B2CF9AE}" pid="9" name="Directorate">
    <vt:lpwstr/>
  </property>
  <property fmtid="{D5CDD505-2E9C-101B-9397-08002B2CF9AE}" pid="10" name="SecurityClassification">
    <vt:lpwstr/>
  </property>
</Properties>
</file>