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ichard.N.Allen\Downloads\"/>
    </mc:Choice>
  </mc:AlternateContent>
  <xr:revisionPtr revIDLastSave="0" documentId="8_{0E1389E4-4BF1-4D4E-B490-1D66D7D6B4AB}" xr6:coauthVersionLast="45" xr6:coauthVersionMax="45" xr10:uidLastSave="{00000000-0000-0000-0000-000000000000}"/>
  <bookViews>
    <workbookView xWindow="-28920" yWindow="-2280" windowWidth="29040" windowHeight="16440" xr2:uid="{00000000-000D-0000-FFFF-FFFF00000000}"/>
  </bookViews>
  <sheets>
    <sheet name="Contents" sheetId="1" r:id="rId1"/>
    <sheet name="Information" sheetId="2" r:id="rId2"/>
    <sheet name="Export" sheetId="3" state="hidden" r:id="rId3"/>
    <sheet name="Table_1_LFD_Dispatches" sheetId="4" r:id="rId4"/>
  </sheets>
  <definedNames>
    <definedName name="CareHomes">!#REF!</definedName>
    <definedName name="ConfPCR">!#REF!</definedName>
    <definedName name="LDFedu">!#REF!</definedName>
    <definedName name="NHSStaff">!#REF!</definedName>
    <definedName name="TotalLF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5" i="3" l="1"/>
  <c r="T14" i="3"/>
  <c r="T13" i="3"/>
  <c r="T12" i="3"/>
  <c r="T11" i="3"/>
  <c r="T10" i="3"/>
  <c r="T9" i="3"/>
  <c r="T8" i="3"/>
  <c r="T7" i="3"/>
  <c r="T6" i="3"/>
  <c r="T5" i="3"/>
  <c r="T4" i="3"/>
  <c r="T3" i="3"/>
</calcChain>
</file>

<file path=xl/sharedStrings.xml><?xml version="1.0" encoding="utf-8"?>
<sst xmlns="http://schemas.openxmlformats.org/spreadsheetml/2006/main" count="124" uniqueCount="93">
  <si>
    <t>NHS Test and Trace</t>
  </si>
  <si>
    <t>This worksheet contains one table.</t>
  </si>
  <si>
    <t>Page</t>
  </si>
  <si>
    <t>Content</t>
  </si>
  <si>
    <t>Information</t>
  </si>
  <si>
    <t>Table 1</t>
  </si>
  <si>
    <t>Source: NHS Test and Trace</t>
  </si>
  <si>
    <t>Revisions</t>
  </si>
  <si>
    <t xml:space="preserve">The figures presented are based on a data cut several days after the end of the reporting period. This is to give time for data relating to the end of the month to be collected. Some data may continue to be collected after this period, and therefore may need to be revised over time. 
Routine revisions to specific figures are no longer indicated in these tables. Users are therefore advised to use the most up-to-date data available whenever possible. If any unscheduled or substantial revisions occur this will be outlined in the publication.
NHS has published a revision policy for official statisics which can be found at https://www.gov.uk/government/publications/standards-for-official-statistics-published-by-dhsc
</t>
  </si>
  <si>
    <t xml:space="preserve">Feedback </t>
  </si>
  <si>
    <t>We welcome feedback from users, please contact:</t>
  </si>
  <si>
    <t>testandtrace.statistics@ukhsa.gov.uk</t>
  </si>
  <si>
    <t>Month</t>
  </si>
  <si>
    <t>Sep 20</t>
  </si>
  <si>
    <t>Oct 20</t>
  </si>
  <si>
    <t>Nov 20</t>
  </si>
  <si>
    <t>Dec 20</t>
  </si>
  <si>
    <t>Jan 21</t>
  </si>
  <si>
    <t>Feb 21</t>
  </si>
  <si>
    <t>Mar 21</t>
  </si>
  <si>
    <t>Apr 21</t>
  </si>
  <si>
    <t>May 21</t>
  </si>
  <si>
    <t>Jun 21</t>
  </si>
  <si>
    <t>Jul 21</t>
  </si>
  <si>
    <t>Aug 21</t>
  </si>
  <si>
    <t>Sep 21</t>
  </si>
  <si>
    <t>Oct 21</t>
  </si>
  <si>
    <t>Nov 21</t>
  </si>
  <si>
    <t>Dec 21</t>
  </si>
  <si>
    <t>Jan 22</t>
  </si>
  <si>
    <t>Total</t>
  </si>
  <si>
    <t>Use Case</t>
  </si>
  <si>
    <t>Type</t>
  </si>
  <si>
    <t>Results</t>
  </si>
  <si>
    <t>Grand Total</t>
  </si>
  <si>
    <t>Dispatch</t>
  </si>
  <si>
    <t>Adult Social Care</t>
  </si>
  <si>
    <t>Community Testing</t>
  </si>
  <si>
    <t>NHS</t>
  </si>
  <si>
    <t>Private Industries</t>
  </si>
  <si>
    <t>Public Industries</t>
  </si>
  <si>
    <t>Schools &amp; Colleges</t>
  </si>
  <si>
    <t>Universal Testing</t>
  </si>
  <si>
    <t>University</t>
  </si>
  <si>
    <t>Other</t>
  </si>
  <si>
    <t>Devolved Authority - Northern Ireland</t>
  </si>
  <si>
    <t>Devolved Authority - Scotland</t>
  </si>
  <si>
    <t>Devolved Authority - Wales</t>
  </si>
  <si>
    <t>Applied filters:
Type is Dispatch
Date is on or after 01/09/2020</t>
  </si>
  <si>
    <t>This worksheet contains one table. Some cells refer to notes below the table.</t>
  </si>
  <si>
    <t>Use case</t>
  </si>
  <si>
    <t>Sep-20</t>
  </si>
  <si>
    <t>Oct-20</t>
  </si>
  <si>
    <t>Nov-20</t>
  </si>
  <si>
    <t>Dec-20</t>
  </si>
  <si>
    <t>Jan-21</t>
  </si>
  <si>
    <t>Feb-21</t>
  </si>
  <si>
    <t>Mar-21</t>
  </si>
  <si>
    <t>Apr-21</t>
  </si>
  <si>
    <t>May-21</t>
  </si>
  <si>
    <t>Jun-21</t>
  </si>
  <si>
    <t>Jul-21</t>
  </si>
  <si>
    <t>Aug-21</t>
  </si>
  <si>
    <t>Sep-21</t>
  </si>
  <si>
    <t>Oct-21</t>
  </si>
  <si>
    <t>Nov-21</t>
  </si>
  <si>
    <t>Dec-21</t>
  </si>
  <si>
    <t>Jan-22</t>
  </si>
  <si>
    <t>Feb-22</t>
  </si>
  <si>
    <t>Total number of LFD tests dispatched</t>
  </si>
  <si>
    <t>Adult social care</t>
  </si>
  <si>
    <t>Community testing [Note 2]</t>
  </si>
  <si>
    <t>NHS [Note 3]</t>
  </si>
  <si>
    <t>Private industries [Note 4]</t>
  </si>
  <si>
    <t>Public industries [Note 5]</t>
  </si>
  <si>
    <t>Schools and colleges</t>
  </si>
  <si>
    <t>Universal - home [Note 6]</t>
  </si>
  <si>
    <t>Universal - pharmacies [Note 6]</t>
  </si>
  <si>
    <t>Universal - Rts Lts Mtu [Note 6]</t>
  </si>
  <si>
    <t>Other [Note 7]</t>
  </si>
  <si>
    <t>Notes</t>
  </si>
  <si>
    <t>[1] Figures refer to the number of individual tests distributed to the relevant customers of each Use Case. Tests are normally distributed in packs of 7 or 25 tests.</t>
  </si>
  <si>
    <t>[3] NHS includes primary and secondary care.</t>
  </si>
  <si>
    <t>[4] Private Industries covers tests provided through private organisations to their employees.</t>
  </si>
  <si>
    <t>[5] Public Industries covers tests provided through government departments, public institutions (for example, prisons), military and hauliers, and Crown Dependencies</t>
  </si>
  <si>
    <t>[6] Universal testing covers tests provided to the general public through the GOV.UK website, through pharmacies, or through local (Lts), regional (Rts) or mobile test sites (Mtu).</t>
  </si>
  <si>
    <t>[7] The Other use case covers tests provided for regulatory purposes, for example, service evaluation, scientific validation, serial testing.</t>
  </si>
  <si>
    <t>First published on 14 April 2022. Future monthly updates are planned to be published on the fourth Thursday of every month.</t>
  </si>
  <si>
    <t>Mar-22</t>
  </si>
  <si>
    <t>Table 1. Lateral Flow Tests (LFDs) dispatched, September 2020 to March 2022, by use case [Note 1]</t>
  </si>
  <si>
    <t>Published on Thursday 28 April 2022</t>
  </si>
  <si>
    <t xml:space="preserve">Lateral Flow Tests dispatched, September 2020 to March 2022, by use case </t>
  </si>
  <si>
    <t>[2] Community Testing is also known as Targeted Community Testing, this covers testing done in the community or provided for target populations (disproportionately impacted and underserved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</si>
</sst>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quot; (&quot;#,##0.00&quot;)&quot;;&quot; -&quot;#&quot; &quot;;&quot; &quot;@&quot; &quot;"/>
    <numFmt numFmtId="165" formatCode="&quot; &quot;#,##0&quot; &quot;;&quot; (&quot;#,##0&quot;)&quot;;&quot; -&quot;#&quot; &quot;;&quot; &quot;@&quot; &quot;"/>
  </numFmts>
  <fonts count="14" x14ac:knownFonts="1">
    <font>
      <sz val="12"/>
      <color rgb="FF000000"/>
      <name val="Arial"/>
      <family val="2"/>
    </font>
    <font>
      <sz val="12"/>
      <color rgb="FF000000"/>
      <name val="Arial"/>
      <family val="2"/>
    </font>
    <font>
      <sz val="11"/>
      <color rgb="FF000000"/>
      <name val="Arial"/>
      <family val="2"/>
    </font>
    <font>
      <b/>
      <sz val="16"/>
      <color rgb="FF000000"/>
      <name val="Arial"/>
      <family val="2"/>
    </font>
    <font>
      <b/>
      <sz val="14"/>
      <color rgb="FF000000"/>
      <name val="Arial"/>
      <family val="2"/>
    </font>
    <font>
      <b/>
      <sz val="12"/>
      <color rgb="FF000000"/>
      <name val="Arial"/>
      <family val="2"/>
    </font>
    <font>
      <b/>
      <sz val="11"/>
      <color rgb="FF000000"/>
      <name val="Arial"/>
      <family val="2"/>
    </font>
    <font>
      <u/>
      <sz val="11"/>
      <color rgb="FF0563C1"/>
      <name val="Calibri"/>
      <family val="2"/>
    </font>
    <font>
      <sz val="11"/>
      <color rgb="FF000000"/>
      <name val="Calibri"/>
      <family val="2"/>
    </font>
    <font>
      <u/>
      <sz val="12"/>
      <color rgb="FF0563C1"/>
      <name val="Arial"/>
      <family val="2"/>
    </font>
    <font>
      <b/>
      <sz val="11"/>
      <color rgb="FF000000"/>
      <name val="Calibri"/>
      <family val="2"/>
    </font>
    <font>
      <sz val="12"/>
      <color rgb="FF000000"/>
      <name val="Calibri"/>
      <family val="2"/>
    </font>
    <font>
      <sz val="8"/>
      <name val="Arial"/>
      <family val="2"/>
    </font>
    <font>
      <b/>
      <sz val="12"/>
      <name val="Arial"/>
      <family val="2"/>
    </font>
  </fonts>
  <fills count="2">
    <fill>
      <patternFill patternType="none"/>
    </fill>
    <fill>
      <patternFill patternType="gray125"/>
    </fill>
  </fills>
  <borders count="5">
    <border>
      <left/>
      <right/>
      <top/>
      <bottom/>
      <diagonal/>
    </border>
    <border>
      <left/>
      <right/>
      <top style="thin">
        <color rgb="FF000000"/>
      </top>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s>
  <cellStyleXfs count="1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165" fontId="2" fillId="0" borderId="0" applyBorder="0" applyProtection="0">
      <alignment horizontal="center" vertical="center" wrapText="1"/>
    </xf>
    <xf numFmtId="0" fontId="2" fillId="0" borderId="1" applyNumberFormat="0" applyProtection="0">
      <alignment vertical="center" wrapText="1"/>
    </xf>
    <xf numFmtId="165" fontId="6" fillId="0" borderId="1" applyProtection="0">
      <alignment horizontal="center" vertical="center" wrapText="1"/>
    </xf>
    <xf numFmtId="0" fontId="7"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3" fillId="0" borderId="0" xfId="3" applyFont="1" applyFill="1" applyAlignment="1">
      <alignment horizontal="left"/>
    </xf>
    <xf numFmtId="0" fontId="6" fillId="0" borderId="0" xfId="0" applyFont="1" applyFill="1" applyAlignment="1">
      <alignment horizontal="left"/>
    </xf>
    <xf numFmtId="0" fontId="2" fillId="0" borderId="0" xfId="0" applyFont="1" applyFill="1"/>
    <xf numFmtId="0" fontId="5" fillId="0" borderId="0" xfId="0" applyFont="1"/>
    <xf numFmtId="0" fontId="9" fillId="0" borderId="0" xfId="0" applyFont="1" applyFill="1" applyAlignment="1">
      <alignment horizontal="left"/>
    </xf>
    <xf numFmtId="0" fontId="0" fillId="0" borderId="0" xfId="0" applyFill="1" applyAlignment="1">
      <alignment horizontal="left"/>
    </xf>
    <xf numFmtId="0" fontId="9" fillId="0" borderId="0" xfId="10" applyFont="1" applyFill="1" applyAlignment="1">
      <alignment horizontal="left"/>
    </xf>
    <xf numFmtId="0" fontId="2" fillId="0" borderId="0" xfId="0" applyFont="1" applyFill="1" applyAlignment="1">
      <alignment horizontal="left"/>
    </xf>
    <xf numFmtId="0" fontId="2" fillId="0" borderId="0" xfId="0" applyFont="1" applyFill="1" applyAlignment="1"/>
    <xf numFmtId="0" fontId="0" fillId="0" borderId="0" xfId="0" applyFill="1"/>
    <xf numFmtId="0" fontId="3" fillId="0" borderId="0" xfId="3" applyFont="1" applyFill="1"/>
    <xf numFmtId="49" fontId="4" fillId="0" borderId="0" xfId="4" applyNumberFormat="1" applyFont="1" applyFill="1" applyAlignment="1">
      <alignment vertical="top"/>
    </xf>
    <xf numFmtId="0" fontId="4" fillId="0" borderId="0" xfId="4" applyFont="1" applyFill="1" applyAlignment="1">
      <alignment vertical="top"/>
    </xf>
    <xf numFmtId="49" fontId="0" fillId="0" borderId="0" xfId="0" applyNumberFormat="1" applyFill="1" applyAlignment="1">
      <alignment vertical="top" wrapText="1"/>
    </xf>
    <xf numFmtId="0" fontId="0" fillId="0" borderId="0" xfId="0" applyFill="1" applyAlignment="1">
      <alignment vertical="top"/>
    </xf>
    <xf numFmtId="49" fontId="4" fillId="0" borderId="0" xfId="4" applyNumberFormat="1" applyFont="1" applyFill="1" applyAlignment="1">
      <alignment vertical="center"/>
    </xf>
    <xf numFmtId="0" fontId="4" fillId="0" borderId="0" xfId="4" applyFont="1" applyFill="1" applyAlignment="1">
      <alignment vertical="center"/>
    </xf>
    <xf numFmtId="0" fontId="9" fillId="0" borderId="0" xfId="10" applyFont="1" applyFill="1" applyAlignment="1">
      <alignment vertical="top"/>
    </xf>
    <xf numFmtId="0" fontId="8" fillId="0" borderId="0" xfId="13" applyFont="1" applyFill="1" applyAlignment="1">
      <alignment vertical="top"/>
    </xf>
    <xf numFmtId="0" fontId="10" fillId="0" borderId="0" xfId="13" applyFont="1" applyFill="1" applyAlignment="1">
      <alignment vertical="top"/>
    </xf>
    <xf numFmtId="0" fontId="8" fillId="0" borderId="0" xfId="13" applyFont="1" applyFill="1" applyAlignment="1"/>
    <xf numFmtId="0" fontId="8" fillId="0" borderId="2" xfId="13" applyFont="1" applyFill="1" applyBorder="1" applyAlignment="1"/>
    <xf numFmtId="0" fontId="10" fillId="0" borderId="2" xfId="13" applyFont="1" applyFill="1" applyBorder="1" applyAlignment="1"/>
    <xf numFmtId="0" fontId="8" fillId="0" borderId="3" xfId="13" applyFont="1" applyFill="1" applyBorder="1" applyAlignment="1"/>
    <xf numFmtId="3" fontId="8" fillId="0" borderId="0" xfId="13" applyNumberFormat="1" applyFont="1" applyFill="1" applyAlignment="1"/>
    <xf numFmtId="3" fontId="10" fillId="0" borderId="0" xfId="13" applyNumberFormat="1" applyFont="1" applyFill="1" applyAlignment="1"/>
    <xf numFmtId="0" fontId="11" fillId="0" borderId="0" xfId="15" applyFont="1" applyFill="1" applyAlignment="1"/>
    <xf numFmtId="0" fontId="1" fillId="0" borderId="0" xfId="15" applyFont="1" applyFill="1" applyAlignment="1"/>
    <xf numFmtId="0" fontId="5" fillId="0" borderId="2" xfId="15" applyFont="1" applyFill="1" applyBorder="1" applyAlignment="1">
      <alignment vertical="center" wrapText="1"/>
    </xf>
    <xf numFmtId="17" fontId="5" fillId="0" borderId="2" xfId="15" applyNumberFormat="1" applyFont="1" applyFill="1" applyBorder="1" applyAlignment="1">
      <alignment horizontal="right" vertical="center" wrapText="1"/>
    </xf>
    <xf numFmtId="0" fontId="5" fillId="0" borderId="4" xfId="15" applyFont="1" applyFill="1" applyBorder="1" applyAlignment="1">
      <alignment vertical="center"/>
    </xf>
    <xf numFmtId="165" fontId="13" fillId="0" borderId="0" xfId="1" applyNumberFormat="1" applyFont="1" applyFill="1" applyAlignment="1">
      <alignment horizontal="right" vertical="center"/>
    </xf>
    <xf numFmtId="165" fontId="13" fillId="0" borderId="0" xfId="1" applyNumberFormat="1" applyFont="1" applyFill="1" applyAlignment="1"/>
    <xf numFmtId="0" fontId="1" fillId="0" borderId="3" xfId="15" applyFont="1" applyFill="1" applyBorder="1" applyAlignment="1"/>
    <xf numFmtId="3" fontId="1" fillId="0" borderId="0" xfId="15" applyNumberFormat="1" applyFont="1"/>
    <xf numFmtId="0" fontId="5" fillId="0" borderId="0" xfId="4" applyFont="1" applyAlignment="1"/>
    <xf numFmtId="0" fontId="1" fillId="0" borderId="0" xfId="15" applyFont="1" applyFill="1" applyAlignment="1">
      <alignment wrapText="1"/>
    </xf>
    <xf numFmtId="49" fontId="0" fillId="0" borderId="0" xfId="0" applyNumberFormat="1" applyFill="1" applyAlignment="1">
      <alignment vertical="top"/>
    </xf>
    <xf numFmtId="0" fontId="8" fillId="0" borderId="0" xfId="13" applyFont="1" applyFill="1" applyAlignment="1">
      <alignment vertical="top"/>
    </xf>
    <xf numFmtId="0" fontId="1" fillId="0" borderId="0" xfId="15" applyFont="1" applyFill="1" applyAlignment="1">
      <alignment vertical="center"/>
    </xf>
    <xf numFmtId="9" fontId="1" fillId="0" borderId="0" xfId="2" applyFont="1" applyAlignment="1">
      <alignment vertical="center"/>
    </xf>
    <xf numFmtId="0" fontId="3" fillId="0" borderId="0" xfId="3" applyFont="1" applyAlignment="1">
      <alignment vertical="center"/>
    </xf>
  </cellXfs>
  <cellStyles count="18">
    <cellStyle name="Comma" xfId="1" builtinId="3" customBuiltin="1"/>
    <cellStyle name="Comma 5" xfId="6" xr:uid="{00000000-0005-0000-0000-000001000000}"/>
    <cellStyle name="content" xfId="7" xr:uid="{00000000-0005-0000-0000-000002000000}"/>
    <cellStyle name="Dates" xfId="8" xr:uid="{00000000-0005-0000-0000-000003000000}"/>
    <cellStyle name="Heading 1" xfId="3" builtinId="16" customBuiltin="1"/>
    <cellStyle name="Heading 2" xfId="4" builtinId="17" customBuiltin="1"/>
    <cellStyle name="Heading 3" xfId="5" builtinId="18" customBuiltin="1"/>
    <cellStyle name="Headline" xfId="9" xr:uid="{00000000-0005-0000-0000-000007000000}"/>
    <cellStyle name="Hyperlink" xfId="10" xr:uid="{00000000-0005-0000-0000-000008000000}"/>
    <cellStyle name="Normal" xfId="0" builtinId="0" customBuiltin="1"/>
    <cellStyle name="Normal 2" xfId="11" xr:uid="{00000000-0005-0000-0000-00000A000000}"/>
    <cellStyle name="Normal 2 2" xfId="12" xr:uid="{00000000-0005-0000-0000-00000B000000}"/>
    <cellStyle name="Normal 3" xfId="13" xr:uid="{00000000-0005-0000-0000-00000C000000}"/>
    <cellStyle name="Normal 4" xfId="14" xr:uid="{00000000-0005-0000-0000-00000D000000}"/>
    <cellStyle name="Normal 5" xfId="15" xr:uid="{00000000-0005-0000-0000-00000E000000}"/>
    <cellStyle name="Per cent" xfId="16" xr:uid="{00000000-0005-0000-0000-00000F000000}"/>
    <cellStyle name="Percent" xfId="2" builtinId="5" customBuiltin="1"/>
    <cellStyle name="Percent 2" xfId="17" xr:uid="{00000000-0005-0000-0000-000011000000}"/>
  </cellStyles>
  <dxfs count="22">
    <dxf>
      <font>
        <b val="0"/>
        <i val="0"/>
        <strike val="0"/>
        <condense val="0"/>
        <extend val="0"/>
        <outline val="0"/>
        <shadow val="0"/>
        <u val="none"/>
        <vertAlign val="baseline"/>
        <sz val="12"/>
        <color rgb="FF000000"/>
        <name val="Arial"/>
        <family val="2"/>
        <scheme val="none"/>
      </font>
      <numFmt numFmtId="165" formatCode="&quot; &quot;#,##0&quot; &quot;;&quot; (&quot;#,##0&quot;)&quot;;&quot; -&quot;#&quot; &quot;;&quot; &quot;@&quot; &quo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numFmt numFmtId="165" formatCode="&quot; &quot;#,##0&quot; &quot;;&quot; (&quot;#,##0&quot;)&quot;;&quot; -&quot;#&quot; &quot;;&quot; &quot;@&quot; &quot;"/>
    </dxf>
    <dxf>
      <font>
        <strike val="0"/>
        <outline val="0"/>
        <shadow val="0"/>
        <u val="none"/>
        <vertAlign val="baseline"/>
        <sz val="12"/>
      </font>
    </dxf>
    <dxf>
      <font>
        <strike val="0"/>
        <outline val="0"/>
        <shadow val="0"/>
        <u val="none"/>
        <vertAlign val="baseline"/>
        <sz val="12"/>
      </font>
    </dxf>
    <dxf>
      <font>
        <strike val="0"/>
        <outline val="0"/>
        <shadow val="0"/>
        <u val="none"/>
        <vertAlign val="baseline"/>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ents" displayName="contents" ref="A3:B5" totalsRowShown="0">
  <tableColumns count="2">
    <tableColumn id="1" xr3:uid="{00000000-0010-0000-0000-000001000000}" name="Page"/>
    <tableColumn id="2" xr3:uid="{00000000-0010-0000-0000-000002000000}" name="Content"/>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FDs_by_use_case" displayName="LFDs_by_use_case" ref="A3:T15" totalsRowShown="0" headerRowDxfId="21" dataDxfId="20">
  <tableColumns count="20">
    <tableColumn id="1" xr3:uid="{00000000-0010-0000-0100-000001000000}" name="Use case" dataDxfId="19"/>
    <tableColumn id="2" xr3:uid="{00000000-0010-0000-0100-000002000000}" name="Sep-20" dataDxfId="18" dataCellStyle="Comma"/>
    <tableColumn id="3" xr3:uid="{00000000-0010-0000-0100-000003000000}" name="Oct-20" dataDxfId="17" dataCellStyle="Comma"/>
    <tableColumn id="4" xr3:uid="{00000000-0010-0000-0100-000004000000}" name="Nov-20" dataDxfId="16" dataCellStyle="Comma"/>
    <tableColumn id="5" xr3:uid="{00000000-0010-0000-0100-000005000000}" name="Dec-20" dataDxfId="15" dataCellStyle="Comma"/>
    <tableColumn id="6" xr3:uid="{00000000-0010-0000-0100-000006000000}" name="Jan-21" dataDxfId="14" dataCellStyle="Comma"/>
    <tableColumn id="7" xr3:uid="{00000000-0010-0000-0100-000007000000}" name="Feb-21" dataDxfId="13" dataCellStyle="Comma"/>
    <tableColumn id="8" xr3:uid="{00000000-0010-0000-0100-000008000000}" name="Mar-21" dataDxfId="12" dataCellStyle="Comma"/>
    <tableColumn id="9" xr3:uid="{00000000-0010-0000-0100-000009000000}" name="Apr-21" dataDxfId="11" dataCellStyle="Comma"/>
    <tableColumn id="10" xr3:uid="{00000000-0010-0000-0100-00000A000000}" name="May-21" dataDxfId="10" dataCellStyle="Comma"/>
    <tableColumn id="11" xr3:uid="{00000000-0010-0000-0100-00000B000000}" name="Jun-21" dataDxfId="9" dataCellStyle="Comma"/>
    <tableColumn id="12" xr3:uid="{00000000-0010-0000-0100-00000C000000}" name="Jul-21" dataDxfId="8" dataCellStyle="Comma"/>
    <tableColumn id="13" xr3:uid="{00000000-0010-0000-0100-00000D000000}" name="Aug-21" dataDxfId="7" dataCellStyle="Comma"/>
    <tableColumn id="14" xr3:uid="{00000000-0010-0000-0100-00000E000000}" name="Sep-21" dataDxfId="6" dataCellStyle="Comma"/>
    <tableColumn id="15" xr3:uid="{00000000-0010-0000-0100-00000F000000}" name="Oct-21" dataDxfId="5" dataCellStyle="Comma"/>
    <tableColumn id="16" xr3:uid="{00000000-0010-0000-0100-000010000000}" name="Nov-21" dataDxfId="4" dataCellStyle="Comma"/>
    <tableColumn id="17" xr3:uid="{00000000-0010-0000-0100-000011000000}" name="Dec-21" dataDxfId="3" dataCellStyle="Comma"/>
    <tableColumn id="18" xr3:uid="{00000000-0010-0000-0100-000012000000}" name="Jan-22" dataDxfId="2" dataCellStyle="Comma"/>
    <tableColumn id="19" xr3:uid="{00000000-0010-0000-0100-000013000000}" name="Feb-22" dataDxfId="1" dataCellStyle="Comma"/>
    <tableColumn id="20" xr3:uid="{00000000-0010-0000-0100-000014000000}" name="Mar-22"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hyperlink" Target="mailto:testandtrace.statistics@ukhsa.gov.uk"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tabSelected="1" workbookViewId="0">
      <selection activeCell="B13" sqref="B13"/>
    </sheetView>
  </sheetViews>
  <sheetFormatPr defaultColWidth="20" defaultRowHeight="15.5" x14ac:dyDescent="0.35"/>
  <cols>
    <col min="1" max="1" width="31.3046875" style="10" customWidth="1"/>
    <col min="2" max="2" width="68.3046875" style="3" customWidth="1"/>
    <col min="3" max="3" width="20" style="3" customWidth="1"/>
    <col min="4" max="16384" width="20" style="3"/>
  </cols>
  <sheetData>
    <row r="1" spans="1:5" ht="20" x14ac:dyDescent="0.4">
      <c r="A1" s="1" t="s">
        <v>0</v>
      </c>
      <c r="B1" s="1"/>
      <c r="C1" s="2"/>
      <c r="D1" s="2"/>
      <c r="E1" s="2"/>
    </row>
    <row r="2" spans="1:5" customFormat="1" x14ac:dyDescent="0.35">
      <c r="A2" t="s">
        <v>1</v>
      </c>
    </row>
    <row r="3" spans="1:5" s="4" customFormat="1" ht="24" customHeight="1" x14ac:dyDescent="0.35">
      <c r="A3" s="4" t="s">
        <v>2</v>
      </c>
      <c r="B3" s="4" t="s">
        <v>3</v>
      </c>
    </row>
    <row r="4" spans="1:5" ht="15.65" customHeight="1" x14ac:dyDescent="0.35">
      <c r="A4" s="5" t="s">
        <v>4</v>
      </c>
      <c r="B4" s="6" t="s">
        <v>4</v>
      </c>
    </row>
    <row r="5" spans="1:5" ht="15.65" customHeight="1" x14ac:dyDescent="0.35">
      <c r="A5" s="7" t="s">
        <v>5</v>
      </c>
      <c r="B5" s="6" t="s">
        <v>91</v>
      </c>
    </row>
    <row r="6" spans="1:5" s="9" customFormat="1" ht="23.5" customHeight="1" x14ac:dyDescent="0.35">
      <c r="A6" s="6" t="s">
        <v>6</v>
      </c>
      <c r="B6" s="8"/>
    </row>
    <row r="7" spans="1:5" x14ac:dyDescent="0.35">
      <c r="A7" s="6" t="s">
        <v>90</v>
      </c>
    </row>
    <row r="8" spans="1:5" x14ac:dyDescent="0.35">
      <c r="A8" s="6"/>
    </row>
  </sheetData>
  <hyperlinks>
    <hyperlink ref="A4" location="Information!A1" display="Information" xr:uid="{00000000-0004-0000-0000-000000000000}"/>
    <hyperlink ref="A5" location="'Table LFD Dispatches'!A1" display="Table 1" xr:uid="{00000000-0004-0000-0000-000001000000}"/>
  </hyperlinks>
  <pageMargins left="0.70000000000000007" right="0.70000000000000007" top="0.75" bottom="0.75" header="0.30000000000000004" footer="0.30000000000000004"/>
  <pageSetup paperSize="0" fitToWidth="0" fitToHeight="0" orientation="portrait"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workbookViewId="0">
      <selection activeCell="A4" sqref="A4:P4"/>
    </sheetView>
  </sheetViews>
  <sheetFormatPr defaultColWidth="10" defaultRowHeight="15.5" x14ac:dyDescent="0.35"/>
  <cols>
    <col min="1" max="1" width="107.69140625" style="15" customWidth="1"/>
    <col min="2" max="2" width="10.765625" style="15" customWidth="1"/>
    <col min="3" max="3" width="10" style="15" customWidth="1"/>
    <col min="4" max="16384" width="10" style="15"/>
  </cols>
  <sheetData>
    <row r="1" spans="1:16" s="13" customFormat="1" ht="21" customHeight="1" x14ac:dyDescent="0.4">
      <c r="A1" s="11" t="s">
        <v>7</v>
      </c>
      <c r="B1" s="12"/>
      <c r="C1" s="12"/>
      <c r="D1" s="12"/>
      <c r="E1" s="12"/>
      <c r="F1" s="12"/>
      <c r="G1" s="12"/>
      <c r="H1" s="12"/>
      <c r="I1" s="12"/>
      <c r="J1" s="12"/>
      <c r="K1" s="12"/>
      <c r="L1" s="12"/>
      <c r="M1" s="12"/>
      <c r="N1" s="12"/>
      <c r="O1" s="12"/>
      <c r="P1" s="12"/>
    </row>
    <row r="2" spans="1:16" ht="140.5" customHeight="1" x14ac:dyDescent="0.35">
      <c r="A2" s="14" t="s">
        <v>8</v>
      </c>
      <c r="B2" s="14"/>
      <c r="C2" s="14"/>
      <c r="D2" s="14"/>
      <c r="E2" s="14"/>
      <c r="F2" s="14"/>
      <c r="G2" s="14"/>
      <c r="H2" s="14"/>
      <c r="I2" s="14"/>
      <c r="J2" s="14"/>
      <c r="K2" s="14"/>
      <c r="L2" s="14"/>
      <c r="M2" s="14"/>
      <c r="N2" s="14"/>
      <c r="O2" s="14"/>
      <c r="P2" s="14"/>
    </row>
    <row r="3" spans="1:16" s="17" customFormat="1" ht="21.65" customHeight="1" x14ac:dyDescent="0.35">
      <c r="A3" s="16" t="s">
        <v>9</v>
      </c>
      <c r="B3" s="16"/>
      <c r="C3" s="16"/>
      <c r="D3" s="16"/>
      <c r="E3" s="16"/>
      <c r="F3" s="16"/>
      <c r="G3" s="16"/>
      <c r="H3" s="16"/>
      <c r="I3" s="16"/>
      <c r="J3" s="16"/>
      <c r="K3" s="16"/>
      <c r="L3" s="16"/>
      <c r="M3" s="16"/>
      <c r="N3" s="16"/>
      <c r="O3" s="16"/>
      <c r="P3" s="16"/>
    </row>
    <row r="4" spans="1:16" x14ac:dyDescent="0.35">
      <c r="A4" s="38" t="s">
        <v>10</v>
      </c>
      <c r="B4" s="38"/>
      <c r="C4" s="38"/>
      <c r="D4" s="38"/>
      <c r="E4" s="38"/>
      <c r="F4" s="38"/>
      <c r="G4" s="38"/>
      <c r="H4" s="38"/>
      <c r="I4" s="38"/>
      <c r="J4" s="38"/>
      <c r="K4" s="38"/>
      <c r="L4" s="38"/>
      <c r="M4" s="38"/>
      <c r="N4" s="38"/>
      <c r="O4" s="38"/>
      <c r="P4" s="38"/>
    </row>
    <row r="5" spans="1:16" x14ac:dyDescent="0.35">
      <c r="A5" s="18" t="s">
        <v>11</v>
      </c>
    </row>
  </sheetData>
  <mergeCells count="1">
    <mergeCell ref="A4:P4"/>
  </mergeCells>
  <hyperlinks>
    <hyperlink ref="A5" r:id="rId1" xr:uid="{00000000-0004-0000-01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7"/>
  <sheetViews>
    <sheetView workbookViewId="0"/>
  </sheetViews>
  <sheetFormatPr defaultColWidth="8.69140625" defaultRowHeight="14.5" x14ac:dyDescent="0.35"/>
  <cols>
    <col min="1" max="1" width="55.07421875" style="21" customWidth="1"/>
    <col min="2" max="2" width="7.84375" style="21" customWidth="1"/>
    <col min="3" max="3" width="6.69140625" style="21" customWidth="1"/>
    <col min="4" max="4" width="7.3046875" style="21" customWidth="1"/>
    <col min="5" max="8" width="9.69140625" style="21" customWidth="1"/>
    <col min="9" max="13" width="10.69140625" style="21" customWidth="1"/>
    <col min="14" max="14" width="9.69140625" style="21" customWidth="1"/>
    <col min="15" max="19" width="10.69140625" style="21" customWidth="1"/>
    <col min="20" max="20" width="12.4609375" style="21" customWidth="1"/>
    <col min="21" max="21" width="12.07421875" style="21" customWidth="1"/>
    <col min="22" max="22" width="8.69140625" style="21" customWidth="1"/>
    <col min="23" max="16384" width="8.69140625" style="21"/>
  </cols>
  <sheetData>
    <row r="1" spans="1:21" x14ac:dyDescent="0.35">
      <c r="A1" s="39" t="s">
        <v>12</v>
      </c>
      <c r="B1" s="39"/>
      <c r="C1" s="19" t="s">
        <v>13</v>
      </c>
      <c r="D1" s="19" t="s">
        <v>14</v>
      </c>
      <c r="E1" s="19" t="s">
        <v>15</v>
      </c>
      <c r="F1" s="19" t="s">
        <v>16</v>
      </c>
      <c r="G1" s="19" t="s">
        <v>17</v>
      </c>
      <c r="H1" s="19" t="s">
        <v>18</v>
      </c>
      <c r="I1" s="19" t="s">
        <v>19</v>
      </c>
      <c r="J1" s="19" t="s">
        <v>20</v>
      </c>
      <c r="K1" s="19" t="s">
        <v>21</v>
      </c>
      <c r="L1" s="19" t="s">
        <v>22</v>
      </c>
      <c r="M1" s="19" t="s">
        <v>23</v>
      </c>
      <c r="N1" s="19" t="s">
        <v>24</v>
      </c>
      <c r="O1" s="19" t="s">
        <v>25</v>
      </c>
      <c r="P1" s="19" t="s">
        <v>26</v>
      </c>
      <c r="Q1" s="19" t="s">
        <v>27</v>
      </c>
      <c r="R1" s="19" t="s">
        <v>28</v>
      </c>
      <c r="S1" s="19" t="s">
        <v>29</v>
      </c>
      <c r="T1" s="20" t="s">
        <v>30</v>
      </c>
    </row>
    <row r="2" spans="1:21" x14ac:dyDescent="0.35">
      <c r="A2" s="22" t="s">
        <v>31</v>
      </c>
      <c r="B2" s="22" t="s">
        <v>32</v>
      </c>
      <c r="C2" s="22" t="s">
        <v>33</v>
      </c>
      <c r="D2" s="22" t="s">
        <v>33</v>
      </c>
      <c r="E2" s="22" t="s">
        <v>33</v>
      </c>
      <c r="F2" s="22" t="s">
        <v>33</v>
      </c>
      <c r="G2" s="22" t="s">
        <v>33</v>
      </c>
      <c r="H2" s="22" t="s">
        <v>33</v>
      </c>
      <c r="I2" s="22" t="s">
        <v>33</v>
      </c>
      <c r="J2" s="22" t="s">
        <v>33</v>
      </c>
      <c r="K2" s="22" t="s">
        <v>33</v>
      </c>
      <c r="L2" s="22" t="s">
        <v>33</v>
      </c>
      <c r="M2" s="22" t="s">
        <v>33</v>
      </c>
      <c r="N2" s="22" t="s">
        <v>33</v>
      </c>
      <c r="O2" s="22" t="s">
        <v>33</v>
      </c>
      <c r="P2" s="22" t="s">
        <v>33</v>
      </c>
      <c r="Q2" s="22" t="s">
        <v>33</v>
      </c>
      <c r="R2" s="22" t="s">
        <v>33</v>
      </c>
      <c r="S2" s="22" t="s">
        <v>33</v>
      </c>
      <c r="T2" s="23" t="s">
        <v>33</v>
      </c>
    </row>
    <row r="3" spans="1:21" x14ac:dyDescent="0.35">
      <c r="A3" s="19" t="s">
        <v>34</v>
      </c>
      <c r="B3" s="24" t="s">
        <v>35</v>
      </c>
      <c r="C3" s="25">
        <v>40000</v>
      </c>
      <c r="D3" s="25">
        <v>157820</v>
      </c>
      <c r="E3" s="25">
        <v>39104815</v>
      </c>
      <c r="F3" s="25">
        <v>38058936</v>
      </c>
      <c r="G3" s="25">
        <v>94041834</v>
      </c>
      <c r="H3" s="25">
        <v>65490409</v>
      </c>
      <c r="I3" s="25">
        <v>190551380</v>
      </c>
      <c r="J3" s="25">
        <v>170229879</v>
      </c>
      <c r="K3" s="25">
        <v>158215306</v>
      </c>
      <c r="L3" s="25">
        <v>125618526</v>
      </c>
      <c r="M3" s="25">
        <v>131990116</v>
      </c>
      <c r="N3" s="25">
        <v>98942406</v>
      </c>
      <c r="O3" s="25">
        <v>116828996</v>
      </c>
      <c r="P3" s="25">
        <v>100665670</v>
      </c>
      <c r="Q3" s="25">
        <v>112536062</v>
      </c>
      <c r="R3" s="25">
        <v>248130951</v>
      </c>
      <c r="S3" s="25">
        <v>342379439</v>
      </c>
      <c r="T3" s="26">
        <f t="shared" ref="T3:T15" si="0">SUM(C3:S3)</f>
        <v>2032982545</v>
      </c>
      <c r="U3" s="25"/>
    </row>
    <row r="4" spans="1:21" x14ac:dyDescent="0.35">
      <c r="A4" s="19" t="s">
        <v>36</v>
      </c>
      <c r="B4" s="24" t="s">
        <v>35</v>
      </c>
      <c r="C4" s="25"/>
      <c r="D4" s="25"/>
      <c r="E4" s="25">
        <v>945675</v>
      </c>
      <c r="F4" s="25">
        <v>14530750</v>
      </c>
      <c r="G4" s="25">
        <v>15828750</v>
      </c>
      <c r="H4" s="25">
        <v>10681200</v>
      </c>
      <c r="I4" s="25">
        <v>14291073</v>
      </c>
      <c r="J4" s="25">
        <v>11409803</v>
      </c>
      <c r="K4" s="25">
        <v>11358136</v>
      </c>
      <c r="L4" s="25">
        <v>12124210</v>
      </c>
      <c r="M4" s="25">
        <v>13208566</v>
      </c>
      <c r="N4" s="25">
        <v>11932803</v>
      </c>
      <c r="O4" s="25">
        <v>12447898</v>
      </c>
      <c r="P4" s="25">
        <v>10307979</v>
      </c>
      <c r="Q4" s="25">
        <v>7200012</v>
      </c>
      <c r="R4" s="25">
        <v>19971725</v>
      </c>
      <c r="S4" s="25">
        <v>33331138</v>
      </c>
      <c r="T4" s="26">
        <f t="shared" si="0"/>
        <v>199569718</v>
      </c>
    </row>
    <row r="5" spans="1:21" x14ac:dyDescent="0.35">
      <c r="A5" s="19" t="s">
        <v>37</v>
      </c>
      <c r="B5" s="24" t="s">
        <v>35</v>
      </c>
      <c r="C5" s="25"/>
      <c r="D5" s="25">
        <v>30100</v>
      </c>
      <c r="E5" s="25">
        <v>973500</v>
      </c>
      <c r="F5" s="25">
        <v>7109275</v>
      </c>
      <c r="G5" s="25">
        <v>5360850</v>
      </c>
      <c r="H5" s="25">
        <v>5846661</v>
      </c>
      <c r="I5" s="25">
        <v>9636516</v>
      </c>
      <c r="J5" s="25">
        <v>15141056</v>
      </c>
      <c r="K5" s="25">
        <v>9129776</v>
      </c>
      <c r="L5" s="25">
        <v>9173564</v>
      </c>
      <c r="M5" s="25">
        <v>11080899</v>
      </c>
      <c r="N5" s="25">
        <v>12883160</v>
      </c>
      <c r="O5" s="25">
        <v>12057314</v>
      </c>
      <c r="P5" s="25">
        <v>11994192</v>
      </c>
      <c r="Q5" s="25">
        <v>17695424</v>
      </c>
      <c r="R5" s="25">
        <v>29732770</v>
      </c>
      <c r="S5" s="25">
        <v>32941725</v>
      </c>
      <c r="T5" s="26">
        <f t="shared" si="0"/>
        <v>190786782</v>
      </c>
    </row>
    <row r="6" spans="1:21" x14ac:dyDescent="0.35">
      <c r="A6" s="19" t="s">
        <v>38</v>
      </c>
      <c r="B6" s="24" t="s">
        <v>35</v>
      </c>
      <c r="C6" s="25"/>
      <c r="D6" s="25"/>
      <c r="E6" s="25">
        <v>32253550</v>
      </c>
      <c r="F6" s="25">
        <v>6367275</v>
      </c>
      <c r="G6" s="25">
        <v>27694575</v>
      </c>
      <c r="H6" s="25">
        <v>25084350</v>
      </c>
      <c r="I6" s="25">
        <v>10094343</v>
      </c>
      <c r="J6" s="25">
        <v>1991360</v>
      </c>
      <c r="K6" s="25">
        <v>4220306</v>
      </c>
      <c r="L6" s="25">
        <v>1326039</v>
      </c>
      <c r="M6" s="25">
        <v>995676</v>
      </c>
      <c r="N6" s="25">
        <v>805259</v>
      </c>
      <c r="O6" s="25">
        <v>988743</v>
      </c>
      <c r="P6" s="25">
        <v>1264347</v>
      </c>
      <c r="Q6" s="25">
        <v>1751468</v>
      </c>
      <c r="R6" s="25">
        <v>5950801</v>
      </c>
      <c r="S6" s="25">
        <v>15616874</v>
      </c>
      <c r="T6" s="26">
        <f t="shared" si="0"/>
        <v>136404966</v>
      </c>
    </row>
    <row r="7" spans="1:21" x14ac:dyDescent="0.35">
      <c r="A7" s="19" t="s">
        <v>39</v>
      </c>
      <c r="B7" s="24" t="s">
        <v>35</v>
      </c>
      <c r="C7" s="25"/>
      <c r="D7" s="25"/>
      <c r="E7" s="25">
        <v>134375</v>
      </c>
      <c r="F7" s="25">
        <v>210550</v>
      </c>
      <c r="G7" s="25">
        <v>291600</v>
      </c>
      <c r="H7" s="25">
        <v>2920428</v>
      </c>
      <c r="I7" s="25">
        <v>4585086</v>
      </c>
      <c r="J7" s="25">
        <v>33080350</v>
      </c>
      <c r="K7" s="25">
        <v>16443420</v>
      </c>
      <c r="L7" s="25">
        <v>11039858</v>
      </c>
      <c r="M7" s="25">
        <v>12226634</v>
      </c>
      <c r="N7" s="25">
        <v>1760112</v>
      </c>
      <c r="O7" s="25">
        <v>237224</v>
      </c>
      <c r="P7" s="25">
        <v>200920</v>
      </c>
      <c r="Q7" s="25">
        <v>241005</v>
      </c>
      <c r="R7" s="25">
        <v>687896</v>
      </c>
      <c r="S7" s="25">
        <v>1991808</v>
      </c>
      <c r="T7" s="26">
        <f t="shared" si="0"/>
        <v>86051266</v>
      </c>
    </row>
    <row r="8" spans="1:21" x14ac:dyDescent="0.35">
      <c r="A8" s="19" t="s">
        <v>40</v>
      </c>
      <c r="B8" s="24" t="s">
        <v>35</v>
      </c>
      <c r="C8" s="25"/>
      <c r="D8" s="25"/>
      <c r="E8" s="25">
        <v>369400</v>
      </c>
      <c r="F8" s="25">
        <v>78975</v>
      </c>
      <c r="G8" s="25">
        <v>1966059</v>
      </c>
      <c r="H8" s="25">
        <v>1164996</v>
      </c>
      <c r="I8" s="25">
        <v>4449060</v>
      </c>
      <c r="J8" s="25">
        <v>2731177</v>
      </c>
      <c r="K8" s="25">
        <v>5090908</v>
      </c>
      <c r="L8" s="25">
        <v>1812670</v>
      </c>
      <c r="M8" s="25">
        <v>2819362</v>
      </c>
      <c r="N8" s="25">
        <v>2691398</v>
      </c>
      <c r="O8" s="25">
        <v>1207191</v>
      </c>
      <c r="P8" s="25">
        <v>2832909</v>
      </c>
      <c r="Q8" s="25">
        <v>1548008</v>
      </c>
      <c r="R8" s="25">
        <v>3273201</v>
      </c>
      <c r="S8" s="25">
        <v>6120064</v>
      </c>
      <c r="T8" s="26">
        <f t="shared" si="0"/>
        <v>38155378</v>
      </c>
    </row>
    <row r="9" spans="1:21" x14ac:dyDescent="0.35">
      <c r="A9" s="19" t="s">
        <v>41</v>
      </c>
      <c r="B9" s="24" t="s">
        <v>35</v>
      </c>
      <c r="C9" s="25"/>
      <c r="D9" s="25"/>
      <c r="E9" s="25">
        <v>117975</v>
      </c>
      <c r="F9" s="25"/>
      <c r="G9" s="25">
        <v>32771763</v>
      </c>
      <c r="H9" s="25">
        <v>10288404</v>
      </c>
      <c r="I9" s="25">
        <v>104634775</v>
      </c>
      <c r="J9" s="25">
        <v>38458001</v>
      </c>
      <c r="K9" s="25">
        <v>61446662</v>
      </c>
      <c r="L9" s="25">
        <v>42757867</v>
      </c>
      <c r="M9" s="25">
        <v>21857323</v>
      </c>
      <c r="N9" s="25">
        <v>9354896</v>
      </c>
      <c r="O9" s="25">
        <v>23031315</v>
      </c>
      <c r="P9" s="25">
        <v>23382149</v>
      </c>
      <c r="Q9" s="25">
        <v>23821315</v>
      </c>
      <c r="R9" s="25">
        <v>33645871</v>
      </c>
      <c r="S9" s="25">
        <v>53021608</v>
      </c>
      <c r="T9" s="26">
        <f t="shared" si="0"/>
        <v>478589924</v>
      </c>
    </row>
    <row r="10" spans="1:21" x14ac:dyDescent="0.35">
      <c r="A10" s="19" t="s">
        <v>42</v>
      </c>
      <c r="B10" s="24" t="s">
        <v>35</v>
      </c>
      <c r="C10" s="25"/>
      <c r="D10" s="25">
        <v>3000</v>
      </c>
      <c r="E10" s="25">
        <v>2350</v>
      </c>
      <c r="F10" s="25"/>
      <c r="G10" s="25"/>
      <c r="H10" s="25">
        <v>178347</v>
      </c>
      <c r="I10" s="25">
        <v>20735439</v>
      </c>
      <c r="J10" s="25">
        <v>48535224</v>
      </c>
      <c r="K10" s="25">
        <v>33520536</v>
      </c>
      <c r="L10" s="25">
        <v>33076624</v>
      </c>
      <c r="M10" s="25">
        <v>57439655</v>
      </c>
      <c r="N10" s="25">
        <v>41883117</v>
      </c>
      <c r="O10" s="25">
        <v>43239245</v>
      </c>
      <c r="P10" s="25">
        <v>34193026</v>
      </c>
      <c r="Q10" s="25">
        <v>39548418</v>
      </c>
      <c r="R10" s="25">
        <v>100941589</v>
      </c>
      <c r="S10" s="25">
        <v>135172100</v>
      </c>
      <c r="T10" s="26">
        <f t="shared" si="0"/>
        <v>588468670</v>
      </c>
    </row>
    <row r="11" spans="1:21" x14ac:dyDescent="0.35">
      <c r="A11" s="19" t="s">
        <v>43</v>
      </c>
      <c r="B11" s="24" t="s">
        <v>35</v>
      </c>
      <c r="C11" s="25"/>
      <c r="D11" s="25">
        <v>26000</v>
      </c>
      <c r="E11" s="25">
        <v>1546765</v>
      </c>
      <c r="F11" s="25">
        <v>2818800</v>
      </c>
      <c r="G11" s="25">
        <v>136350</v>
      </c>
      <c r="H11" s="25">
        <v>34425</v>
      </c>
      <c r="I11" s="25">
        <v>277425</v>
      </c>
      <c r="J11" s="25">
        <v>212625</v>
      </c>
      <c r="K11" s="25">
        <v>3640519</v>
      </c>
      <c r="L11" s="25">
        <v>411919</v>
      </c>
      <c r="M11" s="25">
        <v>128046</v>
      </c>
      <c r="N11" s="25">
        <v>1439842</v>
      </c>
      <c r="O11" s="25">
        <v>4106848</v>
      </c>
      <c r="P11" s="25">
        <v>1631739</v>
      </c>
      <c r="Q11" s="25">
        <v>671539</v>
      </c>
      <c r="R11" s="25">
        <v>3491014</v>
      </c>
      <c r="S11" s="25">
        <v>5089812</v>
      </c>
      <c r="T11" s="26">
        <f t="shared" si="0"/>
        <v>25663668</v>
      </c>
    </row>
    <row r="12" spans="1:21" x14ac:dyDescent="0.35">
      <c r="A12" s="19" t="s">
        <v>44</v>
      </c>
      <c r="B12" s="24" t="s">
        <v>35</v>
      </c>
      <c r="C12" s="25">
        <v>40000</v>
      </c>
      <c r="D12" s="25">
        <v>98720</v>
      </c>
      <c r="E12" s="25">
        <v>467575</v>
      </c>
      <c r="F12" s="25">
        <v>615737</v>
      </c>
      <c r="G12" s="25">
        <v>284496</v>
      </c>
      <c r="H12" s="25">
        <v>242365</v>
      </c>
      <c r="I12" s="25">
        <v>22128</v>
      </c>
      <c r="J12" s="25">
        <v>293746</v>
      </c>
      <c r="K12" s="25">
        <v>27752</v>
      </c>
      <c r="L12" s="25">
        <v>77616</v>
      </c>
      <c r="M12" s="25">
        <v>132557</v>
      </c>
      <c r="N12" s="25">
        <v>10584</v>
      </c>
      <c r="O12" s="25"/>
      <c r="P12" s="25">
        <v>8624</v>
      </c>
      <c r="Q12" s="25">
        <v>5782</v>
      </c>
      <c r="R12" s="25">
        <v>20406</v>
      </c>
      <c r="S12" s="25">
        <v>33257</v>
      </c>
      <c r="T12" s="26">
        <f t="shared" si="0"/>
        <v>2381345</v>
      </c>
    </row>
    <row r="13" spans="1:21" x14ac:dyDescent="0.35">
      <c r="A13" s="19" t="s">
        <v>45</v>
      </c>
      <c r="B13" s="24" t="s">
        <v>35</v>
      </c>
      <c r="C13" s="25"/>
      <c r="D13" s="25"/>
      <c r="E13" s="25">
        <v>14850</v>
      </c>
      <c r="F13" s="25">
        <v>1104350</v>
      </c>
      <c r="G13" s="25">
        <v>49275</v>
      </c>
      <c r="H13" s="25">
        <v>2032</v>
      </c>
      <c r="I13" s="25">
        <v>1843631</v>
      </c>
      <c r="J13" s="25">
        <v>2045843</v>
      </c>
      <c r="K13" s="25">
        <v>711559</v>
      </c>
      <c r="L13" s="25">
        <v>1953521</v>
      </c>
      <c r="M13" s="25">
        <v>2626811</v>
      </c>
      <c r="N13" s="25">
        <v>2461491</v>
      </c>
      <c r="O13" s="25">
        <v>3525886</v>
      </c>
      <c r="P13" s="25">
        <v>1377248</v>
      </c>
      <c r="Q13" s="25">
        <v>3889999</v>
      </c>
      <c r="R13" s="25">
        <v>6739085</v>
      </c>
      <c r="S13" s="25">
        <v>11796246</v>
      </c>
      <c r="T13" s="26">
        <f t="shared" si="0"/>
        <v>40141827</v>
      </c>
    </row>
    <row r="14" spans="1:21" x14ac:dyDescent="0.35">
      <c r="A14" s="19" t="s">
        <v>46</v>
      </c>
      <c r="B14" s="24" t="s">
        <v>35</v>
      </c>
      <c r="C14" s="25"/>
      <c r="D14" s="25"/>
      <c r="E14" s="25">
        <v>1201500</v>
      </c>
      <c r="F14" s="25">
        <v>4158674</v>
      </c>
      <c r="G14" s="25">
        <v>9076725</v>
      </c>
      <c r="H14" s="25">
        <v>6779248</v>
      </c>
      <c r="I14" s="25">
        <v>12057434</v>
      </c>
      <c r="J14" s="25">
        <v>11603164</v>
      </c>
      <c r="K14" s="25">
        <v>6906493</v>
      </c>
      <c r="L14" s="25">
        <v>9890739</v>
      </c>
      <c r="M14" s="25">
        <v>6376543</v>
      </c>
      <c r="N14" s="25">
        <v>11669653</v>
      </c>
      <c r="O14" s="25">
        <v>11951964</v>
      </c>
      <c r="P14" s="25">
        <v>10203298</v>
      </c>
      <c r="Q14" s="25">
        <v>12939424</v>
      </c>
      <c r="R14" s="25">
        <v>33854283</v>
      </c>
      <c r="S14" s="25">
        <v>28728049</v>
      </c>
      <c r="T14" s="26">
        <f t="shared" si="0"/>
        <v>177397191</v>
      </c>
    </row>
    <row r="15" spans="1:21" x14ac:dyDescent="0.35">
      <c r="A15" s="19" t="s">
        <v>47</v>
      </c>
      <c r="B15" s="24" t="s">
        <v>35</v>
      </c>
      <c r="C15" s="25"/>
      <c r="D15" s="25"/>
      <c r="E15" s="25">
        <v>1077300</v>
      </c>
      <c r="F15" s="25">
        <v>1064550</v>
      </c>
      <c r="G15" s="25">
        <v>581391</v>
      </c>
      <c r="H15" s="25">
        <v>2267953</v>
      </c>
      <c r="I15" s="25">
        <v>7924470</v>
      </c>
      <c r="J15" s="25">
        <v>4727530</v>
      </c>
      <c r="K15" s="25">
        <v>5719239</v>
      </c>
      <c r="L15" s="25">
        <v>1973899</v>
      </c>
      <c r="M15" s="25">
        <v>3098044</v>
      </c>
      <c r="N15" s="25">
        <v>2050091</v>
      </c>
      <c r="O15" s="25">
        <v>4035368</v>
      </c>
      <c r="P15" s="25">
        <v>3269239</v>
      </c>
      <c r="Q15" s="25">
        <v>3223668</v>
      </c>
      <c r="R15" s="25">
        <v>9822310</v>
      </c>
      <c r="S15" s="25">
        <v>18536758</v>
      </c>
      <c r="T15" s="26">
        <f t="shared" si="0"/>
        <v>69371810</v>
      </c>
    </row>
    <row r="17" spans="1:1" x14ac:dyDescent="0.35">
      <c r="A17" s="21" t="s">
        <v>48</v>
      </c>
    </row>
  </sheetData>
  <mergeCells count="1">
    <mergeCell ref="A1:B1"/>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4"/>
  <sheetViews>
    <sheetView zoomScale="90" zoomScaleNormal="90" workbookViewId="0">
      <selection activeCell="A18" sqref="A18:O18"/>
    </sheetView>
  </sheetViews>
  <sheetFormatPr defaultColWidth="8.69140625" defaultRowHeight="15.5" x14ac:dyDescent="0.35"/>
  <cols>
    <col min="1" max="1" width="33.84375" style="27" bestFit="1" customWidth="1"/>
    <col min="2" max="20" width="12.23046875" style="27" customWidth="1"/>
    <col min="21" max="21" width="8.69140625" style="27" customWidth="1"/>
    <col min="22" max="16384" width="8.69140625" style="27"/>
  </cols>
  <sheetData>
    <row r="1" spans="1:20" ht="20" x14ac:dyDescent="0.35">
      <c r="A1" s="42" t="s">
        <v>89</v>
      </c>
      <c r="B1" s="42"/>
      <c r="C1" s="42"/>
      <c r="D1" s="42"/>
      <c r="E1" s="42"/>
      <c r="F1" s="42"/>
      <c r="G1" s="42"/>
      <c r="H1" s="42"/>
      <c r="I1" s="28"/>
      <c r="J1" s="28"/>
      <c r="K1" s="28"/>
      <c r="L1" s="28"/>
      <c r="M1" s="28"/>
      <c r="N1" s="28"/>
      <c r="O1" s="28"/>
      <c r="P1" s="28"/>
      <c r="Q1" s="28"/>
      <c r="R1" s="28"/>
      <c r="S1" s="28"/>
    </row>
    <row r="2" spans="1:20" x14ac:dyDescent="0.35">
      <c r="A2" s="40" t="s">
        <v>49</v>
      </c>
      <c r="B2" s="40"/>
      <c r="C2" s="40"/>
      <c r="D2" s="40"/>
      <c r="E2" s="40"/>
      <c r="F2" s="40"/>
      <c r="G2" s="28"/>
      <c r="H2" s="28"/>
      <c r="I2" s="28"/>
      <c r="J2" s="28"/>
      <c r="K2" s="28"/>
      <c r="L2" s="28"/>
      <c r="M2" s="28"/>
      <c r="N2" s="28"/>
      <c r="O2" s="28"/>
      <c r="P2" s="28"/>
      <c r="Q2" s="28"/>
      <c r="R2" s="28"/>
      <c r="S2" s="28"/>
    </row>
    <row r="3" spans="1:20" x14ac:dyDescent="0.35">
      <c r="A3" s="29" t="s">
        <v>50</v>
      </c>
      <c r="B3" s="30" t="s">
        <v>51</v>
      </c>
      <c r="C3" s="30" t="s">
        <v>52</v>
      </c>
      <c r="D3" s="30" t="s">
        <v>53</v>
      </c>
      <c r="E3" s="30" t="s">
        <v>54</v>
      </c>
      <c r="F3" s="30" t="s">
        <v>55</v>
      </c>
      <c r="G3" s="30" t="s">
        <v>56</v>
      </c>
      <c r="H3" s="30" t="s">
        <v>57</v>
      </c>
      <c r="I3" s="30" t="s">
        <v>58</v>
      </c>
      <c r="J3" s="30" t="s">
        <v>59</v>
      </c>
      <c r="K3" s="30" t="s">
        <v>60</v>
      </c>
      <c r="L3" s="30" t="s">
        <v>61</v>
      </c>
      <c r="M3" s="30" t="s">
        <v>62</v>
      </c>
      <c r="N3" s="30" t="s">
        <v>63</v>
      </c>
      <c r="O3" s="30" t="s">
        <v>64</v>
      </c>
      <c r="P3" s="30" t="s">
        <v>65</v>
      </c>
      <c r="Q3" s="30" t="s">
        <v>66</v>
      </c>
      <c r="R3" s="30" t="s">
        <v>67</v>
      </c>
      <c r="S3" s="30" t="s">
        <v>68</v>
      </c>
      <c r="T3" s="30" t="s">
        <v>88</v>
      </c>
    </row>
    <row r="4" spans="1:20" x14ac:dyDescent="0.35">
      <c r="A4" s="31" t="s">
        <v>69</v>
      </c>
      <c r="B4" s="32">
        <v>40000</v>
      </c>
      <c r="C4" s="32">
        <v>157820</v>
      </c>
      <c r="D4" s="32">
        <v>36811165</v>
      </c>
      <c r="E4" s="32">
        <v>31731362</v>
      </c>
      <c r="F4" s="32">
        <v>84334443</v>
      </c>
      <c r="G4" s="32">
        <v>56441176</v>
      </c>
      <c r="H4" s="32">
        <v>168725845</v>
      </c>
      <c r="I4" s="32">
        <v>151853342</v>
      </c>
      <c r="J4" s="32">
        <v>144878015</v>
      </c>
      <c r="K4" s="32">
        <v>111800367</v>
      </c>
      <c r="L4" s="32">
        <v>119888718</v>
      </c>
      <c r="M4" s="32">
        <v>82761171</v>
      </c>
      <c r="N4" s="32">
        <v>97315778</v>
      </c>
      <c r="O4" s="32">
        <v>85815885</v>
      </c>
      <c r="P4" s="32">
        <v>92271231</v>
      </c>
      <c r="Q4" s="32">
        <v>197470084</v>
      </c>
      <c r="R4" s="32">
        <v>277213281</v>
      </c>
      <c r="S4" s="32">
        <v>150020008</v>
      </c>
      <c r="T4" s="33">
        <v>102335508</v>
      </c>
    </row>
    <row r="5" spans="1:20" x14ac:dyDescent="0.35">
      <c r="A5" s="34" t="s">
        <v>70</v>
      </c>
      <c r="B5" s="35">
        <v>0</v>
      </c>
      <c r="C5" s="35">
        <v>0</v>
      </c>
      <c r="D5" s="35">
        <v>945675</v>
      </c>
      <c r="E5" s="35">
        <v>14530750</v>
      </c>
      <c r="F5" s="35">
        <v>15828750</v>
      </c>
      <c r="G5" s="35">
        <v>10681200</v>
      </c>
      <c r="H5" s="35">
        <v>14291073</v>
      </c>
      <c r="I5" s="35">
        <v>11409803</v>
      </c>
      <c r="J5" s="35">
        <v>11358136</v>
      </c>
      <c r="K5" s="35">
        <v>12124210</v>
      </c>
      <c r="L5" s="35">
        <v>13208566</v>
      </c>
      <c r="M5" s="35">
        <v>11932803</v>
      </c>
      <c r="N5" s="35">
        <v>12447898</v>
      </c>
      <c r="O5" s="35">
        <v>10307979</v>
      </c>
      <c r="P5" s="35">
        <v>7171378</v>
      </c>
      <c r="Q5" s="35">
        <v>19971725</v>
      </c>
      <c r="R5" s="35">
        <v>27126210</v>
      </c>
      <c r="S5" s="35">
        <v>17418043</v>
      </c>
      <c r="T5" s="35">
        <v>19171054</v>
      </c>
    </row>
    <row r="6" spans="1:20" x14ac:dyDescent="0.35">
      <c r="A6" s="34" t="s">
        <v>71</v>
      </c>
      <c r="B6" s="35">
        <v>0</v>
      </c>
      <c r="C6" s="35">
        <v>30100</v>
      </c>
      <c r="D6" s="35">
        <v>973500</v>
      </c>
      <c r="E6" s="35">
        <v>7109275</v>
      </c>
      <c r="F6" s="35">
        <v>5360850</v>
      </c>
      <c r="G6" s="35">
        <v>5846661</v>
      </c>
      <c r="H6" s="35">
        <v>9636516</v>
      </c>
      <c r="I6" s="35">
        <v>15141056</v>
      </c>
      <c r="J6" s="35">
        <v>9129776</v>
      </c>
      <c r="K6" s="35">
        <v>9173564</v>
      </c>
      <c r="L6" s="35">
        <v>11080899</v>
      </c>
      <c r="M6" s="35">
        <v>12883160</v>
      </c>
      <c r="N6" s="35">
        <v>12057314</v>
      </c>
      <c r="O6" s="35">
        <v>11994192</v>
      </c>
      <c r="P6" s="35">
        <v>17695424</v>
      </c>
      <c r="Q6" s="35">
        <v>29732770</v>
      </c>
      <c r="R6" s="35">
        <v>32941725</v>
      </c>
      <c r="S6" s="35">
        <v>16684584</v>
      </c>
      <c r="T6" s="35">
        <v>9244088</v>
      </c>
    </row>
    <row r="7" spans="1:20" x14ac:dyDescent="0.35">
      <c r="A7" s="34" t="s">
        <v>72</v>
      </c>
      <c r="B7" s="35">
        <v>0</v>
      </c>
      <c r="C7" s="35">
        <v>0</v>
      </c>
      <c r="D7" s="35">
        <v>32253550</v>
      </c>
      <c r="E7" s="35">
        <v>6367275</v>
      </c>
      <c r="F7" s="35">
        <v>27694575</v>
      </c>
      <c r="G7" s="35">
        <v>25084350</v>
      </c>
      <c r="H7" s="35">
        <v>10094343</v>
      </c>
      <c r="I7" s="35">
        <v>1991360</v>
      </c>
      <c r="J7" s="35">
        <v>4220306</v>
      </c>
      <c r="K7" s="35">
        <v>1326039</v>
      </c>
      <c r="L7" s="35">
        <v>995676</v>
      </c>
      <c r="M7" s="35">
        <v>805259</v>
      </c>
      <c r="N7" s="35">
        <v>988743</v>
      </c>
      <c r="O7" s="35">
        <v>1264347</v>
      </c>
      <c r="P7" s="35">
        <v>1749186</v>
      </c>
      <c r="Q7" s="35">
        <v>5940896</v>
      </c>
      <c r="R7" s="35">
        <v>15632627</v>
      </c>
      <c r="S7" s="35">
        <v>4985192</v>
      </c>
      <c r="T7" s="35">
        <v>6963700</v>
      </c>
    </row>
    <row r="8" spans="1:20" x14ac:dyDescent="0.35">
      <c r="A8" s="34" t="s">
        <v>73</v>
      </c>
      <c r="B8" s="35">
        <v>0</v>
      </c>
      <c r="C8" s="35">
        <v>0</v>
      </c>
      <c r="D8" s="35">
        <v>134375</v>
      </c>
      <c r="E8" s="35">
        <v>210550</v>
      </c>
      <c r="F8" s="35">
        <v>291600</v>
      </c>
      <c r="G8" s="35">
        <v>2920428</v>
      </c>
      <c r="H8" s="35">
        <v>4585086</v>
      </c>
      <c r="I8" s="35">
        <v>33080350</v>
      </c>
      <c r="J8" s="35">
        <v>16443420</v>
      </c>
      <c r="K8" s="35">
        <v>11039858</v>
      </c>
      <c r="L8" s="35">
        <v>12226634</v>
      </c>
      <c r="M8" s="35">
        <v>1760112</v>
      </c>
      <c r="N8" s="35">
        <v>237224</v>
      </c>
      <c r="O8" s="35">
        <v>200920</v>
      </c>
      <c r="P8" s="35">
        <v>241005</v>
      </c>
      <c r="Q8" s="35">
        <v>687896</v>
      </c>
      <c r="R8" s="35">
        <v>1991808</v>
      </c>
      <c r="S8" s="35">
        <v>208285</v>
      </c>
      <c r="T8" s="35">
        <v>237468</v>
      </c>
    </row>
    <row r="9" spans="1:20" x14ac:dyDescent="0.35">
      <c r="A9" s="34" t="s">
        <v>74</v>
      </c>
      <c r="B9" s="35">
        <v>0</v>
      </c>
      <c r="C9" s="35">
        <v>0</v>
      </c>
      <c r="D9" s="35">
        <v>369400</v>
      </c>
      <c r="E9" s="35">
        <v>144450</v>
      </c>
      <c r="F9" s="35">
        <v>1967409</v>
      </c>
      <c r="G9" s="35">
        <v>1164996</v>
      </c>
      <c r="H9" s="35">
        <v>4449060</v>
      </c>
      <c r="I9" s="35">
        <v>2731177</v>
      </c>
      <c r="J9" s="35">
        <v>5090908</v>
      </c>
      <c r="K9" s="35">
        <v>1812670</v>
      </c>
      <c r="L9" s="35">
        <v>2834887</v>
      </c>
      <c r="M9" s="35">
        <v>2691398</v>
      </c>
      <c r="N9" s="35">
        <v>1207191</v>
      </c>
      <c r="O9" s="35">
        <v>2832909</v>
      </c>
      <c r="P9" s="35">
        <v>1548008</v>
      </c>
      <c r="Q9" s="35">
        <v>3273201</v>
      </c>
      <c r="R9" s="35">
        <v>6635936</v>
      </c>
      <c r="S9" s="35">
        <v>4001566</v>
      </c>
      <c r="T9" s="35">
        <v>5032713</v>
      </c>
    </row>
    <row r="10" spans="1:20" x14ac:dyDescent="0.35">
      <c r="A10" s="34" t="s">
        <v>75</v>
      </c>
      <c r="B10" s="35">
        <v>0</v>
      </c>
      <c r="C10" s="35">
        <v>0</v>
      </c>
      <c r="D10" s="35">
        <v>117975</v>
      </c>
      <c r="E10" s="35">
        <v>0</v>
      </c>
      <c r="F10" s="35">
        <v>32771763</v>
      </c>
      <c r="G10" s="35">
        <v>10288404</v>
      </c>
      <c r="H10" s="35">
        <v>104634775</v>
      </c>
      <c r="I10" s="35">
        <v>38458001</v>
      </c>
      <c r="J10" s="35">
        <v>61446662</v>
      </c>
      <c r="K10" s="35">
        <v>42757867</v>
      </c>
      <c r="L10" s="35">
        <v>21857323</v>
      </c>
      <c r="M10" s="35">
        <v>9354896</v>
      </c>
      <c r="N10" s="35">
        <v>23031315</v>
      </c>
      <c r="O10" s="35">
        <v>23382149</v>
      </c>
      <c r="P10" s="35">
        <v>23639469</v>
      </c>
      <c r="Q10" s="35">
        <v>33400682</v>
      </c>
      <c r="R10" s="35">
        <v>52600943</v>
      </c>
      <c r="S10" s="35">
        <v>18227139</v>
      </c>
      <c r="T10" s="35">
        <v>2753268</v>
      </c>
    </row>
    <row r="11" spans="1:20" x14ac:dyDescent="0.35">
      <c r="A11" s="34" t="s">
        <v>76</v>
      </c>
      <c r="B11" s="35">
        <v>0</v>
      </c>
      <c r="C11" s="35">
        <v>0</v>
      </c>
      <c r="D11" s="35">
        <v>0</v>
      </c>
      <c r="E11" s="35">
        <v>0</v>
      </c>
      <c r="F11" s="35">
        <v>0</v>
      </c>
      <c r="G11" s="35">
        <v>113547</v>
      </c>
      <c r="H11" s="35">
        <v>8098062</v>
      </c>
      <c r="I11" s="35">
        <v>22817914</v>
      </c>
      <c r="J11" s="35">
        <v>12987058</v>
      </c>
      <c r="K11" s="35">
        <v>13149584</v>
      </c>
      <c r="L11" s="35">
        <v>25018287</v>
      </c>
      <c r="M11" s="35">
        <v>17279794</v>
      </c>
      <c r="N11" s="35">
        <v>16998555</v>
      </c>
      <c r="O11" s="35">
        <v>19744802</v>
      </c>
      <c r="P11" s="35">
        <v>23432857</v>
      </c>
      <c r="Q11" s="35">
        <v>63617771</v>
      </c>
      <c r="R11" s="35">
        <v>89175716</v>
      </c>
      <c r="S11" s="35">
        <v>62452712</v>
      </c>
      <c r="T11" s="35">
        <v>45994144</v>
      </c>
    </row>
    <row r="12" spans="1:20" x14ac:dyDescent="0.35">
      <c r="A12" s="34" t="s">
        <v>77</v>
      </c>
      <c r="B12" s="35">
        <v>0</v>
      </c>
      <c r="C12" s="35">
        <v>0</v>
      </c>
      <c r="D12" s="35">
        <v>0</v>
      </c>
      <c r="E12" s="35">
        <v>0</v>
      </c>
      <c r="F12" s="35">
        <v>0</v>
      </c>
      <c r="G12" s="35">
        <v>0</v>
      </c>
      <c r="H12" s="35">
        <v>2095632</v>
      </c>
      <c r="I12" s="35">
        <v>22264424</v>
      </c>
      <c r="J12" s="35">
        <v>19135872</v>
      </c>
      <c r="K12" s="35">
        <v>19008864</v>
      </c>
      <c r="L12" s="35">
        <v>32299344</v>
      </c>
      <c r="M12" s="35">
        <v>24525648</v>
      </c>
      <c r="N12" s="35">
        <v>26149536</v>
      </c>
      <c r="O12" s="35">
        <v>14387184</v>
      </c>
      <c r="P12" s="35">
        <v>16059064</v>
      </c>
      <c r="Q12" s="35">
        <v>37226028</v>
      </c>
      <c r="R12" s="35">
        <v>45674923</v>
      </c>
      <c r="S12" s="35">
        <v>23100168</v>
      </c>
      <c r="T12" s="35">
        <v>12792528</v>
      </c>
    </row>
    <row r="13" spans="1:20" x14ac:dyDescent="0.35">
      <c r="A13" s="34" t="s">
        <v>78</v>
      </c>
      <c r="B13" s="35">
        <v>0</v>
      </c>
      <c r="C13" s="35">
        <v>0</v>
      </c>
      <c r="D13" s="35">
        <v>0</v>
      </c>
      <c r="E13" s="35">
        <v>0</v>
      </c>
      <c r="F13" s="35">
        <v>0</v>
      </c>
      <c r="G13" s="35">
        <v>0</v>
      </c>
      <c r="H13" s="35">
        <v>10400292</v>
      </c>
      <c r="I13" s="35">
        <v>3438036</v>
      </c>
      <c r="J13" s="35">
        <v>1397214</v>
      </c>
      <c r="K13" s="35">
        <v>918176</v>
      </c>
      <c r="L13" s="35">
        <v>114968</v>
      </c>
      <c r="M13" s="35">
        <v>74354</v>
      </c>
      <c r="N13" s="35">
        <v>91154</v>
      </c>
      <c r="O13" s="35">
        <v>61040</v>
      </c>
      <c r="P13" s="35">
        <v>57519</v>
      </c>
      <c r="Q13" s="35">
        <v>107695</v>
      </c>
      <c r="R13" s="35">
        <v>311108</v>
      </c>
      <c r="S13" s="35">
        <v>256067</v>
      </c>
      <c r="T13" s="35">
        <v>9646</v>
      </c>
    </row>
    <row r="14" spans="1:20" x14ac:dyDescent="0.35">
      <c r="A14" s="34" t="s">
        <v>43</v>
      </c>
      <c r="B14" s="35">
        <v>0</v>
      </c>
      <c r="C14" s="35">
        <v>26000</v>
      </c>
      <c r="D14" s="35">
        <v>1546765</v>
      </c>
      <c r="E14" s="35">
        <v>2818800</v>
      </c>
      <c r="F14" s="35">
        <v>136350</v>
      </c>
      <c r="G14" s="35">
        <v>34425</v>
      </c>
      <c r="H14" s="35">
        <v>277425</v>
      </c>
      <c r="I14" s="35">
        <v>212625</v>
      </c>
      <c r="J14" s="35">
        <v>3640519</v>
      </c>
      <c r="K14" s="35">
        <v>411919</v>
      </c>
      <c r="L14" s="35">
        <v>128046</v>
      </c>
      <c r="M14" s="35">
        <v>1439842</v>
      </c>
      <c r="N14" s="35">
        <v>4106848</v>
      </c>
      <c r="O14" s="35">
        <v>1631739</v>
      </c>
      <c r="P14" s="35">
        <v>671539</v>
      </c>
      <c r="Q14" s="35">
        <v>3491014</v>
      </c>
      <c r="R14" s="35">
        <v>5089812</v>
      </c>
      <c r="S14" s="35">
        <v>2681196</v>
      </c>
      <c r="T14" s="35">
        <v>136899</v>
      </c>
    </row>
    <row r="15" spans="1:20" x14ac:dyDescent="0.35">
      <c r="A15" s="34" t="s">
        <v>79</v>
      </c>
      <c r="B15" s="35">
        <v>40000</v>
      </c>
      <c r="C15" s="35">
        <v>101720</v>
      </c>
      <c r="D15" s="35">
        <v>469925</v>
      </c>
      <c r="E15" s="35">
        <v>550262</v>
      </c>
      <c r="F15" s="35">
        <v>283146</v>
      </c>
      <c r="G15" s="35">
        <v>307165</v>
      </c>
      <c r="H15" s="35">
        <v>163581</v>
      </c>
      <c r="I15" s="35">
        <v>308596</v>
      </c>
      <c r="J15" s="35">
        <v>28144</v>
      </c>
      <c r="K15" s="35">
        <v>77616</v>
      </c>
      <c r="L15" s="35">
        <v>124088</v>
      </c>
      <c r="M15" s="35">
        <v>13905</v>
      </c>
      <c r="N15" s="35">
        <v>0</v>
      </c>
      <c r="O15" s="35">
        <v>8624</v>
      </c>
      <c r="P15" s="35">
        <v>5782</v>
      </c>
      <c r="Q15" s="35">
        <v>20406</v>
      </c>
      <c r="R15" s="35">
        <v>32473</v>
      </c>
      <c r="S15" s="35">
        <v>5056</v>
      </c>
      <c r="T15" s="35">
        <v>0</v>
      </c>
    </row>
    <row r="16" spans="1:20" s="36" customFormat="1" ht="24.65" customHeight="1" x14ac:dyDescent="0.35">
      <c r="A16" s="36" t="s">
        <v>80</v>
      </c>
    </row>
    <row r="17" spans="1:19" x14ac:dyDescent="0.35">
      <c r="A17" s="40" t="s">
        <v>81</v>
      </c>
      <c r="B17" s="40"/>
      <c r="C17" s="40"/>
      <c r="D17" s="40"/>
      <c r="E17" s="40"/>
      <c r="F17" s="40"/>
      <c r="G17" s="40"/>
      <c r="H17" s="40"/>
      <c r="I17" s="40"/>
      <c r="J17" s="40"/>
      <c r="K17" s="40"/>
      <c r="L17" s="40"/>
      <c r="M17" s="28"/>
      <c r="N17" s="28"/>
      <c r="O17" s="28"/>
      <c r="P17" s="28"/>
      <c r="Q17" s="28"/>
      <c r="R17" s="28"/>
      <c r="S17" s="28"/>
    </row>
    <row r="18" spans="1:19" x14ac:dyDescent="0.35">
      <c r="A18" s="40" t="s">
        <v>92</v>
      </c>
      <c r="B18" s="40"/>
      <c r="C18" s="40"/>
      <c r="D18" s="40"/>
      <c r="E18" s="40"/>
      <c r="F18" s="40"/>
      <c r="G18" s="40"/>
      <c r="H18" s="40"/>
      <c r="I18" s="40"/>
      <c r="J18" s="40"/>
      <c r="K18" s="40"/>
      <c r="L18" s="40"/>
      <c r="M18" s="40"/>
      <c r="N18" s="40"/>
      <c r="O18" s="40"/>
      <c r="P18" s="28"/>
      <c r="Q18" s="28"/>
      <c r="R18" s="28"/>
      <c r="S18" s="37"/>
    </row>
    <row r="19" spans="1:19" x14ac:dyDescent="0.35">
      <c r="A19" s="40" t="s">
        <v>82</v>
      </c>
      <c r="B19" s="40"/>
      <c r="C19" s="40"/>
      <c r="D19" s="28"/>
      <c r="E19" s="28"/>
      <c r="F19" s="28"/>
      <c r="G19" s="28"/>
      <c r="H19" s="28"/>
      <c r="I19" s="28"/>
      <c r="J19" s="28"/>
      <c r="K19" s="28"/>
      <c r="L19" s="28"/>
      <c r="M19" s="28"/>
      <c r="N19" s="28"/>
      <c r="O19" s="28"/>
      <c r="P19" s="28"/>
      <c r="Q19" s="28"/>
      <c r="R19" s="28"/>
      <c r="S19" s="28"/>
    </row>
    <row r="20" spans="1:19" x14ac:dyDescent="0.35">
      <c r="A20" s="40" t="s">
        <v>83</v>
      </c>
      <c r="B20" s="40"/>
      <c r="C20" s="40"/>
      <c r="D20" s="40"/>
      <c r="E20" s="40"/>
      <c r="F20" s="40"/>
      <c r="G20" s="40"/>
      <c r="H20" s="28"/>
      <c r="I20" s="28"/>
      <c r="J20" s="28"/>
      <c r="K20" s="28"/>
      <c r="L20" s="28"/>
      <c r="M20" s="28"/>
      <c r="N20" s="28"/>
      <c r="O20" s="28"/>
      <c r="P20" s="28"/>
      <c r="Q20" s="28"/>
      <c r="R20" s="28"/>
      <c r="S20" s="28"/>
    </row>
    <row r="21" spans="1:19" x14ac:dyDescent="0.35">
      <c r="A21" s="40" t="s">
        <v>84</v>
      </c>
      <c r="B21" s="40"/>
      <c r="C21" s="40"/>
      <c r="D21" s="40"/>
      <c r="E21" s="40"/>
      <c r="F21" s="40"/>
      <c r="G21" s="40"/>
      <c r="H21" s="40"/>
      <c r="I21" s="40"/>
      <c r="J21" s="40"/>
      <c r="K21" s="40"/>
      <c r="L21" s="40"/>
      <c r="M21" s="28"/>
      <c r="N21" s="28"/>
      <c r="O21" s="28"/>
      <c r="P21" s="28"/>
      <c r="Q21" s="28"/>
      <c r="R21" s="28"/>
      <c r="S21" s="28"/>
    </row>
    <row r="22" spans="1:19" x14ac:dyDescent="0.35">
      <c r="A22" s="41" t="s">
        <v>85</v>
      </c>
      <c r="B22" s="41"/>
      <c r="C22" s="41"/>
      <c r="D22" s="41"/>
      <c r="E22" s="41"/>
      <c r="F22" s="41"/>
      <c r="G22" s="41"/>
      <c r="H22" s="41"/>
      <c r="I22" s="41"/>
      <c r="J22" s="41"/>
      <c r="K22" s="41"/>
      <c r="L22" s="41"/>
      <c r="M22" s="28"/>
      <c r="N22" s="28"/>
      <c r="O22" s="28"/>
      <c r="P22" s="28"/>
      <c r="Q22" s="28"/>
      <c r="R22" s="28"/>
      <c r="S22" s="28"/>
    </row>
    <row r="23" spans="1:19" x14ac:dyDescent="0.35">
      <c r="A23" s="40" t="s">
        <v>86</v>
      </c>
      <c r="B23" s="40"/>
      <c r="C23" s="40"/>
      <c r="D23" s="40"/>
      <c r="E23" s="40"/>
      <c r="F23" s="40"/>
      <c r="G23" s="40"/>
      <c r="H23" s="40"/>
      <c r="I23" s="40"/>
      <c r="J23" s="28"/>
      <c r="K23" s="28"/>
      <c r="L23" s="28"/>
      <c r="M23" s="28"/>
      <c r="N23" s="28"/>
      <c r="O23" s="28"/>
      <c r="P23" s="28"/>
      <c r="Q23" s="28"/>
      <c r="R23" s="28"/>
      <c r="S23" s="28"/>
    </row>
    <row r="24" spans="1:19" x14ac:dyDescent="0.35">
      <c r="A24" s="40" t="s">
        <v>87</v>
      </c>
      <c r="B24" s="40"/>
      <c r="C24" s="40"/>
      <c r="D24" s="40"/>
      <c r="E24" s="40"/>
      <c r="F24" s="40"/>
      <c r="G24" s="40"/>
      <c r="H24" s="40"/>
      <c r="I24" s="40"/>
      <c r="J24" s="28"/>
      <c r="K24" s="28"/>
      <c r="L24" s="28"/>
      <c r="M24" s="28"/>
      <c r="N24" s="28"/>
      <c r="O24" s="28"/>
      <c r="P24" s="28"/>
      <c r="Q24" s="28"/>
      <c r="R24" s="28"/>
      <c r="S24" s="28"/>
    </row>
  </sheetData>
  <mergeCells count="10">
    <mergeCell ref="A21:L21"/>
    <mergeCell ref="A22:L22"/>
    <mergeCell ref="A23:I23"/>
    <mergeCell ref="A24:I24"/>
    <mergeCell ref="A1:H1"/>
    <mergeCell ref="A2:F2"/>
    <mergeCell ref="A17:L17"/>
    <mergeCell ref="A18:O18"/>
    <mergeCell ref="A19:C19"/>
    <mergeCell ref="A20:G20"/>
  </mergeCells>
  <phoneticPr fontId="12" type="noConversion"/>
  <pageMargins left="0.70000000000000007" right="0.70000000000000007" top="0.75" bottom="0.75" header="0.30000000000000004" footer="0.30000000000000004"/>
  <pageSetup paperSize="9" fitToWidth="0"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Information</vt:lpstr>
      <vt:lpstr>Export</vt:lpstr>
      <vt:lpstr>Table_1_LFD_Dispatches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Lateral Flow Tests dispatched, September 2020 to March 2022, by case case</dc:title>
  <dc:subject/>
  <dc:creator>UKHSA</dc:creator>
  <cp:keywords>Lateral Flow Tests dispatched by use case; LFDs dispatched by use case</cp:keywords>
  <dc:description/>
  <cp:lastModifiedBy>Richard.N Allen</cp:lastModifiedBy>
  <dcterms:created xsi:type="dcterms:W3CDTF">2020-06-10T10:28:10Z</dcterms:created>
  <dcterms:modified xsi:type="dcterms:W3CDTF">2022-04-28T13:31:27Z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0x010100DBDF5AE113120343B39CB9555A5B88DF</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ies>
</file>