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ml.chartshape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drawings/drawing12.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3.xml" ContentType="application/vnd.openxmlformats-officedocument.themeOverride+xml"/>
  <Override PartName="/xl/drawings/drawing13.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4.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pinso365.sharepoint.com/sites/DataandPerformance/Shared Documents/Statistical Releases/20220201 - February 2022/"/>
    </mc:Choice>
  </mc:AlternateContent>
  <xr:revisionPtr revIDLastSave="73" documentId="8_{4E0A5296-9C3A-4657-BD95-4684379B54DD}" xr6:coauthVersionLast="47" xr6:coauthVersionMax="47" xr10:uidLastSave="{04B7B407-4ECF-410C-BF84-1AFD96D5924E}"/>
  <bookViews>
    <workbookView xWindow="-110" yWindow="-110" windowWidth="22780" windowHeight="14660" tabRatio="742" activeTab="8" xr2:uid="{EAFD28A0-6F22-4A14-A683-17FB044BCD30}"/>
  </bookViews>
  <sheets>
    <sheet name="Table of Contents" sheetId="90" r:id="rId1"/>
    <sheet name="Figure 1" sheetId="43" r:id="rId2"/>
    <sheet name="Figure 2" sheetId="83" r:id="rId3"/>
    <sheet name="Figure 3" sheetId="30" r:id="rId4"/>
    <sheet name="Figure 4 By Procedure" sheetId="31" r:id="rId5"/>
    <sheet name="Figure 4 by Casework Category" sheetId="89" r:id="rId6"/>
    <sheet name="Figure 5" sheetId="32" r:id="rId7"/>
    <sheet name="Figure 6" sheetId="33" r:id="rId8"/>
    <sheet name="Figure 7" sheetId="34" r:id="rId9"/>
    <sheet name="for graphs only" sheetId="35" state="hidden" r:id="rId10"/>
    <sheet name="virtual events for chart" sheetId="42" state="hidden" r:id="rId11"/>
    <sheet name="Table 1" sheetId="25" r:id="rId12"/>
    <sheet name="Table 2" sheetId="24" r:id="rId13"/>
    <sheet name="Table 3" sheetId="1" r:id="rId14"/>
    <sheet name="Table 4 by Procedure" sheetId="2" r:id="rId15"/>
    <sheet name="Table 4 by Casework Type" sheetId="86" r:id="rId16"/>
    <sheet name="Table 5" sheetId="3" r:id="rId17"/>
    <sheet name="Table 6" sheetId="4" r:id="rId18"/>
    <sheet name="Table 7" sheetId="5" r:id="rId19"/>
    <sheet name="Table 8" sheetId="11" r:id="rId20"/>
    <sheet name="Table 9" sheetId="12" r:id="rId21"/>
    <sheet name="Table 10" sheetId="15" r:id="rId22"/>
    <sheet name="Table 11" sheetId="8" r:id="rId23"/>
    <sheet name="Annex B Planning" sheetId="85" r:id="rId24"/>
    <sheet name="Annex B Enforcement" sheetId="88" r:id="rId25"/>
    <sheet name="Annex B Specialist" sheetId="87" r:id="rId26"/>
    <sheet name="Annex C | gov.uk timeliness" sheetId="18" r:id="rId27"/>
    <sheet name="Annex C | stages" sheetId="17" r:id="rId28"/>
    <sheet name="Figure 1 v2" sheetId="36" state="hidden" r:id="rId29"/>
    <sheet name="Figure 2 v2" sheetId="38" state="hidden" r:id="rId30"/>
    <sheet name="Table 12 (2)" sheetId="41" state="hidden" r:id="rId31"/>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42" l="1"/>
  <c r="C4" i="42"/>
  <c r="D4" i="42"/>
  <c r="E4" i="42"/>
  <c r="F4" i="42"/>
  <c r="G4" i="42"/>
  <c r="H4" i="42"/>
  <c r="I4" i="42"/>
  <c r="J4" i="42"/>
  <c r="K4" i="42"/>
  <c r="L4" i="42"/>
  <c r="M4" i="42" l="1"/>
  <c r="M5" i="42"/>
  <c r="M6" i="42"/>
  <c r="M7" i="42"/>
  <c r="M8" i="42"/>
  <c r="M9" i="42"/>
  <c r="M10" i="42"/>
  <c r="M11" i="42"/>
  <c r="B9" i="35" l="1"/>
  <c r="B10" i="35"/>
  <c r="B8" i="35"/>
  <c r="B5" i="42" l="1"/>
  <c r="C5" i="42"/>
  <c r="D5" i="42"/>
  <c r="E5" i="42"/>
  <c r="F5" i="42"/>
  <c r="G5" i="42"/>
  <c r="H5" i="42"/>
  <c r="I5" i="42"/>
  <c r="J5" i="42"/>
  <c r="K5" i="42"/>
  <c r="L5" i="42"/>
  <c r="B6" i="42"/>
  <c r="C6" i="42"/>
  <c r="D6" i="42"/>
  <c r="E6" i="42"/>
  <c r="F6" i="42"/>
  <c r="G6" i="42"/>
  <c r="H6" i="42"/>
  <c r="I6" i="42"/>
  <c r="J6" i="42"/>
  <c r="K6" i="42"/>
  <c r="L6" i="42"/>
  <c r="B7" i="42"/>
  <c r="C7" i="42"/>
  <c r="D7" i="42"/>
  <c r="E7" i="42"/>
  <c r="F7" i="42"/>
  <c r="G7" i="42"/>
  <c r="H7" i="42"/>
  <c r="I7" i="42"/>
  <c r="J7" i="42"/>
  <c r="K7" i="42"/>
  <c r="L7" i="42"/>
  <c r="B8" i="42"/>
  <c r="C8" i="42"/>
  <c r="D8" i="42"/>
  <c r="E8" i="42"/>
  <c r="F8" i="42"/>
  <c r="G8" i="42"/>
  <c r="H8" i="42"/>
  <c r="I8" i="42"/>
  <c r="J8" i="42"/>
  <c r="K8" i="42"/>
  <c r="L8" i="42"/>
  <c r="B9" i="42"/>
  <c r="C9" i="42"/>
  <c r="D9" i="42"/>
  <c r="E9" i="42"/>
  <c r="F9" i="42"/>
  <c r="G9" i="42"/>
  <c r="H9" i="42"/>
  <c r="I9" i="42"/>
  <c r="J9" i="42"/>
  <c r="K9" i="42"/>
  <c r="L9" i="42"/>
  <c r="B10" i="42"/>
  <c r="C10" i="42"/>
  <c r="D10" i="42"/>
  <c r="E10" i="42"/>
  <c r="F10" i="42"/>
  <c r="G10" i="42"/>
  <c r="H10" i="42"/>
  <c r="I10" i="42"/>
  <c r="J10" i="42"/>
  <c r="K10" i="42"/>
  <c r="L10" i="42"/>
  <c r="E11" i="42"/>
  <c r="F11" i="42"/>
  <c r="K11" i="42"/>
  <c r="L11" i="42"/>
  <c r="J11" i="42"/>
  <c r="I11" i="42"/>
  <c r="G11" i="42"/>
  <c r="D11" i="42"/>
  <c r="C11" i="42"/>
  <c r="B11" i="42"/>
  <c r="H11" i="42" l="1"/>
  <c r="C8" i="35" l="1"/>
  <c r="D8" i="35"/>
  <c r="E8" i="35"/>
  <c r="F8" i="35"/>
  <c r="G8" i="35"/>
  <c r="H8" i="35"/>
  <c r="I8" i="35"/>
  <c r="J8" i="35"/>
  <c r="K8" i="35"/>
  <c r="L8" i="35"/>
  <c r="M8" i="35"/>
  <c r="C9" i="35"/>
  <c r="D9" i="35"/>
  <c r="E9" i="35"/>
  <c r="F9" i="35"/>
  <c r="G9" i="35"/>
  <c r="H9" i="35"/>
  <c r="I9" i="35"/>
  <c r="J9" i="35"/>
  <c r="K9" i="35"/>
  <c r="L9" i="35"/>
  <c r="M9" i="35"/>
  <c r="C10" i="35"/>
  <c r="D10" i="35"/>
  <c r="E10" i="35"/>
  <c r="F10" i="35"/>
  <c r="G10" i="35"/>
  <c r="H10" i="35"/>
  <c r="I10" i="35"/>
  <c r="J10" i="35"/>
  <c r="K10" i="35"/>
  <c r="L10" i="35"/>
  <c r="M10" i="35"/>
  <c r="C7" i="35"/>
  <c r="D7" i="35"/>
  <c r="E7" i="35"/>
  <c r="F7" i="35"/>
  <c r="G7" i="35"/>
  <c r="H7" i="35"/>
  <c r="I7" i="35"/>
  <c r="J7" i="35"/>
  <c r="K7" i="35"/>
  <c r="L7" i="35"/>
  <c r="M7" i="35"/>
  <c r="B7" i="35"/>
</calcChain>
</file>

<file path=xl/sharedStrings.xml><?xml version="1.0" encoding="utf-8"?>
<sst xmlns="http://schemas.openxmlformats.org/spreadsheetml/2006/main" count="499" uniqueCount="144">
  <si>
    <t>Table of Contents</t>
  </si>
  <si>
    <t>Figure 1: Number of events held, decisions issued and median time between valid date &amp; decision date; Nov 20 to Oct 21</t>
  </si>
  <si>
    <t>Figure 2: Number of cases received, closed and open; Nov 20 to Oct 21</t>
  </si>
  <si>
    <t>Figure 3: Appeal Decisions; Nov 20 to Oct Nov 21</t>
  </si>
  <si>
    <t>Figure 4 (l) : Appeal Decisions by Procedure; Nov 20 to Oct 21</t>
  </si>
  <si>
    <t>Figure 4 : Appeal Decisions by Casework Category; Nov 20 to Oct 21</t>
  </si>
  <si>
    <t>Figure 5: Mean and Median time to decision; Nov 20 to Oct 21</t>
  </si>
  <si>
    <t>Figure 6: Median time to decision by casework area; Nov 20 to Oct 21</t>
  </si>
  <si>
    <t>Figure 7: Mean, Median Time to Decision, Rosewell Inquiry Process; Nov 20 to Oct 21</t>
  </si>
  <si>
    <t>Table 1: Number of events held, decisions issued and median time between valid date &amp; decision date; Nov 20 to Oct 21</t>
  </si>
  <si>
    <t>Table 2: Number of cases received, closed and open; Nov 20 to Oct 21</t>
  </si>
  <si>
    <t>Table 3: Appeal Decisions; Nov 20 to Oct 21</t>
  </si>
  <si>
    <t>Table 4: Appeal Decisions by Procedure; Nov 20 to Oct 21</t>
  </si>
  <si>
    <t>Table 4: Appeal Decisions by Casework Type; Nov 20 to Oct 21</t>
  </si>
  <si>
    <t>Table 5: Mean, Median and Standard Deviation of time to Decision; Nov 20 to Oct 21</t>
  </si>
  <si>
    <t>Table 6: Mean and Median Time to Decision, with standard deviation, by procedure; Nov 20 to Oct 21</t>
  </si>
  <si>
    <t>Table 7: Decisions, Mean and Median Time to Decision -Planning, Enforcement &amp; Specilalist Cases; Nov 20 to Oct 21</t>
  </si>
  <si>
    <t>Table 8: Decisions, Mean and Median Time to Decision, Planning Inquiry cases under Rosewell process; Nov 20 to Oct 21</t>
  </si>
  <si>
    <t>Table 10: Open cases by procedure and stage, as of end of October 2021</t>
  </si>
  <si>
    <t>Table 11: PINS Inspectors – Headcount and FTE; Nov 20 to Oct 21</t>
  </si>
  <si>
    <t>Annex B: Planning, Mean and Median Time to Decision, with standard deviation, by procedure; Sep 20 to Aug 21</t>
  </si>
  <si>
    <t>Annex B: Enforcement, Mean and Median Time to Decision, with standard deviation, by procedure; Sep 20 to Aug 21</t>
  </si>
  <si>
    <t>Annex B: Specialist, Mean and Median Time to Decision, with standard deviation, by procedure; Sep 20 to Aug 21</t>
  </si>
  <si>
    <t>Annex C – Detailed Information on timeliness by appeal type</t>
  </si>
  <si>
    <t>Annex C, Detailed Information on timeline</t>
  </si>
  <si>
    <t>Figure 1: Number of events held, decisions issued and median time between valid date &amp; decision date; Feb 21 to Jan 22</t>
  </si>
  <si>
    <t>Figure 2: Number of cases received, closed and open; Feb 21 to Jan 22</t>
  </si>
  <si>
    <t>Figure 3 – Appeal Decisions; Feb 21 to Jan 22</t>
  </si>
  <si>
    <t>Figure 4 (l) – Appeal Decisions by Procedure; Feb 21 to Jan 22</t>
  </si>
  <si>
    <t>Figure 4 (r) – Appeal Decisions by Casework Category; Feb 21 to Jan 22</t>
  </si>
  <si>
    <t>Figure 5: Mean and Median time to decision; Feb 21 to Jan 22</t>
  </si>
  <si>
    <t>Figure 6 – Median time to decision by casework area; Feb 21 to Jan 22</t>
  </si>
  <si>
    <t>Figure 7: Mean, Median Time to Decision, Rosewell Inquiry Process; Feb 21 to Jan 22</t>
  </si>
  <si>
    <t>For Figure 7, from Table 8</t>
  </si>
  <si>
    <t>Month</t>
  </si>
  <si>
    <t>Total</t>
  </si>
  <si>
    <t>Decisions</t>
  </si>
  <si>
    <t>Valid to Decision (mean weeks)</t>
  </si>
  <si>
    <t>Valid to Decision (median weeks)</t>
  </si>
  <si>
    <t>s78 Hearings</t>
  </si>
  <si>
    <t>s78 Inquiries</t>
  </si>
  <si>
    <t>Enforcement</t>
  </si>
  <si>
    <t>Local Plans</t>
  </si>
  <si>
    <t>National Infrastructure</t>
  </si>
  <si>
    <t>Other</t>
  </si>
  <si>
    <t>Table 1: Number of events held, decisions issued and median time between valid date &amp; decision date; Feb 21 to Jan 22</t>
  </si>
  <si>
    <t>Source: Horizon, Picaso and Inspector Scheduling System</t>
  </si>
  <si>
    <t>Note: This table includes revisions to previously published data. Please see Annex E for further information.</t>
  </si>
  <si>
    <t>Feb 21</t>
  </si>
  <si>
    <t>Mar-21</t>
  </si>
  <si>
    <t>Apr-21</t>
  </si>
  <si>
    <t>May-21</t>
  </si>
  <si>
    <t>Jun-21</t>
  </si>
  <si>
    <t>Jul-21</t>
  </si>
  <si>
    <t>Aug-21</t>
  </si>
  <si>
    <t>Sep-21</t>
  </si>
  <si>
    <t>Oct-21</t>
  </si>
  <si>
    <t>Nov-21</t>
  </si>
  <si>
    <t>Dec-21</t>
  </si>
  <si>
    <t>Jan-22</t>
  </si>
  <si>
    <t>Events held</t>
  </si>
  <si>
    <t>Median weeks</t>
  </si>
  <si>
    <t>Table 2: Number of cases received, closed and open; Feb 21 to Jan 22</t>
  </si>
  <si>
    <t>Feb-21</t>
  </si>
  <si>
    <t>Received</t>
  </si>
  <si>
    <t>Closed</t>
  </si>
  <si>
    <t>Open (including HH, HGW and TPO)</t>
  </si>
  <si>
    <t>Table 3: Appeal Decisions; Feb 21 to Jan 22</t>
  </si>
  <si>
    <t xml:space="preserve">Source: Horizon and Picaso </t>
  </si>
  <si>
    <t>Table 4: Appeal Decisions by Procedure; Feb 21 to Jan 22</t>
  </si>
  <si>
    <t>Source: Horizon and Picaso</t>
  </si>
  <si>
    <t>Note: this is the first half of table 4, the second half can be found on the tab, 'Table 4 by Casework Type'.</t>
  </si>
  <si>
    <t>Written Representations</t>
  </si>
  <si>
    <t>Hearings</t>
  </si>
  <si>
    <t>Inquiries</t>
  </si>
  <si>
    <t>Table 4: Appeal Decisions by Casework Type; Feb 21 to Jan 22</t>
  </si>
  <si>
    <t>Note: This is the second half of table 4.</t>
  </si>
  <si>
    <t>Planning</t>
  </si>
  <si>
    <t>Specialist</t>
  </si>
  <si>
    <t>Table 5: Mean, Median and Standard Deviation of time to Decision; Feb 21 to Jan 22</t>
  </si>
  <si>
    <t>Valid to Decision  (mean weeks)</t>
  </si>
  <si>
    <t>Valid to Decision  (median weeks)</t>
  </si>
  <si>
    <t>Standard Deviation (weeks)</t>
  </si>
  <si>
    <t>Table 6: Mean and Median Time to Decision, with standard deviation, by procedure; Feb 21 to Jan 22</t>
  </si>
  <si>
    <t>Note: where there are fewer than 20 decisions the measures, mean, median and standard deviation are less meaningful. This applies to the number of inquiries in February 2021 and October 2021.</t>
  </si>
  <si>
    <t>Measure</t>
  </si>
  <si>
    <t>Procedure</t>
  </si>
  <si>
    <t>Valid to decision (mean weeks)</t>
  </si>
  <si>
    <t>All Cases</t>
  </si>
  <si>
    <t>Valid to decision (median weeks)</t>
  </si>
  <si>
    <t>Table 7: Decisions, Mean and Median Time to Decision - Planning, Enforcement &amp; Specilalist Cases;  Feb 21 to Jan 22</t>
  </si>
  <si>
    <t>Appeal Type</t>
  </si>
  <si>
    <t>Planning Cases</t>
  </si>
  <si>
    <t>Valid to decision (mean wks)</t>
  </si>
  <si>
    <t>Valid to decision (median wks)</t>
  </si>
  <si>
    <t>Standard deviation of decision (weeks)</t>
  </si>
  <si>
    <t>Enforcement Cases</t>
  </si>
  <si>
    <t>Specialist Cases</t>
  </si>
  <si>
    <t>Table 8: Decisions, Mean and Median Time to Decision, Planning Inquiry cases under Rosewell process; Feb 21 to Jan 22</t>
  </si>
  <si>
    <t>Note: where there are fewer than 20 decisions the measures, mean, median and standard deviation are less meaningful</t>
  </si>
  <si>
    <t>Table 9: Decisions, Planning Inquiry cases under non Rosewell process; Feb 21 to Jan 22</t>
  </si>
  <si>
    <t>Source: Horizon</t>
  </si>
  <si>
    <t>Table 10: Open cases by procedure and stage, as of end of January 2022</t>
  </si>
  <si>
    <t>Note: there are 163  cases that have no procedure type recorded (see Background Quality Report for more detail)</t>
  </si>
  <si>
    <t>Case received but yet to be deemed valid</t>
  </si>
  <si>
    <t>Case deemed valid, event date yet to be set / in the future</t>
  </si>
  <si>
    <t>Event complete but decision not yet issued</t>
  </si>
  <si>
    <t>Table 11: Planning Inspectorate - Inspectors; Headcount and FTE; Feb 21 to Jan 22</t>
  </si>
  <si>
    <t>Source: SAP HR</t>
  </si>
  <si>
    <t>Headcount</t>
  </si>
  <si>
    <t>FTE</t>
  </si>
  <si>
    <t>Annex B: Mean and Median Time to Decision, with standard deviation, by procedure; Feb 21 to Jan 22</t>
  </si>
  <si>
    <t>Note: Where there are fewer than 20 decisions the measures, mean, median and standard deviation are less meaningful.</t>
  </si>
  <si>
    <t>Mean Average Weeks</t>
  </si>
  <si>
    <t>Median Average Weeks</t>
  </si>
  <si>
    <t>Standard Deviation Weeks</t>
  </si>
  <si>
    <t>Annex B: Mean and Median Time to Decision, with standard deviation, by procedure; Jan 21 to Dec 21</t>
  </si>
  <si>
    <t>-</t>
  </si>
  <si>
    <t>Annex C – Detailed Information on timeliness by appeal type: January 2022</t>
  </si>
  <si>
    <t xml:space="preserve">Note - The smaller the number of decisions, the less helpful the mean and median are as measures for summarising performance. </t>
  </si>
  <si>
    <t>Particular care should be taken when there are fewer than twenty decisions. These are shaded grey in the table but have been provided for completeness and transparency.</t>
  </si>
  <si>
    <t>Casework Type</t>
  </si>
  <si>
    <t>Procedure Type</t>
  </si>
  <si>
    <t>Mean (weeks)</t>
  </si>
  <si>
    <t>Median (weeks)</t>
  </si>
  <si>
    <t>s78 planning appeals</t>
  </si>
  <si>
    <t>Householder appeals</t>
  </si>
  <si>
    <t>Enforcement appeals</t>
  </si>
  <si>
    <t>Annex C, Detailed Information on timeliness: January 2022</t>
  </si>
  <si>
    <t>Note - The smaller the number of decisions, the less helpful the mean and median are as measures for summarising performance. 
Particular care should be taken when there are fewer than twenty decisions. These are shaded grey in the table but have been provided for completeness and transparency.</t>
  </si>
  <si>
    <t>Note 1: s78 refers to s78 planning appeals</t>
  </si>
  <si>
    <t>s78 Written Representations [Note 1]</t>
  </si>
  <si>
    <r>
      <t xml:space="preserve">Weeks between </t>
    </r>
    <r>
      <rPr>
        <b/>
        <sz val="14"/>
        <color theme="0"/>
        <rFont val="Calibri"/>
        <family val="2"/>
        <scheme val="minor"/>
      </rPr>
      <t>valid date &amp; start date</t>
    </r>
  </si>
  <si>
    <t>Mean (average)</t>
  </si>
  <si>
    <t>Median (average)</t>
  </si>
  <si>
    <t>Cases that started in December 2021</t>
  </si>
  <si>
    <r>
      <t>Weeks between</t>
    </r>
    <r>
      <rPr>
        <b/>
        <sz val="14"/>
        <color theme="0"/>
        <rFont val="Calibri"/>
        <family val="2"/>
        <scheme val="minor"/>
      </rPr>
      <t xml:space="preserve"> start date &amp; event date</t>
    </r>
  </si>
  <si>
    <t>Cases where an event occurred during December 2021</t>
  </si>
  <si>
    <r>
      <t xml:space="preserve">Weeks between </t>
    </r>
    <r>
      <rPr>
        <b/>
        <sz val="14"/>
        <color theme="0"/>
        <rFont val="Calibri"/>
        <family val="2"/>
        <scheme val="minor"/>
      </rPr>
      <t>event date &amp; decision date</t>
    </r>
  </si>
  <si>
    <t>Cases that have been decided in December 2021</t>
  </si>
  <si>
    <t>Figure 1: Number of events held, decisions issued and median time between valid date &amp; decision date; Feb 20 to Jan 21</t>
  </si>
  <si>
    <t>Figure 2: Number of cases received, closed and open; Feb 20 to Jan 21</t>
  </si>
  <si>
    <t>Table 12: Virtual Events being undertaken, Jun-20 to Feb-21</t>
  </si>
  <si>
    <t>For graph purposes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</si>
</sst>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 #,##0_-;_-* &quot;-&quot;??_-;_-@_-"/>
    <numFmt numFmtId="165" formatCode="0.0"/>
    <numFmt numFmtId="166" formatCode="_-* #,##0.0_-;\-* #,##0.0_-;_-* &quot;-&quot;??_-;_-@_-"/>
    <numFmt numFmtId="167" formatCode="#,##0.0"/>
    <numFmt numFmtId="168" formatCode="mmm\ yy"/>
  </numFmts>
  <fonts count="44" x14ac:knownFonts="1">
    <font>
      <sz val="11"/>
      <color theme="1"/>
      <name val="Calibri"/>
      <family val="2"/>
      <scheme val="minor"/>
    </font>
    <font>
      <sz val="12"/>
      <color theme="1"/>
      <name val="Arial"/>
      <family val="2"/>
    </font>
    <font>
      <sz val="12"/>
      <color rgb="FF000000"/>
      <name val="Arial"/>
      <family val="2"/>
    </font>
    <font>
      <sz val="11"/>
      <color rgb="FF000000"/>
      <name val="Calibri"/>
      <family val="2"/>
      <scheme val="minor"/>
    </font>
    <font>
      <sz val="14"/>
      <color theme="1"/>
      <name val="Calibri"/>
      <family val="2"/>
      <scheme val="minor"/>
    </font>
    <font>
      <i/>
      <sz val="14"/>
      <color theme="1"/>
      <name val="Calibri"/>
      <family val="2"/>
      <scheme val="minor"/>
    </font>
    <font>
      <sz val="14"/>
      <color theme="0"/>
      <name val="Calibri"/>
      <family val="2"/>
      <scheme val="minor"/>
    </font>
    <font>
      <b/>
      <sz val="14"/>
      <color theme="0"/>
      <name val="Calibri"/>
      <family val="2"/>
      <scheme val="minor"/>
    </font>
    <font>
      <sz val="11"/>
      <color theme="1"/>
      <name val="Calibri"/>
      <family val="2"/>
      <scheme val="minor"/>
    </font>
    <font>
      <sz val="14"/>
      <color rgb="FF000000"/>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name val="Calibri"/>
      <family val="2"/>
      <scheme val="minor"/>
    </font>
    <font>
      <u/>
      <sz val="11"/>
      <color theme="10"/>
      <name val="Calibri"/>
      <family val="2"/>
      <scheme val="minor"/>
    </font>
    <font>
      <u/>
      <sz val="11"/>
      <name val="Calibri"/>
      <family val="2"/>
      <scheme val="minor"/>
    </font>
    <font>
      <sz val="8"/>
      <name val="Calibri"/>
      <family val="2"/>
      <scheme val="minor"/>
    </font>
    <font>
      <b/>
      <sz val="14"/>
      <name val="Calibri"/>
      <family val="2"/>
      <scheme val="minor"/>
    </font>
    <font>
      <sz val="14"/>
      <color theme="1"/>
      <name val="Arial"/>
      <family val="2"/>
    </font>
    <font>
      <b/>
      <sz val="14"/>
      <color theme="3"/>
      <name val="Calibri"/>
      <family val="2"/>
      <scheme val="minor"/>
    </font>
    <font>
      <sz val="14"/>
      <color rgb="FF000000"/>
      <name val="Calibri"/>
      <family val="2"/>
      <scheme val="minor"/>
    </font>
    <font>
      <sz val="14"/>
      <name val="Calibri"/>
      <family val="2"/>
      <scheme val="minor"/>
    </font>
    <font>
      <b/>
      <sz val="12"/>
      <name val="Calibri"/>
      <family val="2"/>
      <scheme val="minor"/>
    </font>
    <font>
      <sz val="12"/>
      <color theme="1"/>
      <name val="Calibri"/>
      <family val="2"/>
      <scheme val="minor"/>
    </font>
    <font>
      <sz val="8"/>
      <color theme="1"/>
      <name val="Calibri"/>
      <family val="2"/>
      <scheme val="minor"/>
    </font>
    <font>
      <sz val="10"/>
      <color theme="1"/>
      <name val="Calibri"/>
      <family val="2"/>
      <scheme val="minor"/>
    </font>
    <font>
      <sz val="10"/>
      <name val="Calibri"/>
      <family val="2"/>
      <scheme val="minor"/>
    </font>
    <font>
      <sz val="10"/>
      <color theme="1"/>
      <name val="Arial"/>
      <family val="2"/>
    </font>
    <font>
      <sz val="11"/>
      <name val="Calibri"/>
      <family val="2"/>
    </font>
    <font>
      <sz val="14"/>
      <name val="Calibri"/>
      <family val="2"/>
    </font>
    <font>
      <sz val="11"/>
      <name val="Calibri"/>
      <family val="2"/>
      <scheme val="minor"/>
    </font>
  </fonts>
  <fills count="37">
    <fill>
      <patternFill patternType="none"/>
    </fill>
    <fill>
      <patternFill patternType="gray125"/>
    </fill>
    <fill>
      <patternFill patternType="solid">
        <fgColor theme="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9">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s>
  <cellStyleXfs count="45">
    <xf numFmtId="0" fontId="0" fillId="0" borderId="0"/>
    <xf numFmtId="9" fontId="8"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6" borderId="0" applyNumberFormat="0" applyBorder="0" applyAlignment="0" applyProtection="0"/>
    <xf numFmtId="0" fontId="16" fillId="7" borderId="0" applyNumberFormat="0" applyBorder="0" applyAlignment="0" applyProtection="0"/>
    <xf numFmtId="0" fontId="17" fillId="8" borderId="12" applyNumberFormat="0" applyAlignment="0" applyProtection="0"/>
    <xf numFmtId="0" fontId="18" fillId="9" borderId="13" applyNumberFormat="0" applyAlignment="0" applyProtection="0"/>
    <xf numFmtId="0" fontId="19" fillId="9" borderId="12" applyNumberFormat="0" applyAlignment="0" applyProtection="0"/>
    <xf numFmtId="0" fontId="20" fillId="0" borderId="14" applyNumberFormat="0" applyFill="0" applyAlignment="0" applyProtection="0"/>
    <xf numFmtId="0" fontId="21" fillId="10" borderId="15" applyNumberFormat="0" applyAlignment="0" applyProtection="0"/>
    <xf numFmtId="0" fontId="22" fillId="0" borderId="0" applyNumberFormat="0" applyFill="0" applyBorder="0" applyAlignment="0" applyProtection="0"/>
    <xf numFmtId="0" fontId="8" fillId="11"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25"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25"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25"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25"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5"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27" fillId="0" borderId="0" applyNumberFormat="0" applyFill="0" applyBorder="0" applyAlignment="0" applyProtection="0"/>
    <xf numFmtId="0" fontId="41" fillId="0" borderId="0"/>
  </cellStyleXfs>
  <cellXfs count="148">
    <xf numFmtId="0" fontId="0" fillId="0" borderId="0" xfId="0"/>
    <xf numFmtId="0" fontId="1" fillId="0" borderId="0" xfId="0" applyFont="1"/>
    <xf numFmtId="0" fontId="1" fillId="0" borderId="0" xfId="0" applyFont="1" applyAlignment="1">
      <alignment vertical="center"/>
    </xf>
    <xf numFmtId="0" fontId="3" fillId="0" borderId="0" xfId="0" applyFont="1"/>
    <xf numFmtId="0" fontId="4" fillId="0" borderId="0" xfId="0" applyFont="1" applyAlignment="1">
      <alignment vertical="center"/>
    </xf>
    <xf numFmtId="0" fontId="4" fillId="0" borderId="0" xfId="0" applyFont="1"/>
    <xf numFmtId="0" fontId="4" fillId="0" borderId="1" xfId="0" applyFont="1" applyBorder="1" applyAlignment="1">
      <alignment vertical="center"/>
    </xf>
    <xf numFmtId="0" fontId="4" fillId="0" borderId="1" xfId="0" applyFont="1" applyBorder="1" applyAlignment="1">
      <alignment horizontal="center" vertical="center"/>
    </xf>
    <xf numFmtId="17" fontId="4" fillId="0" borderId="1" xfId="0" applyNumberFormat="1" applyFont="1" applyBorder="1" applyAlignment="1">
      <alignment horizontal="right" vertical="center"/>
    </xf>
    <xf numFmtId="0" fontId="4" fillId="0" borderId="0" xfId="0" applyFont="1" applyAlignment="1">
      <alignment horizontal="center" vertical="center"/>
    </xf>
    <xf numFmtId="0" fontId="4" fillId="0" borderId="0" xfId="0" applyFont="1" applyAlignment="1">
      <alignment horizontal="center" wrapText="1"/>
    </xf>
    <xf numFmtId="166" fontId="4" fillId="0" borderId="0" xfId="0" applyNumberFormat="1" applyFont="1" applyAlignment="1">
      <alignment horizontal="right" vertical="center"/>
    </xf>
    <xf numFmtId="0" fontId="4" fillId="0" borderId="0" xfId="0" applyFont="1" applyAlignment="1">
      <alignment vertical="center" wrapText="1"/>
    </xf>
    <xf numFmtId="0" fontId="4" fillId="0" borderId="1" xfId="0" applyFont="1" applyBorder="1"/>
    <xf numFmtId="165" fontId="4" fillId="0" borderId="4" xfId="0" applyNumberFormat="1" applyFont="1" applyBorder="1" applyAlignment="1">
      <alignment vertical="center"/>
    </xf>
    <xf numFmtId="165" fontId="4" fillId="0" borderId="0" xfId="0" applyNumberFormat="1" applyFont="1"/>
    <xf numFmtId="0" fontId="4" fillId="0" borderId="1" xfId="0" applyFont="1" applyBorder="1" applyAlignment="1">
      <alignment horizontal="center"/>
    </xf>
    <xf numFmtId="0" fontId="4" fillId="0" borderId="4" xfId="0" applyFont="1" applyBorder="1" applyAlignment="1">
      <alignment horizontal="center" wrapText="1"/>
    </xf>
    <xf numFmtId="165" fontId="4" fillId="0" borderId="4" xfId="0" applyNumberFormat="1" applyFont="1" applyBorder="1" applyAlignment="1">
      <alignment horizontal="right" vertical="center"/>
    </xf>
    <xf numFmtId="164" fontId="4" fillId="0" borderId="0" xfId="0" applyNumberFormat="1" applyFont="1" applyAlignment="1">
      <alignment vertical="center"/>
    </xf>
    <xf numFmtId="164" fontId="4" fillId="0" borderId="2" xfId="0" applyNumberFormat="1" applyFont="1" applyBorder="1" applyAlignment="1">
      <alignment vertical="center"/>
    </xf>
    <xf numFmtId="0" fontId="4" fillId="0" borderId="5" xfId="0" applyFont="1" applyBorder="1" applyAlignment="1">
      <alignment vertical="center"/>
    </xf>
    <xf numFmtId="164" fontId="4" fillId="0" borderId="3" xfId="0" applyNumberFormat="1" applyFont="1" applyBorder="1" applyAlignment="1">
      <alignment vertical="center"/>
    </xf>
    <xf numFmtId="164" fontId="4" fillId="0" borderId="1" xfId="0" applyNumberFormat="1" applyFont="1" applyBorder="1" applyAlignment="1">
      <alignment vertical="center"/>
    </xf>
    <xf numFmtId="165" fontId="4" fillId="0" borderId="1" xfId="0" applyNumberFormat="1" applyFont="1" applyBorder="1"/>
    <xf numFmtId="17" fontId="4" fillId="0" borderId="1" xfId="0" applyNumberFormat="1" applyFont="1" applyBorder="1" applyAlignment="1">
      <alignment horizontal="center"/>
    </xf>
    <xf numFmtId="3" fontId="4" fillId="0" borderId="0" xfId="0" applyNumberFormat="1" applyFont="1" applyAlignment="1">
      <alignment horizontal="center" vertical="center"/>
    </xf>
    <xf numFmtId="17" fontId="4" fillId="0" borderId="1" xfId="0" applyNumberFormat="1" applyFont="1" applyBorder="1" applyAlignment="1">
      <alignment horizontal="center" vertical="center"/>
    </xf>
    <xf numFmtId="0" fontId="5" fillId="0" borderId="0" xfId="0" applyFont="1"/>
    <xf numFmtId="165" fontId="4" fillId="0" borderId="0" xfId="0" applyNumberFormat="1" applyFont="1" applyAlignment="1">
      <alignment horizontal="center"/>
    </xf>
    <xf numFmtId="0" fontId="4" fillId="0" borderId="6" xfId="0" applyFont="1" applyBorder="1"/>
    <xf numFmtId="0" fontId="4" fillId="0" borderId="6" xfId="0" applyFont="1" applyBorder="1" applyAlignment="1">
      <alignment horizontal="center"/>
    </xf>
    <xf numFmtId="0" fontId="4" fillId="0" borderId="1" xfId="0" applyFont="1" applyBorder="1" applyAlignment="1">
      <alignment horizontal="center" wrapText="1"/>
    </xf>
    <xf numFmtId="17" fontId="4" fillId="0" borderId="1" xfId="0" applyNumberFormat="1" applyFont="1" applyBorder="1"/>
    <xf numFmtId="0" fontId="4" fillId="0" borderId="0" xfId="0" applyFont="1" applyAlignment="1">
      <alignment horizontal="right"/>
    </xf>
    <xf numFmtId="1" fontId="4" fillId="0" borderId="0" xfId="0" applyNumberFormat="1" applyFont="1" applyAlignment="1">
      <alignment horizontal="right" vertical="center"/>
    </xf>
    <xf numFmtId="165" fontId="4" fillId="0" borderId="6" xfId="0" applyNumberFormat="1" applyFont="1" applyBorder="1" applyAlignment="1">
      <alignment horizontal="center"/>
    </xf>
    <xf numFmtId="0" fontId="6" fillId="2" borderId="0" xfId="0" applyFont="1" applyFill="1" applyAlignment="1">
      <alignment vertical="center"/>
    </xf>
    <xf numFmtId="0" fontId="6" fillId="2" borderId="0" xfId="0" applyFont="1" applyFill="1" applyAlignment="1">
      <alignment horizontal="center"/>
    </xf>
    <xf numFmtId="164" fontId="4" fillId="3" borderId="0" xfId="0" applyNumberFormat="1" applyFont="1" applyFill="1" applyAlignment="1">
      <alignment horizontal="right" vertical="center"/>
    </xf>
    <xf numFmtId="165" fontId="4" fillId="3" borderId="0" xfId="0" applyNumberFormat="1" applyFont="1" applyFill="1" applyAlignment="1">
      <alignment horizontal="right" vertical="center"/>
    </xf>
    <xf numFmtId="0" fontId="2" fillId="0" borderId="0" xfId="0" applyFont="1" applyAlignment="1">
      <alignment vertical="center"/>
    </xf>
    <xf numFmtId="17" fontId="9" fillId="0" borderId="8" xfId="0" applyNumberFormat="1" applyFont="1" applyBorder="1" applyAlignment="1">
      <alignment wrapText="1"/>
    </xf>
    <xf numFmtId="0" fontId="9" fillId="0" borderId="8" xfId="0" applyFont="1" applyBorder="1" applyAlignment="1">
      <alignment wrapText="1"/>
    </xf>
    <xf numFmtId="3" fontId="4" fillId="0" borderId="0" xfId="0" applyNumberFormat="1" applyFont="1" applyAlignment="1">
      <alignment vertical="center"/>
    </xf>
    <xf numFmtId="0" fontId="4" fillId="0" borderId="8" xfId="0" applyFont="1" applyBorder="1"/>
    <xf numFmtId="0" fontId="4" fillId="0" borderId="8" xfId="0" applyFont="1" applyBorder="1" applyAlignment="1">
      <alignment horizontal="center"/>
    </xf>
    <xf numFmtId="0" fontId="4" fillId="0" borderId="7" xfId="0" applyFont="1" applyBorder="1" applyAlignment="1">
      <alignment vertical="center"/>
    </xf>
    <xf numFmtId="165" fontId="9" fillId="0" borderId="0" xfId="0" applyNumberFormat="1" applyFont="1" applyAlignment="1">
      <alignment wrapText="1"/>
    </xf>
    <xf numFmtId="165" fontId="4" fillId="4" borderId="0" xfId="0" applyNumberFormat="1" applyFont="1" applyFill="1" applyAlignment="1">
      <alignment horizontal="center"/>
    </xf>
    <xf numFmtId="14" fontId="0" fillId="0" borderId="0" xfId="0" applyNumberFormat="1"/>
    <xf numFmtId="0" fontId="4" fillId="0" borderId="4" xfId="0" applyFont="1" applyBorder="1" applyAlignment="1">
      <alignment vertical="center" wrapText="1"/>
    </xf>
    <xf numFmtId="0" fontId="4" fillId="0" borderId="0" xfId="0" applyFont="1" applyAlignment="1">
      <alignment horizontal="center"/>
    </xf>
    <xf numFmtId="0" fontId="4" fillId="0" borderId="0" xfId="0" applyFont="1" applyAlignment="1">
      <alignment horizontal="center" vertical="center" wrapText="1"/>
    </xf>
    <xf numFmtId="1" fontId="4" fillId="0" borderId="0" xfId="0" applyNumberFormat="1" applyFont="1"/>
    <xf numFmtId="1" fontId="4" fillId="0" borderId="0" xfId="0" applyNumberFormat="1" applyFont="1" applyAlignment="1">
      <alignment horizontal="center"/>
    </xf>
    <xf numFmtId="165" fontId="4" fillId="0" borderId="8" xfId="0" applyNumberFormat="1" applyFont="1" applyBorder="1"/>
    <xf numFmtId="165" fontId="4" fillId="0" borderId="8" xfId="0" applyNumberFormat="1" applyFont="1" applyBorder="1" applyAlignment="1">
      <alignment horizontal="center"/>
    </xf>
    <xf numFmtId="3" fontId="4" fillId="0" borderId="0" xfId="0" applyNumberFormat="1" applyFont="1" applyAlignment="1">
      <alignment horizontal="right"/>
    </xf>
    <xf numFmtId="0" fontId="0" fillId="0" borderId="0" xfId="0" applyAlignment="1">
      <alignment vertical="top"/>
    </xf>
    <xf numFmtId="0" fontId="26" fillId="0" borderId="0" xfId="3" applyFont="1" applyBorder="1" applyAlignment="1">
      <alignment vertical="top"/>
    </xf>
    <xf numFmtId="0" fontId="26" fillId="0" borderId="8" xfId="3" applyFont="1" applyBorder="1" applyAlignment="1">
      <alignment horizontal="left" vertical="top" indent="1"/>
    </xf>
    <xf numFmtId="0" fontId="30" fillId="0" borderId="0" xfId="3" applyFont="1" applyBorder="1" applyAlignment="1">
      <alignment vertical="top"/>
    </xf>
    <xf numFmtId="0" fontId="31" fillId="0" borderId="0" xfId="0" applyFont="1" applyAlignment="1">
      <alignment vertical="top"/>
    </xf>
    <xf numFmtId="0" fontId="31" fillId="0" borderId="0" xfId="0" applyFont="1" applyAlignment="1">
      <alignment vertical="center"/>
    </xf>
    <xf numFmtId="0" fontId="4" fillId="0" borderId="0" xfId="0" applyFont="1" applyAlignment="1">
      <alignment vertical="top" wrapText="1"/>
    </xf>
    <xf numFmtId="0" fontId="30" fillId="36" borderId="0" xfId="3" applyFont="1" applyFill="1" applyBorder="1" applyAlignment="1">
      <alignment vertical="top"/>
    </xf>
    <xf numFmtId="0" fontId="4" fillId="0" borderId="0" xfId="0" applyFont="1" applyAlignment="1">
      <alignment wrapText="1"/>
    </xf>
    <xf numFmtId="0" fontId="32" fillId="0" borderId="0" xfId="3" applyFont="1" applyBorder="1" applyAlignment="1">
      <alignment vertical="top"/>
    </xf>
    <xf numFmtId="0" fontId="30" fillId="0" borderId="0" xfId="3" applyFont="1" applyBorder="1" applyAlignment="1">
      <alignment horizontal="left" vertical="top"/>
    </xf>
    <xf numFmtId="0" fontId="33" fillId="0" borderId="0" xfId="0" applyFont="1"/>
    <xf numFmtId="43" fontId="4" fillId="0" borderId="0" xfId="0" applyNumberFormat="1" applyFont="1"/>
    <xf numFmtId="0" fontId="4" fillId="0" borderId="3" xfId="0" applyFont="1" applyBorder="1" applyAlignment="1">
      <alignment vertical="center" wrapText="1"/>
    </xf>
    <xf numFmtId="0" fontId="4" fillId="0" borderId="1" xfId="0" applyFont="1" applyBorder="1" applyAlignment="1">
      <alignment horizontal="right" vertical="center" wrapText="1"/>
    </xf>
    <xf numFmtId="0" fontId="4" fillId="0" borderId="3" xfId="0" applyFont="1" applyBorder="1" applyAlignment="1">
      <alignment horizontal="right" vertical="center" wrapText="1"/>
    </xf>
    <xf numFmtId="9" fontId="4" fillId="0" borderId="0" xfId="1" applyFont="1"/>
    <xf numFmtId="0" fontId="34" fillId="0" borderId="0" xfId="0" applyFont="1"/>
    <xf numFmtId="17" fontId="4" fillId="0" borderId="3" xfId="0" applyNumberFormat="1" applyFont="1" applyBorder="1" applyAlignment="1">
      <alignment horizontal="center" vertical="center"/>
    </xf>
    <xf numFmtId="3" fontId="4" fillId="0" borderId="0" xfId="0" applyNumberFormat="1" applyFont="1" applyAlignment="1">
      <alignment horizontal="center"/>
    </xf>
    <xf numFmtId="3" fontId="4" fillId="0" borderId="0" xfId="0" applyNumberFormat="1" applyFont="1"/>
    <xf numFmtId="0" fontId="35" fillId="0" borderId="0" xfId="3" applyFont="1" applyBorder="1" applyAlignment="1">
      <alignment vertical="top"/>
    </xf>
    <xf numFmtId="0" fontId="36" fillId="0" borderId="0" xfId="0" applyFont="1"/>
    <xf numFmtId="0" fontId="36" fillId="0" borderId="1" xfId="0" applyFont="1" applyBorder="1"/>
    <xf numFmtId="17" fontId="36" fillId="0" borderId="1" xfId="0" applyNumberFormat="1" applyFont="1" applyBorder="1" applyAlignment="1">
      <alignment horizontal="center"/>
    </xf>
    <xf numFmtId="17" fontId="36" fillId="0" borderId="1" xfId="0" applyNumberFormat="1" applyFont="1" applyBorder="1" applyAlignment="1">
      <alignment horizontal="right"/>
    </xf>
    <xf numFmtId="0" fontId="36" fillId="0" borderId="4" xfId="0" applyFont="1" applyBorder="1" applyAlignment="1">
      <alignment vertical="center" wrapText="1"/>
    </xf>
    <xf numFmtId="0" fontId="36" fillId="0" borderId="4" xfId="0" applyFont="1" applyBorder="1"/>
    <xf numFmtId="165" fontId="36" fillId="0" borderId="4" xfId="0" applyNumberFormat="1" applyFont="1" applyBorder="1" applyAlignment="1">
      <alignment horizontal="right"/>
    </xf>
    <xf numFmtId="165" fontId="36" fillId="0" borderId="0" xfId="0" applyNumberFormat="1" applyFont="1" applyAlignment="1">
      <alignment horizontal="right"/>
    </xf>
    <xf numFmtId="165" fontId="36" fillId="0" borderId="1" xfId="0" applyNumberFormat="1" applyFont="1" applyBorder="1" applyAlignment="1">
      <alignment horizontal="right"/>
    </xf>
    <xf numFmtId="0" fontId="36" fillId="0" borderId="4" xfId="0" applyFont="1" applyBorder="1" applyAlignment="1">
      <alignment horizontal="left" vertical="center" wrapText="1"/>
    </xf>
    <xf numFmtId="165" fontId="36" fillId="0" borderId="4" xfId="0" applyNumberFormat="1" applyFont="1" applyBorder="1"/>
    <xf numFmtId="165" fontId="36" fillId="0" borderId="0" xfId="0" applyNumberFormat="1" applyFont="1"/>
    <xf numFmtId="165" fontId="36" fillId="0" borderId="1" xfId="0" applyNumberFormat="1" applyFont="1" applyBorder="1"/>
    <xf numFmtId="3" fontId="4" fillId="0" borderId="18" xfId="0" applyNumberFormat="1" applyFont="1" applyBorder="1" applyAlignment="1">
      <alignment horizontal="right"/>
    </xf>
    <xf numFmtId="167" fontId="4" fillId="0" borderId="0" xfId="0" applyNumberFormat="1" applyFont="1" applyAlignment="1">
      <alignment horizontal="center"/>
    </xf>
    <xf numFmtId="167" fontId="4" fillId="0" borderId="8" xfId="0" applyNumberFormat="1" applyFont="1" applyBorder="1" applyAlignment="1">
      <alignment horizontal="center"/>
    </xf>
    <xf numFmtId="0" fontId="37" fillId="0" borderId="0" xfId="0" applyFont="1" applyAlignment="1">
      <alignment horizontal="left" vertical="center"/>
    </xf>
    <xf numFmtId="0" fontId="37" fillId="0" borderId="0" xfId="0" applyFont="1" applyAlignment="1">
      <alignment horizontal="left"/>
    </xf>
    <xf numFmtId="3" fontId="37" fillId="0" borderId="0" xfId="0" applyNumberFormat="1" applyFont="1" applyAlignment="1">
      <alignment horizontal="left"/>
    </xf>
    <xf numFmtId="0" fontId="37" fillId="0" borderId="0" xfId="0" applyFont="1"/>
    <xf numFmtId="0" fontId="38" fillId="0" borderId="0" xfId="0" applyFont="1" applyAlignment="1">
      <alignment horizontal="left"/>
    </xf>
    <xf numFmtId="0" fontId="38" fillId="0" borderId="0" xfId="0" applyFont="1" applyAlignment="1">
      <alignment horizontal="center"/>
    </xf>
    <xf numFmtId="165" fontId="38" fillId="0" borderId="0" xfId="0" applyNumberFormat="1" applyFont="1" applyAlignment="1">
      <alignment horizontal="center"/>
    </xf>
    <xf numFmtId="0" fontId="38" fillId="0" borderId="0" xfId="0" applyFont="1"/>
    <xf numFmtId="0" fontId="4" fillId="0" borderId="0" xfId="0" applyFont="1" applyAlignment="1">
      <alignment horizontal="left" vertical="top"/>
    </xf>
    <xf numFmtId="0" fontId="4" fillId="0" borderId="0" xfId="0" applyFont="1" applyAlignment="1">
      <alignment horizontal="center" vertical="top"/>
    </xf>
    <xf numFmtId="0" fontId="39" fillId="0" borderId="0" xfId="3" applyFont="1" applyBorder="1" applyAlignment="1">
      <alignment vertical="top"/>
    </xf>
    <xf numFmtId="0" fontId="39" fillId="0" borderId="0" xfId="6" applyFont="1" applyBorder="1" applyAlignment="1">
      <alignment vertical="top"/>
    </xf>
    <xf numFmtId="0" fontId="40" fillId="0" borderId="0" xfId="0" applyFont="1" applyAlignment="1">
      <alignment vertical="center"/>
    </xf>
    <xf numFmtId="166" fontId="38" fillId="0" borderId="0" xfId="0" applyNumberFormat="1" applyFont="1" applyAlignment="1">
      <alignment horizontal="right" vertical="center"/>
    </xf>
    <xf numFmtId="0" fontId="38" fillId="0" borderId="1" xfId="0" applyFont="1" applyBorder="1" applyAlignment="1">
      <alignment horizontal="center"/>
    </xf>
    <xf numFmtId="165" fontId="38" fillId="0" borderId="1" xfId="0" applyNumberFormat="1" applyFont="1" applyBorder="1" applyAlignment="1">
      <alignment horizontal="center"/>
    </xf>
    <xf numFmtId="0" fontId="38" fillId="0" borderId="0" xfId="0" applyFont="1" applyAlignment="1">
      <alignment vertical="top"/>
    </xf>
    <xf numFmtId="0" fontId="38" fillId="0" borderId="0" xfId="0" applyFont="1" applyAlignment="1">
      <alignment horizontal="left" vertical="top"/>
    </xf>
    <xf numFmtId="0" fontId="4" fillId="0" borderId="0" xfId="0" applyFont="1" applyAlignment="1">
      <alignment vertical="top"/>
    </xf>
    <xf numFmtId="0" fontId="38" fillId="0" borderId="1" xfId="0" applyFont="1" applyBorder="1" applyAlignment="1">
      <alignment vertical="top"/>
    </xf>
    <xf numFmtId="0" fontId="40" fillId="0" borderId="0" xfId="0" applyFont="1" applyAlignment="1">
      <alignment vertical="top" wrapText="1"/>
    </xf>
    <xf numFmtId="0" fontId="40" fillId="0" borderId="0" xfId="0" applyFont="1" applyAlignment="1">
      <alignment vertical="top"/>
    </xf>
    <xf numFmtId="0" fontId="38" fillId="0" borderId="0" xfId="0" applyFont="1" applyAlignment="1">
      <alignment horizontal="left" vertical="top" wrapText="1"/>
    </xf>
    <xf numFmtId="0" fontId="28" fillId="0" borderId="0" xfId="43" applyFont="1" applyBorder="1" applyAlignment="1">
      <alignment horizontal="left" vertical="top"/>
    </xf>
    <xf numFmtId="14" fontId="4" fillId="0" borderId="0" xfId="0" applyNumberFormat="1" applyFont="1"/>
    <xf numFmtId="0" fontId="41" fillId="0" borderId="0" xfId="44"/>
    <xf numFmtId="1" fontId="42" fillId="0" borderId="0" xfId="44" applyNumberFormat="1" applyFont="1"/>
    <xf numFmtId="165" fontId="42" fillId="0" borderId="0" xfId="44" applyNumberFormat="1" applyFont="1"/>
    <xf numFmtId="165" fontId="4" fillId="0" borderId="0" xfId="0" applyNumberFormat="1" applyFont="1" applyAlignment="1">
      <alignment vertical="center"/>
    </xf>
    <xf numFmtId="3" fontId="4" fillId="0" borderId="1" xfId="0" applyNumberFormat="1" applyFont="1" applyBorder="1" applyAlignment="1">
      <alignment horizontal="center" vertical="center"/>
    </xf>
    <xf numFmtId="0" fontId="4" fillId="4" borderId="0" xfId="0" applyFont="1" applyFill="1" applyAlignment="1">
      <alignment horizontal="center"/>
    </xf>
    <xf numFmtId="0" fontId="38" fillId="0" borderId="0" xfId="0" applyFont="1" applyAlignment="1">
      <alignment horizontal="center" wrapText="1"/>
    </xf>
    <xf numFmtId="165" fontId="4" fillId="0" borderId="8" xfId="0" applyNumberFormat="1" applyFont="1" applyBorder="1" applyAlignment="1">
      <alignment horizontal="left"/>
    </xf>
    <xf numFmtId="167" fontId="4" fillId="0" borderId="0" xfId="0" applyNumberFormat="1" applyFont="1" applyAlignment="1">
      <alignment horizontal="left"/>
    </xf>
    <xf numFmtId="167" fontId="4" fillId="0" borderId="8" xfId="0" applyNumberFormat="1" applyFont="1" applyBorder="1" applyAlignment="1">
      <alignment horizontal="left"/>
    </xf>
    <xf numFmtId="0" fontId="36" fillId="0" borderId="0" xfId="0" applyFont="1" applyAlignment="1">
      <alignment vertical="center" wrapText="1"/>
    </xf>
    <xf numFmtId="0" fontId="36" fillId="0" borderId="0" xfId="0" applyFont="1" applyAlignment="1">
      <alignment horizontal="left" vertical="center" wrapText="1"/>
    </xf>
    <xf numFmtId="0" fontId="43" fillId="0" borderId="0" xfId="0" applyFont="1"/>
    <xf numFmtId="0" fontId="43" fillId="0" borderId="0" xfId="0" applyFont="1" applyAlignment="1">
      <alignment vertical="top"/>
    </xf>
    <xf numFmtId="168" fontId="4" fillId="0" borderId="1" xfId="0" applyNumberFormat="1" applyFont="1" applyBorder="1" applyAlignment="1">
      <alignment horizontal="center"/>
    </xf>
    <xf numFmtId="17" fontId="4" fillId="0" borderId="0" xfId="0" applyNumberFormat="1" applyFont="1"/>
    <xf numFmtId="17" fontId="4" fillId="0" borderId="8" xfId="0" applyNumberFormat="1" applyFont="1" applyBorder="1" applyAlignment="1">
      <alignment horizontal="center"/>
    </xf>
    <xf numFmtId="165" fontId="4" fillId="0" borderId="0" xfId="0" applyNumberFormat="1" applyFont="1" applyFill="1" applyAlignment="1">
      <alignment horizontal="center"/>
    </xf>
    <xf numFmtId="0" fontId="4" fillId="0" borderId="0" xfId="0" applyFont="1" applyFill="1" applyAlignment="1">
      <alignment horizontal="center" vertical="top"/>
    </xf>
    <xf numFmtId="0" fontId="4" fillId="0" borderId="0" xfId="0" applyFont="1" applyFill="1" applyAlignment="1">
      <alignment horizontal="center"/>
    </xf>
    <xf numFmtId="165" fontId="4" fillId="0" borderId="1" xfId="0" applyNumberFormat="1" applyFont="1" applyFill="1" applyBorder="1" applyAlignment="1">
      <alignment horizontal="center"/>
    </xf>
    <xf numFmtId="0" fontId="4" fillId="0" borderId="1" xfId="0" applyFont="1" applyFill="1" applyBorder="1" applyAlignment="1">
      <alignment horizontal="center"/>
    </xf>
    <xf numFmtId="1" fontId="4" fillId="0" borderId="0" xfId="0" applyNumberFormat="1" applyFont="1" applyAlignment="1">
      <alignment vertical="center"/>
    </xf>
    <xf numFmtId="166" fontId="4" fillId="0" borderId="0" xfId="0" applyNumberFormat="1" applyFont="1" applyAlignment="1">
      <alignment vertical="center"/>
    </xf>
    <xf numFmtId="167" fontId="4" fillId="0" borderId="0" xfId="0" applyNumberFormat="1" applyFont="1" applyAlignment="1">
      <alignment horizontal="right" vertical="center"/>
    </xf>
    <xf numFmtId="3" fontId="4" fillId="0" borderId="0" xfId="0" applyNumberFormat="1" applyFont="1" applyAlignment="1">
      <alignment horizontal="right" vertical="center"/>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rmal 2" xfId="44" xr:uid="{0575A24F-CF02-4FD1-A123-56163BC96C59}"/>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267">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dxf>
    <dxf>
      <border outline="0">
        <bottom style="thin">
          <color indexed="64"/>
        </bottom>
      </border>
    </dxf>
    <dxf>
      <font>
        <strike val="0"/>
        <outline val="0"/>
        <shadow val="0"/>
        <u val="none"/>
        <vertAlign val="baseline"/>
        <sz val="14"/>
      </font>
    </dxf>
    <dxf>
      <border outline="0">
        <bottom style="thin">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7" formatCode="#,##0.0"/>
      <alignment horizontal="left"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5" formatCode="0.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strike val="0"/>
        <outline val="0"/>
        <shadow val="0"/>
        <u val="none"/>
        <vertAlign val="baseline"/>
        <sz val="14"/>
      </font>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_-* #,##0_-;\-* #,##0_-;_-* &quot;-&quot;??_-;_-@_-"/>
      <alignment horizontal="general" vertical="center"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4"/>
        <color theme="1"/>
        <name val="Calibri"/>
        <family val="2"/>
        <scheme val="minor"/>
      </font>
      <numFmt numFmtId="164" formatCode="_-* #,##0_-;\-* #,##0_-;_-* &quot;-&quot;??_-;_-@_-"/>
      <alignment horizontal="general" vertical="center" textRotation="0" wrapText="0" indent="0" justifyLastLine="0" shrinkToFit="0" readingOrder="0"/>
      <border diagonalUp="0" diagonalDown="0" outline="0">
        <left/>
        <right/>
        <top/>
        <bottom style="thin">
          <color indexed="64"/>
        </bottom>
      </border>
    </dxf>
    <dxf>
      <font>
        <strike val="0"/>
        <outline val="0"/>
        <shadow val="0"/>
        <u val="none"/>
        <vertAlign val="baseline"/>
        <sz val="14"/>
      </font>
    </dxf>
    <dxf>
      <font>
        <b val="0"/>
        <i val="0"/>
        <strike val="0"/>
        <condense val="0"/>
        <extend val="0"/>
        <outline val="0"/>
        <shadow val="0"/>
        <u val="none"/>
        <vertAlign val="baseline"/>
        <sz val="14"/>
        <color theme="1"/>
        <name val="Calibri"/>
        <family val="2"/>
        <scheme val="minor"/>
      </font>
      <numFmt numFmtId="164" formatCode="_-* #,##0_-;\-* #,##0_-;_-* &quot;-&quot;??_-;_-@_-"/>
      <alignment horizontal="general" vertical="center" textRotation="0" wrapText="0" indent="0" justifyLastLine="0" shrinkToFit="0" readingOrder="0"/>
      <border diagonalUp="0" diagonalDown="0" outline="0">
        <left style="thin">
          <color indexed="64"/>
        </left>
        <right/>
        <top/>
        <bottom style="thin">
          <color indexed="64"/>
        </bottom>
      </border>
    </dxf>
    <dxf>
      <font>
        <strike val="0"/>
        <outline val="0"/>
        <shadow val="0"/>
        <u val="none"/>
        <vertAlign val="baseline"/>
        <sz val="14"/>
      </font>
    </dxf>
    <dxf>
      <font>
        <strike val="0"/>
        <outline val="0"/>
        <shadow val="0"/>
        <u val="none"/>
        <vertAlign val="baseline"/>
        <sz val="14"/>
      </font>
    </dxf>
    <dxf>
      <border outline="0">
        <bottom style="thin">
          <color indexed="64"/>
        </bottom>
      </border>
    </dxf>
    <dxf>
      <font>
        <strike val="0"/>
        <outline val="0"/>
        <shadow val="0"/>
        <u val="none"/>
        <vertAlign val="baseline"/>
        <sz val="14"/>
      </font>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dxf>
    <dxf>
      <font>
        <strike val="0"/>
        <outline val="0"/>
        <shadow val="0"/>
        <u val="none"/>
        <vertAlign val="baseline"/>
        <sz val="12"/>
      </font>
      <alignment horizontal="general" vertical="center" textRotation="0" wrapText="1" indent="0" justifyLastLine="0" shrinkToFit="0" readingOrder="0"/>
    </dxf>
    <dxf>
      <border outline="0">
        <bottom style="thin">
          <color indexed="64"/>
        </bottom>
      </border>
    </dxf>
    <dxf>
      <font>
        <strike val="0"/>
        <outline val="0"/>
        <shadow val="0"/>
        <u val="none"/>
        <vertAlign val="baseline"/>
        <sz val="12"/>
        <family val="2"/>
      </font>
      <numFmt numFmtId="22" formatCode="mmm\-yy"/>
    </dxf>
    <dxf>
      <border outline="0">
        <bottom style="thin">
          <color indexed="64"/>
        </bottom>
      </border>
    </dxf>
    <dxf>
      <font>
        <b val="0"/>
        <i val="0"/>
        <strike val="0"/>
        <condense val="0"/>
        <extend val="0"/>
        <outline val="0"/>
        <shadow val="0"/>
        <u val="none"/>
        <vertAlign val="baseline"/>
        <sz val="12"/>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general"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dxf>
    <dxf>
      <border outline="0">
        <bottom style="medium">
          <color indexed="64"/>
        </bottom>
      </border>
    </dxf>
    <dxf>
      <font>
        <b val="0"/>
        <i val="0"/>
        <strike val="0"/>
        <condense val="0"/>
        <extend val="0"/>
        <outline val="0"/>
        <shadow val="0"/>
        <u val="none"/>
        <vertAlign val="baseline"/>
        <sz val="14"/>
        <color rgb="FF000000"/>
        <name val="Calibri"/>
        <family val="2"/>
        <scheme val="none"/>
      </font>
      <numFmt numFmtId="22" formatCode="mmm\-yy"/>
      <alignment horizontal="general" vertical="bottom" textRotation="0" wrapText="1"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name val="Calibri"/>
        <family val="2"/>
        <scheme val="minor"/>
      </font>
    </dxf>
    <dxf>
      <border outline="0">
        <bottom style="thin">
          <color indexed="64"/>
        </bottom>
      </border>
    </dxf>
    <dxf>
      <font>
        <strike val="0"/>
        <outline val="0"/>
        <shadow val="0"/>
        <u val="none"/>
        <vertAlign val="baseline"/>
        <sz val="14"/>
        <name val="Calibri"/>
        <family val="2"/>
        <scheme val="minor"/>
      </font>
      <numFmt numFmtId="22" formatCode="mmm\-yy"/>
    </dxf>
    <dxf>
      <border>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right/>
        <top/>
        <bottom style="thin">
          <color indexed="64"/>
        </bottom>
      </border>
    </dxf>
    <dxf>
      <font>
        <strike val="0"/>
        <outline val="0"/>
        <shadow val="0"/>
        <u val="none"/>
        <vertAlign val="baseline"/>
        <sz val="14"/>
        <name val="Calibri"/>
        <family val="2"/>
        <scheme val="minor"/>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right/>
        <top/>
        <bottom style="thin">
          <color indexed="64"/>
        </bottom>
      </border>
    </dxf>
    <dxf>
      <font>
        <strike val="0"/>
        <outline val="0"/>
        <shadow val="0"/>
        <u val="none"/>
        <vertAlign val="baseline"/>
        <sz val="14"/>
        <name val="Calibri"/>
        <family val="2"/>
        <scheme val="minor"/>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center"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strike val="0"/>
        <outline val="0"/>
        <shadow val="0"/>
        <u val="none"/>
        <vertAlign val="baseline"/>
        <sz val="14"/>
        <family val="2"/>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ertAlign val="baseline"/>
        <sz val="11"/>
        <color auto="1"/>
        <name val="Calibri"/>
        <family val="2"/>
        <scheme val="minor"/>
      </font>
      <alignment horizontal="left" vertical="top" textRotation="0" wrapText="0" indent="0" justifyLastLine="0" shrinkToFit="0" readingOrder="0"/>
    </dxf>
    <dxf>
      <border diagonalUp="0" diagonalDown="0">
        <left style="thin">
          <color auto="1"/>
        </left>
        <right style="thin">
          <color auto="1"/>
        </right>
        <top style="thin">
          <color auto="1"/>
        </top>
        <bottom style="thin">
          <color auto="1"/>
        </bottom>
      </border>
    </dxf>
    <dxf>
      <font>
        <strike val="0"/>
        <outline val="0"/>
        <shadow val="0"/>
        <u/>
        <vertAlign val="baseline"/>
        <sz val="11"/>
        <color auto="1"/>
        <name val="Calibri"/>
        <family val="2"/>
        <scheme val="minor"/>
      </font>
      <alignment horizontal="left" vertical="top" textRotation="0" wrapText="0" indent="0" justifyLastLine="0" shrinkToFit="0" readingOrder="0"/>
    </dxf>
    <dxf>
      <border>
        <bottom style="medium">
          <color indexed="64"/>
        </bottom>
      </border>
    </dxf>
    <dxf>
      <font>
        <b/>
        <i val="0"/>
        <strike val="0"/>
        <condense val="0"/>
        <extend val="0"/>
        <outline val="0"/>
        <shadow val="0"/>
        <u val="none"/>
        <vertAlign val="baseline"/>
        <sz val="15"/>
        <color auto="1"/>
        <name val="Calibri"/>
        <family val="2"/>
        <scheme val="minor"/>
      </font>
      <alignment horizontal="left" vertical="top" textRotation="0" wrapText="0" relativeIndent="1" justifyLastLine="0" shrinkToFit="0" readingOrder="0"/>
    </dxf>
  </dxfs>
  <tableStyles count="0" defaultTableStyle="TableStyleMedium2" defaultPivotStyle="PivotStyleLight16"/>
  <colors>
    <mruColors>
      <color rgb="FF003366"/>
      <color rgb="FF006666"/>
      <color rgb="FF003333"/>
      <color rgb="FFA9D18E"/>
      <color rgb="FFEC685E"/>
      <color rgb="FF00664D"/>
      <color rgb="FF008080"/>
      <color rgb="FF009999"/>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4088574427589038E-2"/>
          <c:y val="2.365597896332507E-2"/>
          <c:w val="0.86479978227677601"/>
          <c:h val="0.85101413936161208"/>
        </c:manualLayout>
      </c:layout>
      <c:barChart>
        <c:barDir val="col"/>
        <c:grouping val="clustered"/>
        <c:varyColors val="0"/>
        <c:ser>
          <c:idx val="2"/>
          <c:order val="1"/>
          <c:tx>
            <c:v>Events</c:v>
          </c:tx>
          <c:spPr>
            <a:solidFill>
              <a:srgbClr val="A9D18E"/>
            </a:solidFill>
            <a:ln>
              <a:solidFill>
                <a:srgbClr val="5B9BD5">
                  <a:lumMod val="60000"/>
                  <a:lumOff val="40000"/>
                </a:srgbClr>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'Table 1'!$B$5:$M$5</c:f>
              <c:numCache>
                <c:formatCode>#,##0</c:formatCode>
                <c:ptCount val="12"/>
                <c:pt idx="0">
                  <c:v>1364</c:v>
                </c:pt>
                <c:pt idx="1">
                  <c:v>1395</c:v>
                </c:pt>
                <c:pt idx="2">
                  <c:v>1351</c:v>
                </c:pt>
                <c:pt idx="3">
                  <c:v>1554</c:v>
                </c:pt>
                <c:pt idx="4">
                  <c:v>1663</c:v>
                </c:pt>
                <c:pt idx="5">
                  <c:v>1314</c:v>
                </c:pt>
                <c:pt idx="6">
                  <c:v>1241</c:v>
                </c:pt>
                <c:pt idx="7">
                  <c:v>1530</c:v>
                </c:pt>
                <c:pt idx="8">
                  <c:v>1279</c:v>
                </c:pt>
                <c:pt idx="9">
                  <c:v>1710</c:v>
                </c:pt>
                <c:pt idx="10">
                  <c:v>1030</c:v>
                </c:pt>
                <c:pt idx="11">
                  <c:v>1621</c:v>
                </c:pt>
              </c:numCache>
            </c:numRef>
          </c:val>
          <c:extLst>
            <c:ext xmlns:c16="http://schemas.microsoft.com/office/drawing/2014/chart" uri="{C3380CC4-5D6E-409C-BE32-E72D297353CC}">
              <c16:uniqueId val="{00000000-8A1A-4462-8F0D-301A0C69B5F4}"/>
            </c:ext>
          </c:extLst>
        </c:ser>
        <c:ser>
          <c:idx val="0"/>
          <c:order val="2"/>
          <c:tx>
            <c:v>Decisions</c:v>
          </c:tx>
          <c:spPr>
            <a:solidFill>
              <a:srgbClr val="00333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inBase"/>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'Table 1'!$B$6:$M$6</c:f>
              <c:numCache>
                <c:formatCode>#,##0</c:formatCode>
                <c:ptCount val="12"/>
                <c:pt idx="0">
                  <c:v>1444</c:v>
                </c:pt>
                <c:pt idx="1">
                  <c:v>1612</c:v>
                </c:pt>
                <c:pt idx="2">
                  <c:v>1083</c:v>
                </c:pt>
                <c:pt idx="3">
                  <c:v>1506</c:v>
                </c:pt>
                <c:pt idx="4">
                  <c:v>1530</c:v>
                </c:pt>
                <c:pt idx="5">
                  <c:v>1302</c:v>
                </c:pt>
                <c:pt idx="6">
                  <c:v>1212</c:v>
                </c:pt>
                <c:pt idx="7">
                  <c:v>1544</c:v>
                </c:pt>
                <c:pt idx="8">
                  <c:v>1237</c:v>
                </c:pt>
                <c:pt idx="9">
                  <c:v>1556</c:v>
                </c:pt>
                <c:pt idx="10">
                  <c:v>1484</c:v>
                </c:pt>
                <c:pt idx="11">
                  <c:v>1364</c:v>
                </c:pt>
              </c:numCache>
            </c:numRef>
          </c:val>
          <c:extLst>
            <c:ext xmlns:c16="http://schemas.microsoft.com/office/drawing/2014/chart" uri="{C3380CC4-5D6E-409C-BE32-E72D297353CC}">
              <c16:uniqueId val="{00000001-8A1A-4462-8F0D-301A0C69B5F4}"/>
            </c:ext>
          </c:extLst>
        </c:ser>
        <c:dLbls>
          <c:showLegendKey val="0"/>
          <c:showVal val="0"/>
          <c:showCatName val="0"/>
          <c:showSerName val="0"/>
          <c:showPercent val="0"/>
          <c:showBubbleSize val="0"/>
        </c:dLbls>
        <c:gapWidth val="50"/>
        <c:overlap val="-51"/>
        <c:axId val="883610904"/>
        <c:axId val="883609264"/>
      </c:barChart>
      <c:lineChart>
        <c:grouping val="standard"/>
        <c:varyColors val="0"/>
        <c:ser>
          <c:idx val="1"/>
          <c:order val="0"/>
          <c:tx>
            <c:strRef>
              <c:f>'Table 1'!$A$7</c:f>
              <c:strCache>
                <c:ptCount val="1"/>
                <c:pt idx="0">
                  <c:v>Median weeks</c:v>
                </c:pt>
              </c:strCache>
            </c:strRef>
          </c:tx>
          <c:spPr>
            <a:ln w="28575" cap="rnd">
              <a:solidFill>
                <a:schemeClr val="accent2"/>
              </a:solidFill>
              <a:round/>
            </a:ln>
            <a:effectLst/>
          </c:spPr>
          <c:marker>
            <c:symbol val="none"/>
          </c:marker>
          <c:cat>
            <c:strRef>
              <c:f>'Table 1'!$B$4:$M$4</c:f>
              <c:strCache>
                <c:ptCount val="12"/>
                <c:pt idx="0">
                  <c:v>Feb 21</c:v>
                </c:pt>
                <c:pt idx="1">
                  <c:v>Mar-21</c:v>
                </c:pt>
                <c:pt idx="2">
                  <c:v>Apr-21</c:v>
                </c:pt>
                <c:pt idx="3">
                  <c:v>May-21</c:v>
                </c:pt>
                <c:pt idx="4">
                  <c:v>Jun-21</c:v>
                </c:pt>
                <c:pt idx="5">
                  <c:v>Jul-21</c:v>
                </c:pt>
                <c:pt idx="6">
                  <c:v>Aug-21</c:v>
                </c:pt>
                <c:pt idx="7">
                  <c:v>Sep-21</c:v>
                </c:pt>
                <c:pt idx="8">
                  <c:v>Oct-21</c:v>
                </c:pt>
                <c:pt idx="9">
                  <c:v>Nov-21</c:v>
                </c:pt>
                <c:pt idx="10">
                  <c:v>Dec-21</c:v>
                </c:pt>
                <c:pt idx="11">
                  <c:v>Jan-22</c:v>
                </c:pt>
              </c:strCache>
            </c:strRef>
          </c:cat>
          <c:val>
            <c:numRef>
              <c:f>'Table 1'!$B$7:$M$7</c:f>
              <c:numCache>
                <c:formatCode>#,##0.0</c:formatCode>
                <c:ptCount val="12"/>
                <c:pt idx="0">
                  <c:v>20.857142</c:v>
                </c:pt>
                <c:pt idx="1">
                  <c:v>18.857142</c:v>
                </c:pt>
                <c:pt idx="2">
                  <c:v>21.857142</c:v>
                </c:pt>
                <c:pt idx="3">
                  <c:v>22</c:v>
                </c:pt>
                <c:pt idx="4">
                  <c:v>21.857142</c:v>
                </c:pt>
                <c:pt idx="5">
                  <c:v>21.285713999999999</c:v>
                </c:pt>
                <c:pt idx="6">
                  <c:v>23.928570999999998</c:v>
                </c:pt>
                <c:pt idx="7">
                  <c:v>24.285713999999999</c:v>
                </c:pt>
                <c:pt idx="8">
                  <c:v>26.428571000000002</c:v>
                </c:pt>
                <c:pt idx="9">
                  <c:v>25.357142500000002</c:v>
                </c:pt>
                <c:pt idx="10">
                  <c:v>25.428571000000002</c:v>
                </c:pt>
                <c:pt idx="11">
                  <c:v>26.857142</c:v>
                </c:pt>
              </c:numCache>
            </c:numRef>
          </c:val>
          <c:smooth val="0"/>
          <c:extLst>
            <c:ext xmlns:c16="http://schemas.microsoft.com/office/drawing/2014/chart" uri="{C3380CC4-5D6E-409C-BE32-E72D297353CC}">
              <c16:uniqueId val="{00000002-8A1A-4462-8F0D-301A0C69B5F4}"/>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5.9326796351173647E-2"/>
          <c:y val="1.3121252982989277E-2"/>
          <c:w val="0.3095245850455477"/>
          <c:h val="8.1896711415123905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370356238509828E-2"/>
          <c:y val="3.1700288184438041E-2"/>
          <c:w val="0.79856325228068958"/>
          <c:h val="0.8277707685674738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2'!$B$4:$L$4</c:f>
              <c:strCache>
                <c:ptCount val="11"/>
                <c:pt idx="0">
                  <c:v>Feb-21</c:v>
                </c:pt>
                <c:pt idx="1">
                  <c:v>Mar-21</c:v>
                </c:pt>
                <c:pt idx="2">
                  <c:v>Apr-21</c:v>
                </c:pt>
                <c:pt idx="3">
                  <c:v>May-21</c:v>
                </c:pt>
                <c:pt idx="4">
                  <c:v>Jun-21</c:v>
                </c:pt>
                <c:pt idx="5">
                  <c:v>Jul-21</c:v>
                </c:pt>
                <c:pt idx="6">
                  <c:v>Aug-21</c:v>
                </c:pt>
                <c:pt idx="7">
                  <c:v>Sep-21</c:v>
                </c:pt>
                <c:pt idx="8">
                  <c:v>Oct-21</c:v>
                </c:pt>
                <c:pt idx="9">
                  <c:v>Nov-21</c:v>
                </c:pt>
                <c:pt idx="10">
                  <c:v>Dec-21</c:v>
                </c:pt>
              </c:strCache>
            </c:strRef>
          </c:cat>
          <c:val>
            <c:numRef>
              <c:f>'Table 2'!$B$5:$K$5</c:f>
              <c:numCache>
                <c:formatCode>#,##0</c:formatCode>
                <c:ptCount val="10"/>
                <c:pt idx="0">
                  <c:v>1760</c:v>
                </c:pt>
                <c:pt idx="1">
                  <c:v>1964</c:v>
                </c:pt>
                <c:pt idx="2">
                  <c:v>1718</c:v>
                </c:pt>
                <c:pt idx="3">
                  <c:v>1676</c:v>
                </c:pt>
                <c:pt idx="4">
                  <c:v>1795</c:v>
                </c:pt>
                <c:pt idx="5">
                  <c:v>1762</c:v>
                </c:pt>
                <c:pt idx="6">
                  <c:v>1780</c:v>
                </c:pt>
                <c:pt idx="7">
                  <c:v>1809</c:v>
                </c:pt>
                <c:pt idx="8">
                  <c:v>1762</c:v>
                </c:pt>
                <c:pt idx="9">
                  <c:v>1921</c:v>
                </c:pt>
              </c:numCache>
            </c:numRef>
          </c:val>
          <c:extLst>
            <c:ext xmlns:c16="http://schemas.microsoft.com/office/drawing/2014/chart" uri="{C3380CC4-5D6E-409C-BE32-E72D297353CC}">
              <c16:uniqueId val="{00000001-354C-4670-B644-DEEFB318304B}"/>
            </c:ext>
          </c:extLst>
        </c:ser>
        <c:ser>
          <c:idx val="1"/>
          <c:order val="1"/>
          <c:tx>
            <c:v>Closed</c:v>
          </c:tx>
          <c:spPr>
            <a:solidFill>
              <a:srgbClr val="003333"/>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2'!$B$4:$L$4</c:f>
              <c:strCache>
                <c:ptCount val="11"/>
                <c:pt idx="0">
                  <c:v>Feb-21</c:v>
                </c:pt>
                <c:pt idx="1">
                  <c:v>Mar-21</c:v>
                </c:pt>
                <c:pt idx="2">
                  <c:v>Apr-21</c:v>
                </c:pt>
                <c:pt idx="3">
                  <c:v>May-21</c:v>
                </c:pt>
                <c:pt idx="4">
                  <c:v>Jun-21</c:v>
                </c:pt>
                <c:pt idx="5">
                  <c:v>Jul-21</c:v>
                </c:pt>
                <c:pt idx="6">
                  <c:v>Aug-21</c:v>
                </c:pt>
                <c:pt idx="7">
                  <c:v>Sep-21</c:v>
                </c:pt>
                <c:pt idx="8">
                  <c:v>Oct-21</c:v>
                </c:pt>
                <c:pt idx="9">
                  <c:v>Nov-21</c:v>
                </c:pt>
                <c:pt idx="10">
                  <c:v>Dec-21</c:v>
                </c:pt>
              </c:strCache>
            </c:strRef>
          </c:cat>
          <c:val>
            <c:numRef>
              <c:f>'Table 2'!$B$6:$K$6</c:f>
              <c:numCache>
                <c:formatCode>#,##0</c:formatCode>
                <c:ptCount val="10"/>
                <c:pt idx="0">
                  <c:v>1623</c:v>
                </c:pt>
                <c:pt idx="1">
                  <c:v>1826</c:v>
                </c:pt>
                <c:pt idx="2">
                  <c:v>1238</c:v>
                </c:pt>
                <c:pt idx="3">
                  <c:v>1664</c:v>
                </c:pt>
                <c:pt idx="4">
                  <c:v>1734</c:v>
                </c:pt>
                <c:pt idx="5">
                  <c:v>1494</c:v>
                </c:pt>
                <c:pt idx="6">
                  <c:v>1361</c:v>
                </c:pt>
                <c:pt idx="7">
                  <c:v>1732</c:v>
                </c:pt>
                <c:pt idx="8">
                  <c:v>1431</c:v>
                </c:pt>
                <c:pt idx="9">
                  <c:v>1799</c:v>
                </c:pt>
              </c:numCache>
            </c:numRef>
          </c:val>
          <c:extLst>
            <c:ext xmlns:c16="http://schemas.microsoft.com/office/drawing/2014/chart" uri="{C3380CC4-5D6E-409C-BE32-E72D297353CC}">
              <c16:uniqueId val="{00000003-354C-4670-B644-DEEFB318304B}"/>
            </c:ext>
          </c:extLst>
        </c:ser>
        <c:dLbls>
          <c:showLegendKey val="0"/>
          <c:showVal val="0"/>
          <c:showCatName val="0"/>
          <c:showSerName val="0"/>
          <c:showPercent val="0"/>
          <c:showBubbleSize val="0"/>
        </c:dLbls>
        <c:gapWidth val="50"/>
        <c:overlap val="-51"/>
        <c:axId val="693529032"/>
        <c:axId val="693531984"/>
      </c:barChart>
      <c:lineChart>
        <c:grouping val="standard"/>
        <c:varyColors val="0"/>
        <c:ser>
          <c:idx val="2"/>
          <c:order val="2"/>
          <c:tx>
            <c:v>Open</c:v>
          </c:tx>
          <c:spPr>
            <a:ln w="41275" cap="rnd">
              <a:solidFill>
                <a:srgbClr val="4472C4"/>
              </a:solidFill>
              <a:round/>
            </a:ln>
            <a:effectLst/>
          </c:spPr>
          <c:marker>
            <c:symbol val="none"/>
          </c:marker>
          <c:val>
            <c:numRef>
              <c:f>'Table 2'!$B$7:$K$7</c:f>
              <c:numCache>
                <c:formatCode>#,##0</c:formatCode>
                <c:ptCount val="10"/>
                <c:pt idx="0">
                  <c:v>10991</c:v>
                </c:pt>
                <c:pt idx="1">
                  <c:v>11284</c:v>
                </c:pt>
                <c:pt idx="2">
                  <c:v>11719</c:v>
                </c:pt>
                <c:pt idx="3">
                  <c:v>11725</c:v>
                </c:pt>
                <c:pt idx="4">
                  <c:v>11764</c:v>
                </c:pt>
                <c:pt idx="5">
                  <c:v>11978</c:v>
                </c:pt>
                <c:pt idx="6">
                  <c:v>12513</c:v>
                </c:pt>
                <c:pt idx="7">
                  <c:v>12561</c:v>
                </c:pt>
                <c:pt idx="8">
                  <c:v>12862</c:v>
                </c:pt>
                <c:pt idx="9">
                  <c:v>13006</c:v>
                </c:pt>
              </c:numCache>
            </c:numRef>
          </c:val>
          <c:smooth val="0"/>
          <c:extLst>
            <c:ext xmlns:c16="http://schemas.microsoft.com/office/drawing/2014/chart" uri="{C3380CC4-5D6E-409C-BE32-E72D297353CC}">
              <c16:uniqueId val="{00000004-354C-4670-B644-DEEFB318304B}"/>
            </c:ext>
          </c:extLst>
        </c:ser>
        <c:dLbls>
          <c:showLegendKey val="0"/>
          <c:showVal val="0"/>
          <c:showCatName val="0"/>
          <c:showSerName val="0"/>
          <c:showPercent val="0"/>
          <c:showBubbleSize val="0"/>
        </c:dLbls>
        <c:marker val="1"/>
        <c:smooth val="0"/>
        <c:axId val="800784176"/>
        <c:axId val="800777616"/>
      </c:lineChart>
      <c:cat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70484581497798"/>
              <c:y val="0.91109464703079257"/>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Algn val="ctr"/>
        <c:lblOffset val="100"/>
        <c:noMultiLvlLbl val="1"/>
      </c:catAx>
      <c:valAx>
        <c:axId val="693531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800777616"/>
        <c:scaling>
          <c:orientation val="minMax"/>
          <c:min val="0"/>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Open cases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784176"/>
        <c:crosses val="max"/>
        <c:crossBetween val="between"/>
      </c:valAx>
      <c:catAx>
        <c:axId val="800784176"/>
        <c:scaling>
          <c:orientation val="minMax"/>
        </c:scaling>
        <c:delete val="1"/>
        <c:axPos val="b"/>
        <c:majorTickMark val="out"/>
        <c:minorTickMark val="none"/>
        <c:tickLblPos val="nextTo"/>
        <c:crossAx val="800777616"/>
        <c:crosses val="autoZero"/>
        <c:auto val="1"/>
        <c:lblAlgn val="ctr"/>
        <c:lblOffset val="100"/>
        <c:noMultiLvlLbl val="0"/>
      </c:catAx>
      <c:spPr>
        <a:noFill/>
        <a:ln>
          <a:noFill/>
        </a:ln>
        <a:effectLst/>
      </c:spPr>
    </c:plotArea>
    <c:legend>
      <c:legendPos val="b"/>
      <c:layout>
        <c:manualLayout>
          <c:xMode val="edge"/>
          <c:yMode val="edge"/>
          <c:x val="0.68716870743579972"/>
          <c:y val="0.91966824752093324"/>
          <c:w val="0.26296067617098523"/>
          <c:h val="4.86314642946288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8838785019713937E-2"/>
          <c:y val="1.7545959621289377E-2"/>
          <c:w val="0.79856325228068958"/>
          <c:h val="0.8079547062986552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2'!$B$4:$M$4</c:f>
              <c:strCache>
                <c:ptCount val="12"/>
                <c:pt idx="0">
                  <c:v>Feb-21</c:v>
                </c:pt>
                <c:pt idx="1">
                  <c:v>Mar-21</c:v>
                </c:pt>
                <c:pt idx="2">
                  <c:v>Apr-21</c:v>
                </c:pt>
                <c:pt idx="3">
                  <c:v>May-21</c:v>
                </c:pt>
                <c:pt idx="4">
                  <c:v>Jun-21</c:v>
                </c:pt>
                <c:pt idx="5">
                  <c:v>Jul-21</c:v>
                </c:pt>
                <c:pt idx="6">
                  <c:v>Aug-21</c:v>
                </c:pt>
                <c:pt idx="7">
                  <c:v>Sep-21</c:v>
                </c:pt>
                <c:pt idx="8">
                  <c:v>Oct-21</c:v>
                </c:pt>
                <c:pt idx="9">
                  <c:v>Nov-21</c:v>
                </c:pt>
                <c:pt idx="10">
                  <c:v>Dec-21</c:v>
                </c:pt>
                <c:pt idx="11">
                  <c:v>Jan-22</c:v>
                </c:pt>
              </c:strCache>
            </c:strRef>
          </c:cat>
          <c:val>
            <c:numRef>
              <c:f>'Table 2'!$B$5:$M$5</c:f>
              <c:numCache>
                <c:formatCode>#,##0</c:formatCode>
                <c:ptCount val="12"/>
                <c:pt idx="0">
                  <c:v>1760</c:v>
                </c:pt>
                <c:pt idx="1">
                  <c:v>1964</c:v>
                </c:pt>
                <c:pt idx="2">
                  <c:v>1718</c:v>
                </c:pt>
                <c:pt idx="3">
                  <c:v>1676</c:v>
                </c:pt>
                <c:pt idx="4">
                  <c:v>1795</c:v>
                </c:pt>
                <c:pt idx="5">
                  <c:v>1762</c:v>
                </c:pt>
                <c:pt idx="6">
                  <c:v>1780</c:v>
                </c:pt>
                <c:pt idx="7">
                  <c:v>1809</c:v>
                </c:pt>
                <c:pt idx="8">
                  <c:v>1762</c:v>
                </c:pt>
                <c:pt idx="9">
                  <c:v>1921</c:v>
                </c:pt>
                <c:pt idx="10">
                  <c:v>1733</c:v>
                </c:pt>
                <c:pt idx="11">
                  <c:v>1648</c:v>
                </c:pt>
              </c:numCache>
            </c:numRef>
          </c:val>
          <c:extLst>
            <c:ext xmlns:c16="http://schemas.microsoft.com/office/drawing/2014/chart" uri="{C3380CC4-5D6E-409C-BE32-E72D297353CC}">
              <c16:uniqueId val="{00000001-7DBD-4A78-9A89-31731F7D00F0}"/>
            </c:ext>
          </c:extLst>
        </c:ser>
        <c:ser>
          <c:idx val="1"/>
          <c:order val="1"/>
          <c:tx>
            <c:v>Closed</c:v>
          </c:tx>
          <c:spPr>
            <a:solidFill>
              <a:srgbClr val="003333"/>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2'!$B$4:$M$4</c:f>
              <c:strCache>
                <c:ptCount val="12"/>
                <c:pt idx="0">
                  <c:v>Feb-21</c:v>
                </c:pt>
                <c:pt idx="1">
                  <c:v>Mar-21</c:v>
                </c:pt>
                <c:pt idx="2">
                  <c:v>Apr-21</c:v>
                </c:pt>
                <c:pt idx="3">
                  <c:v>May-21</c:v>
                </c:pt>
                <c:pt idx="4">
                  <c:v>Jun-21</c:v>
                </c:pt>
                <c:pt idx="5">
                  <c:v>Jul-21</c:v>
                </c:pt>
                <c:pt idx="6">
                  <c:v>Aug-21</c:v>
                </c:pt>
                <c:pt idx="7">
                  <c:v>Sep-21</c:v>
                </c:pt>
                <c:pt idx="8">
                  <c:v>Oct-21</c:v>
                </c:pt>
                <c:pt idx="9">
                  <c:v>Nov-21</c:v>
                </c:pt>
                <c:pt idx="10">
                  <c:v>Dec-21</c:v>
                </c:pt>
                <c:pt idx="11">
                  <c:v>Jan-22</c:v>
                </c:pt>
              </c:strCache>
            </c:strRef>
          </c:cat>
          <c:val>
            <c:numRef>
              <c:f>'Table 2'!$B$6:$M$6</c:f>
              <c:numCache>
                <c:formatCode>#,##0</c:formatCode>
                <c:ptCount val="12"/>
                <c:pt idx="0">
                  <c:v>1623</c:v>
                </c:pt>
                <c:pt idx="1">
                  <c:v>1826</c:v>
                </c:pt>
                <c:pt idx="2">
                  <c:v>1238</c:v>
                </c:pt>
                <c:pt idx="3">
                  <c:v>1664</c:v>
                </c:pt>
                <c:pt idx="4">
                  <c:v>1734</c:v>
                </c:pt>
                <c:pt idx="5">
                  <c:v>1494</c:v>
                </c:pt>
                <c:pt idx="6">
                  <c:v>1361</c:v>
                </c:pt>
                <c:pt idx="7">
                  <c:v>1732</c:v>
                </c:pt>
                <c:pt idx="8">
                  <c:v>1431</c:v>
                </c:pt>
                <c:pt idx="9">
                  <c:v>1799</c:v>
                </c:pt>
                <c:pt idx="10">
                  <c:v>1701</c:v>
                </c:pt>
                <c:pt idx="11">
                  <c:v>1548</c:v>
                </c:pt>
              </c:numCache>
            </c:numRef>
          </c:val>
          <c:extLst>
            <c:ext xmlns:c16="http://schemas.microsoft.com/office/drawing/2014/chart" uri="{C3380CC4-5D6E-409C-BE32-E72D297353CC}">
              <c16:uniqueId val="{00000003-7DBD-4A78-9A89-31731F7D00F0}"/>
            </c:ext>
          </c:extLst>
        </c:ser>
        <c:dLbls>
          <c:showLegendKey val="0"/>
          <c:showVal val="0"/>
          <c:showCatName val="0"/>
          <c:showSerName val="0"/>
          <c:showPercent val="0"/>
          <c:showBubbleSize val="0"/>
        </c:dLbls>
        <c:gapWidth val="50"/>
        <c:overlap val="-51"/>
        <c:axId val="693529032"/>
        <c:axId val="693531984"/>
      </c:barChart>
      <c:lineChart>
        <c:grouping val="standard"/>
        <c:varyColors val="0"/>
        <c:ser>
          <c:idx val="3"/>
          <c:order val="3"/>
          <c:tx>
            <c:v>Open including HH, HGW and TPOs</c:v>
          </c:tx>
          <c:spPr>
            <a:ln w="41275" cap="rnd">
              <a:solidFill>
                <a:srgbClr val="4472C4"/>
              </a:solidFill>
              <a:round/>
            </a:ln>
            <a:effectLst/>
          </c:spPr>
          <c:marker>
            <c:symbol val="none"/>
          </c:marker>
          <c:dPt>
            <c:idx val="4"/>
            <c:marker>
              <c:symbol val="none"/>
            </c:marker>
            <c:bubble3D val="0"/>
            <c:spPr>
              <a:ln w="41275" cap="rnd">
                <a:solidFill>
                  <a:srgbClr val="4472C4"/>
                </a:solidFill>
                <a:round/>
              </a:ln>
              <a:effectLst/>
            </c:spPr>
            <c:extLst>
              <c:ext xmlns:c16="http://schemas.microsoft.com/office/drawing/2014/chart" uri="{C3380CC4-5D6E-409C-BE32-E72D297353CC}">
                <c16:uniqueId val="{0000000B-6E6E-4ED4-94FE-429F6E1FBED9}"/>
              </c:ext>
            </c:extLst>
          </c:dPt>
          <c:val>
            <c:numRef>
              <c:f>'Table 2'!$B$7:$M$7</c:f>
              <c:numCache>
                <c:formatCode>#,##0</c:formatCode>
                <c:ptCount val="12"/>
                <c:pt idx="0">
                  <c:v>10991</c:v>
                </c:pt>
                <c:pt idx="1">
                  <c:v>11284</c:v>
                </c:pt>
                <c:pt idx="2">
                  <c:v>11719</c:v>
                </c:pt>
                <c:pt idx="3">
                  <c:v>11725</c:v>
                </c:pt>
                <c:pt idx="4">
                  <c:v>11764</c:v>
                </c:pt>
                <c:pt idx="5">
                  <c:v>11978</c:v>
                </c:pt>
                <c:pt idx="6">
                  <c:v>12513</c:v>
                </c:pt>
                <c:pt idx="7">
                  <c:v>12561</c:v>
                </c:pt>
                <c:pt idx="8">
                  <c:v>12862</c:v>
                </c:pt>
                <c:pt idx="9">
                  <c:v>13006</c:v>
                </c:pt>
                <c:pt idx="10">
                  <c:v>13140</c:v>
                </c:pt>
                <c:pt idx="11">
                  <c:v>13343</c:v>
                </c:pt>
              </c:numCache>
            </c:numRef>
          </c:val>
          <c:smooth val="0"/>
          <c:extLst>
            <c:ext xmlns:c16="http://schemas.microsoft.com/office/drawing/2014/chart" uri="{C3380CC4-5D6E-409C-BE32-E72D297353CC}">
              <c16:uniqueId val="{00000013-7DBD-4A78-9A89-31731F7D00F0}"/>
            </c:ext>
          </c:extLst>
        </c:ser>
        <c:dLbls>
          <c:showLegendKey val="0"/>
          <c:showVal val="0"/>
          <c:showCatName val="0"/>
          <c:showSerName val="0"/>
          <c:showPercent val="0"/>
          <c:showBubbleSize val="0"/>
        </c:dLbls>
        <c:marker val="1"/>
        <c:smooth val="0"/>
        <c:axId val="800784176"/>
        <c:axId val="800777616"/>
        <c:extLst>
          <c:ext xmlns:c15="http://schemas.microsoft.com/office/drawing/2012/chart" uri="{02D57815-91ED-43cb-92C2-25804820EDAC}">
            <c15:filteredLineSeries>
              <c15:ser>
                <c:idx val="2"/>
                <c:order val="2"/>
                <c:tx>
                  <c:v>Open excluding HH,  HGW and TPOs</c:v>
                </c:tx>
                <c:spPr>
                  <a:ln w="28575" cap="rnd">
                    <a:solidFill>
                      <a:schemeClr val="accent3"/>
                    </a:solidFill>
                    <a:round/>
                  </a:ln>
                  <a:effectLst/>
                </c:spPr>
                <c:marker>
                  <c:symbol val="none"/>
                </c:marker>
                <c:val>
                  <c:numRef>
                    <c:extLst>
                      <c:ext uri="{02D57815-91ED-43cb-92C2-25804820EDAC}">
                        <c15:formulaRef>
                          <c15:sqref>'Table 2'!#REF!</c15:sqref>
                        </c15:formulaRef>
                      </c:ext>
                    </c:extLst>
                    <c:numCache>
                      <c:formatCode>General</c:formatCode>
                      <c:ptCount val="1"/>
                      <c:pt idx="0">
                        <c:v>1</c:v>
                      </c:pt>
                    </c:numCache>
                  </c:numRef>
                </c:val>
                <c:smooth val="0"/>
                <c:extLst>
                  <c:ext xmlns:c16="http://schemas.microsoft.com/office/drawing/2014/chart" uri="{C3380CC4-5D6E-409C-BE32-E72D297353CC}">
                    <c16:uniqueId val="{00000010-7DBD-4A78-9A89-31731F7D00F0}"/>
                  </c:ext>
                </c:extLst>
              </c15:ser>
            </c15:filteredLineSeries>
          </c:ext>
        </c:extLst>
      </c:lineChart>
      <c:cat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851688693098387"/>
              <c:y val="0.89410947835342236"/>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Algn val="ctr"/>
        <c:lblOffset val="100"/>
        <c:noMultiLvlLbl val="1"/>
      </c:catAx>
      <c:valAx>
        <c:axId val="693531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800777616"/>
        <c:scaling>
          <c:orientation val="minMax"/>
          <c:max val="13500"/>
          <c:min val="0"/>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Open cases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784176"/>
        <c:crosses val="max"/>
        <c:crossBetween val="between"/>
      </c:valAx>
      <c:catAx>
        <c:axId val="800784176"/>
        <c:scaling>
          <c:orientation val="minMax"/>
        </c:scaling>
        <c:delete val="1"/>
        <c:axPos val="b"/>
        <c:majorTickMark val="out"/>
        <c:minorTickMark val="none"/>
        <c:tickLblPos val="nextTo"/>
        <c:crossAx val="800777616"/>
        <c:crosses val="autoZero"/>
        <c:auto val="1"/>
        <c:lblAlgn val="ctr"/>
        <c:lblOffset val="100"/>
        <c:noMultiLvlLbl val="0"/>
      </c:catAx>
      <c:spPr>
        <a:noFill/>
        <a:ln>
          <a:noFill/>
        </a:ln>
        <a:effectLst/>
      </c:spPr>
    </c:plotArea>
    <c:legend>
      <c:legendPos val="b"/>
      <c:layout>
        <c:manualLayout>
          <c:xMode val="edge"/>
          <c:yMode val="edge"/>
          <c:x val="1.0223039300704152E-2"/>
          <c:y val="0.95080774138901425"/>
          <c:w val="0.94719252604437665"/>
          <c:h val="4.8631464294628876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'Table 3'!$A$4</c:f>
              <c:strCache>
                <c:ptCount val="1"/>
                <c:pt idx="0">
                  <c:v>Decisions</c:v>
                </c:pt>
              </c:strCache>
            </c:strRef>
          </c:tx>
          <c:spPr>
            <a:solidFill>
              <a:schemeClr val="accent1"/>
            </a:solidFill>
            <a:ln>
              <a:noFill/>
            </a:ln>
            <a:effectLst/>
          </c:spPr>
          <c:invertIfNegative val="0"/>
          <c:dLbls>
            <c:numFmt formatCode="_-* #,##0_-;\-* #,##0_-;_-* &quot;-&quot;??_-;_-@_-" sourceLinked="0"/>
            <c:spPr>
              <a:noFill/>
              <a:ln>
                <a:noFill/>
              </a:ln>
              <a:effectLst/>
            </c:spPr>
            <c:txPr>
              <a:bodyPr rot="-5400000" spcFirstLastPara="1" vertOverflow="ellipsis"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3'!$B$3:$M$3</c:f>
              <c:strCache>
                <c:ptCount val="12"/>
                <c:pt idx="0">
                  <c:v>Feb-21</c:v>
                </c:pt>
                <c:pt idx="1">
                  <c:v>Mar-21</c:v>
                </c:pt>
                <c:pt idx="2">
                  <c:v>Apr-21</c:v>
                </c:pt>
                <c:pt idx="3">
                  <c:v>May-21</c:v>
                </c:pt>
                <c:pt idx="4">
                  <c:v>Jun-21</c:v>
                </c:pt>
                <c:pt idx="5">
                  <c:v>Jul-21</c:v>
                </c:pt>
                <c:pt idx="6">
                  <c:v>Aug-21</c:v>
                </c:pt>
                <c:pt idx="7">
                  <c:v>Sep-21</c:v>
                </c:pt>
                <c:pt idx="8">
                  <c:v>Oct-21</c:v>
                </c:pt>
                <c:pt idx="9">
                  <c:v>Nov-21</c:v>
                </c:pt>
                <c:pt idx="10">
                  <c:v>Dec-21</c:v>
                </c:pt>
                <c:pt idx="11">
                  <c:v>Jan-22</c:v>
                </c:pt>
              </c:strCache>
            </c:strRef>
          </c:cat>
          <c:val>
            <c:numRef>
              <c:f>'Table 3'!$B$4:$M$4</c:f>
              <c:numCache>
                <c:formatCode>#,##0</c:formatCode>
                <c:ptCount val="12"/>
                <c:pt idx="0">
                  <c:v>1444</c:v>
                </c:pt>
                <c:pt idx="1">
                  <c:v>1612</c:v>
                </c:pt>
                <c:pt idx="2">
                  <c:v>1083</c:v>
                </c:pt>
                <c:pt idx="3">
                  <c:v>1506</c:v>
                </c:pt>
                <c:pt idx="4">
                  <c:v>1530</c:v>
                </c:pt>
                <c:pt idx="5">
                  <c:v>1302</c:v>
                </c:pt>
                <c:pt idx="6">
                  <c:v>1212</c:v>
                </c:pt>
                <c:pt idx="7">
                  <c:v>1544</c:v>
                </c:pt>
                <c:pt idx="8">
                  <c:v>1237</c:v>
                </c:pt>
                <c:pt idx="9">
                  <c:v>1556</c:v>
                </c:pt>
                <c:pt idx="10">
                  <c:v>1484</c:v>
                </c:pt>
                <c:pt idx="11">
                  <c:v>1364</c:v>
                </c:pt>
              </c:numCache>
            </c:numRef>
          </c:val>
          <c:extLst>
            <c:ext xmlns:c16="http://schemas.microsoft.com/office/drawing/2014/chart" uri="{C3380CC4-5D6E-409C-BE32-E72D297353CC}">
              <c16:uniqueId val="{00000000-E4F9-4382-A3BE-5A330454D455}"/>
            </c:ext>
          </c:extLst>
        </c:ser>
        <c:dLbls>
          <c:showLegendKey val="0"/>
          <c:showVal val="0"/>
          <c:showCatName val="0"/>
          <c:showSerName val="0"/>
          <c:showPercent val="0"/>
          <c:showBubbleSize val="0"/>
        </c:dLbls>
        <c:gapWidth val="92"/>
        <c:overlap val="-27"/>
        <c:axId val="465785560"/>
        <c:axId val="465785888"/>
      </c:barChart>
      <c:catAx>
        <c:axId val="46578556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65785888"/>
        <c:crosses val="autoZero"/>
        <c:auto val="1"/>
        <c:lblAlgn val="ctr"/>
        <c:lblOffset val="100"/>
        <c:noMultiLvlLbl val="1"/>
      </c:catAx>
      <c:valAx>
        <c:axId val="465785888"/>
        <c:scaling>
          <c:orientation val="minMax"/>
          <c:max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4657855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pieChart>
        <c:varyColors val="1"/>
        <c:ser>
          <c:idx val="0"/>
          <c:order val="0"/>
          <c:dPt>
            <c:idx val="0"/>
            <c:bubble3D val="0"/>
            <c:spPr>
              <a:solidFill>
                <a:schemeClr val="accent1">
                  <a:shade val="65000"/>
                </a:schemeClr>
              </a:solidFill>
              <a:ln w="19050">
                <a:solidFill>
                  <a:schemeClr val="lt1"/>
                </a:solidFill>
              </a:ln>
              <a:effectLst/>
            </c:spPr>
            <c:extLst>
              <c:ext xmlns:c16="http://schemas.microsoft.com/office/drawing/2014/chart" uri="{C3380CC4-5D6E-409C-BE32-E72D297353CC}">
                <c16:uniqueId val="{00000001-3EC7-4E32-98E8-780CB954AEF5}"/>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3-3EC7-4E32-98E8-780CB954AEF5}"/>
              </c:ext>
            </c:extLst>
          </c:dPt>
          <c:dPt>
            <c:idx val="2"/>
            <c:bubble3D val="0"/>
            <c:spPr>
              <a:solidFill>
                <a:schemeClr val="accent1">
                  <a:tint val="65000"/>
                </a:schemeClr>
              </a:solidFill>
              <a:ln w="19050">
                <a:solidFill>
                  <a:schemeClr val="lt1"/>
                </a:solidFill>
              </a:ln>
              <a:effectLst/>
            </c:spPr>
            <c:extLst>
              <c:ext xmlns:c16="http://schemas.microsoft.com/office/drawing/2014/chart" uri="{C3380CC4-5D6E-409C-BE32-E72D297353CC}">
                <c16:uniqueId val="{00000005-3EC7-4E32-98E8-780CB954AEF5}"/>
              </c:ext>
            </c:extLst>
          </c:dPt>
          <c:dLbls>
            <c:dLbl>
              <c:idx val="0"/>
              <c:layout>
                <c:manualLayout>
                  <c:x val="-0.17449664429530201"/>
                  <c:y val="-0.21745908028059235"/>
                </c:manualLayout>
              </c:layout>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32483221476510066"/>
                      <c:h val="0.17537022603273578"/>
                    </c:manualLayout>
                  </c15:layout>
                </c:ext>
                <c:ext xmlns:c16="http://schemas.microsoft.com/office/drawing/2014/chart" uri="{C3380CC4-5D6E-409C-BE32-E72D297353CC}">
                  <c16:uniqueId val="{00000001-3EC7-4E32-98E8-780CB954AEF5}"/>
                </c:ext>
              </c:extLst>
            </c:dLbl>
            <c:dLbl>
              <c:idx val="1"/>
              <c:layout>
                <c:manualLayout>
                  <c:x val="-0.11223579007589798"/>
                  <c:y val="1.8102165783363679E-2"/>
                </c:manualLayout>
              </c:layout>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248751677852349"/>
                      <c:h val="9.3094310210444273E-2"/>
                    </c:manualLayout>
                  </c15:layout>
                </c:ext>
                <c:ext xmlns:c16="http://schemas.microsoft.com/office/drawing/2014/chart" uri="{C3380CC4-5D6E-409C-BE32-E72D297353CC}">
                  <c16:uniqueId val="{00000003-3EC7-4E32-98E8-780CB954AEF5}"/>
                </c:ext>
              </c:extLst>
            </c:dLbl>
            <c:dLbl>
              <c:idx val="2"/>
              <c:layout>
                <c:manualLayout>
                  <c:x val="0.25127128357262407"/>
                  <c:y val="1.0215985540231903E-3"/>
                </c:manualLayout>
              </c:layout>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32018136659092111"/>
                      <c:h val="6.2703678018423845E-2"/>
                    </c:manualLayout>
                  </c15:layout>
                </c:ext>
                <c:ext xmlns:c16="http://schemas.microsoft.com/office/drawing/2014/chart" uri="{C3380CC4-5D6E-409C-BE32-E72D297353CC}">
                  <c16:uniqueId val="{00000005-3EC7-4E32-98E8-780CB954AEF5}"/>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Procedure'!$A$5:$A$7</c:f>
              <c:strCache>
                <c:ptCount val="3"/>
                <c:pt idx="0">
                  <c:v>Written Representations</c:v>
                </c:pt>
                <c:pt idx="1">
                  <c:v>Hearings</c:v>
                </c:pt>
                <c:pt idx="2">
                  <c:v>Inquiries</c:v>
                </c:pt>
              </c:strCache>
            </c:strRef>
          </c:cat>
          <c:val>
            <c:numRef>
              <c:f>'Table 4 by Procedure'!$N$5:$N$7</c:f>
              <c:numCache>
                <c:formatCode>#,##0</c:formatCode>
                <c:ptCount val="3"/>
                <c:pt idx="0">
                  <c:v>15760</c:v>
                </c:pt>
                <c:pt idx="1">
                  <c:v>636</c:v>
                </c:pt>
                <c:pt idx="2">
                  <c:v>478</c:v>
                </c:pt>
              </c:numCache>
            </c:numRef>
          </c:val>
          <c:extLst>
            <c:ext xmlns:c16="http://schemas.microsoft.com/office/drawing/2014/chart" uri="{C3380CC4-5D6E-409C-BE32-E72D297353CC}">
              <c16:uniqueId val="{00000006-3EC7-4E32-98E8-780CB954AEF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pieChart>
        <c:varyColors val="1"/>
        <c:ser>
          <c:idx val="0"/>
          <c:order val="0"/>
          <c:dPt>
            <c:idx val="0"/>
            <c:bubble3D val="0"/>
            <c:spPr>
              <a:solidFill>
                <a:schemeClr val="accent4">
                  <a:shade val="65000"/>
                </a:schemeClr>
              </a:solidFill>
              <a:ln w="19050">
                <a:solidFill>
                  <a:schemeClr val="lt1"/>
                </a:solidFill>
              </a:ln>
              <a:effectLst/>
            </c:spPr>
            <c:extLst>
              <c:ext xmlns:c16="http://schemas.microsoft.com/office/drawing/2014/chart" uri="{C3380CC4-5D6E-409C-BE32-E72D297353CC}">
                <c16:uniqueId val="{00000001-072B-442D-AC62-09A5BD848039}"/>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072B-442D-AC62-09A5BD848039}"/>
              </c:ext>
            </c:extLst>
          </c:dPt>
          <c:dPt>
            <c:idx val="2"/>
            <c:bubble3D val="0"/>
            <c:spPr>
              <a:solidFill>
                <a:schemeClr val="accent4">
                  <a:tint val="65000"/>
                </a:schemeClr>
              </a:solidFill>
              <a:ln w="19050">
                <a:solidFill>
                  <a:schemeClr val="lt1"/>
                </a:solidFill>
              </a:ln>
              <a:effectLst/>
            </c:spPr>
            <c:extLst>
              <c:ext xmlns:c16="http://schemas.microsoft.com/office/drawing/2014/chart" uri="{C3380CC4-5D6E-409C-BE32-E72D297353CC}">
                <c16:uniqueId val="{00000005-072B-442D-AC62-09A5BD848039}"/>
              </c:ext>
            </c:extLst>
          </c:dPt>
          <c:dLbls>
            <c:dLbl>
              <c:idx val="0"/>
              <c:layout>
                <c:manualLayout>
                  <c:x val="-0.18954254155730535"/>
                  <c:y val="-0.23509332166812483"/>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72B-442D-AC62-09A5BD848039}"/>
                </c:ext>
              </c:extLst>
            </c:dLbl>
            <c:dLbl>
              <c:idx val="1"/>
              <c:layout>
                <c:manualLayout>
                  <c:x val="-4.7521325459317587E-2"/>
                  <c:y val="-2.4734251968503936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72B-442D-AC62-09A5BD848039}"/>
                </c:ext>
              </c:extLst>
            </c:dLbl>
            <c:dLbl>
              <c:idx val="2"/>
              <c:layout>
                <c:manualLayout>
                  <c:x val="9.5685737649188252E-2"/>
                  <c:y val="-2.5045077767256028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72B-442D-AC62-09A5BD84803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Type'!$A$5:$A$7</c:f>
              <c:strCache>
                <c:ptCount val="3"/>
                <c:pt idx="0">
                  <c:v>Planning</c:v>
                </c:pt>
                <c:pt idx="1">
                  <c:v>Enforcement</c:v>
                </c:pt>
                <c:pt idx="2">
                  <c:v>Specialist</c:v>
                </c:pt>
              </c:strCache>
            </c:strRef>
          </c:cat>
          <c:val>
            <c:numRef>
              <c:f>'Table 4 by Casework Type'!$N$5:$N$7</c:f>
              <c:numCache>
                <c:formatCode>#,##0</c:formatCode>
                <c:ptCount val="3"/>
                <c:pt idx="0">
                  <c:v>14294</c:v>
                </c:pt>
                <c:pt idx="1">
                  <c:v>1951</c:v>
                </c:pt>
                <c:pt idx="2">
                  <c:v>629</c:v>
                </c:pt>
              </c:numCache>
            </c:numRef>
          </c:val>
          <c:extLst>
            <c:ext xmlns:c16="http://schemas.microsoft.com/office/drawing/2014/chart" uri="{C3380CC4-5D6E-409C-BE32-E72D297353CC}">
              <c16:uniqueId val="{00000006-072B-442D-AC62-09A5BD848039}"/>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115742111183459E-2"/>
          <c:y val="2.2984270530535228E-2"/>
          <c:w val="0.9054577981523152"/>
          <c:h val="0.81359139089253574"/>
        </c:manualLayout>
      </c:layout>
      <c:lineChart>
        <c:grouping val="standard"/>
        <c:varyColors val="0"/>
        <c:ser>
          <c:idx val="0"/>
          <c:order val="0"/>
          <c:tx>
            <c:strRef>
              <c:f>'Table 5'!$A$4</c:f>
              <c:strCache>
                <c:ptCount val="1"/>
                <c:pt idx="0">
                  <c:v>Valid to Decision  (mean weeks)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5'!$B$3:$M$3</c:f>
              <c:strCache>
                <c:ptCount val="12"/>
                <c:pt idx="0">
                  <c:v>Feb-21</c:v>
                </c:pt>
                <c:pt idx="1">
                  <c:v>Mar-21</c:v>
                </c:pt>
                <c:pt idx="2">
                  <c:v>Apr-21</c:v>
                </c:pt>
                <c:pt idx="3">
                  <c:v>May-21</c:v>
                </c:pt>
                <c:pt idx="4">
                  <c:v>Jun-21</c:v>
                </c:pt>
                <c:pt idx="5">
                  <c:v>Jul-21</c:v>
                </c:pt>
                <c:pt idx="6">
                  <c:v>Aug-21</c:v>
                </c:pt>
                <c:pt idx="7">
                  <c:v>Sep-21</c:v>
                </c:pt>
                <c:pt idx="8">
                  <c:v>Oct-21</c:v>
                </c:pt>
                <c:pt idx="9">
                  <c:v>Nov-21</c:v>
                </c:pt>
                <c:pt idx="10">
                  <c:v>Dec-21</c:v>
                </c:pt>
                <c:pt idx="11">
                  <c:v>Jan-22</c:v>
                </c:pt>
              </c:strCache>
            </c:strRef>
          </c:cat>
          <c:val>
            <c:numRef>
              <c:f>'Table 5'!$B$4:$M$4</c:f>
              <c:numCache>
                <c:formatCode>0.0</c:formatCode>
                <c:ptCount val="12"/>
                <c:pt idx="0">
                  <c:v>26.666600298476382</c:v>
                </c:pt>
                <c:pt idx="1">
                  <c:v>23.935040331265441</c:v>
                </c:pt>
                <c:pt idx="2">
                  <c:v>27.304972562326849</c:v>
                </c:pt>
                <c:pt idx="3">
                  <c:v>26.15575752988039</c:v>
                </c:pt>
                <c:pt idx="4">
                  <c:v>28.32203507843127</c:v>
                </c:pt>
                <c:pt idx="5">
                  <c:v>27.243800356374656</c:v>
                </c:pt>
                <c:pt idx="6">
                  <c:v>30.969117939768875</c:v>
                </c:pt>
                <c:pt idx="7">
                  <c:v>28.601405955958519</c:v>
                </c:pt>
                <c:pt idx="8">
                  <c:v>31.030281618931902</c:v>
                </c:pt>
                <c:pt idx="9">
                  <c:v>30.537091017352097</c:v>
                </c:pt>
                <c:pt idx="10">
                  <c:v>29.395263369272151</c:v>
                </c:pt>
                <c:pt idx="11">
                  <c:v>31.744867625366432</c:v>
                </c:pt>
              </c:numCache>
            </c:numRef>
          </c:val>
          <c:smooth val="0"/>
          <c:extLst>
            <c:ext xmlns:c16="http://schemas.microsoft.com/office/drawing/2014/chart" uri="{C3380CC4-5D6E-409C-BE32-E72D297353CC}">
              <c16:uniqueId val="{00000000-D5F5-45D8-9D18-9DAE7BC0AB50}"/>
            </c:ext>
          </c:extLst>
        </c:ser>
        <c:ser>
          <c:idx val="1"/>
          <c:order val="1"/>
          <c:tx>
            <c:strRef>
              <c:f>'Table 5'!$A$5</c:f>
              <c:strCache>
                <c:ptCount val="1"/>
                <c:pt idx="0">
                  <c:v>Valid to Decision  (median weeks)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5'!$B$3:$M$3</c:f>
              <c:strCache>
                <c:ptCount val="12"/>
                <c:pt idx="0">
                  <c:v>Feb-21</c:v>
                </c:pt>
                <c:pt idx="1">
                  <c:v>Mar-21</c:v>
                </c:pt>
                <c:pt idx="2">
                  <c:v>Apr-21</c:v>
                </c:pt>
                <c:pt idx="3">
                  <c:v>May-21</c:v>
                </c:pt>
                <c:pt idx="4">
                  <c:v>Jun-21</c:v>
                </c:pt>
                <c:pt idx="5">
                  <c:v>Jul-21</c:v>
                </c:pt>
                <c:pt idx="6">
                  <c:v>Aug-21</c:v>
                </c:pt>
                <c:pt idx="7">
                  <c:v>Sep-21</c:v>
                </c:pt>
                <c:pt idx="8">
                  <c:v>Oct-21</c:v>
                </c:pt>
                <c:pt idx="9">
                  <c:v>Nov-21</c:v>
                </c:pt>
                <c:pt idx="10">
                  <c:v>Dec-21</c:v>
                </c:pt>
                <c:pt idx="11">
                  <c:v>Jan-22</c:v>
                </c:pt>
              </c:strCache>
            </c:strRef>
          </c:cat>
          <c:val>
            <c:numRef>
              <c:f>'Table 5'!$B$5:$M$5</c:f>
              <c:numCache>
                <c:formatCode>0.0</c:formatCode>
                <c:ptCount val="12"/>
                <c:pt idx="0">
                  <c:v>20.857142</c:v>
                </c:pt>
                <c:pt idx="1">
                  <c:v>18.857142</c:v>
                </c:pt>
                <c:pt idx="2">
                  <c:v>21.857142</c:v>
                </c:pt>
                <c:pt idx="3">
                  <c:v>22</c:v>
                </c:pt>
                <c:pt idx="4">
                  <c:v>21.857142</c:v>
                </c:pt>
                <c:pt idx="5">
                  <c:v>21.285713999999999</c:v>
                </c:pt>
                <c:pt idx="6">
                  <c:v>23.928570999999998</c:v>
                </c:pt>
                <c:pt idx="7">
                  <c:v>24.285713999999999</c:v>
                </c:pt>
                <c:pt idx="8">
                  <c:v>26.428571000000002</c:v>
                </c:pt>
                <c:pt idx="9">
                  <c:v>25.357142500000002</c:v>
                </c:pt>
                <c:pt idx="10">
                  <c:v>25.428571000000002</c:v>
                </c:pt>
                <c:pt idx="11">
                  <c:v>26.857142</c:v>
                </c:pt>
              </c:numCache>
            </c:numRef>
          </c:val>
          <c:smooth val="0"/>
          <c:extLst>
            <c:ext xmlns:c16="http://schemas.microsoft.com/office/drawing/2014/chart" uri="{C3380CC4-5D6E-409C-BE32-E72D297353CC}">
              <c16:uniqueId val="{00000001-D5F5-45D8-9D18-9DAE7BC0AB50}"/>
            </c:ext>
          </c:extLst>
        </c:ser>
        <c:dLbls>
          <c:showLegendKey val="0"/>
          <c:showVal val="0"/>
          <c:showCatName val="0"/>
          <c:showSerName val="0"/>
          <c:showPercent val="0"/>
          <c:showBubbleSize val="0"/>
        </c:dLbls>
        <c:marker val="1"/>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Valid to</a:t>
                </a:r>
                <a:r>
                  <a:rPr lang="en-US" sz="1800" baseline="0"/>
                  <a:t> Decision (w</a:t>
                </a:r>
                <a:r>
                  <a:rPr lang="en-US" sz="1800"/>
                  <a:t>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layout>
        <c:manualLayout>
          <c:xMode val="edge"/>
          <c:yMode val="edge"/>
          <c:x val="0.10637400588084384"/>
          <c:y val="0.94194001402040339"/>
          <c:w val="0.79226451956663313"/>
          <c:h val="5.8059985979596621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297454558450992E-2"/>
          <c:y val="3.9719150500596927E-2"/>
          <c:w val="0.89710032240006432"/>
          <c:h val="0.72825799782314793"/>
        </c:manualLayout>
      </c:layout>
      <c:lineChart>
        <c:grouping val="standard"/>
        <c:varyColors val="0"/>
        <c:ser>
          <c:idx val="0"/>
          <c:order val="0"/>
          <c:tx>
            <c:v>Planning</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7'!$C$4:$N$4</c:f>
              <c:strCache>
                <c:ptCount val="12"/>
                <c:pt idx="0">
                  <c:v>Feb-21</c:v>
                </c:pt>
                <c:pt idx="1">
                  <c:v>Mar-21</c:v>
                </c:pt>
                <c:pt idx="2">
                  <c:v>Apr-21</c:v>
                </c:pt>
                <c:pt idx="3">
                  <c:v>May-21</c:v>
                </c:pt>
                <c:pt idx="4">
                  <c:v>Jun-21</c:v>
                </c:pt>
                <c:pt idx="5">
                  <c:v>Jul-21</c:v>
                </c:pt>
                <c:pt idx="6">
                  <c:v>Aug-21</c:v>
                </c:pt>
                <c:pt idx="7">
                  <c:v>Sep-21</c:v>
                </c:pt>
                <c:pt idx="8">
                  <c:v>Oct-21</c:v>
                </c:pt>
                <c:pt idx="9">
                  <c:v>Nov-21</c:v>
                </c:pt>
                <c:pt idx="10">
                  <c:v>Dec-21</c:v>
                </c:pt>
                <c:pt idx="11">
                  <c:v>Jan-22</c:v>
                </c:pt>
              </c:strCache>
            </c:strRef>
          </c:cat>
          <c:val>
            <c:numRef>
              <c:f>'Table 7'!$C$6:$N$6</c:f>
              <c:numCache>
                <c:formatCode>0.0</c:formatCode>
                <c:ptCount val="12"/>
                <c:pt idx="0">
                  <c:v>19.571428000000001</c:v>
                </c:pt>
                <c:pt idx="1">
                  <c:v>18.285713999999999</c:v>
                </c:pt>
                <c:pt idx="2">
                  <c:v>20.857142</c:v>
                </c:pt>
                <c:pt idx="3">
                  <c:v>21.571428000000001</c:v>
                </c:pt>
                <c:pt idx="4">
                  <c:v>20.714285</c:v>
                </c:pt>
                <c:pt idx="5">
                  <c:v>20.428571000000002</c:v>
                </c:pt>
                <c:pt idx="6">
                  <c:v>23</c:v>
                </c:pt>
                <c:pt idx="7">
                  <c:v>23.571428000000001</c:v>
                </c:pt>
                <c:pt idx="8">
                  <c:v>25.285713999999999</c:v>
                </c:pt>
                <c:pt idx="9">
                  <c:v>24.642856500000001</c:v>
                </c:pt>
                <c:pt idx="10">
                  <c:v>24.571428000000001</c:v>
                </c:pt>
                <c:pt idx="11">
                  <c:v>25.285713999999999</c:v>
                </c:pt>
              </c:numCache>
            </c:numRef>
          </c:val>
          <c:smooth val="0"/>
          <c:extLst>
            <c:ext xmlns:c16="http://schemas.microsoft.com/office/drawing/2014/chart" uri="{C3380CC4-5D6E-409C-BE32-E72D297353CC}">
              <c16:uniqueId val="{00000000-C068-45D0-B83A-10A89B161D31}"/>
            </c:ext>
          </c:extLst>
        </c:ser>
        <c:ser>
          <c:idx val="1"/>
          <c:order val="1"/>
          <c:tx>
            <c:v>Enforcement</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7'!$C$4:$N$4</c:f>
              <c:strCache>
                <c:ptCount val="12"/>
                <c:pt idx="0">
                  <c:v>Feb-21</c:v>
                </c:pt>
                <c:pt idx="1">
                  <c:v>Mar-21</c:v>
                </c:pt>
                <c:pt idx="2">
                  <c:v>Apr-21</c:v>
                </c:pt>
                <c:pt idx="3">
                  <c:v>May-21</c:v>
                </c:pt>
                <c:pt idx="4">
                  <c:v>Jun-21</c:v>
                </c:pt>
                <c:pt idx="5">
                  <c:v>Jul-21</c:v>
                </c:pt>
                <c:pt idx="6">
                  <c:v>Aug-21</c:v>
                </c:pt>
                <c:pt idx="7">
                  <c:v>Sep-21</c:v>
                </c:pt>
                <c:pt idx="8">
                  <c:v>Oct-21</c:v>
                </c:pt>
                <c:pt idx="9">
                  <c:v>Nov-21</c:v>
                </c:pt>
                <c:pt idx="10">
                  <c:v>Dec-21</c:v>
                </c:pt>
                <c:pt idx="11">
                  <c:v>Jan-22</c:v>
                </c:pt>
              </c:strCache>
            </c:strRef>
          </c:cat>
          <c:val>
            <c:numRef>
              <c:f>'Table 7'!$C$9:$N$9</c:f>
              <c:numCache>
                <c:formatCode>0.0</c:formatCode>
                <c:ptCount val="12"/>
                <c:pt idx="0">
                  <c:v>34.857142499999995</c:v>
                </c:pt>
                <c:pt idx="1">
                  <c:v>31</c:v>
                </c:pt>
                <c:pt idx="2">
                  <c:v>35.214285500000003</c:v>
                </c:pt>
                <c:pt idx="3">
                  <c:v>28.285713999999999</c:v>
                </c:pt>
                <c:pt idx="4">
                  <c:v>38.857142000000003</c:v>
                </c:pt>
                <c:pt idx="5">
                  <c:v>32.285713999999999</c:v>
                </c:pt>
                <c:pt idx="6">
                  <c:v>41.571427999999997</c:v>
                </c:pt>
                <c:pt idx="7">
                  <c:v>33.214285500000003</c:v>
                </c:pt>
                <c:pt idx="8">
                  <c:v>34</c:v>
                </c:pt>
                <c:pt idx="9">
                  <c:v>39.857142000000003</c:v>
                </c:pt>
                <c:pt idx="10">
                  <c:v>39.142856500000001</c:v>
                </c:pt>
                <c:pt idx="11">
                  <c:v>37.499999500000001</c:v>
                </c:pt>
              </c:numCache>
            </c:numRef>
          </c:val>
          <c:smooth val="0"/>
          <c:extLst>
            <c:ext xmlns:c16="http://schemas.microsoft.com/office/drawing/2014/chart" uri="{C3380CC4-5D6E-409C-BE32-E72D297353CC}">
              <c16:uniqueId val="{00000001-C068-45D0-B83A-10A89B161D31}"/>
            </c:ext>
          </c:extLst>
        </c:ser>
        <c:ser>
          <c:idx val="2"/>
          <c:order val="2"/>
          <c:tx>
            <c:v>Specialist</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'Table 7'!$C$4:$N$4</c:f>
              <c:strCache>
                <c:ptCount val="12"/>
                <c:pt idx="0">
                  <c:v>Feb-21</c:v>
                </c:pt>
                <c:pt idx="1">
                  <c:v>Mar-21</c:v>
                </c:pt>
                <c:pt idx="2">
                  <c:v>Apr-21</c:v>
                </c:pt>
                <c:pt idx="3">
                  <c:v>May-21</c:v>
                </c:pt>
                <c:pt idx="4">
                  <c:v>Jun-21</c:v>
                </c:pt>
                <c:pt idx="5">
                  <c:v>Jul-21</c:v>
                </c:pt>
                <c:pt idx="6">
                  <c:v>Aug-21</c:v>
                </c:pt>
                <c:pt idx="7">
                  <c:v>Sep-21</c:v>
                </c:pt>
                <c:pt idx="8">
                  <c:v>Oct-21</c:v>
                </c:pt>
                <c:pt idx="9">
                  <c:v>Nov-21</c:v>
                </c:pt>
                <c:pt idx="10">
                  <c:v>Dec-21</c:v>
                </c:pt>
                <c:pt idx="11">
                  <c:v>Jan-22</c:v>
                </c:pt>
              </c:strCache>
            </c:strRef>
          </c:cat>
          <c:val>
            <c:numRef>
              <c:f>'Table 7'!$C$12:$N$12</c:f>
              <c:numCache>
                <c:formatCode>0.0</c:formatCode>
                <c:ptCount val="12"/>
                <c:pt idx="0">
                  <c:v>53.642856999999999</c:v>
                </c:pt>
                <c:pt idx="1">
                  <c:v>14.928571</c:v>
                </c:pt>
                <c:pt idx="2">
                  <c:v>21.857142</c:v>
                </c:pt>
                <c:pt idx="3">
                  <c:v>15.928570999999998</c:v>
                </c:pt>
                <c:pt idx="4">
                  <c:v>28</c:v>
                </c:pt>
                <c:pt idx="5">
                  <c:v>22.357142500000002</c:v>
                </c:pt>
                <c:pt idx="6">
                  <c:v>17.714285</c:v>
                </c:pt>
                <c:pt idx="7">
                  <c:v>30.285713999999999</c:v>
                </c:pt>
                <c:pt idx="8">
                  <c:v>32.142856500000001</c:v>
                </c:pt>
                <c:pt idx="9">
                  <c:v>19.571428000000001</c:v>
                </c:pt>
                <c:pt idx="10">
                  <c:v>27.142856999999999</c:v>
                </c:pt>
                <c:pt idx="11">
                  <c:v>29.142856999999999</c:v>
                </c:pt>
              </c:numCache>
            </c:numRef>
          </c:val>
          <c:smooth val="0"/>
          <c:extLst>
            <c:ext xmlns:c16="http://schemas.microsoft.com/office/drawing/2014/chart" uri="{C3380CC4-5D6E-409C-BE32-E72D297353CC}">
              <c16:uniqueId val="{00000002-C068-45D0-B83A-10A89B161D31}"/>
            </c:ext>
          </c:extLst>
        </c:ser>
        <c:dLbls>
          <c:showLegendKey val="0"/>
          <c:showVal val="0"/>
          <c:showCatName val="0"/>
          <c:showSerName val="0"/>
          <c:showPercent val="0"/>
          <c:showBubbleSize val="0"/>
        </c:dLbls>
        <c:marker val="1"/>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Valid to Decision</a:t>
                </a:r>
                <a:r>
                  <a:rPr lang="en-US" baseline="0"/>
                  <a:t> (w</a:t>
                </a:r>
                <a:r>
                  <a:rPr lang="en-US"/>
                  <a:t>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3369004000603"/>
          <c:y val="2.5062581962368841E-2"/>
          <c:w val="0.88611531180868308"/>
          <c:h val="0.86012079479339143"/>
        </c:manualLayout>
      </c:layout>
      <c:lineChart>
        <c:grouping val="standard"/>
        <c:varyColors val="0"/>
        <c:ser>
          <c:idx val="0"/>
          <c:order val="0"/>
          <c:tx>
            <c:strRef>
              <c:f>'Table 8'!$A$6</c:f>
              <c:strCache>
                <c:ptCount val="1"/>
                <c:pt idx="0">
                  <c:v>Valid to Decision (mean weeks)</c:v>
                </c:pt>
              </c:strCache>
            </c:strRef>
          </c:tx>
          <c:spPr>
            <a:ln w="28575" cap="rnd">
              <a:solidFill>
                <a:schemeClr val="accent1"/>
              </a:solidFill>
              <a:round/>
            </a:ln>
            <a:effectLst/>
          </c:spPr>
          <c:marker>
            <c:symbol val="none"/>
          </c:marker>
          <c:cat>
            <c:strRef>
              <c:f>'for graphs only'!$B$7:$M$7</c:f>
              <c:strCache>
                <c:ptCount val="12"/>
                <c:pt idx="0">
                  <c:v>Feb-21</c:v>
                </c:pt>
                <c:pt idx="1">
                  <c:v>Mar-21</c:v>
                </c:pt>
                <c:pt idx="2">
                  <c:v>Apr-21</c:v>
                </c:pt>
                <c:pt idx="3">
                  <c:v>May-21</c:v>
                </c:pt>
                <c:pt idx="4">
                  <c:v>Jun-21</c:v>
                </c:pt>
                <c:pt idx="5">
                  <c:v>Jul-21</c:v>
                </c:pt>
                <c:pt idx="6">
                  <c:v>Aug-21</c:v>
                </c:pt>
                <c:pt idx="7">
                  <c:v>Sep-21</c:v>
                </c:pt>
                <c:pt idx="8">
                  <c:v>Oct-21</c:v>
                </c:pt>
                <c:pt idx="9">
                  <c:v>Nov-21</c:v>
                </c:pt>
                <c:pt idx="10">
                  <c:v>Dec-21</c:v>
                </c:pt>
                <c:pt idx="11">
                  <c:v>Jan-22</c:v>
                </c:pt>
              </c:strCache>
            </c:strRef>
          </c:cat>
          <c:val>
            <c:numRef>
              <c:f>'for graphs only'!$B$9:$M$9</c:f>
              <c:numCache>
                <c:formatCode>_-* #,##0.0_-;\-* #,##0.0_-;_-* "-"??_-;_-@_-</c:formatCode>
                <c:ptCount val="12"/>
                <c:pt idx="0">
                  <c:v>40.660713749999999</c:v>
                </c:pt>
                <c:pt idx="1">
                  <c:v>36.704761399999988</c:v>
                </c:pt>
                <c:pt idx="2">
                  <c:v>53.537814647058816</c:v>
                </c:pt>
                <c:pt idx="3">
                  <c:v>34.285713999999999</c:v>
                </c:pt>
                <c:pt idx="4">
                  <c:v>40.695237633333328</c:v>
                </c:pt>
                <c:pt idx="5">
                  <c:v>31.974025545454548</c:v>
                </c:pt>
                <c:pt idx="6">
                  <c:v>39.593406230769226</c:v>
                </c:pt>
                <c:pt idx="7">
                  <c:v>30.466165000000004</c:v>
                </c:pt>
                <c:pt idx="8">
                  <c:v>39.982142500000002</c:v>
                </c:pt>
                <c:pt idx="9">
                  <c:v>36.759398052631575</c:v>
                </c:pt>
                <c:pt idx="10">
                  <c:v>29.16326478571429</c:v>
                </c:pt>
                <c:pt idx="11">
                  <c:v>37.789115238095235</c:v>
                </c:pt>
              </c:numCache>
            </c:numRef>
          </c:val>
          <c:smooth val="0"/>
          <c:extLst>
            <c:ext xmlns:c16="http://schemas.microsoft.com/office/drawing/2014/chart" uri="{C3380CC4-5D6E-409C-BE32-E72D297353CC}">
              <c16:uniqueId val="{00000014-CC55-4A04-B1F9-784AB6CAF8D2}"/>
            </c:ext>
          </c:extLst>
        </c:ser>
        <c:ser>
          <c:idx val="1"/>
          <c:order val="1"/>
          <c:tx>
            <c:strRef>
              <c:f>'Table 8'!$A$7</c:f>
              <c:strCache>
                <c:ptCount val="1"/>
                <c:pt idx="0">
                  <c:v>Valid to Decision (median weeks)</c:v>
                </c:pt>
              </c:strCache>
            </c:strRef>
          </c:tx>
          <c:spPr>
            <a:ln w="28575" cap="rnd">
              <a:solidFill>
                <a:schemeClr val="accent2"/>
              </a:solidFill>
              <a:round/>
            </a:ln>
            <a:effectLst/>
          </c:spPr>
          <c:marker>
            <c:symbol val="none"/>
          </c:marker>
          <c:dPt>
            <c:idx val="0"/>
            <c:marker>
              <c:symbol val="none"/>
            </c:marker>
            <c:bubble3D val="0"/>
            <c:spPr>
              <a:ln w="28575" cap="rnd">
                <a:solidFill>
                  <a:schemeClr val="accent2"/>
                </a:solidFill>
                <a:round/>
              </a:ln>
              <a:effectLst/>
            </c:spPr>
            <c:extLst>
              <c:ext xmlns:c16="http://schemas.microsoft.com/office/drawing/2014/chart" uri="{C3380CC4-5D6E-409C-BE32-E72D297353CC}">
                <c16:uniqueId val="{00000001-D202-4F94-83D7-66E9D0DE88AD}"/>
              </c:ext>
            </c:extLst>
          </c:dPt>
          <c:cat>
            <c:strRef>
              <c:f>'for graphs only'!$B$7:$M$7</c:f>
              <c:strCache>
                <c:ptCount val="12"/>
                <c:pt idx="0">
                  <c:v>Feb-21</c:v>
                </c:pt>
                <c:pt idx="1">
                  <c:v>Mar-21</c:v>
                </c:pt>
                <c:pt idx="2">
                  <c:v>Apr-21</c:v>
                </c:pt>
                <c:pt idx="3">
                  <c:v>May-21</c:v>
                </c:pt>
                <c:pt idx="4">
                  <c:v>Jun-21</c:v>
                </c:pt>
                <c:pt idx="5">
                  <c:v>Jul-21</c:v>
                </c:pt>
                <c:pt idx="6">
                  <c:v>Aug-21</c:v>
                </c:pt>
                <c:pt idx="7">
                  <c:v>Sep-21</c:v>
                </c:pt>
                <c:pt idx="8">
                  <c:v>Oct-21</c:v>
                </c:pt>
                <c:pt idx="9">
                  <c:v>Nov-21</c:v>
                </c:pt>
                <c:pt idx="10">
                  <c:v>Dec-21</c:v>
                </c:pt>
                <c:pt idx="11">
                  <c:v>Jan-22</c:v>
                </c:pt>
              </c:strCache>
            </c:strRef>
          </c:cat>
          <c:val>
            <c:numRef>
              <c:f>'for graphs only'!$B$10:$M$10</c:f>
              <c:numCache>
                <c:formatCode>_-* #,##0.0_-;\-* #,##0.0_-;_-* "-"??_-;_-@_-</c:formatCode>
                <c:ptCount val="12"/>
                <c:pt idx="0">
                  <c:v>40.714285000000004</c:v>
                </c:pt>
                <c:pt idx="1">
                  <c:v>33.714284999999997</c:v>
                </c:pt>
                <c:pt idx="2">
                  <c:v>51.857142000000003</c:v>
                </c:pt>
                <c:pt idx="3">
                  <c:v>30.142856999999999</c:v>
                </c:pt>
                <c:pt idx="4">
                  <c:v>33.928570999999998</c:v>
                </c:pt>
                <c:pt idx="5">
                  <c:v>29.142856999999999</c:v>
                </c:pt>
                <c:pt idx="6">
                  <c:v>25.142856999999999</c:v>
                </c:pt>
                <c:pt idx="7">
                  <c:v>26.857142</c:v>
                </c:pt>
                <c:pt idx="8">
                  <c:v>43.214285500000003</c:v>
                </c:pt>
                <c:pt idx="9">
                  <c:v>28.571428000000001</c:v>
                </c:pt>
                <c:pt idx="10">
                  <c:v>27.357142</c:v>
                </c:pt>
                <c:pt idx="11">
                  <c:v>31.857142</c:v>
                </c:pt>
              </c:numCache>
            </c:numRef>
          </c:val>
          <c:smooth val="0"/>
          <c:extLst>
            <c:ext xmlns:c16="http://schemas.microsoft.com/office/drawing/2014/chart" uri="{C3380CC4-5D6E-409C-BE32-E72D297353CC}">
              <c16:uniqueId val="{0000001D-CC55-4A04-B1F9-784AB6CAF8D2}"/>
            </c:ext>
          </c:extLst>
        </c:ser>
        <c:dLbls>
          <c:showLegendKey val="0"/>
          <c:showVal val="0"/>
          <c:showCatName val="0"/>
          <c:showSerName val="0"/>
          <c:showPercent val="0"/>
          <c:showBubbleSize val="0"/>
        </c:dLbls>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layout>
        <c:manualLayout>
          <c:xMode val="edge"/>
          <c:yMode val="edge"/>
          <c:x val="0.12249664870322582"/>
          <c:y val="0.80387725426739443"/>
          <c:w val="0.77492568330919409"/>
          <c:h val="5.8059985979596621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956266231220212E-2"/>
          <c:y val="2.3655913978494623E-2"/>
          <c:w val="0.86479978227677601"/>
          <c:h val="0.85101413936161208"/>
        </c:manualLayout>
      </c:layout>
      <c:barChart>
        <c:barDir val="col"/>
        <c:grouping val="clustered"/>
        <c:varyColors val="0"/>
        <c:ser>
          <c:idx val="2"/>
          <c:order val="1"/>
          <c:tx>
            <c:v>Events</c:v>
          </c:tx>
          <c:spPr>
            <a:solidFill>
              <a:srgbClr val="003366"/>
            </a:solidFill>
            <a:ln>
              <a:solidFill>
                <a:srgbClr val="5B9BD5">
                  <a:lumMod val="60000"/>
                  <a:lumOff val="40000"/>
                </a:srgbClr>
              </a:solidFill>
            </a:ln>
            <a:effectLst/>
          </c:spPr>
          <c:invertIfNegative val="0"/>
          <c:val>
            <c:numRef>
              <c:f>'Table 1'!$B$5:$M$5</c:f>
              <c:numCache>
                <c:formatCode>#,##0</c:formatCode>
                <c:ptCount val="12"/>
                <c:pt idx="0">
                  <c:v>1364</c:v>
                </c:pt>
                <c:pt idx="1">
                  <c:v>1395</c:v>
                </c:pt>
                <c:pt idx="2">
                  <c:v>1351</c:v>
                </c:pt>
                <c:pt idx="3">
                  <c:v>1554</c:v>
                </c:pt>
                <c:pt idx="4">
                  <c:v>1663</c:v>
                </c:pt>
                <c:pt idx="5">
                  <c:v>1314</c:v>
                </c:pt>
                <c:pt idx="6">
                  <c:v>1241</c:v>
                </c:pt>
                <c:pt idx="7">
                  <c:v>1530</c:v>
                </c:pt>
                <c:pt idx="8">
                  <c:v>1279</c:v>
                </c:pt>
                <c:pt idx="9">
                  <c:v>1710</c:v>
                </c:pt>
                <c:pt idx="10">
                  <c:v>1030</c:v>
                </c:pt>
                <c:pt idx="11">
                  <c:v>1621</c:v>
                </c:pt>
              </c:numCache>
            </c:numRef>
          </c:val>
          <c:extLst>
            <c:ext xmlns:c16="http://schemas.microsoft.com/office/drawing/2014/chart" uri="{C3380CC4-5D6E-409C-BE32-E72D297353CC}">
              <c16:uniqueId val="{00000000-3ACE-438B-9D38-9A4B3537149E}"/>
            </c:ext>
          </c:extLst>
        </c:ser>
        <c:ser>
          <c:idx val="0"/>
          <c:order val="2"/>
          <c:tx>
            <c:v>Decisions</c:v>
          </c:tx>
          <c:spPr>
            <a:solidFill>
              <a:srgbClr val="006666"/>
            </a:solidFill>
            <a:ln>
              <a:noFill/>
            </a:ln>
            <a:effectLst/>
          </c:spPr>
          <c:invertIfNegative val="0"/>
          <c:val>
            <c:numRef>
              <c:f>'Table 1'!$B$6:$M$6</c:f>
              <c:numCache>
                <c:formatCode>#,##0</c:formatCode>
                <c:ptCount val="12"/>
                <c:pt idx="0">
                  <c:v>1444</c:v>
                </c:pt>
                <c:pt idx="1">
                  <c:v>1612</c:v>
                </c:pt>
                <c:pt idx="2">
                  <c:v>1083</c:v>
                </c:pt>
                <c:pt idx="3">
                  <c:v>1506</c:v>
                </c:pt>
                <c:pt idx="4">
                  <c:v>1530</c:v>
                </c:pt>
                <c:pt idx="5">
                  <c:v>1302</c:v>
                </c:pt>
                <c:pt idx="6">
                  <c:v>1212</c:v>
                </c:pt>
                <c:pt idx="7">
                  <c:v>1544</c:v>
                </c:pt>
                <c:pt idx="8">
                  <c:v>1237</c:v>
                </c:pt>
                <c:pt idx="9">
                  <c:v>1556</c:v>
                </c:pt>
                <c:pt idx="10">
                  <c:v>1484</c:v>
                </c:pt>
                <c:pt idx="11">
                  <c:v>1364</c:v>
                </c:pt>
              </c:numCache>
            </c:numRef>
          </c:val>
          <c:extLst>
            <c:ext xmlns:c16="http://schemas.microsoft.com/office/drawing/2014/chart" uri="{C3380CC4-5D6E-409C-BE32-E72D297353CC}">
              <c16:uniqueId val="{00000001-3ACE-438B-9D38-9A4B3537149E}"/>
            </c:ext>
          </c:extLst>
        </c:ser>
        <c:dLbls>
          <c:showLegendKey val="0"/>
          <c:showVal val="0"/>
          <c:showCatName val="0"/>
          <c:showSerName val="0"/>
          <c:showPercent val="0"/>
          <c:showBubbleSize val="0"/>
        </c:dLbls>
        <c:gapWidth val="150"/>
        <c:axId val="883610904"/>
        <c:axId val="883609264"/>
      </c:barChart>
      <c:lineChart>
        <c:grouping val="standard"/>
        <c:varyColors val="0"/>
        <c:ser>
          <c:idx val="1"/>
          <c:order val="0"/>
          <c:tx>
            <c:strRef>
              <c:f>'Table 1'!$A$7</c:f>
              <c:strCache>
                <c:ptCount val="1"/>
                <c:pt idx="0">
                  <c:v>Median weeks</c:v>
                </c:pt>
              </c:strCache>
            </c:strRef>
          </c:tx>
          <c:spPr>
            <a:ln w="28575" cap="rnd">
              <a:solidFill>
                <a:schemeClr val="accent2"/>
              </a:solidFill>
              <a:round/>
            </a:ln>
            <a:effectLst/>
          </c:spPr>
          <c:marker>
            <c:symbol val="none"/>
          </c:marker>
          <c:cat>
            <c:strRef>
              <c:f>'Table 1'!$B$4:$M$4</c:f>
              <c:strCache>
                <c:ptCount val="12"/>
                <c:pt idx="0">
                  <c:v>Feb 21</c:v>
                </c:pt>
                <c:pt idx="1">
                  <c:v>Mar-21</c:v>
                </c:pt>
                <c:pt idx="2">
                  <c:v>Apr-21</c:v>
                </c:pt>
                <c:pt idx="3">
                  <c:v>May-21</c:v>
                </c:pt>
                <c:pt idx="4">
                  <c:v>Jun-21</c:v>
                </c:pt>
                <c:pt idx="5">
                  <c:v>Jul-21</c:v>
                </c:pt>
                <c:pt idx="6">
                  <c:v>Aug-21</c:v>
                </c:pt>
                <c:pt idx="7">
                  <c:v>Sep-21</c:v>
                </c:pt>
                <c:pt idx="8">
                  <c:v>Oct-21</c:v>
                </c:pt>
                <c:pt idx="9">
                  <c:v>Nov-21</c:v>
                </c:pt>
                <c:pt idx="10">
                  <c:v>Dec-21</c:v>
                </c:pt>
                <c:pt idx="11">
                  <c:v>Jan-22</c:v>
                </c:pt>
              </c:strCache>
            </c:strRef>
          </c:cat>
          <c:val>
            <c:numRef>
              <c:f>'Table 1'!$B$7:$M$7</c:f>
              <c:numCache>
                <c:formatCode>#,##0.0</c:formatCode>
                <c:ptCount val="12"/>
                <c:pt idx="0">
                  <c:v>20.857142</c:v>
                </c:pt>
                <c:pt idx="1">
                  <c:v>18.857142</c:v>
                </c:pt>
                <c:pt idx="2">
                  <c:v>21.857142</c:v>
                </c:pt>
                <c:pt idx="3">
                  <c:v>22</c:v>
                </c:pt>
                <c:pt idx="4">
                  <c:v>21.857142</c:v>
                </c:pt>
                <c:pt idx="5">
                  <c:v>21.285713999999999</c:v>
                </c:pt>
                <c:pt idx="6">
                  <c:v>23.928570999999998</c:v>
                </c:pt>
                <c:pt idx="7">
                  <c:v>24.285713999999999</c:v>
                </c:pt>
                <c:pt idx="8">
                  <c:v>26.428571000000002</c:v>
                </c:pt>
                <c:pt idx="9">
                  <c:v>25.357142500000002</c:v>
                </c:pt>
                <c:pt idx="10">
                  <c:v>25.428571000000002</c:v>
                </c:pt>
                <c:pt idx="11">
                  <c:v>26.857142</c:v>
                </c:pt>
              </c:numCache>
            </c:numRef>
          </c:val>
          <c:smooth val="0"/>
          <c:extLst>
            <c:ext xmlns:c16="http://schemas.microsoft.com/office/drawing/2014/chart" uri="{C3380CC4-5D6E-409C-BE32-E72D297353CC}">
              <c16:uniqueId val="{00000002-3ACE-438B-9D38-9A4B3537149E}"/>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7.0905350363717715E-2"/>
          <c:y val="3.2170426549442056E-2"/>
          <c:w val="0.16808970934872158"/>
          <c:h val="0.118090108368355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withinLinear" id="17">
  <a:schemeClr val="accent4"/>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152400</xdr:colOff>
      <xdr:row>1</xdr:row>
      <xdr:rowOff>152400</xdr:rowOff>
    </xdr:from>
    <xdr:to>
      <xdr:col>18</xdr:col>
      <xdr:colOff>79023</xdr:colOff>
      <xdr:row>36</xdr:row>
      <xdr:rowOff>91192</xdr:rowOff>
    </xdr:to>
    <xdr:grpSp>
      <xdr:nvGrpSpPr>
        <xdr:cNvPr id="8" name="Group 7">
          <a:extLst>
            <a:ext uri="{FF2B5EF4-FFF2-40B4-BE49-F238E27FC236}">
              <a16:creationId xmlns:a16="http://schemas.microsoft.com/office/drawing/2014/main" id="{484E3625-A1E1-4288-A271-40683E9258CA}"/>
            </a:ext>
          </a:extLst>
        </xdr:cNvPr>
        <xdr:cNvGrpSpPr/>
      </xdr:nvGrpSpPr>
      <xdr:grpSpPr>
        <a:xfrm>
          <a:off x="152400" y="596900"/>
          <a:ext cx="12372623" cy="6359348"/>
          <a:chOff x="0" y="444500"/>
          <a:chExt cx="12372623" cy="6359348"/>
        </a:xfrm>
      </xdr:grpSpPr>
      <xdr:graphicFrame macro="">
        <xdr:nvGraphicFramePr>
          <xdr:cNvPr id="9" name="Chart 8">
            <a:extLst>
              <a:ext uri="{FF2B5EF4-FFF2-40B4-BE49-F238E27FC236}">
                <a16:creationId xmlns:a16="http://schemas.microsoft.com/office/drawing/2014/main" id="{48A2FB95-91D4-43B3-9DF9-0EE278B826B6}"/>
              </a:ext>
            </a:extLst>
          </xdr:cNvPr>
          <xdr:cNvGraphicFramePr>
            <a:graphicFrameLocks/>
          </xdr:cNvGraphicFramePr>
        </xdr:nvGraphicFramePr>
        <xdr:xfrm>
          <a:off x="0" y="444500"/>
          <a:ext cx="12372623" cy="6359348"/>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0" name="TextBox 9">
            <a:extLst>
              <a:ext uri="{FF2B5EF4-FFF2-40B4-BE49-F238E27FC236}">
                <a16:creationId xmlns:a16="http://schemas.microsoft.com/office/drawing/2014/main" id="{79B82B88-CEA3-4B13-8BF8-D5B2B16A1D95}"/>
              </a:ext>
            </a:extLst>
          </xdr:cNvPr>
          <xdr:cNvSpPr txBox="1"/>
        </xdr:nvSpPr>
        <xdr:spPr>
          <a:xfrm>
            <a:off x="6737497" y="637664"/>
            <a:ext cx="2377185" cy="8437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600"/>
              <a:t>Median time,</a:t>
            </a:r>
          </a:p>
          <a:p>
            <a:pPr algn="ctr"/>
            <a:r>
              <a:rPr lang="en-GB" sz="1600"/>
              <a:t> valid to decision (weeks)</a:t>
            </a:r>
          </a:p>
        </xdr:txBody>
      </xdr:sp>
      <xdr:sp macro="" textlink="">
        <xdr:nvSpPr>
          <xdr:cNvPr id="11" name="Arrow: Left-Right 10">
            <a:extLst>
              <a:ext uri="{FF2B5EF4-FFF2-40B4-BE49-F238E27FC236}">
                <a16:creationId xmlns:a16="http://schemas.microsoft.com/office/drawing/2014/main" id="{573B619B-9D50-400F-A18E-AA64BD6D21B9}"/>
              </a:ext>
            </a:extLst>
          </xdr:cNvPr>
          <xdr:cNvSpPr/>
        </xdr:nvSpPr>
        <xdr:spPr>
          <a:xfrm>
            <a:off x="982952" y="6456119"/>
            <a:ext cx="1609259" cy="171869"/>
          </a:xfrm>
          <a:prstGeom prst="leftRight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solidFill>
                <a:sysClr val="windowText" lastClr="000000"/>
              </a:solidFill>
            </a:endParaRPr>
          </a:p>
        </xdr:txBody>
      </xdr:sp>
    </xdr:grpSp>
    <xdr:clientData/>
  </xdr:twoCellAnchor>
</xdr:wsDr>
</file>

<file path=xl/drawings/drawing10.xml><?xml version="1.0" encoding="utf-8"?>
<xdr:wsDr xmlns:xdr="http://schemas.openxmlformats.org/drawingml/2006/spreadsheetDrawing" xmlns:a="http://schemas.openxmlformats.org/drawingml/2006/main">
  <xdr:absoluteAnchor>
    <xdr:pos x="123824" y="323850"/>
    <xdr:ext cx="10201275" cy="6071152"/>
    <xdr:graphicFrame macro="">
      <xdr:nvGraphicFramePr>
        <xdr:cNvPr id="2" name="Chart 1">
          <a:extLst>
            <a:ext uri="{FF2B5EF4-FFF2-40B4-BE49-F238E27FC236}">
              <a16:creationId xmlns:a16="http://schemas.microsoft.com/office/drawing/2014/main" id="{59A66926-89A5-46C6-925F-46159656B8F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0.49664</cdr:x>
      <cdr:y>0.21676</cdr:y>
    </cdr:from>
    <cdr:to>
      <cdr:x>0.93664</cdr:x>
      <cdr:y>0.60543</cdr:y>
    </cdr:to>
    <cdr:grpSp>
      <cdr:nvGrpSpPr>
        <cdr:cNvPr id="4" name="Group 3">
          <a:extLst xmlns:a="http://schemas.openxmlformats.org/drawingml/2006/main">
            <a:ext uri="{FF2B5EF4-FFF2-40B4-BE49-F238E27FC236}">
              <a16:creationId xmlns:a16="http://schemas.microsoft.com/office/drawing/2014/main" id="{CA37D809-4D88-4049-BFB6-A43E1E5A8A32}"/>
            </a:ext>
          </a:extLst>
        </cdr:cNvPr>
        <cdr:cNvGrpSpPr/>
      </cdr:nvGrpSpPr>
      <cdr:grpSpPr>
        <a:xfrm xmlns:a="http://schemas.openxmlformats.org/drawingml/2006/main">
          <a:off x="5066361" y="1315983"/>
          <a:ext cx="4488561" cy="2359675"/>
          <a:chOff x="5066357" y="1316000"/>
          <a:chExt cx="4488565" cy="2359658"/>
        </a:xfrm>
      </cdr:grpSpPr>
      <cdr:sp macro="" textlink="">
        <cdr:nvSpPr>
          <cdr:cNvPr id="2" name="TextBox 1">
            <a:extLst xmlns:a="http://schemas.openxmlformats.org/drawingml/2006/main">
              <a:ext uri="{FF2B5EF4-FFF2-40B4-BE49-F238E27FC236}">
                <a16:creationId xmlns:a16="http://schemas.microsoft.com/office/drawing/2014/main" id="{87E957E1-3918-442A-B627-BA7C923DC4D5}"/>
              </a:ext>
            </a:extLst>
          </cdr:cNvPr>
          <cdr:cNvSpPr txBox="1"/>
        </cdr:nvSpPr>
        <cdr:spPr>
          <a:xfrm xmlns:a="http://schemas.openxmlformats.org/drawingml/2006/main">
            <a:off x="5066357" y="1316000"/>
            <a:ext cx="1464801" cy="52691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GB" sz="1400"/>
              <a:t>Valid to decision</a:t>
            </a:r>
          </a:p>
          <a:p xmlns:a="http://schemas.openxmlformats.org/drawingml/2006/main">
            <a:pPr algn="ctr"/>
            <a:r>
              <a:rPr lang="en-GB" sz="1400"/>
              <a:t>(mean weeks)</a:t>
            </a:r>
          </a:p>
        </cdr:txBody>
      </cdr:sp>
      <cdr:sp macro="" textlink="">
        <cdr:nvSpPr>
          <cdr:cNvPr id="3" name="TextBox 1">
            <a:extLst xmlns:a="http://schemas.openxmlformats.org/drawingml/2006/main">
              <a:ext uri="{FF2B5EF4-FFF2-40B4-BE49-F238E27FC236}">
                <a16:creationId xmlns:a16="http://schemas.microsoft.com/office/drawing/2014/main" id="{D6B34E31-EA8C-4D62-BD7E-089D8AB75852}"/>
              </a:ext>
            </a:extLst>
          </cdr:cNvPr>
          <cdr:cNvSpPr txBox="1"/>
        </cdr:nvSpPr>
        <cdr:spPr>
          <a:xfrm xmlns:a="http://schemas.openxmlformats.org/drawingml/2006/main">
            <a:off x="8090121" y="3148803"/>
            <a:ext cx="1464801" cy="52685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t>Valid to decision</a:t>
            </a:r>
          </a:p>
          <a:p xmlns:a="http://schemas.openxmlformats.org/drawingml/2006/main">
            <a:pPr algn="ctr"/>
            <a:r>
              <a:rPr lang="en-GB" sz="1400"/>
              <a:t>(median weeks)</a:t>
            </a:r>
          </a:p>
        </cdr:txBody>
      </cdr:sp>
    </cdr:grpSp>
  </cdr:relSizeAnchor>
</c:userShapes>
</file>

<file path=xl/drawings/drawing12.xml><?xml version="1.0" encoding="utf-8"?>
<xdr:wsDr xmlns:xdr="http://schemas.openxmlformats.org/drawingml/2006/spreadsheetDrawing" xmlns:a="http://schemas.openxmlformats.org/drawingml/2006/main">
  <xdr:twoCellAnchor>
    <xdr:from>
      <xdr:col>0</xdr:col>
      <xdr:colOff>57150</xdr:colOff>
      <xdr:row>2</xdr:row>
      <xdr:rowOff>38100</xdr:rowOff>
    </xdr:from>
    <xdr:to>
      <xdr:col>17</xdr:col>
      <xdr:colOff>533400</xdr:colOff>
      <xdr:row>34</xdr:row>
      <xdr:rowOff>152400</xdr:rowOff>
    </xdr:to>
    <xdr:graphicFrame macro="">
      <xdr:nvGraphicFramePr>
        <xdr:cNvPr id="2" name="Chart 8">
          <a:extLst>
            <a:ext uri="{FF2B5EF4-FFF2-40B4-BE49-F238E27FC236}">
              <a16:creationId xmlns:a16="http://schemas.microsoft.com/office/drawing/2014/main" id="{797C38E4-538B-420D-8C99-035A0D7FEA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581025</xdr:colOff>
      <xdr:row>3</xdr:row>
      <xdr:rowOff>19050</xdr:rowOff>
    </xdr:from>
    <xdr:to>
      <xdr:col>7</xdr:col>
      <xdr:colOff>361950</xdr:colOff>
      <xdr:row>33</xdr:row>
      <xdr:rowOff>38100</xdr:rowOff>
    </xdr:to>
    <xdr:sp macro="" textlink="">
      <xdr:nvSpPr>
        <xdr:cNvPr id="3" name="TextBox 2">
          <a:extLst>
            <a:ext uri="{FF2B5EF4-FFF2-40B4-BE49-F238E27FC236}">
              <a16:creationId xmlns:a16="http://schemas.microsoft.com/office/drawing/2014/main" id="{652AE949-51AB-4C09-9315-C7B74E3762DE}"/>
            </a:ext>
          </a:extLst>
        </xdr:cNvPr>
        <xdr:cNvSpPr txBox="1"/>
      </xdr:nvSpPr>
      <xdr:spPr>
        <a:xfrm>
          <a:off x="2409825" y="590550"/>
          <a:ext cx="2219325" cy="5734050"/>
        </a:xfrm>
        <a:prstGeom prst="rect">
          <a:avLst/>
        </a:prstGeom>
        <a:solidFill>
          <a:srgbClr val="FFC000">
            <a:lumMod val="40000"/>
            <a:lumOff val="60000"/>
            <a:alpha val="20000"/>
          </a:srgbClr>
        </a:solidFill>
        <a:ln w="25400" cmpd="sng">
          <a:solidFill>
            <a:sysClr val="window" lastClr="FFFFFF">
              <a:shade val="50000"/>
            </a:sysClr>
          </a:solidFill>
          <a:prstDash val="sysDash"/>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0" i="0" u="none" strike="noStrike" kern="0" cap="none" spc="0" normalizeH="0" baseline="0" noProof="0">
              <a:ln>
                <a:noFill/>
              </a:ln>
              <a:solidFill>
                <a:sysClr val="windowText" lastClr="000000"/>
              </a:solidFill>
              <a:effectLst/>
              <a:uLnTx/>
              <a:uFillTx/>
              <a:latin typeface="Calibri" panose="020F0502020204030204"/>
              <a:ea typeface="+mn-ea"/>
              <a:cs typeface="+mn-cs"/>
            </a:rPr>
            <a:t>number of events impacted by Spring 2020 lockdown</a:t>
          </a:r>
        </a:p>
      </xdr:txBody>
    </xdr:sp>
    <xdr:clientData/>
  </xdr:twoCellAnchor>
  <xdr:oneCellAnchor>
    <xdr:from>
      <xdr:col>13</xdr:col>
      <xdr:colOff>257882</xdr:colOff>
      <xdr:row>3</xdr:row>
      <xdr:rowOff>9525</xdr:rowOff>
    </xdr:from>
    <xdr:ext cx="2014718" cy="530658"/>
    <xdr:sp macro="" textlink="">
      <xdr:nvSpPr>
        <xdr:cNvPr id="4" name="TextBox 3">
          <a:extLst>
            <a:ext uri="{FF2B5EF4-FFF2-40B4-BE49-F238E27FC236}">
              <a16:creationId xmlns:a16="http://schemas.microsoft.com/office/drawing/2014/main" id="{1BF02BA2-66BF-4C1C-A036-34B2F98D172F}"/>
            </a:ext>
          </a:extLst>
        </xdr:cNvPr>
        <xdr:cNvSpPr txBox="1"/>
      </xdr:nvSpPr>
      <xdr:spPr>
        <a:xfrm>
          <a:off x="8182682" y="581025"/>
          <a:ext cx="2014718"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1400"/>
            <a:t>Median time,</a:t>
          </a:r>
        </a:p>
        <a:p>
          <a:pPr algn="ctr"/>
          <a:r>
            <a:rPr lang="en-GB" sz="1400"/>
            <a:t> valid to decision (weeks)</a:t>
          </a: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123825</xdr:colOff>
      <xdr:row>2</xdr:row>
      <xdr:rowOff>19050</xdr:rowOff>
    </xdr:from>
    <xdr:to>
      <xdr:col>14</xdr:col>
      <xdr:colOff>238125</xdr:colOff>
      <xdr:row>26</xdr:row>
      <xdr:rowOff>85725</xdr:rowOff>
    </xdr:to>
    <xdr:graphicFrame macro="">
      <xdr:nvGraphicFramePr>
        <xdr:cNvPr id="2" name="Chart 7">
          <a:extLst>
            <a:ext uri="{FF2B5EF4-FFF2-40B4-BE49-F238E27FC236}">
              <a16:creationId xmlns:a16="http://schemas.microsoft.com/office/drawing/2014/main" id="{09893086-4CEC-4ED3-A3A7-5852A48F91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292099</xdr:colOff>
      <xdr:row>2</xdr:row>
      <xdr:rowOff>171451</xdr:rowOff>
    </xdr:from>
    <xdr:to>
      <xdr:col>6</xdr:col>
      <xdr:colOff>200024</xdr:colOff>
      <xdr:row>23</xdr:row>
      <xdr:rowOff>57150</xdr:rowOff>
    </xdr:to>
    <xdr:sp macro="" textlink="">
      <xdr:nvSpPr>
        <xdr:cNvPr id="3" name="TextBox 2">
          <a:extLst>
            <a:ext uri="{FF2B5EF4-FFF2-40B4-BE49-F238E27FC236}">
              <a16:creationId xmlns:a16="http://schemas.microsoft.com/office/drawing/2014/main" id="{964E6003-B9CE-4DDC-BFD5-6B5A9B057671}"/>
            </a:ext>
          </a:extLst>
        </xdr:cNvPr>
        <xdr:cNvSpPr txBox="1"/>
      </xdr:nvSpPr>
      <xdr:spPr>
        <a:xfrm>
          <a:off x="2120899" y="561976"/>
          <a:ext cx="1736725" cy="3886199"/>
        </a:xfrm>
        <a:prstGeom prst="rect">
          <a:avLst/>
        </a:prstGeom>
        <a:solidFill>
          <a:srgbClr val="FFC000">
            <a:lumMod val="75000"/>
            <a:alpha val="10000"/>
          </a:srgbClr>
        </a:solidFill>
        <a:ln w="19050" cmpd="sng">
          <a:solidFill>
            <a:sysClr val="window" lastClr="FFFFFF">
              <a:lumMod val="75000"/>
            </a:sysClr>
          </a:solidFill>
          <a:prstDash val="sysDash"/>
        </a:ln>
        <a:effectLst/>
      </xdr:spPr>
      <xdr:txBody>
        <a:bodyPr vertOverflow="clip" horzOverflow="clip" wrap="square" rtlCol="0" anchor="t"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400" b="0" i="0" baseline="0">
              <a:effectLst/>
              <a:latin typeface="+mn-lt"/>
              <a:ea typeface="+mn-ea"/>
              <a:cs typeface="+mn-cs"/>
            </a:rPr>
            <a:t>Number of events held impacted by Spring 2020  lockdown</a:t>
          </a:r>
          <a:endParaRPr lang="en-GB"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oneCellAnchor>
    <xdr:from>
      <xdr:col>8</xdr:col>
      <xdr:colOff>342900</xdr:colOff>
      <xdr:row>3</xdr:row>
      <xdr:rowOff>0</xdr:rowOff>
    </xdr:from>
    <xdr:ext cx="836126" cy="264560"/>
    <xdr:sp macro="" textlink="">
      <xdr:nvSpPr>
        <xdr:cNvPr id="4" name="TextBox 3">
          <a:extLst>
            <a:ext uri="{FF2B5EF4-FFF2-40B4-BE49-F238E27FC236}">
              <a16:creationId xmlns:a16="http://schemas.microsoft.com/office/drawing/2014/main" id="{F0FD4098-76C1-4271-BCC0-BB5DE4294A36}"/>
            </a:ext>
          </a:extLst>
        </xdr:cNvPr>
        <xdr:cNvSpPr txBox="1"/>
      </xdr:nvSpPr>
      <xdr:spPr>
        <a:xfrm>
          <a:off x="5219700" y="581025"/>
          <a:ext cx="8361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Open cases</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381000</xdr:rowOff>
    </xdr:from>
    <xdr:to>
      <xdr:col>18</xdr:col>
      <xdr:colOff>606425</xdr:colOff>
      <xdr:row>34</xdr:row>
      <xdr:rowOff>79375</xdr:rowOff>
    </xdr:to>
    <xdr:grpSp>
      <xdr:nvGrpSpPr>
        <xdr:cNvPr id="2" name="Group 1">
          <a:extLst>
            <a:ext uri="{FF2B5EF4-FFF2-40B4-BE49-F238E27FC236}">
              <a16:creationId xmlns:a16="http://schemas.microsoft.com/office/drawing/2014/main" id="{78169A9C-9EBF-4DA1-ADE7-41542FE87326}"/>
            </a:ext>
          </a:extLst>
        </xdr:cNvPr>
        <xdr:cNvGrpSpPr/>
      </xdr:nvGrpSpPr>
      <xdr:grpSpPr>
        <a:xfrm>
          <a:off x="0" y="381000"/>
          <a:ext cx="11579225" cy="6219825"/>
          <a:chOff x="0" y="400050"/>
          <a:chExt cx="11579225" cy="6219825"/>
        </a:xfrm>
      </xdr:grpSpPr>
      <xdr:graphicFrame macro="">
        <xdr:nvGraphicFramePr>
          <xdr:cNvPr id="23" name="Chart 7">
            <a:extLst>
              <a:ext uri="{FF2B5EF4-FFF2-40B4-BE49-F238E27FC236}">
                <a16:creationId xmlns:a16="http://schemas.microsoft.com/office/drawing/2014/main" id="{3D4D0B55-E647-4FF7-9ECD-F571CDC33E3D}"/>
              </a:ext>
            </a:extLst>
          </xdr:cNvPr>
          <xdr:cNvGraphicFramePr>
            <a:graphicFrameLocks/>
          </xdr:cNvGraphicFramePr>
        </xdr:nvGraphicFramePr>
        <xdr:xfrm>
          <a:off x="0" y="400050"/>
          <a:ext cx="11579225" cy="621982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4" name="TextBox 2">
            <a:extLst>
              <a:ext uri="{FF2B5EF4-FFF2-40B4-BE49-F238E27FC236}">
                <a16:creationId xmlns:a16="http://schemas.microsoft.com/office/drawing/2014/main" id="{A1386BD4-8ED8-4F83-8130-DE59FF51403E}"/>
              </a:ext>
            </a:extLst>
          </xdr:cNvPr>
          <xdr:cNvSpPr txBox="1"/>
        </xdr:nvSpPr>
        <xdr:spPr>
          <a:xfrm>
            <a:off x="3983932" y="541453"/>
            <a:ext cx="1119439" cy="3667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200"/>
              <a:t>Open cases</a:t>
            </a:r>
          </a:p>
        </xdr:txBody>
      </xdr:sp>
      <xdr:sp macro="" textlink="">
        <xdr:nvSpPr>
          <xdr:cNvPr id="26" name="Arrow: Left-Right 5">
            <a:extLst>
              <a:ext uri="{FF2B5EF4-FFF2-40B4-BE49-F238E27FC236}">
                <a16:creationId xmlns:a16="http://schemas.microsoft.com/office/drawing/2014/main" id="{10ECE999-453E-4BC5-815C-CD9BDD7F341E}"/>
              </a:ext>
            </a:extLst>
          </xdr:cNvPr>
          <xdr:cNvSpPr/>
        </xdr:nvSpPr>
        <xdr:spPr>
          <a:xfrm>
            <a:off x="1142347" y="5860087"/>
            <a:ext cx="1410354" cy="153363"/>
          </a:xfrm>
          <a:prstGeom prst="leftRight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solidFill>
                <a:sysClr val="windowText" lastClr="000000"/>
              </a:solidFill>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114299</xdr:colOff>
      <xdr:row>1</xdr:row>
      <xdr:rowOff>138111</xdr:rowOff>
    </xdr:from>
    <xdr:to>
      <xdr:col>16</xdr:col>
      <xdr:colOff>409575</xdr:colOff>
      <xdr:row>31</xdr:row>
      <xdr:rowOff>161925</xdr:rowOff>
    </xdr:to>
    <xdr:graphicFrame macro="">
      <xdr:nvGraphicFramePr>
        <xdr:cNvPr id="2" name="Chart 1">
          <a:extLst>
            <a:ext uri="{FF2B5EF4-FFF2-40B4-BE49-F238E27FC236}">
              <a16:creationId xmlns:a16="http://schemas.microsoft.com/office/drawing/2014/main" id="{85C19133-56F0-4794-A107-D54D00D317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absoluteAnchor>
    <xdr:pos x="57150" y="511175"/>
    <xdr:ext cx="4730750" cy="4073525"/>
    <xdr:graphicFrame macro="">
      <xdr:nvGraphicFramePr>
        <xdr:cNvPr id="7" name="Chart 1">
          <a:extLst>
            <a:ext uri="{FF2B5EF4-FFF2-40B4-BE49-F238E27FC236}">
              <a16:creationId xmlns:a16="http://schemas.microsoft.com/office/drawing/2014/main" id="{74242AC1-8F27-43A5-AC2B-1374452BFD6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8</xdr:col>
      <xdr:colOff>565150</xdr:colOff>
      <xdr:row>21</xdr:row>
      <xdr:rowOff>171450</xdr:rowOff>
    </xdr:to>
    <xdr:graphicFrame macro="">
      <xdr:nvGraphicFramePr>
        <xdr:cNvPr id="4" name="Chart 3">
          <a:extLst>
            <a:ext uri="{FF2B5EF4-FFF2-40B4-BE49-F238E27FC236}">
              <a16:creationId xmlns:a16="http://schemas.microsoft.com/office/drawing/2014/main" id="{0A9A3F51-E1A0-44D9-A484-DF564F9060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absoluteAnchor>
    <xdr:pos x="180975" y="352425"/>
    <xdr:ext cx="10134600" cy="6071152"/>
    <xdr:graphicFrame macro="">
      <xdr:nvGraphicFramePr>
        <xdr:cNvPr id="2" name="Chart 1">
          <a:extLst>
            <a:ext uri="{FF2B5EF4-FFF2-40B4-BE49-F238E27FC236}">
              <a16:creationId xmlns:a16="http://schemas.microsoft.com/office/drawing/2014/main" id="{32C73F11-8689-404A-8097-E5D3E35EC97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0.60898</cdr:x>
      <cdr:y>0.3124</cdr:y>
    </cdr:from>
    <cdr:to>
      <cdr:x>0.93104</cdr:x>
      <cdr:y>0.37019</cdr:y>
    </cdr:to>
    <cdr:sp macro="" textlink="">
      <cdr:nvSpPr>
        <cdr:cNvPr id="2" name="TextBox 1">
          <a:extLst xmlns:a="http://schemas.openxmlformats.org/drawingml/2006/main">
            <a:ext uri="{FF2B5EF4-FFF2-40B4-BE49-F238E27FC236}">
              <a16:creationId xmlns:a16="http://schemas.microsoft.com/office/drawing/2014/main" id="{11462198-3191-4F41-8F80-A2C4F136FE18}"/>
            </a:ext>
          </a:extLst>
        </cdr:cNvPr>
        <cdr:cNvSpPr txBox="1"/>
      </cdr:nvSpPr>
      <cdr:spPr>
        <a:xfrm xmlns:a="http://schemas.openxmlformats.org/drawingml/2006/main">
          <a:off x="6171762" y="1896623"/>
          <a:ext cx="3263949" cy="3508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t>Valid to decision (median weeks)</a:t>
          </a:r>
        </a:p>
      </cdr:txBody>
    </cdr:sp>
  </cdr:relSizeAnchor>
  <cdr:relSizeAnchor xmlns:cdr="http://schemas.openxmlformats.org/drawingml/2006/chartDrawing">
    <cdr:from>
      <cdr:x>0.59334</cdr:x>
      <cdr:y>0.0395</cdr:y>
    </cdr:from>
    <cdr:to>
      <cdr:x>0.92051</cdr:x>
      <cdr:y>0.0863</cdr:y>
    </cdr:to>
    <cdr:sp macro="" textlink="">
      <cdr:nvSpPr>
        <cdr:cNvPr id="3" name="TextBox 1">
          <a:extLst xmlns:a="http://schemas.openxmlformats.org/drawingml/2006/main">
            <a:ext uri="{FF2B5EF4-FFF2-40B4-BE49-F238E27FC236}">
              <a16:creationId xmlns:a16="http://schemas.microsoft.com/office/drawing/2014/main" id="{940F6A76-B9E6-45EE-B36F-A78E44465581}"/>
            </a:ext>
          </a:extLst>
        </cdr:cNvPr>
        <cdr:cNvSpPr txBox="1"/>
      </cdr:nvSpPr>
      <cdr:spPr>
        <a:xfrm xmlns:a="http://schemas.openxmlformats.org/drawingml/2006/main">
          <a:off x="6013303" y="239798"/>
          <a:ext cx="3315737" cy="2841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a:t>Valid to decision (mean weeks)</a:t>
          </a:r>
        </a:p>
      </cdr:txBody>
    </cdr:sp>
  </cdr:relSizeAnchor>
</c:userShapes>
</file>

<file path=xl/drawings/drawing8.xml><?xml version="1.0" encoding="utf-8"?>
<xdr:wsDr xmlns:xdr="http://schemas.openxmlformats.org/drawingml/2006/spreadsheetDrawing" xmlns:a="http://schemas.openxmlformats.org/drawingml/2006/main">
  <xdr:absoluteAnchor>
    <xdr:pos x="0" y="390525"/>
    <xdr:ext cx="10296524" cy="6071152"/>
    <xdr:graphicFrame macro="">
      <xdr:nvGraphicFramePr>
        <xdr:cNvPr id="2" name="Chart 1">
          <a:extLst>
            <a:ext uri="{FF2B5EF4-FFF2-40B4-BE49-F238E27FC236}">
              <a16:creationId xmlns:a16="http://schemas.microsoft.com/office/drawing/2014/main" id="{2CEF9805-C3FF-4A6E-93B9-DCD242CE253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cdr:x>
      <cdr:y>0</cdr:y>
    </cdr:from>
    <cdr:to>
      <cdr:x>0</cdr:x>
      <cdr:y>0</cdr:y>
    </cdr:to>
    <cdr:grpSp>
      <cdr:nvGrpSpPr>
        <cdr:cNvPr id="3" name="Group 2">
          <a:extLst xmlns:a="http://schemas.openxmlformats.org/drawingml/2006/main">
            <a:ext uri="{FF2B5EF4-FFF2-40B4-BE49-F238E27FC236}">
              <a16:creationId xmlns:a16="http://schemas.microsoft.com/office/drawing/2014/main" id="{2A5704F4-5CD4-49BE-88BD-338DCB424BE8}"/>
            </a:ext>
          </a:extLst>
        </cdr:cNvPr>
        <cdr:cNvGrpSpPr/>
      </cdr:nvGrpSpPr>
      <cdr:grpSpPr>
        <a:xfrm xmlns:a="http://schemas.openxmlformats.org/drawingml/2006/main">
          <a:off x="0" y="0"/>
          <a:ext cx="0" cy="0"/>
          <a:chOff x="0" y="0"/>
          <a:chExt cx="0" cy="0"/>
        </a:xfrm>
      </cdr:grpSpPr>
    </cdr:grpSp>
  </cdr:relSizeAnchor>
  <cdr:relSizeAnchor xmlns:cdr="http://schemas.openxmlformats.org/drawingml/2006/chartDrawing">
    <cdr:from>
      <cdr:x>0.1392</cdr:x>
      <cdr:y>0.17175</cdr:y>
    </cdr:from>
    <cdr:to>
      <cdr:x>0.25021</cdr:x>
      <cdr:y>0.23899</cdr:y>
    </cdr:to>
    <cdr:sp macro="" textlink="">
      <cdr:nvSpPr>
        <cdr:cNvPr id="7" name="TextBox 6">
          <a:extLst xmlns:a="http://schemas.openxmlformats.org/drawingml/2006/main">
            <a:ext uri="{FF2B5EF4-FFF2-40B4-BE49-F238E27FC236}">
              <a16:creationId xmlns:a16="http://schemas.microsoft.com/office/drawing/2014/main" id="{600A79F6-90BF-4DE3-9FBD-1532B368A19E}"/>
            </a:ext>
          </a:extLst>
        </cdr:cNvPr>
        <cdr:cNvSpPr txBox="1"/>
      </cdr:nvSpPr>
      <cdr:spPr>
        <a:xfrm xmlns:a="http://schemas.openxmlformats.org/drawingml/2006/main">
          <a:off x="1433260" y="1042748"/>
          <a:ext cx="1143017" cy="40822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Specialist</a:t>
          </a:r>
        </a:p>
      </cdr:txBody>
    </cdr:sp>
  </cdr:relSizeAnchor>
  <cdr:relSizeAnchor xmlns:cdr="http://schemas.openxmlformats.org/drawingml/2006/chartDrawing">
    <cdr:from>
      <cdr:x>0.82446</cdr:x>
      <cdr:y>0.23571</cdr:y>
    </cdr:from>
    <cdr:to>
      <cdr:x>0.96736</cdr:x>
      <cdr:y>0.30295</cdr:y>
    </cdr:to>
    <cdr:sp macro="" textlink="">
      <cdr:nvSpPr>
        <cdr:cNvPr id="8" name="TextBox 7">
          <a:extLst xmlns:a="http://schemas.openxmlformats.org/drawingml/2006/main">
            <a:ext uri="{FF2B5EF4-FFF2-40B4-BE49-F238E27FC236}">
              <a16:creationId xmlns:a16="http://schemas.microsoft.com/office/drawing/2014/main" id="{1DB72DC5-C5D6-4116-BCF2-078187ACAD91}"/>
            </a:ext>
          </a:extLst>
        </cdr:cNvPr>
        <cdr:cNvSpPr txBox="1"/>
      </cdr:nvSpPr>
      <cdr:spPr>
        <a:xfrm xmlns:a="http://schemas.openxmlformats.org/drawingml/2006/main">
          <a:off x="8489043" y="1431018"/>
          <a:ext cx="1471386" cy="40821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Enforcement</a:t>
          </a:r>
        </a:p>
      </cdr:txBody>
    </cdr:sp>
  </cdr:relSizeAnchor>
  <cdr:relSizeAnchor xmlns:cdr="http://schemas.openxmlformats.org/drawingml/2006/chartDrawing">
    <cdr:from>
      <cdr:x>0.62271</cdr:x>
      <cdr:y>0.50914</cdr:y>
    </cdr:from>
    <cdr:to>
      <cdr:x>0.73372</cdr:x>
      <cdr:y>0.57637</cdr:y>
    </cdr:to>
    <cdr:sp macro="" textlink="">
      <cdr:nvSpPr>
        <cdr:cNvPr id="9" name="TextBox 8">
          <a:extLst xmlns:a="http://schemas.openxmlformats.org/drawingml/2006/main">
            <a:ext uri="{FF2B5EF4-FFF2-40B4-BE49-F238E27FC236}">
              <a16:creationId xmlns:a16="http://schemas.microsoft.com/office/drawing/2014/main" id="{03B734FA-CAF9-4F31-A652-ACEA23D2B50D}"/>
            </a:ext>
          </a:extLst>
        </cdr:cNvPr>
        <cdr:cNvSpPr txBox="1"/>
      </cdr:nvSpPr>
      <cdr:spPr>
        <a:xfrm xmlns:a="http://schemas.openxmlformats.org/drawingml/2006/main">
          <a:off x="6411720" y="3091096"/>
          <a:ext cx="1143017" cy="40816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Planning</a:t>
          </a: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CDD0A40-9E2A-4A8C-B10A-C3FE985FC11B}" name="Contents" displayName="Contents" ref="A1:A25" totalsRowShown="0" headerRowDxfId="266" dataDxfId="264" headerRowBorderDxfId="265" tableBorderDxfId="263" headerRowCellStyle="Heading 1" dataCellStyle="Hyperlink">
  <tableColumns count="1">
    <tableColumn id="1" xr3:uid="{8E97147E-DE32-47ED-B22F-2FFE2A664068}" name="Table of Contents" dataDxfId="262"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C985B98-6E79-432E-8D50-F4893515E0A2}" name="Table8" displayName="Table8" ref="A4:N8" totalsRowShown="0" headerRowDxfId="120" dataDxfId="118" headerRowBorderDxfId="119">
  <tableColumns count="14">
    <tableColumn id="1" xr3:uid="{53637C71-46D7-42A8-AF26-9D74BBAA94F2}" name="Month" dataDxfId="117"/>
    <tableColumn id="2" xr3:uid="{F5DAC76D-17C0-4F74-A360-5EDC418A61D8}" name="Feb-21" dataDxfId="116"/>
    <tableColumn id="3" xr3:uid="{EB3B5C2E-93F9-4B6A-A6F3-B72D23470FD5}" name="Mar-21" dataDxfId="115"/>
    <tableColumn id="4" xr3:uid="{250AE1BB-B0DF-4B22-9A84-EC92748335C5}" name="Apr-21" dataDxfId="114"/>
    <tableColumn id="5" xr3:uid="{6400C277-E25C-4106-9908-393492D897B5}" name="May-21" dataDxfId="113"/>
    <tableColumn id="6" xr3:uid="{07B3DE21-CFA0-445B-84F5-19E19D996524}" name="Jun-21" dataDxfId="112"/>
    <tableColumn id="7" xr3:uid="{37ECFC43-D712-4202-91B5-E99D71B26F8D}" name="Jul-21" dataDxfId="111"/>
    <tableColumn id="8" xr3:uid="{3341A1C1-065C-40D4-BE0B-CC653CFEEFE8}" name="Aug-21" dataDxfId="110"/>
    <tableColumn id="9" xr3:uid="{BD53BF0D-FB13-4728-976F-BC90678F6544}" name="Sep-21" dataDxfId="109"/>
    <tableColumn id="10" xr3:uid="{0665EAE1-6DB6-474F-A729-90C8719FD863}" name="Oct-21" dataDxfId="108"/>
    <tableColumn id="11" xr3:uid="{2360F925-A9F4-490E-A2B1-90C17429AD80}" name="Nov-21" dataDxfId="107"/>
    <tableColumn id="12" xr3:uid="{49D07E3C-1A3B-4690-A873-BF4A89FE05F6}" name="Dec-21" dataDxfId="106"/>
    <tableColumn id="13" xr3:uid="{2C53A2C0-76CF-476F-B403-D6723BD01924}" name="Jan-22" dataDxfId="105"/>
    <tableColumn id="14" xr3:uid="{9CEAF5F7-894B-4EF1-AE26-9A3E162FF479}" name="Total" dataDxfId="104"/>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EF08FE4-E1BC-4724-9F7C-F75FC3CAA06A}" name="Table9" displayName="Table9" ref="A3:N4" totalsRowShown="0" headerRowDxfId="103" dataDxfId="101" headerRowBorderDxfId="102">
  <tableColumns count="14">
    <tableColumn id="1" xr3:uid="{41F3C4CD-C7B6-46C6-A507-6B08B9C0ECA3}" name="Month" dataDxfId="100"/>
    <tableColumn id="2" xr3:uid="{BEDBD507-D777-4488-A33E-21DA20673D5D}" name="Feb-21" dataDxfId="99"/>
    <tableColumn id="3" xr3:uid="{0F4A4B1F-D306-4B08-9C42-59C11AA143F8}" name="Mar-21" dataDxfId="98"/>
    <tableColumn id="4" xr3:uid="{7682D00A-BC3F-476C-8A91-B58E2BA1A917}" name="Apr-21" dataDxfId="97"/>
    <tableColumn id="5" xr3:uid="{D4CA1825-157C-4EED-8EE2-E23A596B9C4E}" name="May-21" dataDxfId="96"/>
    <tableColumn id="6" xr3:uid="{FE0F8AE6-61DB-453D-A6E4-4FB16D4865EA}" name="Jun-21" dataDxfId="95"/>
    <tableColumn id="7" xr3:uid="{D134194D-CE44-4240-A153-E4B197620EBD}" name="Jul-21" dataDxfId="94"/>
    <tableColumn id="8" xr3:uid="{BE4A4DCC-03A0-4507-BDA4-628E7EDC1552}" name="Aug-21" dataDxfId="93"/>
    <tableColumn id="9" xr3:uid="{09657A5C-901F-4899-9619-4890FD00F518}" name="Sep-21" dataDxfId="92"/>
    <tableColumn id="10" xr3:uid="{E7B549DB-222F-482D-B833-247F1466653E}" name="Oct-21" dataDxfId="91"/>
    <tableColumn id="11" xr3:uid="{21AE1B0A-4417-47FF-A70A-A78AFC9EEE9B}" name="Nov-21" dataDxfId="90"/>
    <tableColumn id="12" xr3:uid="{2023EA5E-4CDF-4FBA-97E2-0B60540AA9E6}" name="Dec-21" dataDxfId="89"/>
    <tableColumn id="13" xr3:uid="{F888BBCA-C29E-4F82-B185-83746C95FEF3}" name="Jan-22" dataDxfId="88"/>
    <tableColumn id="14" xr3:uid="{5E8A02AE-D3EC-4A41-9077-F162A349465D}" name="Total" dataDxfId="87"/>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EEB3CFD-D317-41DF-BD6E-27A417A40474}" name="Table10" displayName="Table10" ref="A4:E8" totalsRowShown="0" headerRowDxfId="86" dataDxfId="84" headerRowBorderDxfId="85">
  <tableColumns count="5">
    <tableColumn id="1" xr3:uid="{1D3C0AA8-E5FF-4797-8F7E-22984743B981}" name="Procedure" dataDxfId="83"/>
    <tableColumn id="2" xr3:uid="{28778405-D506-4246-BC00-F7D37126711B}" name="Case received but yet to be deemed valid" dataDxfId="82"/>
    <tableColumn id="3" xr3:uid="{162D5552-62C3-4DE7-9B12-34248525013C}" name="Case deemed valid, event date yet to be set / in the future" dataDxfId="81"/>
    <tableColumn id="4" xr3:uid="{4508479B-FCCD-41AC-88D4-A8987D4BF0E5}" name="Event complete but decision not yet issued" dataDxfId="80"/>
    <tableColumn id="5" xr3:uid="{A53A611C-0B0E-49FC-9F8D-1B96D6611FA9}" name="Total" dataDxfId="79"/>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D067D4B-9B9E-464E-A703-6F3387F77DF6}" name="Table11" displayName="Table11" ref="A3:M5" totalsRowShown="0" headerRowDxfId="78" dataDxfId="76" headerRowBorderDxfId="77">
  <tableColumns count="13">
    <tableColumn id="1" xr3:uid="{E6EF1A59-9D66-4350-8CE6-6DE92EDC66FB}" name="Month" dataDxfId="75"/>
    <tableColumn id="2" xr3:uid="{008099EE-A5B5-451C-BB26-AA7E169984EC}" name="Feb-21" dataDxfId="74"/>
    <tableColumn id="3" xr3:uid="{F9208335-3CF1-461C-AA13-CEF52F4D00B5}" name="Mar-21" dataDxfId="73"/>
    <tableColumn id="4" xr3:uid="{A82A8F37-F8AA-44C8-90CB-D94A45A44413}" name="Apr-21" dataDxfId="72"/>
    <tableColumn id="5" xr3:uid="{3D2F42C2-B7DA-4A44-9141-37918FC68D28}" name="May-21" dataDxfId="71"/>
    <tableColumn id="6" xr3:uid="{850AB6F7-80AA-4FF2-A090-04EECCF10231}" name="Jun-21" dataDxfId="70"/>
    <tableColumn id="7" xr3:uid="{3F90CC6E-BE08-4693-82F8-22C2910C3657}" name="Jul-21" dataDxfId="69"/>
    <tableColumn id="8" xr3:uid="{A9C144AA-8486-43BF-904F-0E9B9A9D8B1C}" name="Aug-21" dataDxfId="68"/>
    <tableColumn id="9" xr3:uid="{3824FB03-DA97-4374-A24A-5551E08B63A2}" name="Sep-21" dataDxfId="67"/>
    <tableColumn id="10" xr3:uid="{C5F7795B-683E-40D3-BB33-11A604DFD4BA}" name="Oct-21" dataDxfId="66"/>
    <tableColumn id="11" xr3:uid="{D37FEA0A-6F27-49D4-9905-5B79DBC9F0A5}" name="Nov-21" dataDxfId="65"/>
    <tableColumn id="12" xr3:uid="{75EFD98A-BE03-433C-9993-EC8D5B30FCAB}" name="Dec-21" dataDxfId="64"/>
    <tableColumn id="13" xr3:uid="{184D18B5-661C-4969-8116-3BAA3364DDD9}" name="Jan-22" dataDxfId="63"/>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2DD6341-EC53-424A-B73F-16CC4F447020}" name="Table15" displayName="Table15" ref="A4:O20" totalsRowShown="0" headerRowDxfId="62" dataDxfId="60" headerRowBorderDxfId="61">
  <autoFilter ref="A4:O20" xr:uid="{CF561DA1-94DB-4E71-A742-FEDB0C3740A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5" xr3:uid="{957FF2C1-4931-4AE4-9E10-2CC54DEAE90F}" name="Planning" dataDxfId="59"/>
    <tableColumn id="1" xr3:uid="{7A58E193-99BB-4DF3-8879-55683D36B648}" name="Measure" dataDxfId="58"/>
    <tableColumn id="2" xr3:uid="{59D9C751-408F-480E-B03E-5B02D12D4387}" name="Feb-21" dataDxfId="57"/>
    <tableColumn id="3" xr3:uid="{3A9D082E-A1E7-464B-9EC4-9F26BE297009}" name="Mar-21" dataDxfId="56"/>
    <tableColumn id="4" xr3:uid="{488C5069-07A1-44C3-A5D8-AC76A19D6814}" name="Apr-21" dataDxfId="55"/>
    <tableColumn id="5" xr3:uid="{8D106345-4703-4445-986F-45BA2716DA1C}" name="May-21" dataDxfId="54"/>
    <tableColumn id="6" xr3:uid="{029171A7-75F4-48DB-B481-B4E50E7CF7E5}" name="Jun-21" dataDxfId="53"/>
    <tableColumn id="7" xr3:uid="{996F6D00-DB62-4474-943D-9212241708C2}" name="Jul-21" dataDxfId="52"/>
    <tableColumn id="8" xr3:uid="{F193D8BF-8514-4917-A8ED-70C04CA9803D}" name="Aug-21" dataDxfId="51"/>
    <tableColumn id="9" xr3:uid="{63066829-B952-4EFE-8741-404A3864993A}" name="Sep-21" dataDxfId="50"/>
    <tableColumn id="10" xr3:uid="{23917F60-4B66-4950-836E-428649B4FDDD}" name="Oct-21" dataDxfId="49"/>
    <tableColumn id="11" xr3:uid="{DC176750-0145-4B21-B8BC-B55C7A0E97E1}" name="Nov-21" dataDxfId="48"/>
    <tableColumn id="12" xr3:uid="{1B294C1E-26D9-4FD1-BD16-7478EA965119}" name="Dec-21" dataDxfId="47"/>
    <tableColumn id="13" xr3:uid="{E9D3A406-3E53-4A9A-80C3-48C6EF3C2555}" name="Jan-22" dataDxfId="46"/>
    <tableColumn id="14" xr3:uid="{CCAA6932-D5CD-47A2-9D38-C07565AB6406}" name="Total" dataDxfId="45"/>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4CCF225B-334B-4F30-966E-FD9C9024484B}" name="Table16" displayName="Table16" ref="A4:O20" totalsRowShown="0" headerRowDxfId="44" dataDxfId="42" headerRowBorderDxfId="43">
  <autoFilter ref="A4:O20" xr:uid="{F006C5ED-0BF9-469D-9C45-2DF685883A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94E27496-A483-44B2-9933-2CB9EBC1B2A2}" name="Enforcement" dataDxfId="41"/>
    <tableColumn id="2" xr3:uid="{946FCC0D-555A-40AC-AEEF-26A473770E44}" name="Measure" dataDxfId="40"/>
    <tableColumn id="3" xr3:uid="{AB027DD6-ACAE-4351-BA47-BC6B268A7A6B}" name="Feb-21" dataDxfId="39"/>
    <tableColumn id="4" xr3:uid="{287E2868-7F97-4442-A627-578389E44E81}" name="Mar-21" dataDxfId="38"/>
    <tableColumn id="5" xr3:uid="{DD6AEC0A-45B1-4D1A-A866-EE0988668E58}" name="Apr-21" dataDxfId="37"/>
    <tableColumn id="6" xr3:uid="{5AFFF802-90A1-4E19-8FFE-1D45E34D77A6}" name="May-21" dataDxfId="36"/>
    <tableColumn id="7" xr3:uid="{C3245A20-FF5E-4A7A-896A-4D0D491761D9}" name="Jun-21" dataDxfId="35"/>
    <tableColumn id="8" xr3:uid="{ADEDFAAD-FC66-445A-A63A-2A55D472C417}" name="Jul-21" dataDxfId="34"/>
    <tableColumn id="9" xr3:uid="{04723D77-0F74-42DA-959F-8B8CA9C018B7}" name="Aug-21" dataDxfId="33"/>
    <tableColumn id="10" xr3:uid="{FB6115B9-BD24-45B6-8DBA-7905DB2DF406}" name="Sep-21" dataDxfId="32"/>
    <tableColumn id="11" xr3:uid="{7C674B5C-98A0-4792-96E9-04C09894A969}" name="Oct-21" dataDxfId="31"/>
    <tableColumn id="12" xr3:uid="{1AC71EF9-3A32-4007-82FE-2B8E149347CC}" name="Nov-21" dataDxfId="30"/>
    <tableColumn id="13" xr3:uid="{1D6AD224-9037-477E-9ABD-44D5AF380229}" name="Dec-21" dataDxfId="29"/>
    <tableColumn id="14" xr3:uid="{5BFDD6B1-16F7-4FD9-A4F0-0FB059A4D72D}" name="Jan-22" dataDxfId="28"/>
    <tableColumn id="15" xr3:uid="{916D1286-89C0-48DC-914D-173A912B4651}" name="Total" dataDxfId="27"/>
  </tableColumns>
  <tableStyleInfo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18A771FA-E093-4A32-BED7-8293E6C51FA1}" name="Table17" displayName="Table17" ref="A5:O21" totalsRowShown="0" headerRowDxfId="26" dataDxfId="24" headerRowBorderDxfId="25">
  <autoFilter ref="A5:O21" xr:uid="{F08E022D-9446-41C5-AF1D-726BF49A93B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B65B1A39-C7BA-45CA-90C8-1E0575AFE2A1}" name="Specialist" dataDxfId="23"/>
    <tableColumn id="2" xr3:uid="{0CA5DF09-3F1B-4ABC-B7BC-CC0938F42C66}" name="Measure" dataDxfId="22"/>
    <tableColumn id="3" xr3:uid="{91E13235-2AEC-4978-AA21-74C50DB2FFA2}" name="Feb-21" dataDxfId="21"/>
    <tableColumn id="4" xr3:uid="{D013D7D1-3D03-4BC3-A416-C4F4AEE7B226}" name="Mar-21" dataDxfId="20"/>
    <tableColumn id="5" xr3:uid="{BB251D7D-24D8-4479-B576-CC7BE337607D}" name="Apr-21" dataDxfId="19"/>
    <tableColumn id="6" xr3:uid="{6C4DEF1E-E644-4CC2-90C8-DCBEB18F4BBA}" name="May-21" dataDxfId="18"/>
    <tableColumn id="7" xr3:uid="{B7EC1730-DC73-4E5B-8E48-1DA767C51623}" name="Jun-21" dataDxfId="17"/>
    <tableColumn id="8" xr3:uid="{B456F1C5-0BFD-4759-A0B5-D7A79689C2FA}" name="Jul-21" dataDxfId="16"/>
    <tableColumn id="9" xr3:uid="{8C94CE09-2B39-4AF7-9664-81DDB572D508}" name="Aug-21" dataDxfId="15"/>
    <tableColumn id="10" xr3:uid="{3229E923-BB35-4BA7-9349-0BA85544599D}" name="Sep-21" dataDxfId="14"/>
    <tableColumn id="11" xr3:uid="{E14995EA-80F1-42FD-BB86-9FA58849B549}" name="Oct-21" dataDxfId="13"/>
    <tableColumn id="12" xr3:uid="{86910D19-F569-4A75-9CBC-29FA0011AAE6}" name="Nov-21" dataDxfId="12"/>
    <tableColumn id="13" xr3:uid="{C4F6DCC6-12AB-4348-BD1F-9F409A8E5E9F}" name="Dec-21" dataDxfId="11"/>
    <tableColumn id="14" xr3:uid="{0E1DADD8-06C8-4E1B-B7BE-5D66604BDA6D}" name="Jan-22" dataDxfId="10"/>
    <tableColumn id="15" xr3:uid="{0CFBDB6F-1BFA-4EFF-82C5-716130B4F789}" name="Total" dataDxfId="9"/>
  </tableColumns>
  <tableStyleInfo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1E5BE2B-B158-4A15-BD36-A36CD2DAF00F}" name="Table13" displayName="Table13" ref="A4:E11" totalsRowShown="0" headerRowDxfId="8" dataDxfId="6" headerRowBorderDxfId="7" tableBorderDxfId="5">
  <tableColumns count="5">
    <tableColumn id="1" xr3:uid="{82B59B62-A86E-4A60-9AAA-CD2516BF8812}" name="Casework Type" dataDxfId="4"/>
    <tableColumn id="2" xr3:uid="{20E4317B-F962-4983-8911-6571688FD30B}" name="Procedure Type" dataDxfId="3"/>
    <tableColumn id="3" xr3:uid="{0B333E96-2E3D-4FEF-AE5F-E6378F9DA587}" name="Mean (weeks)" dataDxfId="2"/>
    <tableColumn id="4" xr3:uid="{7D5B6CF0-6613-428A-B488-2531ECEB8161}" name="Median (weeks)" dataDxfId="1"/>
    <tableColumn id="5" xr3:uid="{52B87AFA-7DCC-4D79-B5A6-95A59389E7FD}" name="Decision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E313731-441D-43B1-BA39-DE26EB534465}" name="Events_Decisions" displayName="Events_Decisions" ref="A4:N7" totalsRowShown="0" headerRowDxfId="261" dataDxfId="259" headerRowBorderDxfId="260">
  <tableColumns count="14">
    <tableColumn id="1" xr3:uid="{1C605DA2-8808-4678-BCC2-8C129D7E850B}" name="Month" dataDxfId="258"/>
    <tableColumn id="2" xr3:uid="{3C9C2732-E020-4030-8992-37353FEB9586}" name="Feb 21" dataDxfId="257"/>
    <tableColumn id="3" xr3:uid="{961F98A1-62DE-45A5-BAB0-46D7E0CB70EF}" name="Mar-21" dataDxfId="256"/>
    <tableColumn id="4" xr3:uid="{2A6CFED0-E65D-4E4B-919F-0777F4696904}" name="Apr-21" dataDxfId="255"/>
    <tableColumn id="5" xr3:uid="{EDE2F7E3-66BB-4D4F-932F-4B76BBC79F26}" name="May-21" dataDxfId="254"/>
    <tableColumn id="6" xr3:uid="{1BD42DA7-74C1-4CAA-9865-78A469115A72}" name="Jun-21" dataDxfId="253"/>
    <tableColumn id="7" xr3:uid="{13AE0562-DF16-4BC5-B27C-BC6F2304752C}" name="Jul-21" dataDxfId="252"/>
    <tableColumn id="8" xr3:uid="{9C607119-25BF-4D24-9224-578D2F875E63}" name="Aug-21" dataDxfId="251"/>
    <tableColumn id="9" xr3:uid="{A9FFCBE1-A0BF-435D-A17E-3C495103C1F7}" name="Sep-21" dataDxfId="250"/>
    <tableColumn id="10" xr3:uid="{12104BEF-1A43-4794-8995-F1B2C2200D20}" name="Oct-21" dataDxfId="249"/>
    <tableColumn id="11" xr3:uid="{F52AC712-DC9F-4ADA-BABD-047CB374427F}" name="Nov-21" dataDxfId="248"/>
    <tableColumn id="12" xr3:uid="{AD3FBF82-7DF4-43EF-9E3E-9E20B20F5B9A}" name="Dec-21" dataDxfId="247"/>
    <tableColumn id="13" xr3:uid="{2575950E-84DA-4831-8EA8-B944D1E144D5}" name="Jan-22" dataDxfId="246"/>
    <tableColumn id="14" xr3:uid="{B9431A29-4689-449E-ABED-5AD19114A78F}" name="Total" dataDxfId="245"/>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73D744E-F337-4CBB-8CB9-04BBBCD72C0D}" name="Received_closed_open" displayName="Received_closed_open" ref="A4:N9" totalsRowShown="0" headerRowDxfId="244" dataDxfId="242" headerRowBorderDxfId="243">
  <tableColumns count="14">
    <tableColumn id="1" xr3:uid="{B91F7E6B-2853-494A-83AA-4110E628F421}" name="Month" dataDxfId="241"/>
    <tableColumn id="3" xr3:uid="{062BA956-2A5A-4D9F-84CF-3F05CE8A5C7E}" name="Feb-21" dataDxfId="240"/>
    <tableColumn id="4" xr3:uid="{D8F7A960-6D28-4CD2-BCB4-B809615306F8}" name="Mar-21" dataDxfId="239"/>
    <tableColumn id="5" xr3:uid="{BF677B9B-C579-4CD1-9098-40857D0C5061}" name="Apr-21" dataDxfId="238"/>
    <tableColumn id="6" xr3:uid="{78FE49A6-BCF6-40E2-9064-80B209085B8E}" name="May-21" dataDxfId="237"/>
    <tableColumn id="7" xr3:uid="{3621C2DC-E74C-47FD-A178-8C4A3ED9FE32}" name="Jun-21" dataDxfId="236"/>
    <tableColumn id="8" xr3:uid="{1B93932B-8BEF-4B19-BED5-66C46130E426}" name="Jul-21" dataDxfId="235"/>
    <tableColumn id="9" xr3:uid="{CDCE29AA-F202-4037-8C79-254DC7F3DE27}" name="Aug-21" dataDxfId="234"/>
    <tableColumn id="10" xr3:uid="{F85757CE-651D-436A-AEF1-E82823F88ADA}" name="Sep-21" dataDxfId="233"/>
    <tableColumn id="11" xr3:uid="{D2CCB206-2C1E-424B-ABD1-137FDD09CA58}" name="Oct-21" dataDxfId="232"/>
    <tableColumn id="12" xr3:uid="{97C73507-6661-4DAB-8E47-4A95D01AB18F}" name="Nov-21" dataDxfId="231"/>
    <tableColumn id="13" xr3:uid="{2DB1DBF5-9C37-4CD1-908F-D22848AE1C46}" name="Dec-21" dataDxfId="230"/>
    <tableColumn id="14" xr3:uid="{197F2A7E-3704-4AF3-8C09-196FF51BB9A1}" name="Jan-22" dataDxfId="229"/>
    <tableColumn id="2" xr3:uid="{9F3AD41D-1E08-4FAC-B812-C9980EAE407A}" name="Total" dataDxfId="228">
      <calculatedColumnFormula>SUM(Received_closed_open[[#This Row],[Feb-21]:[Jan-22]])</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2F292F0-8430-4C76-A489-728201BC2A35}" name="Decisions" displayName="Decisions" ref="A3:N4" totalsRowShown="0" headerRowDxfId="227" dataDxfId="225" headerRowBorderDxfId="226">
  <tableColumns count="14">
    <tableColumn id="1" xr3:uid="{8D4AD037-4369-4C7A-B618-93F373A20FD7}" name="Month" dataDxfId="224"/>
    <tableColumn id="2" xr3:uid="{D5FD91F1-D6F8-49D0-9C9B-B86EC98CEF5E}" name="Feb-21" dataDxfId="223"/>
    <tableColumn id="3" xr3:uid="{54129DAF-FE81-4517-B6A4-237A123F564F}" name="Mar-21" dataDxfId="222"/>
    <tableColumn id="4" xr3:uid="{C99D6B75-A2D2-41CD-9199-4A356C7AA152}" name="Apr-21" dataDxfId="221"/>
    <tableColumn id="5" xr3:uid="{60FA6454-68A2-40A9-BA0E-93FBF7720981}" name="May-21" dataDxfId="220"/>
    <tableColumn id="6" xr3:uid="{090103BD-145C-4F85-8607-6421EE22E47A}" name="Jun-21" dataDxfId="219"/>
    <tableColumn id="7" xr3:uid="{BDCCACBD-9292-4468-8843-A413BAEBC449}" name="Jul-21" dataDxfId="218"/>
    <tableColumn id="8" xr3:uid="{EFA2CB61-14CB-4E69-9207-A24AD7AC62C0}" name="Aug-21" dataDxfId="217"/>
    <tableColumn id="9" xr3:uid="{CE567438-4CF8-4FBB-B218-38225EFCE72D}" name="Sep-21" dataDxfId="216"/>
    <tableColumn id="10" xr3:uid="{7504316C-0125-4306-A7BE-9D0754A4D0AA}" name="Oct-21" dataDxfId="215"/>
    <tableColumn id="11" xr3:uid="{7047CD42-932A-43B8-9589-A441C2E2EE47}" name="Nov-21" dataDxfId="214"/>
    <tableColumn id="12" xr3:uid="{86B7FF4C-4D6B-4646-A3AC-40D2113D8429}" name="Dec-21" dataDxfId="213"/>
    <tableColumn id="13" xr3:uid="{CA2009B0-D960-4D71-88E7-48EF27F7CDEA}" name="Jan-22" dataDxfId="212"/>
    <tableColumn id="14" xr3:uid="{78F8CBA1-6911-4D1E-8143-61A0BEEEA405}" name="Total" dataDxfId="211"/>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047DA2E-10C7-488F-A6E9-FFA42DDBBE71}" name="Decisions_by_procedure" displayName="Decisions_by_procedure" ref="A4:N8" totalsRowShown="0" headerRowDxfId="210" dataDxfId="208" headerRowBorderDxfId="209">
  <tableColumns count="14">
    <tableColumn id="1" xr3:uid="{65CFE8CF-D5F9-4866-A58F-84EA52C66604}" name="Month" dataDxfId="207"/>
    <tableColumn id="2" xr3:uid="{E6E39961-CC7A-4C46-862F-43FBA48E480F}" name="Feb-21" dataDxfId="206"/>
    <tableColumn id="3" xr3:uid="{02CC4C15-B69C-4DEB-A445-F8191BC160AB}" name="Mar-21" dataDxfId="205"/>
    <tableColumn id="4" xr3:uid="{C499F026-C7C9-44EE-93A5-A2D11FBED457}" name="Apr-21" dataDxfId="204"/>
    <tableColumn id="5" xr3:uid="{79B98161-EA4B-42BD-BE38-0B12BE8DED95}" name="May-21" dataDxfId="203"/>
    <tableColumn id="6" xr3:uid="{5E821EFA-80BF-4AAA-A166-64082DD9B248}" name="Jun-21" dataDxfId="202"/>
    <tableColumn id="7" xr3:uid="{71B3E7A8-3BAC-4A74-909E-97759B84844A}" name="Jul-21" dataDxfId="201"/>
    <tableColumn id="8" xr3:uid="{EFA93372-AB53-4232-8AD6-88F73F2494BA}" name="Aug-21" dataDxfId="200"/>
    <tableColumn id="9" xr3:uid="{E7358D0A-064D-4C39-BD53-4036C46259AB}" name="Sep-21" dataDxfId="199"/>
    <tableColumn id="10" xr3:uid="{AAFBBBFB-83BC-4A6E-8D48-9F523104C6A7}" name="Oct-21" dataDxfId="198"/>
    <tableColumn id="11" xr3:uid="{34ACC8A6-01C6-43FC-A918-C16CF34A81EA}" name="Nov-21" dataDxfId="197"/>
    <tableColumn id="12" xr3:uid="{E0B5D339-219B-43F4-8125-BCD113FAA52C}" name="Dec-21" dataDxfId="196"/>
    <tableColumn id="13" xr3:uid="{9C41CE08-E436-49EF-85CF-1B6AD20618FA}" name="Jan-22" dataDxfId="195"/>
    <tableColumn id="14" xr3:uid="{3BBC4AFA-96FA-476C-951C-886FDBEAC4A4}" name="Total" dataDxfId="194"/>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B375220-3B40-446A-A49D-EEEEB646F33F}" name="Decisions_by_casework_type" displayName="Decisions_by_casework_type" ref="A4:N8" totalsRowShown="0" headerRowDxfId="193" dataDxfId="191" headerRowBorderDxfId="192">
  <tableColumns count="14">
    <tableColumn id="1" xr3:uid="{8F7217FE-54FB-40C9-997B-EBF8D16D4B4A}" name="Month" dataDxfId="190"/>
    <tableColumn id="2" xr3:uid="{86597C14-BF32-4BBC-88B4-CBAE73BF7AEB}" name="Feb-21" dataDxfId="189"/>
    <tableColumn id="3" xr3:uid="{F69446E0-B337-49D6-B1F6-F728EF5BC26D}" name="Mar-21" dataDxfId="188"/>
    <tableColumn id="4" xr3:uid="{E6AA23B5-05B4-474B-9A8D-743D4151EF87}" name="Apr-21" dataDxfId="187"/>
    <tableColumn id="5" xr3:uid="{FF14DE91-C3D7-4B27-AFA3-CC76C6AB97D0}" name="May-21" dataDxfId="186"/>
    <tableColumn id="6" xr3:uid="{5C988662-ADD4-4E3E-AA3F-B320A686F868}" name="Jun-21" dataDxfId="185"/>
    <tableColumn id="7" xr3:uid="{7135AB97-63A7-4063-86CC-EA8996135513}" name="Jul-21" dataDxfId="184"/>
    <tableColumn id="8" xr3:uid="{1C378635-5CCA-4055-9583-47F911DB8F9D}" name="Aug-21" dataDxfId="183"/>
    <tableColumn id="9" xr3:uid="{BC0A3AA8-6E93-496B-9F4D-AF094F16966A}" name="Sep-21" dataDxfId="182"/>
    <tableColumn id="10" xr3:uid="{6EC5540B-06F6-4A21-B32A-3485AC755D31}" name="Oct-21" dataDxfId="181"/>
    <tableColumn id="11" xr3:uid="{E9EFA41F-D330-4F77-B021-9B30F42A43B7}" name="Nov-21" dataDxfId="180"/>
    <tableColumn id="12" xr3:uid="{E97BDE8B-2CE0-4C2F-8733-85C069F1C25A}" name="Dec-21" dataDxfId="179"/>
    <tableColumn id="13" xr3:uid="{99066036-0717-4D79-839E-65E89AC75E60}" name="Jan-22" dataDxfId="178"/>
    <tableColumn id="14" xr3:uid="{438F1512-3226-4CC5-89B3-2E5C43C52D3B}" name="Total" dataDxfId="177"/>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F1852E2-BA7C-4F70-BB52-8C7CD8D6F001}" name="Mean_median_standard_deviation" displayName="Mean_median_standard_deviation" ref="A3:N6" totalsRowShown="0" headerRowDxfId="176" dataDxfId="174" headerRowBorderDxfId="175" tableBorderDxfId="173">
  <tableColumns count="14">
    <tableColumn id="1" xr3:uid="{9387A806-8B71-4131-9064-BB933059B967}" name="Month" dataDxfId="172"/>
    <tableColumn id="2" xr3:uid="{5D4C9EC0-AEF5-4602-AE96-1016C5A8314F}" name="Feb-21" dataDxfId="171"/>
    <tableColumn id="3" xr3:uid="{2B5197FF-BE67-4176-9DF0-828D69B7309A}" name="Mar-21" dataDxfId="170"/>
    <tableColumn id="4" xr3:uid="{B319E14E-F609-4B6D-99C5-F0DFB04C8B76}" name="Apr-21" dataDxfId="169"/>
    <tableColumn id="5" xr3:uid="{1BD95A50-AC5C-4F7B-9F43-FE322DC84A4D}" name="May-21" dataDxfId="168"/>
    <tableColumn id="6" xr3:uid="{B90E2978-8592-48EB-9955-4E29B495F092}" name="Jun-21" dataDxfId="167"/>
    <tableColumn id="7" xr3:uid="{4341348B-4890-4864-82D4-C0D57FEEA29B}" name="Jul-21" dataDxfId="166"/>
    <tableColumn id="8" xr3:uid="{340CC027-51A2-478A-BD58-C52871A6CCBB}" name="Aug-21" dataDxfId="165"/>
    <tableColumn id="9" xr3:uid="{51458ECD-545B-4B4B-AFA4-361E4E3FF27B}" name="Sep-21" dataDxfId="164"/>
    <tableColumn id="10" xr3:uid="{0529C051-E1F4-41CD-81B5-EF42A849BF18}" name="Oct-21" dataDxfId="163"/>
    <tableColumn id="11" xr3:uid="{AFB03175-6040-419A-9E67-12D3600FF8A3}" name="Nov-21" dataDxfId="162"/>
    <tableColumn id="12" xr3:uid="{E3476464-8B1E-419A-AA80-B435F1CE3149}" name="Dec-21" dataDxfId="161"/>
    <tableColumn id="13" xr3:uid="{004A2D27-78CA-4E6B-AA69-DE2352E2BED6}" name="Jan-22" dataDxfId="160"/>
    <tableColumn id="14" xr3:uid="{7ABC4813-F02A-4841-AE72-80094C660E60}" name="Total" dataDxfId="159"/>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2BFE6A2-BDF2-4BB3-A785-413C361A3A79}" name="Table5" displayName="Table5" ref="A4:O16" totalsRowShown="0" headerRowDxfId="158" dataDxfId="156" headerRowBorderDxfId="157" tableBorderDxfId="155">
  <tableColumns count="15">
    <tableColumn id="1" xr3:uid="{E8371996-0A59-487A-8A62-FD3918D1219B}" name="Measure" dataDxfId="154"/>
    <tableColumn id="2" xr3:uid="{820FC88C-3000-489F-A8EF-026D9FA1B858}" name="Procedure" dataDxfId="153"/>
    <tableColumn id="3" xr3:uid="{49616AFD-2F4B-4068-9630-DB69AD62B029}" name="Feb-21" dataDxfId="152"/>
    <tableColumn id="4" xr3:uid="{590241A3-DC21-4B34-96E1-2AB7095C13FE}" name="Mar-21" dataDxfId="151"/>
    <tableColumn id="5" xr3:uid="{9977CBF7-61E5-40C1-9A04-1C2597CB7177}" name="Apr-21" dataDxfId="150"/>
    <tableColumn id="6" xr3:uid="{B8474989-8290-467C-BC14-56CF181D3146}" name="May-21" dataDxfId="149"/>
    <tableColumn id="7" xr3:uid="{2D743D20-1D5D-48B4-BF7A-0364D019D85C}" name="Jun-21" dataDxfId="148"/>
    <tableColumn id="8" xr3:uid="{744C41C6-F9F2-483A-9B33-6881A2D55F31}" name="Jul-21" dataDxfId="147"/>
    <tableColumn id="9" xr3:uid="{45F398AF-B1CF-4BDD-A019-EF6DF0F11182}" name="Aug-21" dataDxfId="146"/>
    <tableColumn id="10" xr3:uid="{A723C605-BB0B-42CA-B1C0-07C225606137}" name="Sep-21" dataDxfId="145"/>
    <tableColumn id="11" xr3:uid="{F35143E9-DF2C-4650-9874-EA46DACE457F}" name="Oct-21" dataDxfId="144"/>
    <tableColumn id="12" xr3:uid="{8BA24E82-CEBB-4F30-9EBB-CBA9BC700D84}" name="Nov-21" dataDxfId="143"/>
    <tableColumn id="13" xr3:uid="{1349C4E6-5ED5-42E4-A74F-A64E61E93D49}" name="Dec-21" dataDxfId="142"/>
    <tableColumn id="14" xr3:uid="{E15D0571-5535-410A-9D4C-2BA90EEB6917}" name="Jan-22" dataDxfId="141"/>
    <tableColumn id="15" xr3:uid="{886966DE-C960-4F2D-817A-FA1286E7096B}" name="Total" dataDxfId="140"/>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9568E07-1F2C-4AB9-A610-037F35CFE8CD}" name="Table7" displayName="Table7" ref="A4:O13" totalsRowShown="0" headerRowDxfId="139" dataDxfId="137" headerRowBorderDxfId="138" tableBorderDxfId="136">
  <tableColumns count="15">
    <tableColumn id="1" xr3:uid="{58BF1AB8-A6B5-48C2-B9D3-AADC09DC7CDC}" name="Appeal Type" dataDxfId="135"/>
    <tableColumn id="2" xr3:uid="{69F22DB3-BD9C-4D75-BFE1-B96E893EAC8A}" name="Measure" dataDxfId="134"/>
    <tableColumn id="3" xr3:uid="{1B3EF3D6-04C8-4F7E-90CC-12022B158218}" name="Feb-21" dataDxfId="133"/>
    <tableColumn id="4" xr3:uid="{2F2EA2A2-6682-4D10-B767-15F62093B635}" name="Mar-21" dataDxfId="132"/>
    <tableColumn id="5" xr3:uid="{C58127C0-F998-4E3C-85AB-09EE4721C5F2}" name="Apr-21" dataDxfId="131"/>
    <tableColumn id="6" xr3:uid="{B845DE22-9766-44E0-98FE-605F8BB90BBF}" name="May-21" dataDxfId="130"/>
    <tableColumn id="7" xr3:uid="{8E2A24DF-9993-4F45-B504-CB636EF6D73A}" name="Jun-21" dataDxfId="129"/>
    <tableColumn id="8" xr3:uid="{CC408B08-9540-4472-9F82-671AAC5EA700}" name="Jul-21" dataDxfId="128"/>
    <tableColumn id="9" xr3:uid="{AA0A8217-888B-4861-A9FA-0EC9CD6CF069}" name="Aug-21" dataDxfId="127"/>
    <tableColumn id="10" xr3:uid="{5A8534B3-9802-43E6-B1C3-F411A4BBB340}" name="Sep-21" dataDxfId="126"/>
    <tableColumn id="11" xr3:uid="{1D1D16E6-36AA-4760-B7F0-3FB0CFB8C87D}" name="Oct-21" dataDxfId="125"/>
    <tableColumn id="12" xr3:uid="{F3D0F2AD-6445-4F19-A07B-9B2F21460DA7}" name="Nov-21" dataDxfId="124"/>
    <tableColumn id="13" xr3:uid="{85EFD495-4357-4EA6-A404-F26FB39B026F}" name="Dec-21" dataDxfId="123"/>
    <tableColumn id="14" xr3:uid="{21FC21FE-2C17-4707-975F-A4FD7245F2CD}" name="Jan-22" dataDxfId="122"/>
    <tableColumn id="15" xr3:uid="{E3262BFC-5118-4D41-B1BC-87817B41E78A}" name="Total" dataDxfId="12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2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7.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8.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9.bin"/></Relationships>
</file>

<file path=xl/worksheets/_rels/sheet25.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26.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7.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90FFB-D722-4D6E-B5C4-00C99325E824}">
  <dimension ref="A1:A25"/>
  <sheetViews>
    <sheetView showGridLines="0" workbookViewId="0"/>
  </sheetViews>
  <sheetFormatPr defaultColWidth="8.7265625" defaultRowHeight="14.5" x14ac:dyDescent="0.35"/>
  <cols>
    <col min="1" max="1" width="103.81640625" style="134" bestFit="1" customWidth="1"/>
    <col min="2" max="16384" width="8.7265625" style="134"/>
  </cols>
  <sheetData>
    <row r="1" spans="1:1" ht="30" customHeight="1" thickBot="1" x14ac:dyDescent="0.4">
      <c r="A1" s="61" t="s">
        <v>0</v>
      </c>
    </row>
    <row r="2" spans="1:1" s="135" customFormat="1" ht="19" customHeight="1" x14ac:dyDescent="0.35">
      <c r="A2" s="120" t="s">
        <v>1</v>
      </c>
    </row>
    <row r="3" spans="1:1" s="135" customFormat="1" ht="19" customHeight="1" x14ac:dyDescent="0.35">
      <c r="A3" s="120" t="s">
        <v>2</v>
      </c>
    </row>
    <row r="4" spans="1:1" s="135" customFormat="1" ht="19" customHeight="1" x14ac:dyDescent="0.35">
      <c r="A4" s="120" t="s">
        <v>3</v>
      </c>
    </row>
    <row r="5" spans="1:1" s="135" customFormat="1" ht="19" customHeight="1" x14ac:dyDescent="0.35">
      <c r="A5" s="120" t="s">
        <v>4</v>
      </c>
    </row>
    <row r="6" spans="1:1" s="135" customFormat="1" ht="19" customHeight="1" x14ac:dyDescent="0.35">
      <c r="A6" s="120" t="s">
        <v>5</v>
      </c>
    </row>
    <row r="7" spans="1:1" s="135" customFormat="1" ht="19" customHeight="1" x14ac:dyDescent="0.35">
      <c r="A7" s="120" t="s">
        <v>6</v>
      </c>
    </row>
    <row r="8" spans="1:1" s="135" customFormat="1" ht="19" customHeight="1" x14ac:dyDescent="0.35">
      <c r="A8" s="120" t="s">
        <v>7</v>
      </c>
    </row>
    <row r="9" spans="1:1" s="135" customFormat="1" ht="19" customHeight="1" x14ac:dyDescent="0.35">
      <c r="A9" s="120" t="s">
        <v>8</v>
      </c>
    </row>
    <row r="10" spans="1:1" s="135" customFormat="1" ht="19" customHeight="1" x14ac:dyDescent="0.35">
      <c r="A10" s="120" t="s">
        <v>9</v>
      </c>
    </row>
    <row r="11" spans="1:1" s="135" customFormat="1" ht="19" customHeight="1" x14ac:dyDescent="0.35">
      <c r="A11" s="120" t="s">
        <v>10</v>
      </c>
    </row>
    <row r="12" spans="1:1" s="135" customFormat="1" ht="19" customHeight="1" x14ac:dyDescent="0.35">
      <c r="A12" s="120" t="s">
        <v>11</v>
      </c>
    </row>
    <row r="13" spans="1:1" s="135" customFormat="1" ht="19" customHeight="1" x14ac:dyDescent="0.35">
      <c r="A13" s="120" t="s">
        <v>12</v>
      </c>
    </row>
    <row r="14" spans="1:1" s="135" customFormat="1" ht="19" customHeight="1" x14ac:dyDescent="0.35">
      <c r="A14" s="120" t="s">
        <v>13</v>
      </c>
    </row>
    <row r="15" spans="1:1" s="135" customFormat="1" ht="19" customHeight="1" x14ac:dyDescent="0.35">
      <c r="A15" s="120" t="s">
        <v>14</v>
      </c>
    </row>
    <row r="16" spans="1:1" s="135" customFormat="1" ht="19" customHeight="1" x14ac:dyDescent="0.35">
      <c r="A16" s="120" t="s">
        <v>15</v>
      </c>
    </row>
    <row r="17" spans="1:1" s="135" customFormat="1" ht="19" customHeight="1" x14ac:dyDescent="0.35">
      <c r="A17" s="120" t="s">
        <v>16</v>
      </c>
    </row>
    <row r="18" spans="1:1" s="135" customFormat="1" ht="19" customHeight="1" x14ac:dyDescent="0.35">
      <c r="A18" s="120" t="s">
        <v>17</v>
      </c>
    </row>
    <row r="19" spans="1:1" s="135" customFormat="1" ht="19" customHeight="1" x14ac:dyDescent="0.35">
      <c r="A19" s="120" t="s">
        <v>18</v>
      </c>
    </row>
    <row r="20" spans="1:1" s="135" customFormat="1" ht="19" customHeight="1" x14ac:dyDescent="0.35">
      <c r="A20" s="120" t="s">
        <v>19</v>
      </c>
    </row>
    <row r="21" spans="1:1" s="135" customFormat="1" ht="19" customHeight="1" x14ac:dyDescent="0.35">
      <c r="A21" s="120" t="s">
        <v>20</v>
      </c>
    </row>
    <row r="22" spans="1:1" s="135" customFormat="1" ht="19" customHeight="1" x14ac:dyDescent="0.35">
      <c r="A22" s="120" t="s">
        <v>21</v>
      </c>
    </row>
    <row r="23" spans="1:1" s="135" customFormat="1" ht="19" customHeight="1" x14ac:dyDescent="0.35">
      <c r="A23" s="120" t="s">
        <v>22</v>
      </c>
    </row>
    <row r="24" spans="1:1" s="135" customFormat="1" ht="19" customHeight="1" x14ac:dyDescent="0.35">
      <c r="A24" s="120" t="s">
        <v>23</v>
      </c>
    </row>
    <row r="25" spans="1:1" s="135" customFormat="1" ht="19" customHeight="1" x14ac:dyDescent="0.35">
      <c r="A25" s="120" t="s">
        <v>24</v>
      </c>
    </row>
  </sheetData>
  <hyperlinks>
    <hyperlink ref="A2" location="'Figure 1'!A1" display="Figure 1: Number of events held, decisions issued and median time between valid date &amp; decision date; Nov 20 to Oct 21" xr:uid="{8C558DF5-9FF0-4971-BEC1-986F14574D70}"/>
    <hyperlink ref="A3" location="'Figure 2'!A1" display="Figure 2: Number of cases received, closed and open; Nov 20 to Oct 21" xr:uid="{2C51FC3B-6BE8-4997-866E-F9D124AED031}"/>
    <hyperlink ref="A4" location="'Figure 3'!A1" display="Figure 3 – Appeal Decisions; Nov 20 to Oct Nov 21" xr:uid="{30E7E00D-F5D5-4C23-8B4C-21D1D73FA01E}"/>
    <hyperlink ref="A5" location="'Figure 4 By Procedure'!A1" display="Figure 4 (l) – Appeal Decisions by Procedure; Nov 20 to Oct 21" xr:uid="{587A418D-9153-42E4-A0B8-BDEBC11D6C44}"/>
    <hyperlink ref="A6" location="'Figure 4 by Appeal Type'!A1" display="Figure 4 (r) – Appeal Decisions by Casework Category; Nov 20 to Oct 21" xr:uid="{A7AB218F-C18C-4E7A-AAF3-88FBB6444066}"/>
    <hyperlink ref="A7" location="'Figure 5'!A1" display="Figure 5: Mean and Median time to decision; Nov 20 to Oct 21" xr:uid="{7E3DCA9C-71DF-4222-A272-5FAFB9B259A0}"/>
    <hyperlink ref="A8" location="'Figure 5'!A1" display="Figure 6 – Median time to decision by casework area; Nov 20 to Oct 21" xr:uid="{51841D79-DC3F-445D-A9F8-0740C847AF62}"/>
    <hyperlink ref="A9" location="'Figure 7'!A1" display="Figure 7: Mean, Median Time to Decision, Rosewell Inquiry Process; Nov 20 to Oct 21" xr:uid="{678D2778-96C9-4858-ADD2-33676FA5890D}"/>
    <hyperlink ref="A10" location="'Table 1'!A1" display="Table 1: Number of events held, decisions issued and median time between valid date &amp; decision date; Nov 20 to Oct 21" xr:uid="{DC0FB2E5-F07A-40BC-AF85-C2B748BE13A8}"/>
    <hyperlink ref="A11" location="'Table 2'!A1" display="Table 2: Number of cases received, closed and open; Nov 20 to Oct 21" xr:uid="{1E69A952-0CB1-47E0-A09D-583DA97FE88C}"/>
    <hyperlink ref="A12" location="'Table 3'!A1" display="Table 3: Appeal Decisions; Nov 20 to Oct 21" xr:uid="{19579AF5-0CE6-4C08-A6E4-DBAA882CC6D9}"/>
    <hyperlink ref="A13" location="'Table 4 by Procedure'!A1" display="Table 4: Appeal Decisions by Procedure; Nov 20 to Oct 21" xr:uid="{4EA3A07B-51E8-40C0-9DA8-E9E9BC105DCF}"/>
    <hyperlink ref="A14" location="'Table 4 by Casework Type'!A1" display="Table 4: Appeal Decisions by Casework Type; Nov 20 to Oct 21" xr:uid="{09A0593D-3B2E-4918-8E7B-1EA56FDDFE2C}"/>
    <hyperlink ref="A15" location="'Table 5'!A1" display="Table 5: Mean, Median and Standard Deviation of time to Decision; Nov 20 to Oct 21" xr:uid="{3C2AE564-F578-4601-8C00-9CDF7EE87DC0}"/>
    <hyperlink ref="A16" location="'Table 6'!A1" display="Table 6: Mean and Median Time to Decision, with standard deviation, by procedure; Nov 20 to Oct 21" xr:uid="{87DAFFB9-E41F-481F-8564-C67A45E8D9B0}"/>
    <hyperlink ref="A17" location="'Table 7'!A1" display="Table 7: Decisions, Mean and Median Time to Decision -Planning, Enforcement &amp; Specilalist Cases; Nov 20 to Oct 21" xr:uid="{E00D4908-BAE3-4938-BC85-9642E2799D3D}"/>
    <hyperlink ref="A18" location="'Table 8'!A1" display="Table 8: Decisions, Mean and Median Time to Decision, Planning Inquiry cases under Rosewell process; Nov 20 to Oct 21" xr:uid="{14149044-F140-4606-ACE6-290BB9609E46}"/>
    <hyperlink ref="A19" location="'Table 10'!A1" display="Table 10: Open cases by procedure and stage, as of end of October 2021" xr:uid="{60C09477-A612-40CF-9A95-FB7E200185F0}"/>
    <hyperlink ref="A20" location="'Table 11'!A1" display="Table 11: PINS Inspectors – Headcount and FTE; Nov 20 to Oct 21" xr:uid="{DCDAF478-4712-432B-9162-DACDFC615C72}"/>
    <hyperlink ref="A21" location="'Annex B Planning'!A1" display="Annex B: Planning, Mean and Median Time to Decision, with standard deviation, by procedure; Sep 20 to Aug 21" xr:uid="{6643F8FB-6193-4F24-9312-303DD8349FCC}"/>
    <hyperlink ref="A22" location="'Annex B Enforcement'!A1" display="Annex B: Enforcement, Mean and Median Time to Decision, with standard deviation, by procedure; Sep 20 to Aug 21" xr:uid="{48202FD1-2701-4888-98BF-DC9C778B2758}"/>
    <hyperlink ref="A23" location="'Annex B Specialist'!A1" display="Annex B: Specialist, Mean and Median Time to Decision, with standard deviation, by procedure; Sep 20 to Aug 21" xr:uid="{35FEB3A0-7094-4C40-A536-E1E175425408}"/>
    <hyperlink ref="A24" location="'Annex C | gov.uk timeliness'!A1" display="Annex C – Detailed Information on timeliness by appeal type" xr:uid="{AAACE371-AE3F-497A-AC66-B171ABB63DF6}"/>
    <hyperlink ref="A25" location="'Annex C | stages'!A1" display="Annex C, Detailed Information on timeline" xr:uid="{9A6FB2D6-D632-46DB-AD8E-47D36C5C8253}"/>
  </hyperlinks>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AD305-875D-4E45-8ECB-C1527339001B}">
  <dimension ref="A5:N10"/>
  <sheetViews>
    <sheetView workbookViewId="0">
      <selection activeCell="B12" sqref="B12"/>
    </sheetView>
  </sheetViews>
  <sheetFormatPr defaultRowHeight="14.5" x14ac:dyDescent="0.35"/>
  <cols>
    <col min="1" max="1" width="40.54296875" customWidth="1"/>
    <col min="2" max="2" width="9.81640625" bestFit="1" customWidth="1"/>
    <col min="11" max="11" width="9.54296875" bestFit="1" customWidth="1"/>
    <col min="13" max="13" width="9.81640625" bestFit="1" customWidth="1"/>
  </cols>
  <sheetData>
    <row r="5" spans="1:14" x14ac:dyDescent="0.35">
      <c r="A5" t="s">
        <v>33</v>
      </c>
    </row>
    <row r="7" spans="1:14" ht="18.5" x14ac:dyDescent="0.45">
      <c r="A7" s="32" t="s">
        <v>34</v>
      </c>
      <c r="B7" s="25" t="str">
        <f>'Table 8'!B4</f>
        <v>Feb-21</v>
      </c>
      <c r="C7" s="25" t="str">
        <f>'Table 8'!C4</f>
        <v>Mar-21</v>
      </c>
      <c r="D7" s="25" t="str">
        <f>'Table 8'!D4</f>
        <v>Apr-21</v>
      </c>
      <c r="E7" s="25" t="str">
        <f>'Table 8'!E4</f>
        <v>May-21</v>
      </c>
      <c r="F7" s="25" t="str">
        <f>'Table 8'!F4</f>
        <v>Jun-21</v>
      </c>
      <c r="G7" s="25" t="str">
        <f>'Table 8'!G4</f>
        <v>Jul-21</v>
      </c>
      <c r="H7" s="25" t="str">
        <f>'Table 8'!H4</f>
        <v>Aug-21</v>
      </c>
      <c r="I7" s="25" t="str">
        <f>'Table 8'!I4</f>
        <v>Sep-21</v>
      </c>
      <c r="J7" s="25" t="str">
        <f>'Table 8'!J4</f>
        <v>Oct-21</v>
      </c>
      <c r="K7" s="25" t="str">
        <f>'Table 8'!K4</f>
        <v>Nov-21</v>
      </c>
      <c r="L7" s="25" t="str">
        <f>'Table 8'!L4</f>
        <v>Dec-21</v>
      </c>
      <c r="M7" s="25" t="str">
        <f>'Table 8'!M4</f>
        <v>Jan-22</v>
      </c>
      <c r="N7" s="8" t="s">
        <v>35</v>
      </c>
    </row>
    <row r="8" spans="1:14" ht="18.5" x14ac:dyDescent="0.45">
      <c r="A8" s="10" t="s">
        <v>36</v>
      </c>
      <c r="B8" s="35">
        <f>'Table 8'!B5</f>
        <v>8</v>
      </c>
      <c r="C8" s="35">
        <f>'Table 8'!C5</f>
        <v>15</v>
      </c>
      <c r="D8" s="35">
        <f>'Table 8'!D5</f>
        <v>17</v>
      </c>
      <c r="E8" s="35">
        <f>'Table 8'!E5</f>
        <v>16</v>
      </c>
      <c r="F8" s="35">
        <f>'Table 8'!F5</f>
        <v>30</v>
      </c>
      <c r="G8" s="35">
        <f>'Table 8'!G5</f>
        <v>11</v>
      </c>
      <c r="H8" s="35">
        <f>'Table 8'!H5</f>
        <v>13</v>
      </c>
      <c r="I8" s="35">
        <f>'Table 8'!I5</f>
        <v>19</v>
      </c>
      <c r="J8" s="35">
        <f>'Table 8'!J5</f>
        <v>8</v>
      </c>
      <c r="K8" s="35">
        <f>'Table 8'!K5</f>
        <v>19</v>
      </c>
      <c r="L8" s="35">
        <f>'Table 8'!L5</f>
        <v>14</v>
      </c>
      <c r="M8" s="35">
        <f>'Table 8'!M5</f>
        <v>21</v>
      </c>
      <c r="N8" s="39"/>
    </row>
    <row r="9" spans="1:14" ht="18.5" x14ac:dyDescent="0.45">
      <c r="A9" s="10" t="s">
        <v>37</v>
      </c>
      <c r="B9" s="11">
        <f>'Table 8'!B6</f>
        <v>40.660713749999999</v>
      </c>
      <c r="C9" s="11">
        <f>'Table 8'!C6</f>
        <v>36.704761399999988</v>
      </c>
      <c r="D9" s="11">
        <f>'Table 8'!D6</f>
        <v>53.537814647058816</v>
      </c>
      <c r="E9" s="11">
        <f>'Table 8'!E6</f>
        <v>34.285713999999999</v>
      </c>
      <c r="F9" s="11">
        <f>'Table 8'!F6</f>
        <v>40.695237633333328</v>
      </c>
      <c r="G9" s="11">
        <f>'Table 8'!G6</f>
        <v>31.974025545454548</v>
      </c>
      <c r="H9" s="11">
        <f>'Table 8'!H6</f>
        <v>39.593406230769226</v>
      </c>
      <c r="I9" s="11">
        <f>'Table 8'!I6</f>
        <v>30.466165000000004</v>
      </c>
      <c r="J9" s="11">
        <f>'Table 8'!J6</f>
        <v>39.982142500000002</v>
      </c>
      <c r="K9" s="11">
        <f>'Table 8'!K6</f>
        <v>36.759398052631575</v>
      </c>
      <c r="L9" s="11">
        <f>'Table 8'!L6</f>
        <v>29.16326478571429</v>
      </c>
      <c r="M9" s="11">
        <f>'Table 8'!M6</f>
        <v>37.789115238095235</v>
      </c>
      <c r="N9" s="40"/>
    </row>
    <row r="10" spans="1:14" ht="18.5" x14ac:dyDescent="0.45">
      <c r="A10" s="10" t="s">
        <v>38</v>
      </c>
      <c r="B10" s="11">
        <f>'Table 8'!B7</f>
        <v>40.714285000000004</v>
      </c>
      <c r="C10" s="11">
        <f>'Table 8'!C7</f>
        <v>33.714284999999997</v>
      </c>
      <c r="D10" s="11">
        <f>'Table 8'!D7</f>
        <v>51.857142000000003</v>
      </c>
      <c r="E10" s="11">
        <f>'Table 8'!E7</f>
        <v>30.142856999999999</v>
      </c>
      <c r="F10" s="11">
        <f>'Table 8'!F7</f>
        <v>33.928570999999998</v>
      </c>
      <c r="G10" s="11">
        <f>'Table 8'!G7</f>
        <v>29.142856999999999</v>
      </c>
      <c r="H10" s="11">
        <f>'Table 8'!H7</f>
        <v>25.142856999999999</v>
      </c>
      <c r="I10" s="11">
        <f>'Table 8'!I7</f>
        <v>26.857142</v>
      </c>
      <c r="J10" s="11">
        <f>'Table 8'!J7</f>
        <v>43.214285500000003</v>
      </c>
      <c r="K10" s="11">
        <f>'Table 8'!K7</f>
        <v>28.571428000000001</v>
      </c>
      <c r="L10" s="11">
        <f>'Table 8'!L7</f>
        <v>27.357142</v>
      </c>
      <c r="M10" s="11">
        <f>'Table 8'!M7</f>
        <v>31.857142</v>
      </c>
      <c r="N10" s="40"/>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49826-DE13-44D1-85A5-5D64FAAFA187}">
  <dimension ref="A4:M11"/>
  <sheetViews>
    <sheetView workbookViewId="0">
      <selection activeCell="B4" sqref="B4"/>
    </sheetView>
  </sheetViews>
  <sheetFormatPr defaultRowHeight="14.5" x14ac:dyDescent="0.35"/>
  <cols>
    <col min="1" max="1" width="27.26953125" bestFit="1" customWidth="1"/>
    <col min="2" max="13" width="12.81640625" customWidth="1"/>
  </cols>
  <sheetData>
    <row r="4" spans="1:13" ht="18.5" x14ac:dyDescent="0.45">
      <c r="A4" s="13"/>
      <c r="B4" s="33" t="e">
        <f>#REF!</f>
        <v>#REF!</v>
      </c>
      <c r="C4" s="33" t="e">
        <f>#REF!</f>
        <v>#REF!</v>
      </c>
      <c r="D4" s="33" t="e">
        <f>#REF!</f>
        <v>#REF!</v>
      </c>
      <c r="E4" s="33" t="e">
        <f>#REF!</f>
        <v>#REF!</v>
      </c>
      <c r="F4" s="33" t="e">
        <f>#REF!</f>
        <v>#REF!</v>
      </c>
      <c r="G4" s="33" t="e">
        <f>#REF!</f>
        <v>#REF!</v>
      </c>
      <c r="H4" s="33" t="e">
        <f>#REF!</f>
        <v>#REF!</v>
      </c>
      <c r="I4" s="33" t="e">
        <f>#REF!</f>
        <v>#REF!</v>
      </c>
      <c r="J4" s="33" t="e">
        <f>#REF!</f>
        <v>#REF!</v>
      </c>
      <c r="K4" s="33" t="e">
        <f>#REF!</f>
        <v>#REF!</v>
      </c>
      <c r="L4" s="33" t="e">
        <f>#REF!</f>
        <v>#REF!</v>
      </c>
      <c r="M4" s="33" t="e">
        <f>#REF!</f>
        <v>#REF!</v>
      </c>
    </row>
    <row r="5" spans="1:13" ht="18.5" x14ac:dyDescent="0.45">
      <c r="A5" s="5" t="s">
        <v>39</v>
      </c>
      <c r="B5" s="5" t="e">
        <f>#REF!</f>
        <v>#REF!</v>
      </c>
      <c r="C5" s="5" t="e">
        <f>#REF!</f>
        <v>#REF!</v>
      </c>
      <c r="D5" s="5" t="e">
        <f>#REF!</f>
        <v>#REF!</v>
      </c>
      <c r="E5" s="5" t="e">
        <f>#REF!</f>
        <v>#REF!</v>
      </c>
      <c r="F5" s="5" t="e">
        <f>#REF!</f>
        <v>#REF!</v>
      </c>
      <c r="G5" s="5" t="e">
        <f>#REF!</f>
        <v>#REF!</v>
      </c>
      <c r="H5" s="5" t="e">
        <f>#REF!</f>
        <v>#REF!</v>
      </c>
      <c r="I5" s="5" t="e">
        <f>#REF!</f>
        <v>#REF!</v>
      </c>
      <c r="J5" s="5" t="e">
        <f>#REF!</f>
        <v>#REF!</v>
      </c>
      <c r="K5" s="5" t="e">
        <f>#REF!</f>
        <v>#REF!</v>
      </c>
      <c r="L5" s="5" t="e">
        <f>#REF!</f>
        <v>#REF!</v>
      </c>
      <c r="M5" s="5" t="e">
        <f>#REF!</f>
        <v>#REF!</v>
      </c>
    </row>
    <row r="6" spans="1:13" ht="18.5" x14ac:dyDescent="0.45">
      <c r="A6" s="5" t="s">
        <v>40</v>
      </c>
      <c r="B6" s="5" t="e">
        <f>#REF!</f>
        <v>#REF!</v>
      </c>
      <c r="C6" s="5" t="e">
        <f>#REF!</f>
        <v>#REF!</v>
      </c>
      <c r="D6" s="5" t="e">
        <f>#REF!</f>
        <v>#REF!</v>
      </c>
      <c r="E6" s="5" t="e">
        <f>#REF!</f>
        <v>#REF!</v>
      </c>
      <c r="F6" s="5" t="e">
        <f>#REF!</f>
        <v>#REF!</v>
      </c>
      <c r="G6" s="5" t="e">
        <f>#REF!</f>
        <v>#REF!</v>
      </c>
      <c r="H6" s="5" t="e">
        <f>#REF!</f>
        <v>#REF!</v>
      </c>
      <c r="I6" s="5" t="e">
        <f>#REF!</f>
        <v>#REF!</v>
      </c>
      <c r="J6" s="5" t="e">
        <f>#REF!</f>
        <v>#REF!</v>
      </c>
      <c r="K6" s="5" t="e">
        <f>#REF!</f>
        <v>#REF!</v>
      </c>
      <c r="L6" s="5" t="e">
        <f>#REF!</f>
        <v>#REF!</v>
      </c>
      <c r="M6" s="5" t="e">
        <f>#REF!</f>
        <v>#REF!</v>
      </c>
    </row>
    <row r="7" spans="1:13" ht="18.5" x14ac:dyDescent="0.45">
      <c r="A7" s="5" t="s">
        <v>41</v>
      </c>
      <c r="B7" s="5" t="e">
        <f>#REF!</f>
        <v>#REF!</v>
      </c>
      <c r="C7" s="5" t="e">
        <f>#REF!</f>
        <v>#REF!</v>
      </c>
      <c r="D7" s="5" t="e">
        <f>#REF!</f>
        <v>#REF!</v>
      </c>
      <c r="E7" s="5" t="e">
        <f>#REF!</f>
        <v>#REF!</v>
      </c>
      <c r="F7" s="5" t="e">
        <f>#REF!</f>
        <v>#REF!</v>
      </c>
      <c r="G7" s="5" t="e">
        <f>#REF!</f>
        <v>#REF!</v>
      </c>
      <c r="H7" s="5" t="e">
        <f>#REF!</f>
        <v>#REF!</v>
      </c>
      <c r="I7" s="5" t="e">
        <f>#REF!</f>
        <v>#REF!</v>
      </c>
      <c r="J7" s="5" t="e">
        <f>#REF!</f>
        <v>#REF!</v>
      </c>
      <c r="K7" s="5" t="e">
        <f>#REF!</f>
        <v>#REF!</v>
      </c>
      <c r="L7" s="5" t="e">
        <f>#REF!</f>
        <v>#REF!</v>
      </c>
      <c r="M7" s="5" t="e">
        <f>#REF!</f>
        <v>#REF!</v>
      </c>
    </row>
    <row r="8" spans="1:13" ht="18.5" x14ac:dyDescent="0.45">
      <c r="A8" s="5" t="s">
        <v>42</v>
      </c>
      <c r="B8" s="5" t="e">
        <f>#REF!</f>
        <v>#REF!</v>
      </c>
      <c r="C8" s="5" t="e">
        <f>#REF!</f>
        <v>#REF!</v>
      </c>
      <c r="D8" s="5" t="e">
        <f>#REF!</f>
        <v>#REF!</v>
      </c>
      <c r="E8" s="5" t="e">
        <f>#REF!</f>
        <v>#REF!</v>
      </c>
      <c r="F8" s="5" t="e">
        <f>#REF!</f>
        <v>#REF!</v>
      </c>
      <c r="G8" s="5" t="e">
        <f>#REF!</f>
        <v>#REF!</v>
      </c>
      <c r="H8" s="5" t="e">
        <f>#REF!</f>
        <v>#REF!</v>
      </c>
      <c r="I8" s="5" t="e">
        <f>#REF!</f>
        <v>#REF!</v>
      </c>
      <c r="J8" s="5" t="e">
        <f>#REF!</f>
        <v>#REF!</v>
      </c>
      <c r="K8" s="5" t="e">
        <f>#REF!</f>
        <v>#REF!</v>
      </c>
      <c r="L8" s="5" t="e">
        <f>#REF!</f>
        <v>#REF!</v>
      </c>
      <c r="M8" s="5" t="e">
        <f>#REF!</f>
        <v>#REF!</v>
      </c>
    </row>
    <row r="9" spans="1:13" ht="18.5" x14ac:dyDescent="0.45">
      <c r="A9" s="5" t="s">
        <v>43</v>
      </c>
      <c r="B9" s="5" t="e">
        <f>#REF!</f>
        <v>#REF!</v>
      </c>
      <c r="C9" s="5" t="e">
        <f>#REF!</f>
        <v>#REF!</v>
      </c>
      <c r="D9" s="5" t="e">
        <f>#REF!</f>
        <v>#REF!</v>
      </c>
      <c r="E9" s="5" t="e">
        <f>#REF!</f>
        <v>#REF!</v>
      </c>
      <c r="F9" s="5" t="e">
        <f>#REF!</f>
        <v>#REF!</v>
      </c>
      <c r="G9" s="5" t="e">
        <f>#REF!</f>
        <v>#REF!</v>
      </c>
      <c r="H9" s="5" t="e">
        <f>#REF!</f>
        <v>#REF!</v>
      </c>
      <c r="I9" s="5" t="e">
        <f>#REF!</f>
        <v>#REF!</v>
      </c>
      <c r="J9" s="5" t="e">
        <f>#REF!</f>
        <v>#REF!</v>
      </c>
      <c r="K9" s="5" t="e">
        <f>#REF!</f>
        <v>#REF!</v>
      </c>
      <c r="L9" s="5" t="e">
        <f>#REF!</f>
        <v>#REF!</v>
      </c>
      <c r="M9" s="5" t="e">
        <f>#REF!</f>
        <v>#REF!</v>
      </c>
    </row>
    <row r="10" spans="1:13" ht="18.5" x14ac:dyDescent="0.45">
      <c r="A10" s="5" t="s">
        <v>44</v>
      </c>
      <c r="B10" s="5" t="e">
        <f>#REF!</f>
        <v>#REF!</v>
      </c>
      <c r="C10" s="5" t="e">
        <f>#REF!</f>
        <v>#REF!</v>
      </c>
      <c r="D10" s="5" t="e">
        <f>#REF!</f>
        <v>#REF!</v>
      </c>
      <c r="E10" s="5" t="e">
        <f>#REF!</f>
        <v>#REF!</v>
      </c>
      <c r="F10" s="5" t="e">
        <f>#REF!</f>
        <v>#REF!</v>
      </c>
      <c r="G10" s="5" t="e">
        <f>#REF!</f>
        <v>#REF!</v>
      </c>
      <c r="H10" s="5" t="e">
        <f>#REF!</f>
        <v>#REF!</v>
      </c>
      <c r="I10" s="5" t="e">
        <f>#REF!</f>
        <v>#REF!</v>
      </c>
      <c r="J10" s="5" t="e">
        <f>#REF!</f>
        <v>#REF!</v>
      </c>
      <c r="K10" s="5" t="e">
        <f>#REF!</f>
        <v>#REF!</v>
      </c>
      <c r="L10" s="5" t="e">
        <f>#REF!</f>
        <v>#REF!</v>
      </c>
      <c r="M10" s="5" t="e">
        <f>#REF!</f>
        <v>#REF!</v>
      </c>
    </row>
    <row r="11" spans="1:13" ht="18.5" x14ac:dyDescent="0.45">
      <c r="A11" s="5" t="s">
        <v>35</v>
      </c>
      <c r="B11" s="34" t="e">
        <f>#REF!</f>
        <v>#REF!</v>
      </c>
      <c r="C11" s="34" t="e">
        <f>#REF!</f>
        <v>#REF!</v>
      </c>
      <c r="D11" s="34" t="e">
        <f>#REF!</f>
        <v>#REF!</v>
      </c>
      <c r="E11" s="34" t="e">
        <f>#REF!</f>
        <v>#REF!</v>
      </c>
      <c r="F11" s="34" t="e">
        <f>#REF!</f>
        <v>#REF!</v>
      </c>
      <c r="G11" s="34" t="e">
        <f>#REF!</f>
        <v>#REF!</v>
      </c>
      <c r="H11" s="34" t="e">
        <f>#REF!</f>
        <v>#REF!</v>
      </c>
      <c r="I11" s="34" t="e">
        <f>#REF!</f>
        <v>#REF!</v>
      </c>
      <c r="J11" s="5" t="e">
        <f>#REF!</f>
        <v>#REF!</v>
      </c>
      <c r="K11" s="5" t="e">
        <f>#REF!</f>
        <v>#REF!</v>
      </c>
      <c r="L11" s="5" t="e">
        <f>#REF!</f>
        <v>#REF!</v>
      </c>
      <c r="M11" s="5" t="e">
        <f>#REF!</f>
        <v>#REF!</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4F322-6A68-45C3-8C8C-BCCF88237A78}">
  <dimension ref="A1:N11"/>
  <sheetViews>
    <sheetView showGridLines="0" workbookViewId="0">
      <pane xSplit="1" topLeftCell="B1" activePane="topRight" state="frozen"/>
      <selection pane="topRight" activeCell="I18" sqref="I18"/>
    </sheetView>
  </sheetViews>
  <sheetFormatPr defaultColWidth="8.7265625" defaultRowHeight="18.5" x14ac:dyDescent="0.45"/>
  <cols>
    <col min="1" max="1" width="23.453125" style="5" customWidth="1"/>
    <col min="2" max="13" width="12.26953125" style="5" customWidth="1"/>
    <col min="14" max="14" width="11" style="5" customWidth="1"/>
    <col min="15" max="16384" width="8.7265625" style="5"/>
  </cols>
  <sheetData>
    <row r="1" spans="1:14" ht="35.15" customHeight="1" x14ac:dyDescent="0.45">
      <c r="A1" s="62" t="s">
        <v>45</v>
      </c>
      <c r="B1" s="63"/>
      <c r="C1" s="63"/>
      <c r="D1" s="63"/>
      <c r="E1" s="63"/>
      <c r="F1" s="63"/>
      <c r="G1" s="63"/>
      <c r="H1" s="63"/>
      <c r="I1" s="63"/>
      <c r="J1" s="63"/>
      <c r="K1" s="63"/>
      <c r="L1" s="63"/>
    </row>
    <row r="2" spans="1:14" s="115" customFormat="1" x14ac:dyDescent="0.35">
      <c r="A2" s="107" t="s">
        <v>46</v>
      </c>
      <c r="B2" s="63"/>
      <c r="C2" s="63"/>
      <c r="D2" s="63"/>
      <c r="E2" s="63"/>
      <c r="F2" s="63"/>
      <c r="G2" s="63"/>
      <c r="H2" s="63"/>
      <c r="I2" s="63"/>
      <c r="J2" s="63"/>
      <c r="K2" s="63"/>
      <c r="L2" s="63"/>
    </row>
    <row r="3" spans="1:14" s="115" customFormat="1" x14ac:dyDescent="0.35">
      <c r="A3" s="107" t="s">
        <v>47</v>
      </c>
      <c r="B3" s="63"/>
      <c r="C3" s="63"/>
      <c r="D3" s="63"/>
      <c r="E3" s="63"/>
      <c r="F3" s="63"/>
      <c r="G3" s="63"/>
      <c r="H3" s="63"/>
      <c r="I3" s="63"/>
      <c r="J3" s="63"/>
      <c r="K3" s="63"/>
      <c r="L3" s="63"/>
    </row>
    <row r="4" spans="1:14" x14ac:dyDescent="0.45">
      <c r="A4" s="13" t="s">
        <v>34</v>
      </c>
      <c r="B4" s="136" t="s">
        <v>48</v>
      </c>
      <c r="C4" s="25" t="s">
        <v>49</v>
      </c>
      <c r="D4" s="25" t="s">
        <v>50</v>
      </c>
      <c r="E4" s="25" t="s">
        <v>51</v>
      </c>
      <c r="F4" s="25" t="s">
        <v>52</v>
      </c>
      <c r="G4" s="25" t="s">
        <v>53</v>
      </c>
      <c r="H4" s="25" t="s">
        <v>54</v>
      </c>
      <c r="I4" s="25" t="s">
        <v>55</v>
      </c>
      <c r="J4" s="25" t="s">
        <v>56</v>
      </c>
      <c r="K4" s="25" t="s">
        <v>57</v>
      </c>
      <c r="L4" s="25" t="s">
        <v>58</v>
      </c>
      <c r="M4" s="25" t="s">
        <v>59</v>
      </c>
      <c r="N4" s="25" t="s">
        <v>35</v>
      </c>
    </row>
    <row r="5" spans="1:14" x14ac:dyDescent="0.45">
      <c r="A5" s="9" t="s">
        <v>60</v>
      </c>
      <c r="B5" s="147">
        <v>1364</v>
      </c>
      <c r="C5" s="147">
        <v>1395</v>
      </c>
      <c r="D5" s="147">
        <v>1351</v>
      </c>
      <c r="E5" s="147">
        <v>1554</v>
      </c>
      <c r="F5" s="147">
        <v>1663</v>
      </c>
      <c r="G5" s="147">
        <v>1314</v>
      </c>
      <c r="H5" s="147">
        <v>1241</v>
      </c>
      <c r="I5" s="147">
        <v>1530</v>
      </c>
      <c r="J5" s="147">
        <v>1279</v>
      </c>
      <c r="K5" s="147">
        <v>1710</v>
      </c>
      <c r="L5" s="147">
        <v>1030</v>
      </c>
      <c r="M5" s="147">
        <v>1621</v>
      </c>
      <c r="N5" s="147">
        <v>17052</v>
      </c>
    </row>
    <row r="6" spans="1:14" x14ac:dyDescent="0.45">
      <c r="A6" s="9" t="s">
        <v>36</v>
      </c>
      <c r="B6" s="147">
        <v>1444</v>
      </c>
      <c r="C6" s="147">
        <v>1612</v>
      </c>
      <c r="D6" s="147">
        <v>1083</v>
      </c>
      <c r="E6" s="147">
        <v>1506</v>
      </c>
      <c r="F6" s="147">
        <v>1530</v>
      </c>
      <c r="G6" s="147">
        <v>1302</v>
      </c>
      <c r="H6" s="147">
        <v>1212</v>
      </c>
      <c r="I6" s="147">
        <v>1544</v>
      </c>
      <c r="J6" s="147">
        <v>1237</v>
      </c>
      <c r="K6" s="147">
        <v>1556</v>
      </c>
      <c r="L6" s="147">
        <v>1484</v>
      </c>
      <c r="M6" s="147">
        <v>1364</v>
      </c>
      <c r="N6" s="147">
        <v>16874</v>
      </c>
    </row>
    <row r="7" spans="1:14" x14ac:dyDescent="0.45">
      <c r="A7" s="9" t="s">
        <v>61</v>
      </c>
      <c r="B7" s="146">
        <v>20.857142</v>
      </c>
      <c r="C7" s="146">
        <v>18.857142</v>
      </c>
      <c r="D7" s="146">
        <v>21.857142</v>
      </c>
      <c r="E7" s="146">
        <v>22</v>
      </c>
      <c r="F7" s="146">
        <v>21.857142</v>
      </c>
      <c r="G7" s="146">
        <v>21.285713999999999</v>
      </c>
      <c r="H7" s="146">
        <v>23.928570999999998</v>
      </c>
      <c r="I7" s="146">
        <v>24.285713999999999</v>
      </c>
      <c r="J7" s="146">
        <v>26.428571000000002</v>
      </c>
      <c r="K7" s="146">
        <v>25.357142500000002</v>
      </c>
      <c r="L7" s="146">
        <v>25.428571000000002</v>
      </c>
      <c r="M7" s="146">
        <v>26.857142</v>
      </c>
      <c r="N7" s="146">
        <v>23</v>
      </c>
    </row>
    <row r="8" spans="1:14" x14ac:dyDescent="0.45">
      <c r="A8" s="97"/>
      <c r="B8" s="98"/>
      <c r="C8" s="98"/>
      <c r="D8" s="98"/>
      <c r="E8" s="98"/>
      <c r="F8" s="98"/>
      <c r="G8" s="98"/>
      <c r="H8" s="98"/>
      <c r="I8" s="98"/>
      <c r="J8" s="98"/>
      <c r="K8" s="98"/>
      <c r="L8" s="98"/>
      <c r="M8" s="98"/>
      <c r="N8" s="98"/>
    </row>
    <row r="10" spans="1:14" x14ac:dyDescent="0.45">
      <c r="B10" s="121"/>
      <c r="C10" s="121"/>
      <c r="D10" s="121"/>
      <c r="E10" s="121"/>
      <c r="F10" s="121"/>
      <c r="G10" s="121"/>
      <c r="H10" s="121"/>
      <c r="I10" s="121"/>
      <c r="J10" s="121"/>
      <c r="K10" s="121"/>
      <c r="L10" s="121"/>
      <c r="M10" s="121"/>
    </row>
    <row r="11" spans="1:14" x14ac:dyDescent="0.45">
      <c r="B11" s="137"/>
      <c r="C11" s="137"/>
      <c r="D11" s="137"/>
      <c r="E11" s="137"/>
      <c r="F11" s="137"/>
      <c r="G11" s="137"/>
      <c r="H11" s="137"/>
      <c r="I11" s="137"/>
      <c r="J11" s="137"/>
      <c r="K11" s="137"/>
      <c r="L11" s="137"/>
      <c r="M11" s="137"/>
    </row>
  </sheetData>
  <phoneticPr fontId="29" type="noConversion"/>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6DACC-41CD-483A-BBFD-56D7A70123BA}">
  <dimension ref="A1:N14"/>
  <sheetViews>
    <sheetView showGridLines="0" topLeftCell="B4" workbookViewId="0">
      <selection activeCell="A5" sqref="A5:M7"/>
    </sheetView>
  </sheetViews>
  <sheetFormatPr defaultColWidth="8.7265625" defaultRowHeight="18.5" x14ac:dyDescent="0.45"/>
  <cols>
    <col min="1" max="1" width="43.54296875" style="5" customWidth="1"/>
    <col min="2" max="12" width="14.26953125" style="52" customWidth="1"/>
    <col min="13" max="13" width="14.26953125" style="5" customWidth="1"/>
    <col min="14" max="14" width="11.81640625" style="5" customWidth="1"/>
    <col min="15" max="16384" width="8.7265625" style="5"/>
  </cols>
  <sheetData>
    <row r="1" spans="1:14" ht="35.15" customHeight="1" x14ac:dyDescent="0.45">
      <c r="A1" s="62" t="s">
        <v>62</v>
      </c>
    </row>
    <row r="2" spans="1:14" s="104" customFormat="1" ht="18.649999999999999" customHeight="1" x14ac:dyDescent="0.3">
      <c r="A2" s="107" t="s">
        <v>46</v>
      </c>
      <c r="B2" s="102"/>
      <c r="C2" s="102"/>
      <c r="D2" s="102"/>
      <c r="E2" s="102"/>
      <c r="F2" s="102"/>
      <c r="G2" s="102"/>
      <c r="H2" s="102"/>
      <c r="I2" s="102"/>
      <c r="J2" s="102"/>
      <c r="K2" s="102"/>
      <c r="L2" s="102"/>
    </row>
    <row r="3" spans="1:14" s="104" customFormat="1" ht="18.649999999999999" customHeight="1" x14ac:dyDescent="0.3">
      <c r="A3" s="107" t="s">
        <v>47</v>
      </c>
      <c r="B3" s="102"/>
      <c r="C3" s="102"/>
      <c r="D3" s="102"/>
      <c r="E3" s="102"/>
      <c r="F3" s="102"/>
      <c r="G3" s="102"/>
      <c r="H3" s="102"/>
      <c r="I3" s="102"/>
      <c r="J3" s="102"/>
      <c r="K3" s="102"/>
      <c r="L3" s="102"/>
    </row>
    <row r="4" spans="1:14" x14ac:dyDescent="0.45">
      <c r="A4" s="7" t="s">
        <v>34</v>
      </c>
      <c r="B4" s="25" t="s">
        <v>63</v>
      </c>
      <c r="C4" s="25" t="s">
        <v>49</v>
      </c>
      <c r="D4" s="25" t="s">
        <v>50</v>
      </c>
      <c r="E4" s="25" t="s">
        <v>51</v>
      </c>
      <c r="F4" s="25" t="s">
        <v>52</v>
      </c>
      <c r="G4" s="25" t="s">
        <v>53</v>
      </c>
      <c r="H4" s="25" t="s">
        <v>54</v>
      </c>
      <c r="I4" s="25" t="s">
        <v>55</v>
      </c>
      <c r="J4" s="25" t="s">
        <v>56</v>
      </c>
      <c r="K4" s="25" t="s">
        <v>57</v>
      </c>
      <c r="L4" s="25" t="s">
        <v>58</v>
      </c>
      <c r="M4" s="27" t="s">
        <v>59</v>
      </c>
      <c r="N4" s="25" t="s">
        <v>35</v>
      </c>
    </row>
    <row r="5" spans="1:14" x14ac:dyDescent="0.45">
      <c r="A5" s="9" t="s">
        <v>64</v>
      </c>
      <c r="B5" s="147">
        <v>1760</v>
      </c>
      <c r="C5" s="147">
        <v>1964</v>
      </c>
      <c r="D5" s="147">
        <v>1718</v>
      </c>
      <c r="E5" s="147">
        <v>1676</v>
      </c>
      <c r="F5" s="147">
        <v>1795</v>
      </c>
      <c r="G5" s="147">
        <v>1762</v>
      </c>
      <c r="H5" s="147">
        <v>1780</v>
      </c>
      <c r="I5" s="147">
        <v>1809</v>
      </c>
      <c r="J5" s="147">
        <v>1762</v>
      </c>
      <c r="K5" s="147">
        <v>1921</v>
      </c>
      <c r="L5" s="147">
        <v>1733</v>
      </c>
      <c r="M5" s="147">
        <v>1648</v>
      </c>
      <c r="N5" s="147">
        <v>21328</v>
      </c>
    </row>
    <row r="6" spans="1:14" x14ac:dyDescent="0.45">
      <c r="A6" s="9" t="s">
        <v>65</v>
      </c>
      <c r="B6" s="147">
        <v>1623</v>
      </c>
      <c r="C6" s="147">
        <v>1826</v>
      </c>
      <c r="D6" s="147">
        <v>1238</v>
      </c>
      <c r="E6" s="147">
        <v>1664</v>
      </c>
      <c r="F6" s="147">
        <v>1734</v>
      </c>
      <c r="G6" s="147">
        <v>1494</v>
      </c>
      <c r="H6" s="147">
        <v>1361</v>
      </c>
      <c r="I6" s="147">
        <v>1732</v>
      </c>
      <c r="J6" s="147">
        <v>1431</v>
      </c>
      <c r="K6" s="147">
        <v>1799</v>
      </c>
      <c r="L6" s="147">
        <v>1701</v>
      </c>
      <c r="M6" s="147">
        <v>1548</v>
      </c>
      <c r="N6" s="147">
        <v>19151</v>
      </c>
    </row>
    <row r="7" spans="1:14" x14ac:dyDescent="0.45">
      <c r="A7" s="9" t="s">
        <v>66</v>
      </c>
      <c r="B7" s="58">
        <v>10991</v>
      </c>
      <c r="C7" s="58">
        <v>11284</v>
      </c>
      <c r="D7" s="58">
        <v>11719</v>
      </c>
      <c r="E7" s="58">
        <v>11725</v>
      </c>
      <c r="F7" s="58">
        <v>11764</v>
      </c>
      <c r="G7" s="58">
        <v>11978</v>
      </c>
      <c r="H7" s="58">
        <v>12513</v>
      </c>
      <c r="I7" s="58">
        <v>12561</v>
      </c>
      <c r="J7" s="58">
        <v>12862</v>
      </c>
      <c r="K7" s="58">
        <v>13006</v>
      </c>
      <c r="L7" s="58">
        <v>13140</v>
      </c>
      <c r="M7" s="147">
        <v>13343</v>
      </c>
      <c r="N7" s="147"/>
    </row>
    <row r="8" spans="1:14" x14ac:dyDescent="0.45">
      <c r="A8" s="9"/>
      <c r="B8" s="26"/>
      <c r="C8" s="26"/>
      <c r="D8" s="26"/>
      <c r="E8" s="26"/>
      <c r="F8" s="26"/>
      <c r="G8" s="26"/>
      <c r="H8" s="26"/>
      <c r="I8" s="26"/>
      <c r="J8" s="26"/>
      <c r="K8" s="26"/>
      <c r="L8" s="26"/>
      <c r="M8" s="26"/>
      <c r="N8" s="26"/>
    </row>
    <row r="9" spans="1:14" x14ac:dyDescent="0.45">
      <c r="A9" s="9"/>
      <c r="B9" s="26"/>
      <c r="C9" s="26"/>
      <c r="D9" s="26"/>
      <c r="E9" s="26"/>
      <c r="F9" s="26"/>
      <c r="G9" s="26"/>
      <c r="H9" s="26"/>
      <c r="I9" s="26"/>
      <c r="J9" s="26"/>
      <c r="K9" s="26"/>
      <c r="L9" s="26"/>
      <c r="M9" s="26"/>
      <c r="N9" s="26"/>
    </row>
    <row r="10" spans="1:14" x14ac:dyDescent="0.45">
      <c r="B10" s="78"/>
      <c r="K10" s="78"/>
      <c r="L10" s="79"/>
    </row>
    <row r="13" spans="1:14" x14ac:dyDescent="0.45">
      <c r="B13" s="78"/>
      <c r="C13" s="78"/>
      <c r="D13" s="78"/>
      <c r="E13" s="78"/>
      <c r="F13" s="78"/>
      <c r="G13" s="78"/>
      <c r="H13" s="78"/>
      <c r="I13" s="78"/>
      <c r="J13" s="78"/>
      <c r="K13" s="78"/>
      <c r="L13" s="78"/>
    </row>
    <row r="14" spans="1:14" x14ac:dyDescent="0.45">
      <c r="L14" s="78"/>
    </row>
  </sheetData>
  <phoneticPr fontId="29" type="noConversion"/>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7340C-FEF7-4F8F-9913-FD4C285FE56F}">
  <dimension ref="A1:N5"/>
  <sheetViews>
    <sheetView showGridLines="0" workbookViewId="0">
      <pane xSplit="1" topLeftCell="B1" activePane="topRight" state="frozen"/>
      <selection pane="topRight" activeCell="C8" sqref="C8"/>
    </sheetView>
  </sheetViews>
  <sheetFormatPr defaultColWidth="9.26953125" defaultRowHeight="18.5" x14ac:dyDescent="0.45"/>
  <cols>
    <col min="1" max="1" width="17.453125" style="5" customWidth="1"/>
    <col min="2" max="4" width="10.26953125" style="5" customWidth="1"/>
    <col min="5" max="5" width="10.54296875" style="5" customWidth="1"/>
    <col min="6" max="6" width="10.26953125" style="5" customWidth="1"/>
    <col min="7" max="7" width="10.81640625" style="5" customWidth="1"/>
    <col min="8" max="12" width="10.26953125" style="5" customWidth="1"/>
    <col min="13" max="13" width="10.453125" style="5" customWidth="1"/>
    <col min="14" max="14" width="11.26953125" style="5" customWidth="1"/>
    <col min="15" max="15" width="9.26953125" style="5"/>
    <col min="16" max="16" width="9.26953125" style="5" bestFit="1" customWidth="1"/>
    <col min="17" max="16384" width="9.26953125" style="5"/>
  </cols>
  <sheetData>
    <row r="1" spans="1:14" ht="35.15" customHeight="1" x14ac:dyDescent="0.45">
      <c r="A1" s="62" t="s">
        <v>67</v>
      </c>
    </row>
    <row r="2" spans="1:14" x14ac:dyDescent="0.45">
      <c r="A2" s="107" t="s">
        <v>68</v>
      </c>
    </row>
    <row r="3" spans="1:14" x14ac:dyDescent="0.45">
      <c r="A3" s="7" t="s">
        <v>34</v>
      </c>
      <c r="B3" s="25" t="s">
        <v>63</v>
      </c>
      <c r="C3" s="25" t="s">
        <v>49</v>
      </c>
      <c r="D3" s="25" t="s">
        <v>50</v>
      </c>
      <c r="E3" s="25" t="s">
        <v>51</v>
      </c>
      <c r="F3" s="25" t="s">
        <v>52</v>
      </c>
      <c r="G3" s="25" t="s">
        <v>53</v>
      </c>
      <c r="H3" s="25" t="s">
        <v>54</v>
      </c>
      <c r="I3" s="25" t="s">
        <v>55</v>
      </c>
      <c r="J3" s="25" t="s">
        <v>56</v>
      </c>
      <c r="K3" s="25" t="s">
        <v>57</v>
      </c>
      <c r="L3" s="25" t="s">
        <v>58</v>
      </c>
      <c r="M3" s="25" t="s">
        <v>59</v>
      </c>
      <c r="N3" s="77" t="s">
        <v>35</v>
      </c>
    </row>
    <row r="4" spans="1:14" x14ac:dyDescent="0.45">
      <c r="A4" s="52" t="s">
        <v>36</v>
      </c>
      <c r="B4" s="78">
        <v>1444</v>
      </c>
      <c r="C4" s="78">
        <v>1612</v>
      </c>
      <c r="D4" s="78">
        <v>1083</v>
      </c>
      <c r="E4" s="78">
        <v>1506</v>
      </c>
      <c r="F4" s="78">
        <v>1530</v>
      </c>
      <c r="G4" s="78">
        <v>1302</v>
      </c>
      <c r="H4" s="78">
        <v>1212</v>
      </c>
      <c r="I4" s="78">
        <v>1544</v>
      </c>
      <c r="J4" s="78">
        <v>1237</v>
      </c>
      <c r="K4" s="78">
        <v>1556</v>
      </c>
      <c r="L4" s="78">
        <v>1484</v>
      </c>
      <c r="M4" s="78">
        <v>1364</v>
      </c>
      <c r="N4" s="78">
        <v>16874</v>
      </c>
    </row>
    <row r="5" spans="1:14" x14ac:dyDescent="0.45">
      <c r="A5" s="98"/>
      <c r="B5" s="99"/>
      <c r="C5" s="99"/>
      <c r="D5" s="99"/>
      <c r="E5" s="99"/>
      <c r="F5" s="99"/>
      <c r="G5" s="99"/>
      <c r="H5" s="99"/>
      <c r="I5" s="99"/>
      <c r="J5" s="99"/>
      <c r="K5" s="99"/>
      <c r="L5" s="99"/>
      <c r="M5" s="99"/>
      <c r="N5" s="99"/>
    </row>
  </sheetData>
  <pageMargins left="0.7" right="0.7" top="0.75" bottom="0.75" header="0.3" footer="0.3"/>
  <pageSetup paperSize="9" orientation="portrait" horizontalDpi="300" verticalDpi="30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33365-6214-4B91-A8A6-8884E8C4C165}">
  <dimension ref="A1:P21"/>
  <sheetViews>
    <sheetView showGridLines="0" zoomScale="90" zoomScaleNormal="90" workbookViewId="0">
      <pane xSplit="1" topLeftCell="I1" activePane="topRight" state="frozen"/>
      <selection pane="topRight" activeCell="I17" sqref="I17"/>
    </sheetView>
  </sheetViews>
  <sheetFormatPr defaultColWidth="8.7265625" defaultRowHeight="18.5" x14ac:dyDescent="0.45"/>
  <cols>
    <col min="1" max="1" width="34.26953125" style="5" customWidth="1"/>
    <col min="2" max="2" width="10.453125" style="5" customWidth="1"/>
    <col min="3" max="5" width="10.26953125" style="5" customWidth="1"/>
    <col min="6" max="6" width="10.54296875" style="5" customWidth="1"/>
    <col min="7" max="7" width="10.26953125" style="5" customWidth="1"/>
    <col min="8" max="8" width="10.81640625" style="5" customWidth="1"/>
    <col min="9" max="13" width="10.26953125" style="5" customWidth="1"/>
    <col min="14" max="14" width="12.7265625" style="5" customWidth="1"/>
    <col min="15" max="16384" width="8.7265625" style="5"/>
  </cols>
  <sheetData>
    <row r="1" spans="1:16" ht="35.15" customHeight="1" x14ac:dyDescent="0.45">
      <c r="A1" s="62" t="s">
        <v>69</v>
      </c>
    </row>
    <row r="2" spans="1:16" ht="24" customHeight="1" x14ac:dyDescent="0.45">
      <c r="A2" s="114" t="s">
        <v>70</v>
      </c>
      <c r="B2" s="104"/>
      <c r="C2" s="104"/>
      <c r="D2" s="104"/>
      <c r="E2" s="104"/>
      <c r="F2" s="104"/>
      <c r="G2" s="104"/>
      <c r="H2" s="104"/>
      <c r="I2" s="104"/>
      <c r="J2" s="104"/>
      <c r="K2" s="104"/>
      <c r="L2" s="104"/>
      <c r="M2" s="104"/>
      <c r="N2" s="104"/>
    </row>
    <row r="3" spans="1:16" ht="24" customHeight="1" x14ac:dyDescent="0.45">
      <c r="A3" s="108" t="s">
        <v>71</v>
      </c>
    </row>
    <row r="4" spans="1:16" x14ac:dyDescent="0.45">
      <c r="A4" s="7" t="s">
        <v>34</v>
      </c>
      <c r="B4" s="25" t="s">
        <v>63</v>
      </c>
      <c r="C4" s="25" t="s">
        <v>49</v>
      </c>
      <c r="D4" s="25" t="s">
        <v>50</v>
      </c>
      <c r="E4" s="25" t="s">
        <v>51</v>
      </c>
      <c r="F4" s="25" t="s">
        <v>52</v>
      </c>
      <c r="G4" s="25" t="s">
        <v>53</v>
      </c>
      <c r="H4" s="25" t="s">
        <v>54</v>
      </c>
      <c r="I4" s="25" t="s">
        <v>55</v>
      </c>
      <c r="J4" s="25" t="s">
        <v>56</v>
      </c>
      <c r="K4" s="25" t="s">
        <v>57</v>
      </c>
      <c r="L4" s="25" t="s">
        <v>58</v>
      </c>
      <c r="M4" s="25" t="s">
        <v>59</v>
      </c>
      <c r="N4" s="8" t="s">
        <v>35</v>
      </c>
    </row>
    <row r="5" spans="1:16" x14ac:dyDescent="0.45">
      <c r="A5" s="10" t="s">
        <v>72</v>
      </c>
      <c r="B5" s="26">
        <v>1382</v>
      </c>
      <c r="C5" s="26">
        <v>1526</v>
      </c>
      <c r="D5" s="26">
        <v>996</v>
      </c>
      <c r="E5" s="26">
        <v>1390</v>
      </c>
      <c r="F5" s="26">
        <v>1394</v>
      </c>
      <c r="G5" s="26">
        <v>1200</v>
      </c>
      <c r="H5" s="26">
        <v>1105</v>
      </c>
      <c r="I5" s="26">
        <v>1474</v>
      </c>
      <c r="J5" s="26">
        <v>1187</v>
      </c>
      <c r="K5" s="26">
        <v>1459</v>
      </c>
      <c r="L5" s="26">
        <v>1398</v>
      </c>
      <c r="M5" s="26">
        <v>1249</v>
      </c>
      <c r="N5" s="26">
        <v>15760</v>
      </c>
      <c r="P5" s="75"/>
    </row>
    <row r="6" spans="1:16" x14ac:dyDescent="0.45">
      <c r="A6" s="9" t="s">
        <v>73</v>
      </c>
      <c r="B6" s="26">
        <v>43</v>
      </c>
      <c r="C6" s="26">
        <v>53</v>
      </c>
      <c r="D6" s="26">
        <v>52</v>
      </c>
      <c r="E6" s="26">
        <v>64</v>
      </c>
      <c r="F6" s="26">
        <v>80</v>
      </c>
      <c r="G6" s="26">
        <v>65</v>
      </c>
      <c r="H6" s="26">
        <v>51</v>
      </c>
      <c r="I6" s="26">
        <v>40</v>
      </c>
      <c r="J6" s="26">
        <v>32</v>
      </c>
      <c r="K6" s="26">
        <v>47</v>
      </c>
      <c r="L6" s="26">
        <v>54</v>
      </c>
      <c r="M6" s="26">
        <v>55</v>
      </c>
      <c r="N6" s="26">
        <v>636</v>
      </c>
      <c r="P6" s="75"/>
    </row>
    <row r="7" spans="1:16" x14ac:dyDescent="0.45">
      <c r="A7" s="7" t="s">
        <v>74</v>
      </c>
      <c r="B7" s="126">
        <v>19</v>
      </c>
      <c r="C7" s="126">
        <v>33</v>
      </c>
      <c r="D7" s="126">
        <v>35</v>
      </c>
      <c r="E7" s="126">
        <v>52</v>
      </c>
      <c r="F7" s="126">
        <v>56</v>
      </c>
      <c r="G7" s="126">
        <v>37</v>
      </c>
      <c r="H7" s="126">
        <v>56</v>
      </c>
      <c r="I7" s="126">
        <v>30</v>
      </c>
      <c r="J7" s="126">
        <v>18</v>
      </c>
      <c r="K7" s="126">
        <v>50</v>
      </c>
      <c r="L7" s="126">
        <v>32</v>
      </c>
      <c r="M7" s="126">
        <v>60</v>
      </c>
      <c r="N7" s="126">
        <v>478</v>
      </c>
      <c r="P7" s="75"/>
    </row>
    <row r="8" spans="1:16" x14ac:dyDescent="0.45">
      <c r="A8" s="9" t="s">
        <v>35</v>
      </c>
      <c r="B8" s="26">
        <v>1444</v>
      </c>
      <c r="C8" s="26">
        <v>1612</v>
      </c>
      <c r="D8" s="26">
        <v>1083</v>
      </c>
      <c r="E8" s="26">
        <v>1506</v>
      </c>
      <c r="F8" s="26">
        <v>1530</v>
      </c>
      <c r="G8" s="26">
        <v>1302</v>
      </c>
      <c r="H8" s="26">
        <v>1212</v>
      </c>
      <c r="I8" s="26">
        <v>1544</v>
      </c>
      <c r="J8" s="26">
        <v>1237</v>
      </c>
      <c r="K8" s="26">
        <v>1556</v>
      </c>
      <c r="L8" s="26">
        <v>1484</v>
      </c>
      <c r="M8" s="26">
        <v>1364</v>
      </c>
      <c r="N8" s="26">
        <v>16874</v>
      </c>
    </row>
    <row r="9" spans="1:16" x14ac:dyDescent="0.45">
      <c r="A9" s="9"/>
    </row>
    <row r="11" spans="1:16" x14ac:dyDescent="0.45">
      <c r="B11" s="75"/>
      <c r="C11" s="75"/>
      <c r="D11" s="75"/>
      <c r="E11" s="75"/>
      <c r="F11" s="75"/>
      <c r="G11" s="75"/>
      <c r="H11" s="75"/>
      <c r="I11" s="75"/>
      <c r="J11" s="75"/>
      <c r="K11" s="75"/>
      <c r="L11" s="75"/>
      <c r="M11" s="75"/>
    </row>
    <row r="12" spans="1:16" x14ac:dyDescent="0.45">
      <c r="B12" s="79"/>
      <c r="C12" s="79"/>
      <c r="D12" s="79"/>
      <c r="E12" s="79"/>
      <c r="F12" s="79"/>
      <c r="G12" s="79"/>
      <c r="H12" s="79"/>
      <c r="I12" s="79"/>
      <c r="J12" s="79"/>
      <c r="K12" s="79"/>
      <c r="L12" s="79"/>
      <c r="M12" s="79"/>
      <c r="P12" s="54"/>
    </row>
    <row r="13" spans="1:16" x14ac:dyDescent="0.45">
      <c r="P13" s="54"/>
    </row>
    <row r="14" spans="1:16" x14ac:dyDescent="0.45">
      <c r="P14" s="54"/>
    </row>
    <row r="21" spans="8:8" x14ac:dyDescent="0.45">
      <c r="H21" s="76"/>
    </row>
  </sheetData>
  <pageMargins left="0.7" right="0.7" top="0.75" bottom="0.75" header="0.3" footer="0.3"/>
  <pageSetup paperSize="9" orientation="portrait" horizontalDpi="1200" verticalDpi="120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F028A-A407-4CD0-9BD4-39A57663B5FA}">
  <dimension ref="A1:N9"/>
  <sheetViews>
    <sheetView showGridLines="0" workbookViewId="0">
      <selection activeCell="N5" activeCellId="1" sqref="A5:A7 N5:N7"/>
    </sheetView>
  </sheetViews>
  <sheetFormatPr defaultColWidth="8.7265625" defaultRowHeight="18.5" x14ac:dyDescent="0.45"/>
  <cols>
    <col min="1" max="1" width="31.1796875" style="5" customWidth="1"/>
    <col min="2" max="2" width="10.1796875" style="5" customWidth="1"/>
    <col min="3" max="3" width="9.81640625" style="5" customWidth="1"/>
    <col min="4" max="4" width="10" style="5" customWidth="1"/>
    <col min="5" max="5" width="10.54296875" style="5" customWidth="1"/>
    <col min="6" max="6" width="10" style="5" customWidth="1"/>
    <col min="7" max="7" width="10.81640625" style="5" customWidth="1"/>
    <col min="8" max="9" width="9.81640625" style="5" customWidth="1"/>
    <col min="10" max="10" width="10.26953125" style="5" customWidth="1"/>
    <col min="11" max="11" width="10" style="5" customWidth="1"/>
    <col min="12" max="12" width="9.81640625" style="5" customWidth="1"/>
    <col min="13" max="13" width="10.453125" style="5" customWidth="1"/>
    <col min="14" max="14" width="11.1796875" style="5" customWidth="1"/>
    <col min="15" max="16384" width="8.7265625" style="5"/>
  </cols>
  <sheetData>
    <row r="1" spans="1:14" ht="35.15" customHeight="1" x14ac:dyDescent="0.45">
      <c r="A1" s="62" t="s">
        <v>75</v>
      </c>
    </row>
    <row r="2" spans="1:14" s="113" customFormat="1" ht="16" customHeight="1" x14ac:dyDescent="0.35">
      <c r="A2" s="107" t="s">
        <v>70</v>
      </c>
    </row>
    <row r="3" spans="1:14" s="113" customFormat="1" ht="16" customHeight="1" x14ac:dyDescent="0.35">
      <c r="A3" s="108" t="s">
        <v>76</v>
      </c>
    </row>
    <row r="4" spans="1:14" x14ac:dyDescent="0.45">
      <c r="A4" s="7" t="s">
        <v>34</v>
      </c>
      <c r="B4" s="25" t="s">
        <v>63</v>
      </c>
      <c r="C4" s="25" t="s">
        <v>49</v>
      </c>
      <c r="D4" s="25" t="s">
        <v>50</v>
      </c>
      <c r="E4" s="25" t="s">
        <v>51</v>
      </c>
      <c r="F4" s="25" t="s">
        <v>52</v>
      </c>
      <c r="G4" s="25" t="s">
        <v>53</v>
      </c>
      <c r="H4" s="25" t="s">
        <v>54</v>
      </c>
      <c r="I4" s="25" t="s">
        <v>55</v>
      </c>
      <c r="J4" s="25" t="s">
        <v>56</v>
      </c>
      <c r="K4" s="25" t="s">
        <v>57</v>
      </c>
      <c r="L4" s="25" t="s">
        <v>58</v>
      </c>
      <c r="M4" s="25" t="s">
        <v>59</v>
      </c>
      <c r="N4" s="8" t="s">
        <v>35</v>
      </c>
    </row>
    <row r="5" spans="1:14" x14ac:dyDescent="0.45">
      <c r="A5" s="10" t="s">
        <v>77</v>
      </c>
      <c r="B5" s="26">
        <v>1240</v>
      </c>
      <c r="C5" s="26">
        <v>1413</v>
      </c>
      <c r="D5" s="26">
        <v>938</v>
      </c>
      <c r="E5" s="26">
        <v>1285</v>
      </c>
      <c r="F5" s="26">
        <v>1269</v>
      </c>
      <c r="G5" s="26">
        <v>1077</v>
      </c>
      <c r="H5" s="26">
        <v>970</v>
      </c>
      <c r="I5" s="26">
        <v>1365</v>
      </c>
      <c r="J5" s="26">
        <v>1033</v>
      </c>
      <c r="K5" s="26">
        <v>1332</v>
      </c>
      <c r="L5" s="26">
        <v>1263</v>
      </c>
      <c r="M5" s="26">
        <v>1109</v>
      </c>
      <c r="N5" s="26">
        <v>14294</v>
      </c>
    </row>
    <row r="6" spans="1:14" x14ac:dyDescent="0.45">
      <c r="A6" s="9" t="s">
        <v>41</v>
      </c>
      <c r="B6" s="26">
        <v>112</v>
      </c>
      <c r="C6" s="26">
        <v>149</v>
      </c>
      <c r="D6" s="26">
        <v>100</v>
      </c>
      <c r="E6" s="26">
        <v>161</v>
      </c>
      <c r="F6" s="26">
        <v>200</v>
      </c>
      <c r="G6" s="26">
        <v>179</v>
      </c>
      <c r="H6" s="26">
        <v>187</v>
      </c>
      <c r="I6" s="26">
        <v>148</v>
      </c>
      <c r="J6" s="26">
        <v>154</v>
      </c>
      <c r="K6" s="26">
        <v>193</v>
      </c>
      <c r="L6" s="26">
        <v>160</v>
      </c>
      <c r="M6" s="26">
        <v>208</v>
      </c>
      <c r="N6" s="26">
        <v>1951</v>
      </c>
    </row>
    <row r="7" spans="1:14" x14ac:dyDescent="0.45">
      <c r="A7" s="7" t="s">
        <v>78</v>
      </c>
      <c r="B7" s="126">
        <v>92</v>
      </c>
      <c r="C7" s="126">
        <v>50</v>
      </c>
      <c r="D7" s="126">
        <v>45</v>
      </c>
      <c r="E7" s="126">
        <v>60</v>
      </c>
      <c r="F7" s="126">
        <v>61</v>
      </c>
      <c r="G7" s="126">
        <v>46</v>
      </c>
      <c r="H7" s="126">
        <v>55</v>
      </c>
      <c r="I7" s="126">
        <v>31</v>
      </c>
      <c r="J7" s="126">
        <v>50</v>
      </c>
      <c r="K7" s="126">
        <v>31</v>
      </c>
      <c r="L7" s="126">
        <v>61</v>
      </c>
      <c r="M7" s="126">
        <v>47</v>
      </c>
      <c r="N7" s="126">
        <v>629</v>
      </c>
    </row>
    <row r="8" spans="1:14" x14ac:dyDescent="0.45">
      <c r="A8" s="9" t="s">
        <v>35</v>
      </c>
      <c r="B8" s="26">
        <v>1444</v>
      </c>
      <c r="C8" s="26">
        <v>1612</v>
      </c>
      <c r="D8" s="26">
        <v>1083</v>
      </c>
      <c r="E8" s="26">
        <v>1506</v>
      </c>
      <c r="F8" s="26">
        <v>1530</v>
      </c>
      <c r="G8" s="26">
        <v>1302</v>
      </c>
      <c r="H8" s="26">
        <v>1212</v>
      </c>
      <c r="I8" s="26">
        <v>1544</v>
      </c>
      <c r="J8" s="26">
        <v>1237</v>
      </c>
      <c r="K8" s="26">
        <v>1556</v>
      </c>
      <c r="L8" s="26">
        <v>1484</v>
      </c>
      <c r="M8" s="26">
        <v>1364</v>
      </c>
      <c r="N8" s="26">
        <v>16874</v>
      </c>
    </row>
    <row r="9" spans="1:14" x14ac:dyDescent="0.45">
      <c r="A9" s="97"/>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9EF76-6470-48FE-91F3-C551816D025D}">
  <dimension ref="A1:N7"/>
  <sheetViews>
    <sheetView showGridLines="0" workbookViewId="0">
      <pane xSplit="1" topLeftCell="L1" activePane="topRight" state="frozen"/>
      <selection pane="topRight" activeCell="B4" sqref="B4:N6"/>
    </sheetView>
  </sheetViews>
  <sheetFormatPr defaultColWidth="8.7265625" defaultRowHeight="18.5" x14ac:dyDescent="0.45"/>
  <cols>
    <col min="1" max="1" width="46" style="5" customWidth="1"/>
    <col min="2" max="2" width="10.453125" style="5" customWidth="1"/>
    <col min="3" max="5" width="10.26953125" style="5" customWidth="1"/>
    <col min="6" max="6" width="10.54296875" style="5" customWidth="1"/>
    <col min="7" max="7" width="10.26953125" style="5" customWidth="1"/>
    <col min="8" max="8" width="10.81640625" style="5" customWidth="1"/>
    <col min="9" max="14" width="10.26953125" style="5" customWidth="1"/>
    <col min="15" max="16384" width="8.7265625" style="5"/>
  </cols>
  <sheetData>
    <row r="1" spans="1:14" ht="35.15" customHeight="1" x14ac:dyDescent="0.45">
      <c r="A1" s="62" t="s">
        <v>79</v>
      </c>
    </row>
    <row r="2" spans="1:14" x14ac:dyDescent="0.45">
      <c r="A2" s="113" t="s">
        <v>70</v>
      </c>
    </row>
    <row r="3" spans="1:14" x14ac:dyDescent="0.45">
      <c r="A3" s="7" t="s">
        <v>34</v>
      </c>
      <c r="B3" s="25" t="s">
        <v>63</v>
      </c>
      <c r="C3" s="25" t="s">
        <v>49</v>
      </c>
      <c r="D3" s="25" t="s">
        <v>50</v>
      </c>
      <c r="E3" s="25" t="s">
        <v>51</v>
      </c>
      <c r="F3" s="25" t="s">
        <v>52</v>
      </c>
      <c r="G3" s="25" t="s">
        <v>53</v>
      </c>
      <c r="H3" s="25" t="s">
        <v>54</v>
      </c>
      <c r="I3" s="25" t="s">
        <v>55</v>
      </c>
      <c r="J3" s="25" t="s">
        <v>56</v>
      </c>
      <c r="K3" s="25" t="s">
        <v>57</v>
      </c>
      <c r="L3" s="25" t="s">
        <v>58</v>
      </c>
      <c r="M3" s="25" t="s">
        <v>59</v>
      </c>
      <c r="N3" s="8" t="s">
        <v>35</v>
      </c>
    </row>
    <row r="4" spans="1:14" x14ac:dyDescent="0.45">
      <c r="A4" s="10" t="s">
        <v>80</v>
      </c>
      <c r="B4" s="125">
        <v>26.666600298476382</v>
      </c>
      <c r="C4" s="125">
        <v>23.935040331265441</v>
      </c>
      <c r="D4" s="125">
        <v>27.304972562326849</v>
      </c>
      <c r="E4" s="125">
        <v>26.15575752988039</v>
      </c>
      <c r="F4" s="125">
        <v>28.32203507843127</v>
      </c>
      <c r="G4" s="125">
        <v>27.243800356374656</v>
      </c>
      <c r="H4" s="125">
        <v>30.969117939768875</v>
      </c>
      <c r="I4" s="125">
        <v>28.601405955958519</v>
      </c>
      <c r="J4" s="125">
        <v>31.030281618931902</v>
      </c>
      <c r="K4" s="125">
        <v>30.537091017352097</v>
      </c>
      <c r="L4" s="125">
        <v>29.395263369272151</v>
      </c>
      <c r="M4" s="125">
        <v>31.744867625366432</v>
      </c>
      <c r="N4" s="125">
        <v>28.356138395391667</v>
      </c>
    </row>
    <row r="5" spans="1:14" x14ac:dyDescent="0.45">
      <c r="A5" s="9" t="s">
        <v>81</v>
      </c>
      <c r="B5" s="125">
        <v>20.857142</v>
      </c>
      <c r="C5" s="125">
        <v>18.857142</v>
      </c>
      <c r="D5" s="125">
        <v>21.857142</v>
      </c>
      <c r="E5" s="125">
        <v>22</v>
      </c>
      <c r="F5" s="125">
        <v>21.857142</v>
      </c>
      <c r="G5" s="125">
        <v>21.285713999999999</v>
      </c>
      <c r="H5" s="125">
        <v>23.928570999999998</v>
      </c>
      <c r="I5" s="125">
        <v>24.285713999999999</v>
      </c>
      <c r="J5" s="125">
        <v>26.428571000000002</v>
      </c>
      <c r="K5" s="125">
        <v>25.357142500000002</v>
      </c>
      <c r="L5" s="125">
        <v>25.428571000000002</v>
      </c>
      <c r="M5" s="125">
        <v>26.857142</v>
      </c>
      <c r="N5" s="125">
        <v>23</v>
      </c>
    </row>
    <row r="6" spans="1:14" x14ac:dyDescent="0.45">
      <c r="A6" s="9" t="s">
        <v>82</v>
      </c>
      <c r="B6" s="125">
        <v>16.960864147029309</v>
      </c>
      <c r="C6" s="125">
        <v>15.995155039797721</v>
      </c>
      <c r="D6" s="125">
        <v>18.656017877769546</v>
      </c>
      <c r="E6" s="125">
        <v>16.661235417066965</v>
      </c>
      <c r="F6" s="125">
        <v>19.681923833535468</v>
      </c>
      <c r="G6" s="125">
        <v>18.512534680871653</v>
      </c>
      <c r="H6" s="125">
        <v>23.301383915931119</v>
      </c>
      <c r="I6" s="125">
        <v>16.680429531725146</v>
      </c>
      <c r="J6" s="125">
        <v>18.970132459908179</v>
      </c>
      <c r="K6" s="125">
        <v>20.974153499597143</v>
      </c>
      <c r="L6" s="125">
        <v>17.751726323865601</v>
      </c>
      <c r="M6" s="125">
        <v>21.86450701137111</v>
      </c>
      <c r="N6" s="125">
        <v>18.922749959604737</v>
      </c>
    </row>
    <row r="7" spans="1:14" x14ac:dyDescent="0.45">
      <c r="B7" s="71"/>
      <c r="C7" s="71"/>
      <c r="D7" s="71"/>
      <c r="E7" s="71"/>
      <c r="F7" s="71"/>
      <c r="G7" s="71"/>
      <c r="H7" s="71"/>
      <c r="I7" s="71"/>
      <c r="J7" s="71"/>
      <c r="K7" s="71"/>
      <c r="L7" s="71"/>
      <c r="M7" s="71"/>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7F561-7E3F-47E6-A223-11D57DB3EFE5}">
  <dimension ref="A1:O22"/>
  <sheetViews>
    <sheetView showGridLines="0" workbookViewId="0">
      <pane xSplit="2" topLeftCell="E1" activePane="topRight" state="frozen"/>
      <selection pane="topRight" activeCell="A4" sqref="A4:O20"/>
    </sheetView>
  </sheetViews>
  <sheetFormatPr defaultColWidth="8.7265625" defaultRowHeight="18.5" x14ac:dyDescent="0.45"/>
  <cols>
    <col min="1" max="1" width="37.81640625" style="5" customWidth="1"/>
    <col min="2" max="2" width="29.81640625" style="5" customWidth="1"/>
    <col min="3" max="3" width="10.453125" style="5" customWidth="1"/>
    <col min="4" max="6" width="10.26953125" style="5" customWidth="1"/>
    <col min="7" max="7" width="10.54296875" style="5" customWidth="1"/>
    <col min="8" max="8" width="10.26953125" style="5" customWidth="1"/>
    <col min="9" max="9" width="10.81640625" style="5" customWidth="1"/>
    <col min="10" max="15" width="10.26953125" style="5" customWidth="1"/>
    <col min="16" max="16384" width="8.7265625" style="5"/>
  </cols>
  <sheetData>
    <row r="1" spans="1:15" ht="35.15" customHeight="1" x14ac:dyDescent="0.45">
      <c r="A1" s="62" t="s">
        <v>83</v>
      </c>
      <c r="B1" s="64"/>
    </row>
    <row r="2" spans="1:15" x14ac:dyDescent="0.45">
      <c r="A2" s="107" t="s">
        <v>70</v>
      </c>
      <c r="B2" s="64"/>
    </row>
    <row r="3" spans="1:15" x14ac:dyDescent="0.45">
      <c r="A3" s="107" t="s">
        <v>84</v>
      </c>
      <c r="B3" s="64"/>
    </row>
    <row r="4" spans="1:15" ht="19" thickBot="1" x14ac:dyDescent="0.5">
      <c r="A4" s="45" t="s">
        <v>85</v>
      </c>
      <c r="B4" s="46" t="s">
        <v>86</v>
      </c>
      <c r="C4" s="42" t="s">
        <v>63</v>
      </c>
      <c r="D4" s="42" t="s">
        <v>49</v>
      </c>
      <c r="E4" s="42" t="s">
        <v>50</v>
      </c>
      <c r="F4" s="42" t="s">
        <v>51</v>
      </c>
      <c r="G4" s="42" t="s">
        <v>52</v>
      </c>
      <c r="H4" s="42" t="s">
        <v>53</v>
      </c>
      <c r="I4" s="42" t="s">
        <v>54</v>
      </c>
      <c r="J4" s="42" t="s">
        <v>55</v>
      </c>
      <c r="K4" s="42" t="s">
        <v>56</v>
      </c>
      <c r="L4" s="42" t="s">
        <v>57</v>
      </c>
      <c r="M4" s="42" t="s">
        <v>58</v>
      </c>
      <c r="N4" s="42" t="s">
        <v>59</v>
      </c>
      <c r="O4" s="43" t="s">
        <v>35</v>
      </c>
    </row>
    <row r="5" spans="1:15" ht="18.649999999999999" customHeight="1" x14ac:dyDescent="0.45">
      <c r="A5" s="12" t="s">
        <v>87</v>
      </c>
      <c r="B5" s="53" t="s">
        <v>72</v>
      </c>
      <c r="C5" s="48">
        <v>25.324580938494861</v>
      </c>
      <c r="D5" s="48">
        <v>22.068713295543841</v>
      </c>
      <c r="E5" s="48">
        <v>24.09452055120483</v>
      </c>
      <c r="F5" s="48">
        <v>24.05405921438846</v>
      </c>
      <c r="G5" s="48">
        <v>24.963824154949677</v>
      </c>
      <c r="H5" s="48">
        <v>24.462856749166608</v>
      </c>
      <c r="I5" s="48">
        <v>27.225468246153753</v>
      </c>
      <c r="J5" s="48">
        <v>27.259642933514204</v>
      </c>
      <c r="K5" s="48">
        <v>29.616477559864965</v>
      </c>
      <c r="L5" s="48">
        <v>27.857925749828588</v>
      </c>
      <c r="M5" s="48">
        <v>27.75740814449205</v>
      </c>
      <c r="N5" s="48">
        <v>27.999313337870259</v>
      </c>
      <c r="O5" s="48">
        <v>26.005016527360311</v>
      </c>
    </row>
    <row r="6" spans="1:15" x14ac:dyDescent="0.45">
      <c r="A6" s="12" t="s">
        <v>87</v>
      </c>
      <c r="B6" s="53" t="s">
        <v>73</v>
      </c>
      <c r="C6" s="48">
        <v>47.883720581395359</v>
      </c>
      <c r="D6" s="48">
        <v>56.730457679245241</v>
      </c>
      <c r="E6" s="48">
        <v>63.840658846153808</v>
      </c>
      <c r="F6" s="48">
        <v>42.924106781249989</v>
      </c>
      <c r="G6" s="48">
        <v>57.021428125000014</v>
      </c>
      <c r="H6" s="48">
        <v>49.964834815384606</v>
      </c>
      <c r="I6" s="48">
        <v>49.809523392156862</v>
      </c>
      <c r="J6" s="48">
        <v>57.096428124999989</v>
      </c>
      <c r="K6" s="48">
        <v>57.223213906249995</v>
      </c>
      <c r="L6" s="48">
        <v>60.787233531914914</v>
      </c>
      <c r="M6" s="48">
        <v>61.182539314814804</v>
      </c>
      <c r="N6" s="48">
        <v>75.745454109090915</v>
      </c>
      <c r="O6" s="48">
        <v>56.7622474092218</v>
      </c>
    </row>
    <row r="7" spans="1:15" x14ac:dyDescent="0.45">
      <c r="A7" s="12" t="s">
        <v>87</v>
      </c>
      <c r="B7" s="53" t="s">
        <v>74</v>
      </c>
      <c r="C7" s="48">
        <v>76.263157315789485</v>
      </c>
      <c r="D7" s="48">
        <v>57.567099030303034</v>
      </c>
      <c r="E7" s="48">
        <v>64.383673028571422</v>
      </c>
      <c r="F7" s="48">
        <v>61.697801884615394</v>
      </c>
      <c r="G7" s="48">
        <v>70.918366928571416</v>
      </c>
      <c r="H7" s="48">
        <v>77.521235189189156</v>
      </c>
      <c r="I7" s="48">
        <v>87.681122107142869</v>
      </c>
      <c r="J7" s="48">
        <v>56.533332900000005</v>
      </c>
      <c r="K7" s="48">
        <v>77.619047222222207</v>
      </c>
      <c r="L7" s="48">
        <v>80.279999559999993</v>
      </c>
      <c r="M7" s="48">
        <v>47.308035343750021</v>
      </c>
      <c r="N7" s="48">
        <v>69.380951766666641</v>
      </c>
      <c r="O7" s="48">
        <v>68.941609545634861</v>
      </c>
    </row>
    <row r="8" spans="1:15" x14ac:dyDescent="0.45">
      <c r="A8" s="12" t="s">
        <v>87</v>
      </c>
      <c r="B8" s="16" t="s">
        <v>88</v>
      </c>
      <c r="C8" s="48">
        <v>26.666600298476382</v>
      </c>
      <c r="D8" s="48">
        <v>23.935040331265441</v>
      </c>
      <c r="E8" s="48">
        <v>27.304972562326849</v>
      </c>
      <c r="F8" s="48">
        <v>26.15575752988039</v>
      </c>
      <c r="G8" s="48">
        <v>28.32203507843127</v>
      </c>
      <c r="H8" s="48">
        <v>27.243800356374656</v>
      </c>
      <c r="I8" s="48">
        <v>30.969117939768875</v>
      </c>
      <c r="J8" s="48">
        <v>28.601405955958519</v>
      </c>
      <c r="K8" s="48">
        <v>31.030281618931902</v>
      </c>
      <c r="L8" s="48">
        <v>30.537091017352097</v>
      </c>
      <c r="M8" s="48">
        <v>29.395263369272151</v>
      </c>
      <c r="N8" s="48">
        <v>31.744867625366432</v>
      </c>
      <c r="O8" s="48">
        <v>28.356138395391667</v>
      </c>
    </row>
    <row r="9" spans="1:15" x14ac:dyDescent="0.45">
      <c r="A9" s="51" t="s">
        <v>89</v>
      </c>
      <c r="B9" s="17" t="s">
        <v>72</v>
      </c>
      <c r="C9" s="18">
        <v>20.428571000000002</v>
      </c>
      <c r="D9" s="18">
        <v>18.428571000000002</v>
      </c>
      <c r="E9" s="18">
        <v>20.857142</v>
      </c>
      <c r="F9" s="18">
        <v>21.142856999999999</v>
      </c>
      <c r="G9" s="18">
        <v>20.714285</v>
      </c>
      <c r="H9" s="18">
        <v>20.357142500000002</v>
      </c>
      <c r="I9" s="18">
        <v>23</v>
      </c>
      <c r="J9" s="18">
        <v>23.571428000000001</v>
      </c>
      <c r="K9" s="18">
        <v>25.857142</v>
      </c>
      <c r="L9" s="18">
        <v>24.428571000000002</v>
      </c>
      <c r="M9" s="18">
        <v>24.857142</v>
      </c>
      <c r="N9" s="18">
        <v>25.428571000000002</v>
      </c>
      <c r="O9" s="18">
        <v>22.142856999999999</v>
      </c>
    </row>
    <row r="10" spans="1:15" x14ac:dyDescent="0.45">
      <c r="A10" s="12" t="s">
        <v>89</v>
      </c>
      <c r="B10" s="52" t="s">
        <v>73</v>
      </c>
      <c r="C10" s="15">
        <v>49</v>
      </c>
      <c r="D10" s="15">
        <v>52.428570999999998</v>
      </c>
      <c r="E10" s="15">
        <v>61.999999500000001</v>
      </c>
      <c r="F10" s="15">
        <v>39.571427999999997</v>
      </c>
      <c r="G10" s="15">
        <v>61.285713999999999</v>
      </c>
      <c r="H10" s="15">
        <v>43.571427999999997</v>
      </c>
      <c r="I10" s="15">
        <v>43.857142000000003</v>
      </c>
      <c r="J10" s="15">
        <v>50.357142499999995</v>
      </c>
      <c r="K10" s="15">
        <v>53.642856999999999</v>
      </c>
      <c r="L10" s="15">
        <v>47.857142000000003</v>
      </c>
      <c r="M10" s="15">
        <v>54.357142499999995</v>
      </c>
      <c r="N10" s="15">
        <v>64.142857000000006</v>
      </c>
      <c r="O10" s="15">
        <v>51.214285500000003</v>
      </c>
    </row>
    <row r="11" spans="1:15" x14ac:dyDescent="0.45">
      <c r="A11" s="12" t="s">
        <v>89</v>
      </c>
      <c r="B11" s="52" t="s">
        <v>74</v>
      </c>
      <c r="C11" s="15">
        <v>68.142857000000006</v>
      </c>
      <c r="D11" s="15">
        <v>41.285713999999999</v>
      </c>
      <c r="E11" s="15">
        <v>62.428570999999998</v>
      </c>
      <c r="F11" s="15">
        <v>66</v>
      </c>
      <c r="G11" s="15">
        <v>64.642857000000006</v>
      </c>
      <c r="H11" s="15">
        <v>79</v>
      </c>
      <c r="I11" s="15">
        <v>95</v>
      </c>
      <c r="J11" s="15">
        <v>35.642856499999994</v>
      </c>
      <c r="K11" s="15">
        <v>50.428570999999998</v>
      </c>
      <c r="L11" s="15">
        <v>80.928571000000005</v>
      </c>
      <c r="M11" s="15">
        <v>40.642856999999999</v>
      </c>
      <c r="N11" s="15">
        <v>90.857141999999996</v>
      </c>
      <c r="O11" s="15">
        <v>63.428570999999998</v>
      </c>
    </row>
    <row r="12" spans="1:15" x14ac:dyDescent="0.45">
      <c r="A12" s="12" t="s">
        <v>89</v>
      </c>
      <c r="B12" s="16" t="s">
        <v>88</v>
      </c>
      <c r="C12" s="24">
        <v>20.857142</v>
      </c>
      <c r="D12" s="24">
        <v>18.857142</v>
      </c>
      <c r="E12" s="24">
        <v>21.857142</v>
      </c>
      <c r="F12" s="24">
        <v>22</v>
      </c>
      <c r="G12" s="24">
        <v>21.857142</v>
      </c>
      <c r="H12" s="24">
        <v>21.285713999999999</v>
      </c>
      <c r="I12" s="24">
        <v>23.928570999999998</v>
      </c>
      <c r="J12" s="24">
        <v>24.285713999999999</v>
      </c>
      <c r="K12" s="24">
        <v>26.428571000000002</v>
      </c>
      <c r="L12" s="24">
        <v>25.357142500000002</v>
      </c>
      <c r="M12" s="24">
        <v>25.428571000000002</v>
      </c>
      <c r="N12" s="24">
        <v>26.857142</v>
      </c>
      <c r="O12" s="24">
        <v>23</v>
      </c>
    </row>
    <row r="13" spans="1:15" x14ac:dyDescent="0.45">
      <c r="A13" s="51" t="s">
        <v>82</v>
      </c>
      <c r="B13" s="17" t="s">
        <v>72</v>
      </c>
      <c r="C13" s="14">
        <v>14.782537040678307</v>
      </c>
      <c r="D13" s="14">
        <v>12.637747699490372</v>
      </c>
      <c r="E13" s="14">
        <v>13.606961208914004</v>
      </c>
      <c r="F13" s="14">
        <v>13.968829182800778</v>
      </c>
      <c r="G13" s="14">
        <v>13.899407725476415</v>
      </c>
      <c r="H13" s="14">
        <v>13.33430751110858</v>
      </c>
      <c r="I13" s="14">
        <v>15.960309226470077</v>
      </c>
      <c r="J13" s="14">
        <v>14.047909204303199</v>
      </c>
      <c r="K13" s="14">
        <v>16.374921421635793</v>
      </c>
      <c r="L13" s="14">
        <v>15.48504714379165</v>
      </c>
      <c r="M13" s="14">
        <v>15.037663827427073</v>
      </c>
      <c r="N13" s="14">
        <v>15.019056710407853</v>
      </c>
      <c r="O13" s="14">
        <v>14.713096677007664</v>
      </c>
    </row>
    <row r="14" spans="1:15" x14ac:dyDescent="0.45">
      <c r="A14" s="12" t="s">
        <v>82</v>
      </c>
      <c r="B14" s="52" t="s">
        <v>73</v>
      </c>
      <c r="C14" s="15">
        <v>20.99854807213168</v>
      </c>
      <c r="D14" s="15">
        <v>26.330994282491432</v>
      </c>
      <c r="E14" s="15">
        <v>26.912697625045602</v>
      </c>
      <c r="F14" s="15">
        <v>18.386961103330677</v>
      </c>
      <c r="G14" s="15">
        <v>21.69496433661714</v>
      </c>
      <c r="H14" s="15">
        <v>19.775331975923606</v>
      </c>
      <c r="I14" s="15">
        <v>27.476217248218674</v>
      </c>
      <c r="J14" s="15">
        <v>27.544238766369109</v>
      </c>
      <c r="K14" s="15">
        <v>22.873959723190232</v>
      </c>
      <c r="L14" s="15">
        <v>38.607524216918833</v>
      </c>
      <c r="M14" s="15">
        <v>31.657086734226205</v>
      </c>
      <c r="N14" s="15">
        <v>43.815100660460303</v>
      </c>
      <c r="O14" s="15">
        <v>29.120704535984622</v>
      </c>
    </row>
    <row r="15" spans="1:15" x14ac:dyDescent="0.45">
      <c r="A15" s="12" t="s">
        <v>82</v>
      </c>
      <c r="B15" s="52" t="s">
        <v>74</v>
      </c>
      <c r="C15" s="15">
        <v>36.888436337064164</v>
      </c>
      <c r="D15" s="15">
        <v>31.289864749811656</v>
      </c>
      <c r="E15" s="15">
        <v>27.808272576675655</v>
      </c>
      <c r="F15" s="15">
        <v>26.081198729460649</v>
      </c>
      <c r="G15" s="15">
        <v>42.782800022365912</v>
      </c>
      <c r="H15" s="15">
        <v>43.825271318109458</v>
      </c>
      <c r="I15" s="15">
        <v>47.128422299249635</v>
      </c>
      <c r="J15" s="15">
        <v>40.754264939236805</v>
      </c>
      <c r="K15" s="15">
        <v>50.909238419626419</v>
      </c>
      <c r="L15" s="15">
        <v>41.810270724795409</v>
      </c>
      <c r="M15" s="15">
        <v>30.007080632224714</v>
      </c>
      <c r="N15" s="15">
        <v>30.48197478102102</v>
      </c>
      <c r="O15" s="15">
        <v>39.233831839339146</v>
      </c>
    </row>
    <row r="16" spans="1:15" x14ac:dyDescent="0.45">
      <c r="A16" s="12" t="s">
        <v>82</v>
      </c>
      <c r="B16" s="52" t="s">
        <v>88</v>
      </c>
      <c r="C16" s="15">
        <v>16.960864147029309</v>
      </c>
      <c r="D16" s="15">
        <v>15.995155039797721</v>
      </c>
      <c r="E16" s="15">
        <v>18.656017877769546</v>
      </c>
      <c r="F16" s="15">
        <v>16.661235417066965</v>
      </c>
      <c r="G16" s="15">
        <v>19.681923833535468</v>
      </c>
      <c r="H16" s="15">
        <v>18.512534680871653</v>
      </c>
      <c r="I16" s="15">
        <v>23.301383915931119</v>
      </c>
      <c r="J16" s="15">
        <v>16.680429531725146</v>
      </c>
      <c r="K16" s="15">
        <v>18.970132459908179</v>
      </c>
      <c r="L16" s="15">
        <v>20.974153499597143</v>
      </c>
      <c r="M16" s="15">
        <v>17.751726323865601</v>
      </c>
      <c r="N16" s="15">
        <v>21.86450701137111</v>
      </c>
      <c r="O16" s="15">
        <v>18.922749959604737</v>
      </c>
    </row>
    <row r="17" spans="1:15" x14ac:dyDescent="0.45">
      <c r="A17" s="5" t="s">
        <v>36</v>
      </c>
      <c r="B17" s="52" t="s">
        <v>72</v>
      </c>
      <c r="C17" s="58">
        <v>1382</v>
      </c>
      <c r="D17" s="58">
        <v>1526</v>
      </c>
      <c r="E17" s="58">
        <v>996</v>
      </c>
      <c r="F17" s="58">
        <v>1390</v>
      </c>
      <c r="G17" s="58">
        <v>1394</v>
      </c>
      <c r="H17" s="58">
        <v>1200</v>
      </c>
      <c r="I17" s="58">
        <v>1105</v>
      </c>
      <c r="J17" s="58">
        <v>1474</v>
      </c>
      <c r="K17" s="58">
        <v>1187</v>
      </c>
      <c r="L17" s="58">
        <v>1459</v>
      </c>
      <c r="M17" s="58">
        <v>1398</v>
      </c>
      <c r="N17" s="58">
        <v>1249</v>
      </c>
      <c r="O17" s="58">
        <v>15760</v>
      </c>
    </row>
    <row r="18" spans="1:15" x14ac:dyDescent="0.45">
      <c r="A18" s="5" t="s">
        <v>36</v>
      </c>
      <c r="B18" s="52" t="s">
        <v>73</v>
      </c>
      <c r="C18" s="34">
        <v>43</v>
      </c>
      <c r="D18" s="34">
        <v>53</v>
      </c>
      <c r="E18" s="34">
        <v>52</v>
      </c>
      <c r="F18" s="34">
        <v>64</v>
      </c>
      <c r="G18" s="34">
        <v>80</v>
      </c>
      <c r="H18" s="34">
        <v>65</v>
      </c>
      <c r="I18" s="34">
        <v>51</v>
      </c>
      <c r="J18" s="34">
        <v>40</v>
      </c>
      <c r="K18" s="34">
        <v>32</v>
      </c>
      <c r="L18" s="34">
        <v>47</v>
      </c>
      <c r="M18" s="34">
        <v>54</v>
      </c>
      <c r="N18" s="34">
        <v>55</v>
      </c>
      <c r="O18" s="34">
        <v>636</v>
      </c>
    </row>
    <row r="19" spans="1:15" x14ac:dyDescent="0.45">
      <c r="A19" s="5" t="s">
        <v>36</v>
      </c>
      <c r="B19" s="52" t="s">
        <v>74</v>
      </c>
      <c r="C19" s="34">
        <v>19</v>
      </c>
      <c r="D19" s="34">
        <v>33</v>
      </c>
      <c r="E19" s="34">
        <v>35</v>
      </c>
      <c r="F19" s="34">
        <v>52</v>
      </c>
      <c r="G19" s="34">
        <v>56</v>
      </c>
      <c r="H19" s="34">
        <v>37</v>
      </c>
      <c r="I19" s="34">
        <v>56</v>
      </c>
      <c r="J19" s="34">
        <v>30</v>
      </c>
      <c r="K19" s="34">
        <v>18</v>
      </c>
      <c r="L19" s="34">
        <v>50</v>
      </c>
      <c r="M19" s="34">
        <v>32</v>
      </c>
      <c r="N19" s="34">
        <v>60</v>
      </c>
      <c r="O19" s="34">
        <v>478</v>
      </c>
    </row>
    <row r="20" spans="1:15" x14ac:dyDescent="0.45">
      <c r="A20" s="5" t="s">
        <v>36</v>
      </c>
      <c r="B20" s="52" t="s">
        <v>35</v>
      </c>
      <c r="C20" s="58">
        <v>1444</v>
      </c>
      <c r="D20" s="58">
        <v>1612</v>
      </c>
      <c r="E20" s="58">
        <v>1083</v>
      </c>
      <c r="F20" s="58">
        <v>1506</v>
      </c>
      <c r="G20" s="58">
        <v>1530</v>
      </c>
      <c r="H20" s="58">
        <v>1302</v>
      </c>
      <c r="I20" s="58">
        <v>1212</v>
      </c>
      <c r="J20" s="58">
        <v>1544</v>
      </c>
      <c r="K20" s="58">
        <v>1237</v>
      </c>
      <c r="L20" s="58">
        <v>1556</v>
      </c>
      <c r="M20" s="58">
        <v>1484</v>
      </c>
      <c r="N20" s="58">
        <v>1364</v>
      </c>
      <c r="O20" s="58">
        <v>16874</v>
      </c>
    </row>
    <row r="21" spans="1:15" x14ac:dyDescent="0.45">
      <c r="A21" s="97"/>
      <c r="B21" s="100"/>
      <c r="C21" s="100"/>
      <c r="D21" s="100"/>
      <c r="E21" s="100"/>
      <c r="F21" s="100"/>
      <c r="G21" s="100"/>
      <c r="H21" s="100"/>
      <c r="I21" s="100"/>
      <c r="J21" s="100"/>
      <c r="K21" s="100"/>
      <c r="L21" s="100"/>
      <c r="M21" s="100"/>
      <c r="N21" s="100"/>
    </row>
    <row r="22" spans="1:15" x14ac:dyDescent="0.45">
      <c r="A22" s="100"/>
    </row>
  </sheetData>
  <pageMargins left="0.7" right="0.7" top="0.75" bottom="0.75" header="0.3" footer="0.3"/>
  <pageSetup paperSize="9" orientation="portrait" horizontalDpi="300" verticalDpi="300"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B8C97-4E90-44D5-9E07-FAED63E9A7DA}">
  <dimension ref="A1:O13"/>
  <sheetViews>
    <sheetView showGridLines="0" workbookViewId="0">
      <pane xSplit="2" topLeftCell="C1" activePane="topRight" state="frozen"/>
      <selection pane="topRight" activeCell="O13" sqref="A4:O13"/>
    </sheetView>
  </sheetViews>
  <sheetFormatPr defaultColWidth="8.7265625" defaultRowHeight="15.5" x14ac:dyDescent="0.35"/>
  <cols>
    <col min="1" max="1" width="27.1796875" style="81" customWidth="1"/>
    <col min="2" max="2" width="35.1796875" style="81" customWidth="1"/>
    <col min="3" max="3" width="7.81640625" style="81" customWidth="1"/>
    <col min="4" max="4" width="7.54296875" style="81" customWidth="1"/>
    <col min="5" max="5" width="7.26953125" style="81" customWidth="1"/>
    <col min="6" max="6" width="7.453125" style="81" customWidth="1"/>
    <col min="7" max="7" width="7.81640625" style="81" customWidth="1"/>
    <col min="8" max="8" width="7.453125" style="81" customWidth="1"/>
    <col min="9" max="9" width="8.1796875" style="81" customWidth="1"/>
    <col min="10" max="10" width="7.453125" style="81" customWidth="1"/>
    <col min="11" max="11" width="6.81640625" style="81" customWidth="1"/>
    <col min="12" max="12" width="7.7265625" style="81" customWidth="1"/>
    <col min="13" max="13" width="7.54296875" style="81" customWidth="1"/>
    <col min="14" max="14" width="7.453125" style="81" customWidth="1"/>
    <col min="15" max="15" width="7.1796875" style="81" customWidth="1"/>
    <col min="16" max="16384" width="8.7265625" style="81"/>
  </cols>
  <sheetData>
    <row r="1" spans="1:15" ht="35.15" customHeight="1" x14ac:dyDescent="0.35">
      <c r="A1" s="80" t="s">
        <v>90</v>
      </c>
      <c r="B1" s="2"/>
    </row>
    <row r="2" spans="1:15" s="104" customFormat="1" ht="20.5" customHeight="1" x14ac:dyDescent="0.3">
      <c r="A2" s="113" t="s">
        <v>70</v>
      </c>
      <c r="B2" s="109"/>
    </row>
    <row r="3" spans="1:15" s="104" customFormat="1" ht="20.5" customHeight="1" x14ac:dyDescent="0.3">
      <c r="A3" s="107" t="s">
        <v>47</v>
      </c>
      <c r="B3" s="109"/>
    </row>
    <row r="4" spans="1:15" x14ac:dyDescent="0.35">
      <c r="A4" s="82" t="s">
        <v>91</v>
      </c>
      <c r="B4" s="82" t="s">
        <v>85</v>
      </c>
      <c r="C4" s="83" t="s">
        <v>63</v>
      </c>
      <c r="D4" s="83" t="s">
        <v>49</v>
      </c>
      <c r="E4" s="83" t="s">
        <v>50</v>
      </c>
      <c r="F4" s="83" t="s">
        <v>51</v>
      </c>
      <c r="G4" s="83" t="s">
        <v>52</v>
      </c>
      <c r="H4" s="83" t="s">
        <v>53</v>
      </c>
      <c r="I4" s="83" t="s">
        <v>54</v>
      </c>
      <c r="J4" s="83" t="s">
        <v>55</v>
      </c>
      <c r="K4" s="83" t="s">
        <v>56</v>
      </c>
      <c r="L4" s="83" t="s">
        <v>57</v>
      </c>
      <c r="M4" s="83" t="s">
        <v>58</v>
      </c>
      <c r="N4" s="83" t="s">
        <v>59</v>
      </c>
      <c r="O4" s="84" t="s">
        <v>35</v>
      </c>
    </row>
    <row r="5" spans="1:15" x14ac:dyDescent="0.35">
      <c r="A5" s="85" t="s">
        <v>92</v>
      </c>
      <c r="B5" s="86" t="s">
        <v>93</v>
      </c>
      <c r="C5" s="87">
        <v>23.207833683870927</v>
      </c>
      <c r="D5" s="87">
        <v>21.896066692852045</v>
      </c>
      <c r="E5" s="87">
        <v>24.739567077825182</v>
      </c>
      <c r="F5" s="87">
        <v>24.409226958754829</v>
      </c>
      <c r="G5" s="87">
        <v>25.183271017336367</v>
      </c>
      <c r="H5" s="87">
        <v>24.408939783658244</v>
      </c>
      <c r="I5" s="87">
        <v>26.246538624742225</v>
      </c>
      <c r="J5" s="87">
        <v>26.856305183150127</v>
      </c>
      <c r="K5" s="87">
        <v>28.29857518102607</v>
      </c>
      <c r="L5" s="87">
        <v>27.183719012011942</v>
      </c>
      <c r="M5" s="87">
        <v>26.866191207442544</v>
      </c>
      <c r="N5" s="87">
        <v>28.080123275022487</v>
      </c>
      <c r="O5" s="87">
        <v>25.471015624714514</v>
      </c>
    </row>
    <row r="6" spans="1:15" x14ac:dyDescent="0.35">
      <c r="A6" s="132" t="s">
        <v>92</v>
      </c>
      <c r="B6" s="81" t="s">
        <v>94</v>
      </c>
      <c r="C6" s="88">
        <v>19.571428000000001</v>
      </c>
      <c r="D6" s="88">
        <v>18.285713999999999</v>
      </c>
      <c r="E6" s="88">
        <v>20.857142</v>
      </c>
      <c r="F6" s="88">
        <v>21.571428000000001</v>
      </c>
      <c r="G6" s="88">
        <v>20.714285</v>
      </c>
      <c r="H6" s="88">
        <v>20.428571000000002</v>
      </c>
      <c r="I6" s="88">
        <v>23</v>
      </c>
      <c r="J6" s="88">
        <v>23.571428000000001</v>
      </c>
      <c r="K6" s="88">
        <v>25.285713999999999</v>
      </c>
      <c r="L6" s="88">
        <v>24.642856500000001</v>
      </c>
      <c r="M6" s="88">
        <v>24.571428000000001</v>
      </c>
      <c r="N6" s="88">
        <v>25.285713999999999</v>
      </c>
      <c r="O6" s="88">
        <v>22</v>
      </c>
    </row>
    <row r="7" spans="1:15" x14ac:dyDescent="0.35">
      <c r="A7" s="132" t="s">
        <v>92</v>
      </c>
      <c r="B7" s="82" t="s">
        <v>95</v>
      </c>
      <c r="C7" s="89">
        <v>11.646551284121244</v>
      </c>
      <c r="D7" s="89">
        <v>12.357628395424031</v>
      </c>
      <c r="E7" s="89">
        <v>14.563976392826989</v>
      </c>
      <c r="F7" s="89">
        <v>13.03023528127002</v>
      </c>
      <c r="G7" s="89">
        <v>15.176781329650796</v>
      </c>
      <c r="H7" s="89">
        <v>13.745890096822176</v>
      </c>
      <c r="I7" s="89">
        <v>14.734303747521489</v>
      </c>
      <c r="J7" s="89">
        <v>13.543324307916651</v>
      </c>
      <c r="K7" s="89">
        <v>13.639071563487066</v>
      </c>
      <c r="L7" s="89">
        <v>14.065862980213412</v>
      </c>
      <c r="M7" s="89">
        <v>13.700514170264288</v>
      </c>
      <c r="N7" s="89">
        <v>16.246309380708812</v>
      </c>
      <c r="O7" s="89">
        <v>13.867515119095772</v>
      </c>
    </row>
    <row r="8" spans="1:15" x14ac:dyDescent="0.35">
      <c r="A8" s="90" t="s">
        <v>96</v>
      </c>
      <c r="B8" s="86" t="s">
        <v>93</v>
      </c>
      <c r="C8" s="91">
        <v>42.74999958035712</v>
      </c>
      <c r="D8" s="91">
        <v>41.67497562416105</v>
      </c>
      <c r="E8" s="91">
        <v>47.638570999999978</v>
      </c>
      <c r="F8" s="91">
        <v>40.641525757763958</v>
      </c>
      <c r="G8" s="91">
        <v>45.701428150000062</v>
      </c>
      <c r="H8" s="91">
        <v>42.65283282122904</v>
      </c>
      <c r="I8" s="91">
        <v>54.462948433155184</v>
      </c>
      <c r="J8" s="91">
        <v>40.684362547297248</v>
      </c>
      <c r="K8" s="91">
        <v>43.65677141558443</v>
      </c>
      <c r="L8" s="91">
        <v>53.506291176165924</v>
      </c>
      <c r="M8" s="91">
        <v>44.99553534999999</v>
      </c>
      <c r="N8" s="91">
        <v>49.483515956730841</v>
      </c>
      <c r="O8" s="91">
        <v>45.867476786759624</v>
      </c>
    </row>
    <row r="9" spans="1:15" x14ac:dyDescent="0.35">
      <c r="A9" s="133" t="s">
        <v>96</v>
      </c>
      <c r="B9" s="81" t="s">
        <v>94</v>
      </c>
      <c r="C9" s="92">
        <v>34.857142499999995</v>
      </c>
      <c r="D9" s="92">
        <v>31</v>
      </c>
      <c r="E9" s="92">
        <v>35.214285500000003</v>
      </c>
      <c r="F9" s="92">
        <v>28.285713999999999</v>
      </c>
      <c r="G9" s="92">
        <v>38.857142000000003</v>
      </c>
      <c r="H9" s="92">
        <v>32.285713999999999</v>
      </c>
      <c r="I9" s="92">
        <v>41.571427999999997</v>
      </c>
      <c r="J9" s="92">
        <v>33.214285500000003</v>
      </c>
      <c r="K9" s="92">
        <v>34</v>
      </c>
      <c r="L9" s="92">
        <v>39.857142000000003</v>
      </c>
      <c r="M9" s="92">
        <v>39.142856500000001</v>
      </c>
      <c r="N9" s="92">
        <v>37.499999500000001</v>
      </c>
      <c r="O9" s="92">
        <v>35.857142000000003</v>
      </c>
    </row>
    <row r="10" spans="1:15" x14ac:dyDescent="0.35">
      <c r="A10" s="133" t="s">
        <v>96</v>
      </c>
      <c r="B10" s="82" t="s">
        <v>95</v>
      </c>
      <c r="C10" s="93">
        <v>26.727041186202626</v>
      </c>
      <c r="D10" s="93">
        <v>26.304038350433697</v>
      </c>
      <c r="E10" s="93">
        <v>29.40903962180921</v>
      </c>
      <c r="F10" s="93">
        <v>28.862212050773614</v>
      </c>
      <c r="G10" s="93">
        <v>29.705730874687536</v>
      </c>
      <c r="H10" s="93">
        <v>29.434254124749355</v>
      </c>
      <c r="I10" s="93">
        <v>38.256610973224085</v>
      </c>
      <c r="J10" s="93">
        <v>26.25946756067006</v>
      </c>
      <c r="K10" s="93">
        <v>30.106052114812279</v>
      </c>
      <c r="L10" s="93">
        <v>37.637679107052101</v>
      </c>
      <c r="M10" s="93">
        <v>26.364190008332766</v>
      </c>
      <c r="N10" s="93">
        <v>32.415260860283375</v>
      </c>
      <c r="O10" s="93">
        <v>31.019181254674045</v>
      </c>
    </row>
    <row r="11" spans="1:15" x14ac:dyDescent="0.35">
      <c r="A11" s="85" t="s">
        <v>97</v>
      </c>
      <c r="B11" s="86" t="s">
        <v>93</v>
      </c>
      <c r="C11" s="92">
        <v>53.704968586956518</v>
      </c>
      <c r="D11" s="92">
        <v>28.691428180000003</v>
      </c>
      <c r="E11" s="92">
        <v>35.593650355555582</v>
      </c>
      <c r="F11" s="92">
        <v>24.690475850000023</v>
      </c>
      <c r="G11" s="92">
        <v>36.63700195081968</v>
      </c>
      <c r="H11" s="92">
        <v>33.655279173913058</v>
      </c>
      <c r="I11" s="92">
        <v>34.379220363636378</v>
      </c>
      <c r="J11" s="92">
        <v>47.755760129032275</v>
      </c>
      <c r="K11" s="92">
        <v>48.935859612244897</v>
      </c>
      <c r="L11" s="92">
        <v>31.622119419354849</v>
      </c>
      <c r="M11" s="92">
        <v>40.840749000000002</v>
      </c>
      <c r="N11" s="92">
        <v>39.714285319148949</v>
      </c>
      <c r="O11" s="92">
        <v>39.419033416545687</v>
      </c>
    </row>
    <row r="12" spans="1:15" x14ac:dyDescent="0.35">
      <c r="A12" s="132" t="s">
        <v>97</v>
      </c>
      <c r="B12" s="81" t="s">
        <v>94</v>
      </c>
      <c r="C12" s="92">
        <v>53.642856999999999</v>
      </c>
      <c r="D12" s="92">
        <v>14.928571</v>
      </c>
      <c r="E12" s="92">
        <v>21.857142</v>
      </c>
      <c r="F12" s="92">
        <v>15.928570999999998</v>
      </c>
      <c r="G12" s="92">
        <v>28</v>
      </c>
      <c r="H12" s="92">
        <v>22.357142500000002</v>
      </c>
      <c r="I12" s="92">
        <v>17.714285</v>
      </c>
      <c r="J12" s="92">
        <v>30.285713999999999</v>
      </c>
      <c r="K12" s="92">
        <v>32.142856500000001</v>
      </c>
      <c r="L12" s="92">
        <v>19.571428000000001</v>
      </c>
      <c r="M12" s="92">
        <v>27.142856999999999</v>
      </c>
      <c r="N12" s="92">
        <v>29.142856999999999</v>
      </c>
      <c r="O12" s="92">
        <v>27.428570999999998</v>
      </c>
    </row>
    <row r="13" spans="1:15" x14ac:dyDescent="0.35">
      <c r="A13" s="132" t="s">
        <v>97</v>
      </c>
      <c r="B13" s="82" t="s">
        <v>95</v>
      </c>
      <c r="C13" s="93">
        <v>24.700466454116722</v>
      </c>
      <c r="D13" s="93">
        <v>28.16073927683761</v>
      </c>
      <c r="E13" s="93">
        <v>30.139207803404496</v>
      </c>
      <c r="F13" s="93">
        <v>21.577233013154562</v>
      </c>
      <c r="G13" s="93">
        <v>27.69257904260412</v>
      </c>
      <c r="H13" s="93">
        <v>27.420297943588256</v>
      </c>
      <c r="I13" s="93">
        <v>29.633233846202252</v>
      </c>
      <c r="J13" s="93">
        <v>35.936308862948017</v>
      </c>
      <c r="K13" s="93">
        <v>36.557857367629175</v>
      </c>
      <c r="L13" s="93">
        <v>31.485882857352575</v>
      </c>
      <c r="M13" s="93">
        <v>32.480471030032504</v>
      </c>
      <c r="N13" s="93">
        <v>34.968877691300648</v>
      </c>
      <c r="O13" s="93">
        <v>31.27753834537112</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36256-1EFB-4EE0-A5B9-19CBB239D710}">
  <dimension ref="A1:L38"/>
  <sheetViews>
    <sheetView showGridLines="0" zoomScale="90" zoomScaleNormal="90" workbookViewId="0"/>
  </sheetViews>
  <sheetFormatPr defaultRowHeight="14.5" x14ac:dyDescent="0.35"/>
  <cols>
    <col min="1" max="12" width="10.54296875" bestFit="1" customWidth="1"/>
  </cols>
  <sheetData>
    <row r="1" spans="1:1" ht="35.15" customHeight="1" x14ac:dyDescent="0.35">
      <c r="A1" s="60" t="s">
        <v>25</v>
      </c>
    </row>
    <row r="38" spans="1:12" x14ac:dyDescent="0.35">
      <c r="A38" s="50"/>
      <c r="B38" s="50"/>
      <c r="C38" s="50"/>
      <c r="D38" s="50"/>
      <c r="E38" s="50"/>
      <c r="F38" s="50"/>
      <c r="G38" s="50"/>
      <c r="H38" s="50"/>
      <c r="I38" s="50"/>
      <c r="J38" s="50"/>
      <c r="K38" s="50"/>
      <c r="L38" s="50"/>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F84CA-B3BE-44CA-AA2B-703B047B6551}">
  <dimension ref="A1:N8"/>
  <sheetViews>
    <sheetView showGridLines="0" topLeftCell="H1" workbookViewId="0">
      <selection activeCell="B5" sqref="B5:N8"/>
    </sheetView>
  </sheetViews>
  <sheetFormatPr defaultColWidth="8.7265625" defaultRowHeight="18.5" x14ac:dyDescent="0.45"/>
  <cols>
    <col min="1" max="1" width="46" style="5" customWidth="1"/>
    <col min="2" max="2" width="10.453125" style="5" customWidth="1"/>
    <col min="3" max="5" width="10.26953125" style="5" customWidth="1"/>
    <col min="6" max="6" width="10.54296875" style="5" customWidth="1"/>
    <col min="7" max="7" width="10.26953125" style="5" customWidth="1"/>
    <col min="8" max="8" width="10.81640625" style="5" customWidth="1"/>
    <col min="9" max="14" width="10.26953125" style="5" customWidth="1"/>
    <col min="15" max="16384" width="8.7265625" style="5"/>
  </cols>
  <sheetData>
    <row r="1" spans="1:14" ht="35.15" customHeight="1" x14ac:dyDescent="0.45">
      <c r="A1" s="62" t="s">
        <v>98</v>
      </c>
    </row>
    <row r="2" spans="1:14" s="104" customFormat="1" ht="22" customHeight="1" x14ac:dyDescent="0.3">
      <c r="A2" s="114" t="s">
        <v>70</v>
      </c>
      <c r="B2" s="110"/>
      <c r="C2" s="110"/>
      <c r="D2" s="110"/>
      <c r="E2" s="110"/>
      <c r="F2" s="110"/>
      <c r="G2" s="110"/>
      <c r="H2" s="110"/>
      <c r="I2" s="110"/>
      <c r="J2" s="110"/>
      <c r="K2" s="110"/>
      <c r="L2" s="110"/>
      <c r="M2" s="110"/>
      <c r="N2" s="110"/>
    </row>
    <row r="3" spans="1:14" s="104" customFormat="1" ht="22" customHeight="1" x14ac:dyDescent="0.3">
      <c r="A3" s="114" t="s">
        <v>99</v>
      </c>
      <c r="B3" s="110"/>
      <c r="C3" s="110"/>
      <c r="D3" s="110"/>
      <c r="E3" s="110"/>
      <c r="F3" s="110"/>
      <c r="G3" s="110"/>
      <c r="H3" s="110"/>
      <c r="I3" s="110"/>
      <c r="J3" s="110"/>
      <c r="K3" s="110"/>
      <c r="L3" s="110"/>
      <c r="M3" s="110"/>
      <c r="N3" s="110"/>
    </row>
    <row r="4" spans="1:14" x14ac:dyDescent="0.45">
      <c r="A4" s="7" t="s">
        <v>34</v>
      </c>
      <c r="B4" s="25" t="s">
        <v>63</v>
      </c>
      <c r="C4" s="25" t="s">
        <v>49</v>
      </c>
      <c r="D4" s="25" t="s">
        <v>50</v>
      </c>
      <c r="E4" s="25" t="s">
        <v>51</v>
      </c>
      <c r="F4" s="25" t="s">
        <v>52</v>
      </c>
      <c r="G4" s="25" t="s">
        <v>53</v>
      </c>
      <c r="H4" s="25" t="s">
        <v>54</v>
      </c>
      <c r="I4" s="25" t="s">
        <v>55</v>
      </c>
      <c r="J4" s="25" t="s">
        <v>56</v>
      </c>
      <c r="K4" s="25" t="s">
        <v>57</v>
      </c>
      <c r="L4" s="25" t="s">
        <v>58</v>
      </c>
      <c r="M4" s="25" t="s">
        <v>59</v>
      </c>
      <c r="N4" s="8" t="s">
        <v>35</v>
      </c>
    </row>
    <row r="5" spans="1:14" x14ac:dyDescent="0.45">
      <c r="A5" s="10" t="s">
        <v>36</v>
      </c>
      <c r="B5" s="144">
        <v>8</v>
      </c>
      <c r="C5" s="144">
        <v>15</v>
      </c>
      <c r="D5" s="144">
        <v>17</v>
      </c>
      <c r="E5" s="144">
        <v>16</v>
      </c>
      <c r="F5" s="144">
        <v>30</v>
      </c>
      <c r="G5" s="144">
        <v>11</v>
      </c>
      <c r="H5" s="144">
        <v>13</v>
      </c>
      <c r="I5" s="144">
        <v>19</v>
      </c>
      <c r="J5" s="144">
        <v>8</v>
      </c>
      <c r="K5" s="144">
        <v>19</v>
      </c>
      <c r="L5" s="144">
        <v>14</v>
      </c>
      <c r="M5" s="144">
        <v>21</v>
      </c>
      <c r="N5" s="144">
        <v>191</v>
      </c>
    </row>
    <row r="6" spans="1:14" x14ac:dyDescent="0.45">
      <c r="A6" s="10" t="s">
        <v>37</v>
      </c>
      <c r="B6" s="145">
        <v>40.660713749999999</v>
      </c>
      <c r="C6" s="145">
        <v>36.704761399999988</v>
      </c>
      <c r="D6" s="145">
        <v>53.537814647058816</v>
      </c>
      <c r="E6" s="145">
        <v>34.285713999999999</v>
      </c>
      <c r="F6" s="145">
        <v>40.695237633333328</v>
      </c>
      <c r="G6" s="145">
        <v>31.974025545454548</v>
      </c>
      <c r="H6" s="145">
        <v>39.593406230769226</v>
      </c>
      <c r="I6" s="145">
        <v>30.466165000000004</v>
      </c>
      <c r="J6" s="145">
        <v>39.982142500000002</v>
      </c>
      <c r="K6" s="145">
        <v>36.759398052631575</v>
      </c>
      <c r="L6" s="145">
        <v>29.16326478571429</v>
      </c>
      <c r="M6" s="145">
        <v>37.789115238095235</v>
      </c>
      <c r="N6" s="145">
        <v>37.72198836764705</v>
      </c>
    </row>
    <row r="7" spans="1:14" x14ac:dyDescent="0.45">
      <c r="A7" s="10" t="s">
        <v>38</v>
      </c>
      <c r="B7" s="145">
        <v>40.714285000000004</v>
      </c>
      <c r="C7" s="145">
        <v>33.714284999999997</v>
      </c>
      <c r="D7" s="145">
        <v>51.857142000000003</v>
      </c>
      <c r="E7" s="145">
        <v>30.142856999999999</v>
      </c>
      <c r="F7" s="145">
        <v>33.928570999999998</v>
      </c>
      <c r="G7" s="145">
        <v>29.142856999999999</v>
      </c>
      <c r="H7" s="145">
        <v>25.142856999999999</v>
      </c>
      <c r="I7" s="145">
        <v>26.857142</v>
      </c>
      <c r="J7" s="145">
        <v>43.214285500000003</v>
      </c>
      <c r="K7" s="145">
        <v>28.571428000000001</v>
      </c>
      <c r="L7" s="145">
        <v>27.357142</v>
      </c>
      <c r="M7" s="145">
        <v>31.857142</v>
      </c>
      <c r="N7" s="145">
        <v>31.642856500000001</v>
      </c>
    </row>
    <row r="8" spans="1:14" x14ac:dyDescent="0.45">
      <c r="A8" s="10" t="s">
        <v>95</v>
      </c>
      <c r="B8" s="145">
        <v>7.9246892061475132</v>
      </c>
      <c r="C8" s="145">
        <v>11.950403988518486</v>
      </c>
      <c r="D8" s="145">
        <v>31.137596072049401</v>
      </c>
      <c r="E8" s="145">
        <v>9.9184172970576103</v>
      </c>
      <c r="F8" s="145">
        <v>22.092284427241808</v>
      </c>
      <c r="G8" s="145">
        <v>11.959551237511594</v>
      </c>
      <c r="H8" s="145">
        <v>44.541862699707231</v>
      </c>
      <c r="I8" s="145">
        <v>10.679476566938826</v>
      </c>
      <c r="J8" s="145">
        <v>13.526700284407262</v>
      </c>
      <c r="K8" s="145">
        <v>18.719252665903831</v>
      </c>
      <c r="L8" s="145">
        <v>8.4721903770319358</v>
      </c>
      <c r="M8" s="145">
        <v>19.606558667829468</v>
      </c>
      <c r="N8" s="145">
        <v>21.156731414302158</v>
      </c>
    </row>
  </sheetData>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98964-7DA6-43E1-BAA8-91F034528F8D}">
  <dimension ref="A1:N5"/>
  <sheetViews>
    <sheetView showGridLines="0" workbookViewId="0">
      <selection activeCell="B4" sqref="B4:N4"/>
    </sheetView>
  </sheetViews>
  <sheetFormatPr defaultColWidth="8.7265625" defaultRowHeight="18.5" x14ac:dyDescent="0.45"/>
  <cols>
    <col min="1" max="1" width="16.54296875" style="5" customWidth="1"/>
    <col min="2" max="2" width="10.453125" style="5" customWidth="1"/>
    <col min="3" max="5" width="10.26953125" style="5" customWidth="1"/>
    <col min="6" max="6" width="10.54296875" style="5" customWidth="1"/>
    <col min="7" max="7" width="10.26953125" style="5" customWidth="1"/>
    <col min="8" max="8" width="10.81640625" style="5" customWidth="1"/>
    <col min="9" max="14" width="10.26953125" style="5" customWidth="1"/>
    <col min="15" max="16384" width="8.7265625" style="5"/>
  </cols>
  <sheetData>
    <row r="1" spans="1:14" ht="35.15" customHeight="1" x14ac:dyDescent="0.45">
      <c r="A1" s="62" t="s">
        <v>100</v>
      </c>
    </row>
    <row r="2" spans="1:14" x14ac:dyDescent="0.45">
      <c r="A2" s="119" t="s">
        <v>101</v>
      </c>
    </row>
    <row r="3" spans="1:14" x14ac:dyDescent="0.45">
      <c r="A3" s="7" t="s">
        <v>34</v>
      </c>
      <c r="B3" s="25" t="s">
        <v>63</v>
      </c>
      <c r="C3" s="25" t="s">
        <v>49</v>
      </c>
      <c r="D3" s="25" t="s">
        <v>50</v>
      </c>
      <c r="E3" s="25" t="s">
        <v>51</v>
      </c>
      <c r="F3" s="25" t="s">
        <v>52</v>
      </c>
      <c r="G3" s="25" t="s">
        <v>53</v>
      </c>
      <c r="H3" s="25" t="s">
        <v>54</v>
      </c>
      <c r="I3" s="25" t="s">
        <v>55</v>
      </c>
      <c r="J3" s="25" t="s">
        <v>56</v>
      </c>
      <c r="K3" s="25" t="s">
        <v>57</v>
      </c>
      <c r="L3" s="25" t="s">
        <v>58</v>
      </c>
      <c r="M3" s="25" t="s">
        <v>59</v>
      </c>
      <c r="N3" s="8" t="s">
        <v>35</v>
      </c>
    </row>
    <row r="4" spans="1:14" x14ac:dyDescent="0.45">
      <c r="A4" s="10" t="s">
        <v>36</v>
      </c>
      <c r="B4" s="35">
        <v>1</v>
      </c>
      <c r="C4" s="35">
        <v>1</v>
      </c>
      <c r="D4" s="35">
        <v>1</v>
      </c>
      <c r="E4" s="35">
        <v>4</v>
      </c>
      <c r="F4" s="35">
        <v>7</v>
      </c>
      <c r="G4" s="35">
        <v>2</v>
      </c>
      <c r="H4" s="35">
        <v>3</v>
      </c>
      <c r="I4" s="35">
        <v>1</v>
      </c>
      <c r="J4" s="35">
        <v>0</v>
      </c>
      <c r="K4" s="35">
        <v>0</v>
      </c>
      <c r="L4" s="35">
        <v>3</v>
      </c>
      <c r="M4" s="35">
        <v>2</v>
      </c>
      <c r="N4" s="35">
        <v>25</v>
      </c>
    </row>
    <row r="5" spans="1:14" x14ac:dyDescent="0.45">
      <c r="A5" s="10"/>
      <c r="B5" s="35"/>
      <c r="C5" s="35"/>
      <c r="D5" s="35"/>
      <c r="E5" s="35"/>
      <c r="F5" s="35"/>
      <c r="G5" s="35"/>
      <c r="H5" s="35"/>
      <c r="I5" s="35"/>
      <c r="J5" s="35"/>
      <c r="K5" s="35"/>
      <c r="L5" s="35"/>
      <c r="M5" s="35"/>
      <c r="N5" s="35"/>
    </row>
  </sheetData>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7CD6F-3EE6-4421-B692-EB1523F4659A}">
  <dimension ref="A1:E10"/>
  <sheetViews>
    <sheetView showGridLines="0" topLeftCell="D1" workbookViewId="0">
      <selection activeCell="E5" sqref="E5:E8"/>
    </sheetView>
  </sheetViews>
  <sheetFormatPr defaultColWidth="8.7265625" defaultRowHeight="18.5" x14ac:dyDescent="0.45"/>
  <cols>
    <col min="1" max="1" width="27.54296875" style="5" customWidth="1"/>
    <col min="2" max="5" width="24.453125" style="5" customWidth="1"/>
    <col min="6" max="7" width="20.7265625" style="5" customWidth="1"/>
    <col min="8" max="15" width="10.26953125" style="5" customWidth="1"/>
    <col min="16" max="16384" width="8.7265625" style="5"/>
  </cols>
  <sheetData>
    <row r="1" spans="1:5" ht="35.15" customHeight="1" x14ac:dyDescent="0.45">
      <c r="A1" s="62" t="s">
        <v>102</v>
      </c>
      <c r="B1" s="64"/>
    </row>
    <row r="2" spans="1:5" s="115" customFormat="1" x14ac:dyDescent="0.35">
      <c r="A2" s="114" t="s">
        <v>70</v>
      </c>
      <c r="B2" s="63"/>
    </row>
    <row r="3" spans="1:5" s="115" customFormat="1" x14ac:dyDescent="0.35">
      <c r="A3" s="113" t="s">
        <v>103</v>
      </c>
      <c r="B3" s="63"/>
    </row>
    <row r="4" spans="1:5" s="4" customFormat="1" ht="55.5" x14ac:dyDescent="0.35">
      <c r="A4" s="21" t="s">
        <v>86</v>
      </c>
      <c r="B4" s="72" t="s">
        <v>104</v>
      </c>
      <c r="C4" s="73" t="s">
        <v>105</v>
      </c>
      <c r="D4" s="73" t="s">
        <v>106</v>
      </c>
      <c r="E4" s="74" t="s">
        <v>35</v>
      </c>
    </row>
    <row r="5" spans="1:5" s="4" customFormat="1" x14ac:dyDescent="0.35">
      <c r="A5" s="12" t="s">
        <v>72</v>
      </c>
      <c r="B5" s="20">
        <v>1189</v>
      </c>
      <c r="C5" s="44">
        <v>8688</v>
      </c>
      <c r="D5" s="19">
        <v>1526</v>
      </c>
      <c r="E5" s="20">
        <v>11403</v>
      </c>
    </row>
    <row r="6" spans="1:5" s="4" customFormat="1" ht="37.5" customHeight="1" x14ac:dyDescent="0.35">
      <c r="A6" s="4" t="s">
        <v>73</v>
      </c>
      <c r="B6" s="20">
        <v>75</v>
      </c>
      <c r="C6" s="19">
        <v>929</v>
      </c>
      <c r="D6" s="19">
        <v>132</v>
      </c>
      <c r="E6" s="20">
        <v>1136</v>
      </c>
    </row>
    <row r="7" spans="1:5" s="4" customFormat="1" ht="37.5" customHeight="1" x14ac:dyDescent="0.35">
      <c r="A7" s="6" t="s">
        <v>74</v>
      </c>
      <c r="B7" s="22">
        <v>3</v>
      </c>
      <c r="C7" s="23">
        <v>528</v>
      </c>
      <c r="D7" s="23">
        <v>110</v>
      </c>
      <c r="E7" s="22">
        <v>641</v>
      </c>
    </row>
    <row r="8" spans="1:5" ht="37.5" customHeight="1" x14ac:dyDescent="0.45">
      <c r="A8" s="47" t="s">
        <v>35</v>
      </c>
      <c r="B8" s="58">
        <v>1267</v>
      </c>
      <c r="C8" s="58">
        <v>10300</v>
      </c>
      <c r="D8" s="58">
        <v>1776</v>
      </c>
      <c r="E8" s="94">
        <v>13343</v>
      </c>
    </row>
    <row r="9" spans="1:5" ht="27" customHeight="1" x14ac:dyDescent="0.45">
      <c r="B9" s="20"/>
      <c r="D9" s="19"/>
      <c r="E9" s="20"/>
    </row>
    <row r="10" spans="1:5" x14ac:dyDescent="0.45">
      <c r="B10" s="20"/>
      <c r="D10" s="19"/>
      <c r="E10" s="20"/>
    </row>
  </sheetData>
  <phoneticPr fontId="29" type="noConversion"/>
  <pageMargins left="0.7" right="0.7" top="0.75" bottom="0.75" header="0.3" footer="0.3"/>
  <pageSetup paperSize="9" orientation="portrait" horizontalDpi="300" verticalDpi="300"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A75C6-BA92-47FA-B2CA-429ECA2BFF41}">
  <dimension ref="A1:Q14"/>
  <sheetViews>
    <sheetView showGridLines="0" topLeftCell="I1" workbookViewId="0">
      <selection activeCell="B4" sqref="B4:M5"/>
    </sheetView>
  </sheetViews>
  <sheetFormatPr defaultColWidth="8.7265625" defaultRowHeight="18.5" x14ac:dyDescent="0.45"/>
  <cols>
    <col min="1" max="1" width="15.7265625" style="5" customWidth="1"/>
    <col min="2" max="2" width="10.453125" style="5" customWidth="1"/>
    <col min="3" max="5" width="10.26953125" style="5" customWidth="1"/>
    <col min="6" max="6" width="10.54296875" style="5" customWidth="1"/>
    <col min="7" max="7" width="10.26953125" style="5" customWidth="1"/>
    <col min="8" max="8" width="10.81640625" style="5" customWidth="1"/>
    <col min="9" max="13" width="10.26953125" style="5" customWidth="1"/>
    <col min="14" max="16384" width="8.7265625" style="5"/>
  </cols>
  <sheetData>
    <row r="1" spans="1:17" ht="35.15" customHeight="1" x14ac:dyDescent="0.45">
      <c r="A1" s="69" t="s">
        <v>107</v>
      </c>
      <c r="B1" s="70"/>
      <c r="C1" s="70"/>
      <c r="D1" s="70"/>
      <c r="E1" s="70"/>
      <c r="F1" s="70"/>
      <c r="G1" s="70"/>
      <c r="H1" s="70"/>
      <c r="I1" s="70"/>
      <c r="J1" s="70"/>
      <c r="K1" s="70"/>
      <c r="L1" s="70"/>
      <c r="M1" s="70"/>
    </row>
    <row r="2" spans="1:17" s="104" customFormat="1" ht="18.649999999999999" customHeight="1" x14ac:dyDescent="0.3">
      <c r="A2" s="119" t="s">
        <v>108</v>
      </c>
      <c r="B2" s="101"/>
      <c r="C2" s="101"/>
      <c r="D2" s="101"/>
      <c r="E2" s="101"/>
      <c r="F2" s="101"/>
      <c r="G2" s="101"/>
      <c r="H2" s="101"/>
      <c r="I2" s="101"/>
      <c r="J2" s="101"/>
      <c r="K2" s="101"/>
      <c r="L2" s="101"/>
      <c r="M2" s="101"/>
    </row>
    <row r="3" spans="1:17" x14ac:dyDescent="0.45">
      <c r="A3" s="7" t="s">
        <v>34</v>
      </c>
      <c r="B3" s="25" t="s">
        <v>63</v>
      </c>
      <c r="C3" s="25" t="s">
        <v>49</v>
      </c>
      <c r="D3" s="25" t="s">
        <v>50</v>
      </c>
      <c r="E3" s="25" t="s">
        <v>51</v>
      </c>
      <c r="F3" s="25" t="s">
        <v>52</v>
      </c>
      <c r="G3" s="25" t="s">
        <v>53</v>
      </c>
      <c r="H3" s="25" t="s">
        <v>54</v>
      </c>
      <c r="I3" s="25" t="s">
        <v>55</v>
      </c>
      <c r="J3" s="25" t="s">
        <v>56</v>
      </c>
      <c r="K3" s="25" t="s">
        <v>57</v>
      </c>
      <c r="L3" s="25" t="s">
        <v>58</v>
      </c>
      <c r="M3" s="25" t="s">
        <v>59</v>
      </c>
      <c r="Q3" s="122"/>
    </row>
    <row r="4" spans="1:17" x14ac:dyDescent="0.45">
      <c r="A4" s="10" t="s">
        <v>109</v>
      </c>
      <c r="B4" s="123">
        <v>345</v>
      </c>
      <c r="C4" s="123">
        <v>352</v>
      </c>
      <c r="D4" s="123">
        <v>355</v>
      </c>
      <c r="E4" s="123">
        <v>353</v>
      </c>
      <c r="F4" s="123">
        <v>349</v>
      </c>
      <c r="G4" s="123">
        <v>347</v>
      </c>
      <c r="H4" s="123">
        <v>346</v>
      </c>
      <c r="I4" s="123">
        <v>345</v>
      </c>
      <c r="J4" s="123">
        <v>351</v>
      </c>
      <c r="K4" s="123">
        <v>360</v>
      </c>
      <c r="L4" s="123">
        <v>361</v>
      </c>
      <c r="M4" s="123">
        <v>360</v>
      </c>
      <c r="O4" s="71"/>
      <c r="Q4" s="122"/>
    </row>
    <row r="5" spans="1:17" x14ac:dyDescent="0.45">
      <c r="A5" s="10" t="s">
        <v>110</v>
      </c>
      <c r="B5" s="124">
        <v>308.05911081081081</v>
      </c>
      <c r="C5" s="124">
        <v>314.40911081081083</v>
      </c>
      <c r="D5" s="124">
        <v>316.95100270270274</v>
      </c>
      <c r="E5" s="124">
        <v>314.40100270270273</v>
      </c>
      <c r="F5" s="124">
        <v>310.75100270270275</v>
      </c>
      <c r="G5" s="124">
        <v>308.40100270270273</v>
      </c>
      <c r="H5" s="124">
        <v>307.84100270270272</v>
      </c>
      <c r="I5" s="124">
        <v>306.5510027027027</v>
      </c>
      <c r="J5" s="124">
        <v>314.01181351351352</v>
      </c>
      <c r="K5" s="124">
        <v>323.16181351351349</v>
      </c>
      <c r="L5" s="124">
        <v>322.84397567567567</v>
      </c>
      <c r="M5" s="124">
        <v>320.89397567567568</v>
      </c>
      <c r="O5" s="71"/>
      <c r="Q5" s="122"/>
    </row>
    <row r="6" spans="1:17" x14ac:dyDescent="0.45">
      <c r="A6" s="10"/>
      <c r="Q6" s="122"/>
    </row>
    <row r="7" spans="1:17" x14ac:dyDescent="0.45">
      <c r="Q7" s="122"/>
    </row>
    <row r="8" spans="1:17" x14ac:dyDescent="0.45">
      <c r="Q8" s="122"/>
    </row>
    <row r="9" spans="1:17" x14ac:dyDescent="0.45">
      <c r="Q9" s="122"/>
    </row>
    <row r="10" spans="1:17" x14ac:dyDescent="0.45">
      <c r="Q10" s="122"/>
    </row>
    <row r="11" spans="1:17" x14ac:dyDescent="0.45">
      <c r="Q11" s="122"/>
    </row>
    <row r="12" spans="1:17" x14ac:dyDescent="0.45">
      <c r="Q12" s="122"/>
    </row>
    <row r="13" spans="1:17" x14ac:dyDescent="0.45">
      <c r="Q13" s="122"/>
    </row>
    <row r="14" spans="1:17" x14ac:dyDescent="0.45">
      <c r="Q14" s="122"/>
    </row>
  </sheetData>
  <pageMargins left="0.7" right="0.7" top="0.75" bottom="0.75" header="0.3" footer="0.3"/>
  <pageSetup paperSize="9"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24C4D-2B91-41FD-B9A7-154D63BAE186}">
  <dimension ref="A1:O39"/>
  <sheetViews>
    <sheetView showGridLines="0" topLeftCell="B1" workbookViewId="0">
      <selection activeCell="B4" sqref="B4:O20"/>
    </sheetView>
  </sheetViews>
  <sheetFormatPr defaultColWidth="8.7265625" defaultRowHeight="18.5" x14ac:dyDescent="0.45"/>
  <cols>
    <col min="1" max="1" width="30.54296875" style="5" customWidth="1"/>
    <col min="2" max="2" width="31.26953125" style="5" customWidth="1"/>
    <col min="3" max="6" width="10.7265625" style="5" customWidth="1"/>
    <col min="7" max="7" width="10.81640625" style="5" customWidth="1"/>
    <col min="8" max="15" width="10.7265625" style="5" customWidth="1"/>
    <col min="16" max="16384" width="8.7265625" style="5"/>
  </cols>
  <sheetData>
    <row r="1" spans="1:15" ht="35.15" customHeight="1" x14ac:dyDescent="0.45">
      <c r="A1" s="62" t="s">
        <v>111</v>
      </c>
    </row>
    <row r="2" spans="1:15" x14ac:dyDescent="0.45">
      <c r="A2" s="114" t="s">
        <v>70</v>
      </c>
    </row>
    <row r="3" spans="1:15" x14ac:dyDescent="0.45">
      <c r="A3" s="113" t="s">
        <v>112</v>
      </c>
    </row>
    <row r="4" spans="1:15" ht="19" thickBot="1" x14ac:dyDescent="0.5">
      <c r="A4" s="129" t="s">
        <v>77</v>
      </c>
      <c r="B4" s="56" t="s">
        <v>85</v>
      </c>
      <c r="C4" s="138" t="s">
        <v>63</v>
      </c>
      <c r="D4" s="138" t="s">
        <v>49</v>
      </c>
      <c r="E4" s="138" t="s">
        <v>50</v>
      </c>
      <c r="F4" s="138" t="s">
        <v>51</v>
      </c>
      <c r="G4" s="138" t="s">
        <v>52</v>
      </c>
      <c r="H4" s="138" t="s">
        <v>53</v>
      </c>
      <c r="I4" s="138" t="s">
        <v>54</v>
      </c>
      <c r="J4" s="138" t="s">
        <v>55</v>
      </c>
      <c r="K4" s="138" t="s">
        <v>56</v>
      </c>
      <c r="L4" s="138" t="s">
        <v>57</v>
      </c>
      <c r="M4" s="138" t="s">
        <v>58</v>
      </c>
      <c r="N4" s="138" t="s">
        <v>59</v>
      </c>
      <c r="O4" s="57" t="s">
        <v>35</v>
      </c>
    </row>
    <row r="5" spans="1:15" x14ac:dyDescent="0.45">
      <c r="A5" s="130" t="s">
        <v>72</v>
      </c>
      <c r="B5" s="15" t="s">
        <v>36</v>
      </c>
      <c r="C5" s="78">
        <v>1199</v>
      </c>
      <c r="D5" s="78">
        <v>1359</v>
      </c>
      <c r="E5" s="78">
        <v>886</v>
      </c>
      <c r="F5" s="78">
        <v>1214</v>
      </c>
      <c r="G5" s="78">
        <v>1193</v>
      </c>
      <c r="H5" s="78">
        <v>1021</v>
      </c>
      <c r="I5" s="78">
        <v>917</v>
      </c>
      <c r="J5" s="78">
        <v>1323</v>
      </c>
      <c r="K5" s="78">
        <v>1000</v>
      </c>
      <c r="L5" s="78">
        <v>1276</v>
      </c>
      <c r="M5" s="78">
        <v>1204</v>
      </c>
      <c r="N5" s="78">
        <v>1053</v>
      </c>
      <c r="O5" s="78">
        <v>13645</v>
      </c>
    </row>
    <row r="6" spans="1:15" x14ac:dyDescent="0.45">
      <c r="A6" s="130"/>
      <c r="B6" s="15" t="s">
        <v>113</v>
      </c>
      <c r="C6" s="95">
        <v>22.511973847372786</v>
      </c>
      <c r="D6" s="95">
        <v>21.000840518027935</v>
      </c>
      <c r="E6" s="95">
        <v>22.92244398871339</v>
      </c>
      <c r="F6" s="95">
        <v>23.387620224052704</v>
      </c>
      <c r="G6" s="95">
        <v>23.519937333612646</v>
      </c>
      <c r="H6" s="95">
        <v>23.266964763956867</v>
      </c>
      <c r="I6" s="95">
        <v>25.219815769901846</v>
      </c>
      <c r="J6" s="95">
        <v>26.244789564625794</v>
      </c>
      <c r="K6" s="95">
        <v>27.543999602999946</v>
      </c>
      <c r="L6" s="95">
        <v>26.253582205329042</v>
      </c>
      <c r="M6" s="95">
        <v>25.791883798172712</v>
      </c>
      <c r="N6" s="95">
        <v>26.463708744539382</v>
      </c>
      <c r="O6" s="95">
        <v>24.405101428781315</v>
      </c>
    </row>
    <row r="7" spans="1:15" x14ac:dyDescent="0.45">
      <c r="A7" s="130"/>
      <c r="B7" s="15" t="s">
        <v>114</v>
      </c>
      <c r="C7" s="95">
        <v>19.428571000000002</v>
      </c>
      <c r="D7" s="95">
        <v>18</v>
      </c>
      <c r="E7" s="95">
        <v>20.142856999999999</v>
      </c>
      <c r="F7" s="95">
        <v>21</v>
      </c>
      <c r="G7" s="95">
        <v>20</v>
      </c>
      <c r="H7" s="95">
        <v>19.714285</v>
      </c>
      <c r="I7" s="95">
        <v>22.428571000000002</v>
      </c>
      <c r="J7" s="95">
        <v>23.142856999999999</v>
      </c>
      <c r="K7" s="95">
        <v>25</v>
      </c>
      <c r="L7" s="95">
        <v>24.142856999999999</v>
      </c>
      <c r="M7" s="95">
        <v>24.285713999999999</v>
      </c>
      <c r="N7" s="95">
        <v>24.714285</v>
      </c>
      <c r="O7" s="95">
        <v>21.571428000000001</v>
      </c>
    </row>
    <row r="8" spans="1:15" ht="19" thickBot="1" x14ac:dyDescent="0.5">
      <c r="A8" s="131"/>
      <c r="B8" s="56" t="s">
        <v>115</v>
      </c>
      <c r="C8" s="96">
        <v>10.549357968214615</v>
      </c>
      <c r="D8" s="96">
        <v>10.863103943299411</v>
      </c>
      <c r="E8" s="96">
        <v>11.15260768423436</v>
      </c>
      <c r="F8" s="96">
        <v>11.68636368595498</v>
      </c>
      <c r="G8" s="96">
        <v>11.892057339012831</v>
      </c>
      <c r="H8" s="96">
        <v>11.299136241680182</v>
      </c>
      <c r="I8" s="96">
        <v>12.030832181372</v>
      </c>
      <c r="J8" s="96">
        <v>12.34157253474463</v>
      </c>
      <c r="K8" s="96">
        <v>12.687248250890896</v>
      </c>
      <c r="L8" s="96">
        <v>12.001967362634799</v>
      </c>
      <c r="M8" s="96">
        <v>11.529818744226446</v>
      </c>
      <c r="N8" s="96">
        <v>12.36783788451107</v>
      </c>
      <c r="O8" s="96">
        <v>11.79016098622593</v>
      </c>
    </row>
    <row r="9" spans="1:15" x14ac:dyDescent="0.45">
      <c r="A9" s="130" t="s">
        <v>73</v>
      </c>
      <c r="B9" s="15" t="s">
        <v>36</v>
      </c>
      <c r="C9" s="78">
        <v>32</v>
      </c>
      <c r="D9" s="78">
        <v>38</v>
      </c>
      <c r="E9" s="78">
        <v>34</v>
      </c>
      <c r="F9" s="78">
        <v>51</v>
      </c>
      <c r="G9" s="78">
        <v>39</v>
      </c>
      <c r="H9" s="78">
        <v>43</v>
      </c>
      <c r="I9" s="78">
        <v>37</v>
      </c>
      <c r="J9" s="78">
        <v>22</v>
      </c>
      <c r="K9" s="78">
        <v>25</v>
      </c>
      <c r="L9" s="78">
        <v>37</v>
      </c>
      <c r="M9" s="78">
        <v>42</v>
      </c>
      <c r="N9" s="78">
        <v>33</v>
      </c>
      <c r="O9" s="78">
        <v>433</v>
      </c>
    </row>
    <row r="10" spans="1:15" x14ac:dyDescent="0.45">
      <c r="A10" s="130"/>
      <c r="B10" s="15" t="s">
        <v>113</v>
      </c>
      <c r="C10" s="95">
        <v>41.584821031250002</v>
      </c>
      <c r="D10" s="95">
        <v>48.045112289473707</v>
      </c>
      <c r="E10" s="95">
        <v>56.147058294117656</v>
      </c>
      <c r="F10" s="95">
        <v>40.714285352941182</v>
      </c>
      <c r="G10" s="95">
        <v>49.227105820512826</v>
      </c>
      <c r="H10" s="95">
        <v>42.73421895348838</v>
      </c>
      <c r="I10" s="95">
        <v>41.281852810810818</v>
      </c>
      <c r="J10" s="95">
        <v>54.740259272727265</v>
      </c>
      <c r="K10" s="95">
        <v>54.742856760000002</v>
      </c>
      <c r="L10" s="95">
        <v>54.343628837837855</v>
      </c>
      <c r="M10" s="95">
        <v>56.761904333333348</v>
      </c>
      <c r="N10" s="95">
        <v>70.675324212121225</v>
      </c>
      <c r="O10" s="95">
        <v>49.866868865957457</v>
      </c>
    </row>
    <row r="11" spans="1:15" x14ac:dyDescent="0.45">
      <c r="A11" s="130"/>
      <c r="B11" s="15" t="s">
        <v>114</v>
      </c>
      <c r="C11" s="95">
        <v>46.999999500000001</v>
      </c>
      <c r="D11" s="95">
        <v>44.7857135</v>
      </c>
      <c r="E11" s="95">
        <v>56.857142000000003</v>
      </c>
      <c r="F11" s="95">
        <v>37.428570999999998</v>
      </c>
      <c r="G11" s="95">
        <v>45.428570999999998</v>
      </c>
      <c r="H11" s="95">
        <v>42</v>
      </c>
      <c r="I11" s="95">
        <v>37.428570999999998</v>
      </c>
      <c r="J11" s="95">
        <v>50.357142499999995</v>
      </c>
      <c r="K11" s="95">
        <v>54.285713999999999</v>
      </c>
      <c r="L11" s="95">
        <v>45.857142000000003</v>
      </c>
      <c r="M11" s="95">
        <v>49.999999500000001</v>
      </c>
      <c r="N11" s="95">
        <v>55.857142000000003</v>
      </c>
      <c r="O11" s="95">
        <v>45.999999500000001</v>
      </c>
    </row>
    <row r="12" spans="1:15" ht="19" thickBot="1" x14ac:dyDescent="0.5">
      <c r="A12" s="131"/>
      <c r="B12" s="56" t="s">
        <v>115</v>
      </c>
      <c r="C12" s="96">
        <v>16.826408090180006</v>
      </c>
      <c r="D12" s="96">
        <v>24.550832952666514</v>
      </c>
      <c r="E12" s="96">
        <v>23.608946114802485</v>
      </c>
      <c r="F12" s="96">
        <v>18.850244960669094</v>
      </c>
      <c r="G12" s="96">
        <v>20.737065096172799</v>
      </c>
      <c r="H12" s="96">
        <v>16.517111703868419</v>
      </c>
      <c r="I12" s="96">
        <v>18.559915844878972</v>
      </c>
      <c r="J12" s="96">
        <v>24.040420334557446</v>
      </c>
      <c r="K12" s="96">
        <v>20.580672497506786</v>
      </c>
      <c r="L12" s="96">
        <v>34.063767849479241</v>
      </c>
      <c r="M12" s="96">
        <v>29.333322310808249</v>
      </c>
      <c r="N12" s="96">
        <v>39.042993220746219</v>
      </c>
      <c r="O12" s="96">
        <v>25.849109421449011</v>
      </c>
    </row>
    <row r="13" spans="1:15" x14ac:dyDescent="0.45">
      <c r="A13" s="130" t="s">
        <v>74</v>
      </c>
      <c r="B13" s="15" t="s">
        <v>36</v>
      </c>
      <c r="C13" s="78">
        <v>9</v>
      </c>
      <c r="D13" s="78">
        <v>16</v>
      </c>
      <c r="E13" s="78">
        <v>18</v>
      </c>
      <c r="F13" s="78">
        <v>20</v>
      </c>
      <c r="G13" s="78">
        <v>37</v>
      </c>
      <c r="H13" s="78">
        <v>13</v>
      </c>
      <c r="I13" s="78">
        <v>16</v>
      </c>
      <c r="J13" s="78">
        <v>20</v>
      </c>
      <c r="K13" s="78">
        <v>8</v>
      </c>
      <c r="L13" s="78">
        <v>19</v>
      </c>
      <c r="M13" s="78">
        <v>17</v>
      </c>
      <c r="N13" s="78">
        <v>23</v>
      </c>
      <c r="O13" s="78">
        <v>216</v>
      </c>
    </row>
    <row r="14" spans="1:15" x14ac:dyDescent="0.45">
      <c r="A14" s="130"/>
      <c r="B14" s="15" t="s">
        <v>113</v>
      </c>
      <c r="C14" s="95">
        <v>50.571427999999997</v>
      </c>
      <c r="D14" s="95">
        <v>35.830356624999993</v>
      </c>
      <c r="E14" s="95">
        <v>54.857142388888882</v>
      </c>
      <c r="F14" s="95">
        <v>44.842856850000004</v>
      </c>
      <c r="G14" s="95">
        <v>53.471042027027046</v>
      </c>
      <c r="H14" s="95">
        <v>53.483516000000002</v>
      </c>
      <c r="I14" s="95">
        <v>50.321428187500004</v>
      </c>
      <c r="J14" s="95">
        <v>36.635713849999995</v>
      </c>
      <c r="K14" s="95">
        <v>39.982142500000002</v>
      </c>
      <c r="L14" s="95">
        <v>36.759398052631575</v>
      </c>
      <c r="M14" s="95">
        <v>29.09243647058824</v>
      </c>
      <c r="N14" s="95">
        <v>40.968943695652172</v>
      </c>
      <c r="O14" s="95">
        <v>44.110558573913096</v>
      </c>
    </row>
    <row r="15" spans="1:15" x14ac:dyDescent="0.45">
      <c r="A15" s="130"/>
      <c r="B15" s="15" t="s">
        <v>114</v>
      </c>
      <c r="C15" s="95">
        <v>42.857142000000003</v>
      </c>
      <c r="D15" s="95">
        <v>33.642856499999994</v>
      </c>
      <c r="E15" s="95">
        <v>52.428571000000005</v>
      </c>
      <c r="F15" s="95">
        <v>32.857142500000002</v>
      </c>
      <c r="G15" s="95">
        <v>36.857142000000003</v>
      </c>
      <c r="H15" s="95">
        <v>30.857142</v>
      </c>
      <c r="I15" s="95">
        <v>29.999999500000001</v>
      </c>
      <c r="J15" s="95">
        <v>27.928570999999998</v>
      </c>
      <c r="K15" s="95">
        <v>43.214285500000003</v>
      </c>
      <c r="L15" s="95">
        <v>28.571428000000001</v>
      </c>
      <c r="M15" s="95">
        <v>23.857142</v>
      </c>
      <c r="N15" s="95">
        <v>31.857142</v>
      </c>
      <c r="O15" s="95">
        <v>33.357142499999995</v>
      </c>
    </row>
    <row r="16" spans="1:15" ht="19" thickBot="1" x14ac:dyDescent="0.5">
      <c r="A16" s="131"/>
      <c r="B16" s="56" t="s">
        <v>115</v>
      </c>
      <c r="C16" s="96">
        <v>29.010358479847373</v>
      </c>
      <c r="D16" s="96">
        <v>12.056332420304727</v>
      </c>
      <c r="E16" s="96">
        <v>30.745351569821548</v>
      </c>
      <c r="F16" s="96">
        <v>23.538067328890609</v>
      </c>
      <c r="G16" s="96">
        <v>37.255263115895268</v>
      </c>
      <c r="H16" s="96">
        <v>51.631180096694216</v>
      </c>
      <c r="I16" s="96">
        <v>53.91507637313326</v>
      </c>
      <c r="J16" s="96">
        <v>28.83664311244976</v>
      </c>
      <c r="K16" s="96">
        <v>13.526700284407262</v>
      </c>
      <c r="L16" s="96">
        <v>18.719252665903831</v>
      </c>
      <c r="M16" s="96">
        <v>10.472159571203054</v>
      </c>
      <c r="N16" s="96">
        <v>25.445976268107799</v>
      </c>
      <c r="O16" s="96">
        <v>31.751031041654681</v>
      </c>
    </row>
    <row r="17" spans="1:15" x14ac:dyDescent="0.45">
      <c r="A17" s="130" t="s">
        <v>88</v>
      </c>
      <c r="B17" s="15" t="s">
        <v>36</v>
      </c>
      <c r="C17" s="78">
        <v>1240</v>
      </c>
      <c r="D17" s="78">
        <v>1413</v>
      </c>
      <c r="E17" s="78">
        <v>938</v>
      </c>
      <c r="F17" s="78">
        <v>1285</v>
      </c>
      <c r="G17" s="78">
        <v>1269</v>
      </c>
      <c r="H17" s="78">
        <v>1077</v>
      </c>
      <c r="I17" s="78">
        <v>970</v>
      </c>
      <c r="J17" s="78">
        <v>1365</v>
      </c>
      <c r="K17" s="78">
        <v>1033</v>
      </c>
      <c r="L17" s="78">
        <v>1332</v>
      </c>
      <c r="M17" s="78">
        <v>1263</v>
      </c>
      <c r="N17" s="78">
        <v>1109</v>
      </c>
      <c r="O17" s="78">
        <v>14294</v>
      </c>
    </row>
    <row r="18" spans="1:15" x14ac:dyDescent="0.45">
      <c r="A18" s="130"/>
      <c r="B18" s="15" t="s">
        <v>113</v>
      </c>
      <c r="C18" s="95">
        <v>23.207833683870927</v>
      </c>
      <c r="D18" s="95">
        <v>21.896066692852045</v>
      </c>
      <c r="E18" s="95">
        <v>24.739567077825182</v>
      </c>
      <c r="F18" s="95">
        <v>24.409226958754829</v>
      </c>
      <c r="G18" s="95">
        <v>25.183271017336367</v>
      </c>
      <c r="H18" s="95">
        <v>24.408939783658244</v>
      </c>
      <c r="I18" s="95">
        <v>26.246538624742225</v>
      </c>
      <c r="J18" s="95">
        <v>26.856305183150127</v>
      </c>
      <c r="K18" s="95">
        <v>28.29857518102607</v>
      </c>
      <c r="L18" s="95">
        <v>27.183719012011942</v>
      </c>
      <c r="M18" s="95">
        <v>26.866191207442544</v>
      </c>
      <c r="N18" s="95">
        <v>28.080123275022487</v>
      </c>
      <c r="O18" s="95">
        <v>25.471015624714514</v>
      </c>
    </row>
    <row r="19" spans="1:15" x14ac:dyDescent="0.45">
      <c r="A19" s="130"/>
      <c r="B19" s="15" t="s">
        <v>114</v>
      </c>
      <c r="C19" s="95">
        <v>19.571428000000001</v>
      </c>
      <c r="D19" s="95">
        <v>18.285713999999999</v>
      </c>
      <c r="E19" s="95">
        <v>20.857142</v>
      </c>
      <c r="F19" s="95">
        <v>21.571428000000001</v>
      </c>
      <c r="G19" s="95">
        <v>20.714285</v>
      </c>
      <c r="H19" s="95">
        <v>20.428571000000002</v>
      </c>
      <c r="I19" s="95">
        <v>23</v>
      </c>
      <c r="J19" s="95">
        <v>23.571428000000001</v>
      </c>
      <c r="K19" s="95">
        <v>25.285713999999999</v>
      </c>
      <c r="L19" s="95">
        <v>24.642856500000001</v>
      </c>
      <c r="M19" s="95">
        <v>24.571428000000001</v>
      </c>
      <c r="N19" s="95">
        <v>25.285713999999999</v>
      </c>
      <c r="O19" s="95">
        <v>22</v>
      </c>
    </row>
    <row r="20" spans="1:15" x14ac:dyDescent="0.45">
      <c r="A20" s="130"/>
      <c r="B20" s="15" t="s">
        <v>115</v>
      </c>
      <c r="C20" s="95">
        <v>11.646551284121244</v>
      </c>
      <c r="D20" s="95">
        <v>12.357628395424031</v>
      </c>
      <c r="E20" s="95">
        <v>14.563976392826989</v>
      </c>
      <c r="F20" s="95">
        <v>13.03023528127002</v>
      </c>
      <c r="G20" s="95">
        <v>15.176781329650796</v>
      </c>
      <c r="H20" s="95">
        <v>13.745890096822176</v>
      </c>
      <c r="I20" s="95">
        <v>14.734303747521489</v>
      </c>
      <c r="J20" s="95">
        <v>13.543324307916651</v>
      </c>
      <c r="K20" s="95">
        <v>13.639071563487066</v>
      </c>
      <c r="L20" s="95">
        <v>14.065862980213412</v>
      </c>
      <c r="M20" s="95">
        <v>13.700514170264288</v>
      </c>
      <c r="N20" s="95">
        <v>16.246309380708812</v>
      </c>
      <c r="O20" s="95">
        <v>13.867515119095772</v>
      </c>
    </row>
    <row r="21" spans="1:15" x14ac:dyDescent="0.45">
      <c r="A21" s="15"/>
      <c r="C21" s="29"/>
      <c r="D21" s="29"/>
      <c r="E21" s="29"/>
      <c r="F21" s="29"/>
      <c r="G21" s="29"/>
      <c r="H21" s="29"/>
      <c r="I21" s="29"/>
      <c r="J21" s="29"/>
      <c r="K21" s="29"/>
      <c r="L21" s="29"/>
      <c r="M21" s="29"/>
      <c r="N21" s="29"/>
      <c r="O21" s="29"/>
    </row>
    <row r="39" spans="1:15" x14ac:dyDescent="0.45">
      <c r="A39" s="15"/>
      <c r="B39" s="15"/>
      <c r="C39" s="29"/>
      <c r="D39" s="29"/>
      <c r="E39" s="29"/>
      <c r="F39" s="29"/>
      <c r="G39" s="29"/>
      <c r="H39" s="29"/>
      <c r="I39" s="29"/>
      <c r="J39" s="29"/>
      <c r="K39" s="29"/>
      <c r="L39" s="29"/>
      <c r="M39" s="29"/>
      <c r="N39" s="29"/>
      <c r="O39" s="29"/>
    </row>
  </sheetData>
  <pageMargins left="0.7" right="0.7" top="0.75" bottom="0.75" header="0.3" footer="0.3"/>
  <pageSetup paperSize="9" orientation="portrait"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DA8B3-1775-47A7-8E2A-8DD8A732293F}">
  <dimension ref="A1:O20"/>
  <sheetViews>
    <sheetView showGridLines="0" topLeftCell="B1" workbookViewId="0">
      <selection activeCell="B4" sqref="B4:O20"/>
    </sheetView>
  </sheetViews>
  <sheetFormatPr defaultColWidth="8.7265625" defaultRowHeight="18.5" x14ac:dyDescent="0.45"/>
  <cols>
    <col min="1" max="1" width="30.81640625" style="5" customWidth="1"/>
    <col min="2" max="2" width="31.26953125" style="5" customWidth="1"/>
    <col min="3" max="4" width="10.1796875" style="5" customWidth="1"/>
    <col min="5" max="5" width="10.54296875" style="5" customWidth="1"/>
    <col min="6" max="6" width="10.1796875" style="5" customWidth="1"/>
    <col min="7" max="7" width="10.81640625" style="5" customWidth="1"/>
    <col min="8" max="9" width="10.1796875" style="5" customWidth="1"/>
    <col min="10" max="10" width="10.26953125" style="5" customWidth="1"/>
    <col min="11" max="12" width="10.1796875" style="5" customWidth="1"/>
    <col min="13" max="13" width="10.453125" style="5" customWidth="1"/>
    <col min="14" max="15" width="10.1796875" style="5" customWidth="1"/>
    <col min="16" max="16384" width="8.7265625" style="5"/>
  </cols>
  <sheetData>
    <row r="1" spans="1:15" ht="35.15" customHeight="1" x14ac:dyDescent="0.45">
      <c r="A1" s="68" t="s">
        <v>111</v>
      </c>
    </row>
    <row r="2" spans="1:15" s="115" customFormat="1" x14ac:dyDescent="0.35">
      <c r="A2" s="114" t="s">
        <v>70</v>
      </c>
    </row>
    <row r="3" spans="1:15" s="115" customFormat="1" x14ac:dyDescent="0.35">
      <c r="A3" s="113" t="s">
        <v>112</v>
      </c>
    </row>
    <row r="4" spans="1:15" ht="19" thickBot="1" x14ac:dyDescent="0.5">
      <c r="A4" s="56" t="s">
        <v>41</v>
      </c>
      <c r="B4" s="45" t="s">
        <v>85</v>
      </c>
      <c r="C4" s="57" t="s">
        <v>63</v>
      </c>
      <c r="D4" s="57" t="s">
        <v>49</v>
      </c>
      <c r="E4" s="57" t="s">
        <v>50</v>
      </c>
      <c r="F4" s="57" t="s">
        <v>51</v>
      </c>
      <c r="G4" s="57" t="s">
        <v>52</v>
      </c>
      <c r="H4" s="57" t="s">
        <v>53</v>
      </c>
      <c r="I4" s="57" t="s">
        <v>54</v>
      </c>
      <c r="J4" s="57" t="s">
        <v>55</v>
      </c>
      <c r="K4" s="57" t="s">
        <v>56</v>
      </c>
      <c r="L4" s="57" t="s">
        <v>57</v>
      </c>
      <c r="M4" s="57" t="s">
        <v>58</v>
      </c>
      <c r="N4" s="57" t="s">
        <v>59</v>
      </c>
      <c r="O4" s="57" t="s">
        <v>35</v>
      </c>
    </row>
    <row r="5" spans="1:15" x14ac:dyDescent="0.45">
      <c r="A5" s="15" t="s">
        <v>72</v>
      </c>
      <c r="B5" s="15" t="s">
        <v>36</v>
      </c>
      <c r="C5" s="55">
        <v>95</v>
      </c>
      <c r="D5" s="55">
        <v>120</v>
      </c>
      <c r="E5" s="55">
        <v>68</v>
      </c>
      <c r="F5" s="55">
        <v>118</v>
      </c>
      <c r="G5" s="55">
        <v>142</v>
      </c>
      <c r="H5" s="55">
        <v>137</v>
      </c>
      <c r="I5" s="55">
        <v>139</v>
      </c>
      <c r="J5" s="55">
        <v>122</v>
      </c>
      <c r="K5" s="55">
        <v>140</v>
      </c>
      <c r="L5" s="55">
        <v>156</v>
      </c>
      <c r="M5" s="55">
        <v>137</v>
      </c>
      <c r="N5" s="55">
        <v>155</v>
      </c>
      <c r="O5" s="78">
        <v>1529</v>
      </c>
    </row>
    <row r="6" spans="1:15" x14ac:dyDescent="0.45">
      <c r="A6" s="15"/>
      <c r="B6" s="15" t="s">
        <v>113</v>
      </c>
      <c r="C6" s="29">
        <v>35.40751836842103</v>
      </c>
      <c r="D6" s="29">
        <v>32.334523458333344</v>
      </c>
      <c r="E6" s="29">
        <v>34.359243279411764</v>
      </c>
      <c r="F6" s="29">
        <v>31.53510851694913</v>
      </c>
      <c r="G6" s="29">
        <v>33.147886908450687</v>
      </c>
      <c r="H6" s="29">
        <v>32.209592934306563</v>
      </c>
      <c r="I6" s="29">
        <v>39.967111618704998</v>
      </c>
      <c r="J6" s="29">
        <v>33.843090959016372</v>
      </c>
      <c r="K6" s="29">
        <v>38.837754721428574</v>
      </c>
      <c r="L6" s="29">
        <v>42.118131403846128</v>
      </c>
      <c r="M6" s="29">
        <v>41.54535935036494</v>
      </c>
      <c r="N6" s="29">
        <v>37.225805967741941</v>
      </c>
      <c r="O6" s="29">
        <v>36.391978334732848</v>
      </c>
    </row>
    <row r="7" spans="1:15" x14ac:dyDescent="0.45">
      <c r="A7" s="15"/>
      <c r="B7" s="15" t="s">
        <v>114</v>
      </c>
      <c r="C7" s="29">
        <v>28.142856999999999</v>
      </c>
      <c r="D7" s="29">
        <v>27.428570999999998</v>
      </c>
      <c r="E7" s="29">
        <v>29.571428000000001</v>
      </c>
      <c r="F7" s="29">
        <v>24.857142</v>
      </c>
      <c r="G7" s="29">
        <v>29.071427999999997</v>
      </c>
      <c r="H7" s="29">
        <v>26</v>
      </c>
      <c r="I7" s="29">
        <v>35.428570999999998</v>
      </c>
      <c r="J7" s="29">
        <v>28.142856999999999</v>
      </c>
      <c r="K7" s="29">
        <v>32.714284999999997</v>
      </c>
      <c r="L7" s="29">
        <v>31.5714285</v>
      </c>
      <c r="M7" s="29">
        <v>37.428570999999998</v>
      </c>
      <c r="N7" s="29">
        <v>31.714285</v>
      </c>
      <c r="O7" s="29">
        <v>29.857142</v>
      </c>
    </row>
    <row r="8" spans="1:15" ht="19" thickBot="1" x14ac:dyDescent="0.5">
      <c r="A8" s="56"/>
      <c r="B8" s="56" t="s">
        <v>115</v>
      </c>
      <c r="C8" s="57">
        <v>17.815801403308523</v>
      </c>
      <c r="D8" s="57">
        <v>16.972651952981568</v>
      </c>
      <c r="E8" s="57">
        <v>20.927868593161428</v>
      </c>
      <c r="F8" s="57">
        <v>25.60929730077191</v>
      </c>
      <c r="G8" s="57">
        <v>17.822400108810005</v>
      </c>
      <c r="H8" s="57">
        <v>19.583302837970386</v>
      </c>
      <c r="I8" s="57">
        <v>25.791845507282215</v>
      </c>
      <c r="J8" s="57">
        <v>16.791853486797692</v>
      </c>
      <c r="K8" s="57">
        <v>22.356039011607855</v>
      </c>
      <c r="L8" s="57">
        <v>28.193606074428679</v>
      </c>
      <c r="M8" s="57">
        <v>23.902566832907581</v>
      </c>
      <c r="N8" s="57">
        <v>22.137590369978469</v>
      </c>
      <c r="O8" s="57">
        <v>22.453748579791636</v>
      </c>
    </row>
    <row r="9" spans="1:15" x14ac:dyDescent="0.45">
      <c r="A9" s="15" t="s">
        <v>73</v>
      </c>
      <c r="B9" s="15" t="s">
        <v>36</v>
      </c>
      <c r="C9" s="55">
        <v>10</v>
      </c>
      <c r="D9" s="55">
        <v>13</v>
      </c>
      <c r="E9" s="55">
        <v>16</v>
      </c>
      <c r="F9" s="55">
        <v>12</v>
      </c>
      <c r="G9" s="55">
        <v>39</v>
      </c>
      <c r="H9" s="55">
        <v>22</v>
      </c>
      <c r="I9" s="55">
        <v>11</v>
      </c>
      <c r="J9" s="55">
        <v>18</v>
      </c>
      <c r="K9" s="55">
        <v>7</v>
      </c>
      <c r="L9" s="55">
        <v>9</v>
      </c>
      <c r="M9" s="55">
        <v>10</v>
      </c>
      <c r="N9" s="55">
        <v>19</v>
      </c>
      <c r="O9" s="55">
        <v>186</v>
      </c>
    </row>
    <row r="10" spans="1:15" x14ac:dyDescent="0.45">
      <c r="A10" s="15"/>
      <c r="B10" s="15" t="s">
        <v>113</v>
      </c>
      <c r="C10" s="29">
        <v>66.328571200000013</v>
      </c>
      <c r="D10" s="29">
        <v>78.538460846153853</v>
      </c>
      <c r="E10" s="29">
        <v>77.910713812500006</v>
      </c>
      <c r="F10" s="29">
        <v>50.89285675</v>
      </c>
      <c r="G10" s="29">
        <v>62.571428102564091</v>
      </c>
      <c r="H10" s="29">
        <v>64.097402181818182</v>
      </c>
      <c r="I10" s="29">
        <v>70.727272454545471</v>
      </c>
      <c r="J10" s="29">
        <v>59.976190055555577</v>
      </c>
      <c r="K10" s="29">
        <v>66.081632285714292</v>
      </c>
      <c r="L10" s="29">
        <v>82.714285222222216</v>
      </c>
      <c r="M10" s="29">
        <v>71.5999999</v>
      </c>
      <c r="N10" s="29">
        <v>81.79699205263158</v>
      </c>
      <c r="O10" s="29">
        <v>69.683472960784329</v>
      </c>
    </row>
    <row r="11" spans="1:15" x14ac:dyDescent="0.45">
      <c r="A11" s="15"/>
      <c r="B11" s="15" t="s">
        <v>114</v>
      </c>
      <c r="C11" s="29">
        <v>68.785713999999999</v>
      </c>
      <c r="D11" s="29">
        <v>84.428571000000005</v>
      </c>
      <c r="E11" s="29">
        <v>71.285713999999999</v>
      </c>
      <c r="F11" s="29">
        <v>45.214285500000003</v>
      </c>
      <c r="G11" s="29">
        <v>61.571427999999997</v>
      </c>
      <c r="H11" s="29">
        <v>67.285713999999999</v>
      </c>
      <c r="I11" s="29">
        <v>56</v>
      </c>
      <c r="J11" s="29">
        <v>50.785713999999999</v>
      </c>
      <c r="K11" s="29">
        <v>53</v>
      </c>
      <c r="L11" s="29">
        <v>55.285713999999999</v>
      </c>
      <c r="M11" s="29">
        <v>60.5</v>
      </c>
      <c r="N11" s="29">
        <v>66.714285000000004</v>
      </c>
      <c r="O11" s="29">
        <v>64.71428499999999</v>
      </c>
    </row>
    <row r="12" spans="1:15" ht="19" thickBot="1" x14ac:dyDescent="0.5">
      <c r="A12" s="56"/>
      <c r="B12" s="56" t="s">
        <v>115</v>
      </c>
      <c r="C12" s="57">
        <v>22.216104771162378</v>
      </c>
      <c r="D12" s="57">
        <v>15.638192691853913</v>
      </c>
      <c r="E12" s="57">
        <v>27.988011024441757</v>
      </c>
      <c r="F12" s="57">
        <v>13.57871033535946</v>
      </c>
      <c r="G12" s="57">
        <v>18.523352782348059</v>
      </c>
      <c r="H12" s="57">
        <v>17.896081574218439</v>
      </c>
      <c r="I12" s="57">
        <v>34.165289426994335</v>
      </c>
      <c r="J12" s="57">
        <v>31.056646754378107</v>
      </c>
      <c r="K12" s="57">
        <v>27.904863210343926</v>
      </c>
      <c r="L12" s="57">
        <v>46.634148060404506</v>
      </c>
      <c r="M12" s="57">
        <v>33.730915907045322</v>
      </c>
      <c r="N12" s="57">
        <v>47.423935921366166</v>
      </c>
      <c r="O12" s="57">
        <v>29.754538911132748</v>
      </c>
    </row>
    <row r="13" spans="1:15" x14ac:dyDescent="0.45">
      <c r="A13" s="15" t="s">
        <v>74</v>
      </c>
      <c r="B13" s="15" t="s">
        <v>36</v>
      </c>
      <c r="C13" s="55">
        <v>7</v>
      </c>
      <c r="D13" s="55">
        <v>16</v>
      </c>
      <c r="E13" s="55">
        <v>16</v>
      </c>
      <c r="F13" s="55">
        <v>31</v>
      </c>
      <c r="G13" s="55">
        <v>19</v>
      </c>
      <c r="H13" s="55">
        <v>20</v>
      </c>
      <c r="I13" s="55">
        <v>37</v>
      </c>
      <c r="J13" s="55">
        <v>8</v>
      </c>
      <c r="K13" s="55">
        <v>7</v>
      </c>
      <c r="L13" s="55">
        <v>28</v>
      </c>
      <c r="M13" s="55">
        <v>13</v>
      </c>
      <c r="N13" s="55">
        <v>34</v>
      </c>
      <c r="O13" s="55">
        <v>236</v>
      </c>
    </row>
    <row r="14" spans="1:15" x14ac:dyDescent="0.45">
      <c r="A14" s="15"/>
      <c r="B14" s="15" t="s">
        <v>113</v>
      </c>
      <c r="C14" s="29">
        <v>108.71428514285715</v>
      </c>
      <c r="D14" s="29">
        <v>81.776785125000018</v>
      </c>
      <c r="E14" s="29">
        <v>73.803571000000019</v>
      </c>
      <c r="F14" s="29">
        <v>71.336405193548387</v>
      </c>
      <c r="G14" s="29">
        <v>104.89473647368423</v>
      </c>
      <c r="H14" s="29">
        <v>90.599999750000009</v>
      </c>
      <c r="I14" s="29">
        <v>104.08494175675682</v>
      </c>
      <c r="J14" s="29">
        <v>101.607142375</v>
      </c>
      <c r="K14" s="29">
        <v>117.61224442857143</v>
      </c>
      <c r="L14" s="29">
        <v>107.56632610714288</v>
      </c>
      <c r="M14" s="29">
        <v>60.890109692307711</v>
      </c>
      <c r="N14" s="29">
        <v>87.306721911764711</v>
      </c>
      <c r="O14" s="29">
        <v>90.692037032786942</v>
      </c>
    </row>
    <row r="15" spans="1:15" x14ac:dyDescent="0.45">
      <c r="A15" s="15"/>
      <c r="B15" s="15" t="s">
        <v>114</v>
      </c>
      <c r="C15" s="29">
        <v>125.285714</v>
      </c>
      <c r="D15" s="29">
        <v>86.714285000000004</v>
      </c>
      <c r="E15" s="29">
        <v>62.428570999999998</v>
      </c>
      <c r="F15" s="29">
        <v>66</v>
      </c>
      <c r="G15" s="29">
        <v>108</v>
      </c>
      <c r="H15" s="29">
        <v>92.928571000000005</v>
      </c>
      <c r="I15" s="29">
        <v>122.285714</v>
      </c>
      <c r="J15" s="29">
        <v>94.499999500000001</v>
      </c>
      <c r="K15" s="29">
        <v>147.42857100000001</v>
      </c>
      <c r="L15" s="29">
        <v>118.285714</v>
      </c>
      <c r="M15" s="29">
        <v>48</v>
      </c>
      <c r="N15" s="29">
        <v>90.857141999999996</v>
      </c>
      <c r="O15" s="29">
        <v>90.857141999999996</v>
      </c>
    </row>
    <row r="16" spans="1:15" ht="19" thickBot="1" x14ac:dyDescent="0.5">
      <c r="A16" s="56"/>
      <c r="B16" s="56" t="s">
        <v>115</v>
      </c>
      <c r="C16" s="57">
        <v>23.22723333269699</v>
      </c>
      <c r="D16" s="57">
        <v>26.786284156170062</v>
      </c>
      <c r="E16" s="57">
        <v>20.258084405317266</v>
      </c>
      <c r="F16" s="57">
        <v>21.449315525585583</v>
      </c>
      <c r="G16" s="57">
        <v>30.736286611253199</v>
      </c>
      <c r="H16" s="57">
        <v>34.969858829207389</v>
      </c>
      <c r="I16" s="57">
        <v>34.935232188399027</v>
      </c>
      <c r="J16" s="57">
        <v>31.999740951498552</v>
      </c>
      <c r="K16" s="57">
        <v>52.239452701252972</v>
      </c>
      <c r="L16" s="57">
        <v>26.785958608379303</v>
      </c>
      <c r="M16" s="57">
        <v>27.129155181140614</v>
      </c>
      <c r="N16" s="57">
        <v>15.429821397978868</v>
      </c>
      <c r="O16" s="57">
        <v>32.538419602463819</v>
      </c>
    </row>
    <row r="17" spans="1:15" x14ac:dyDescent="0.45">
      <c r="A17" s="15" t="s">
        <v>88</v>
      </c>
      <c r="B17" s="15" t="s">
        <v>36</v>
      </c>
      <c r="C17" s="55">
        <v>112</v>
      </c>
      <c r="D17" s="55">
        <v>149</v>
      </c>
      <c r="E17" s="55">
        <v>100</v>
      </c>
      <c r="F17" s="55">
        <v>161</v>
      </c>
      <c r="G17" s="55">
        <v>200</v>
      </c>
      <c r="H17" s="55">
        <v>179</v>
      </c>
      <c r="I17" s="55">
        <v>187</v>
      </c>
      <c r="J17" s="55">
        <v>148</v>
      </c>
      <c r="K17" s="55">
        <v>154</v>
      </c>
      <c r="L17" s="55">
        <v>193</v>
      </c>
      <c r="M17" s="55">
        <v>160</v>
      </c>
      <c r="N17" s="55">
        <v>208</v>
      </c>
      <c r="O17" s="78">
        <v>1951</v>
      </c>
    </row>
    <row r="18" spans="1:15" x14ac:dyDescent="0.45">
      <c r="A18" s="15"/>
      <c r="B18" s="15" t="s">
        <v>113</v>
      </c>
      <c r="C18" s="29">
        <v>42.74999958035712</v>
      </c>
      <c r="D18" s="29">
        <v>41.67497562416105</v>
      </c>
      <c r="E18" s="29">
        <v>47.638570999999978</v>
      </c>
      <c r="F18" s="29">
        <v>40.641525757763958</v>
      </c>
      <c r="G18" s="29">
        <v>45.701428150000062</v>
      </c>
      <c r="H18" s="29">
        <v>42.65283282122904</v>
      </c>
      <c r="I18" s="29">
        <v>54.462948433155184</v>
      </c>
      <c r="J18" s="29">
        <v>40.684362547297248</v>
      </c>
      <c r="K18" s="29">
        <v>43.65677141558443</v>
      </c>
      <c r="L18" s="29">
        <v>53.506291176165924</v>
      </c>
      <c r="M18" s="29">
        <v>44.99553534999999</v>
      </c>
      <c r="N18" s="29">
        <v>49.483515956730841</v>
      </c>
      <c r="O18" s="29">
        <v>45.867476786759624</v>
      </c>
    </row>
    <row r="19" spans="1:15" x14ac:dyDescent="0.45">
      <c r="A19" s="15"/>
      <c r="B19" s="15" t="s">
        <v>114</v>
      </c>
      <c r="C19" s="29">
        <v>34.857142499999995</v>
      </c>
      <c r="D19" s="29">
        <v>31</v>
      </c>
      <c r="E19" s="29">
        <v>35.214285500000003</v>
      </c>
      <c r="F19" s="29">
        <v>28.285713999999999</v>
      </c>
      <c r="G19" s="29">
        <v>38.857142000000003</v>
      </c>
      <c r="H19" s="29">
        <v>32.285713999999999</v>
      </c>
      <c r="I19" s="29">
        <v>41.571427999999997</v>
      </c>
      <c r="J19" s="29">
        <v>33.214285500000003</v>
      </c>
      <c r="K19" s="29">
        <v>34</v>
      </c>
      <c r="L19" s="29">
        <v>39.857142000000003</v>
      </c>
      <c r="M19" s="29">
        <v>39.142856500000001</v>
      </c>
      <c r="N19" s="29">
        <v>37.499999500000001</v>
      </c>
      <c r="O19" s="29">
        <v>35.857142000000003</v>
      </c>
    </row>
    <row r="20" spans="1:15" x14ac:dyDescent="0.45">
      <c r="A20" s="15"/>
      <c r="B20" s="15" t="s">
        <v>115</v>
      </c>
      <c r="C20" s="29">
        <v>26.727041186202626</v>
      </c>
      <c r="D20" s="29">
        <v>26.304038350433697</v>
      </c>
      <c r="E20" s="29">
        <v>29.40903962180921</v>
      </c>
      <c r="F20" s="29">
        <v>28.862212050773614</v>
      </c>
      <c r="G20" s="29">
        <v>29.705730874687536</v>
      </c>
      <c r="H20" s="29">
        <v>29.434254124749355</v>
      </c>
      <c r="I20" s="29">
        <v>38.256610973224085</v>
      </c>
      <c r="J20" s="29">
        <v>26.25946756067006</v>
      </c>
      <c r="K20" s="29">
        <v>30.106052114812279</v>
      </c>
      <c r="L20" s="29">
        <v>37.637679107052101</v>
      </c>
      <c r="M20" s="29">
        <v>26.364190008332766</v>
      </c>
      <c r="N20" s="29">
        <v>32.415260860283375</v>
      </c>
      <c r="O20" s="29">
        <v>31.019181254674045</v>
      </c>
    </row>
  </sheetData>
  <pageMargins left="0.7" right="0.7" top="0.75" bottom="0.75" header="0.3" footer="0.3"/>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65690-B879-4FE6-9A3C-B8B234754054}">
  <dimension ref="A1:O21"/>
  <sheetViews>
    <sheetView showGridLines="0" workbookViewId="0">
      <selection activeCell="O5" sqref="A5:O21"/>
    </sheetView>
  </sheetViews>
  <sheetFormatPr defaultColWidth="8.7265625" defaultRowHeight="18.5" x14ac:dyDescent="0.45"/>
  <cols>
    <col min="1" max="1" width="31.26953125" style="5" customWidth="1"/>
    <col min="2" max="2" width="31.54296875" style="5" customWidth="1"/>
    <col min="3" max="15" width="11.26953125" style="5" customWidth="1"/>
    <col min="16" max="16384" width="8.7265625" style="5"/>
  </cols>
  <sheetData>
    <row r="1" spans="1:15" ht="35.15" customHeight="1" x14ac:dyDescent="0.45">
      <c r="A1" s="62" t="s">
        <v>116</v>
      </c>
    </row>
    <row r="2" spans="1:15" s="104" customFormat="1" ht="18.649999999999999" customHeight="1" x14ac:dyDescent="0.3">
      <c r="A2" s="114" t="s">
        <v>70</v>
      </c>
    </row>
    <row r="3" spans="1:15" s="104" customFormat="1" ht="18.649999999999999" customHeight="1" x14ac:dyDescent="0.3">
      <c r="A3" s="113" t="s">
        <v>112</v>
      </c>
    </row>
    <row r="4" spans="1:15" s="104" customFormat="1" ht="18.649999999999999" customHeight="1" x14ac:dyDescent="0.3">
      <c r="A4" s="107" t="s">
        <v>47</v>
      </c>
    </row>
    <row r="5" spans="1:15" ht="19" thickBot="1" x14ac:dyDescent="0.5">
      <c r="A5" s="56" t="s">
        <v>78</v>
      </c>
      <c r="B5" s="45" t="s">
        <v>85</v>
      </c>
      <c r="C5" s="57" t="s">
        <v>63</v>
      </c>
      <c r="D5" s="57" t="s">
        <v>49</v>
      </c>
      <c r="E5" s="57" t="s">
        <v>50</v>
      </c>
      <c r="F5" s="57" t="s">
        <v>51</v>
      </c>
      <c r="G5" s="57" t="s">
        <v>52</v>
      </c>
      <c r="H5" s="57" t="s">
        <v>53</v>
      </c>
      <c r="I5" s="57" t="s">
        <v>54</v>
      </c>
      <c r="J5" s="57" t="s">
        <v>55</v>
      </c>
      <c r="K5" s="57" t="s">
        <v>56</v>
      </c>
      <c r="L5" s="57" t="s">
        <v>57</v>
      </c>
      <c r="M5" s="57" t="s">
        <v>58</v>
      </c>
      <c r="N5" s="57" t="s">
        <v>59</v>
      </c>
      <c r="O5" s="57" t="s">
        <v>35</v>
      </c>
    </row>
    <row r="6" spans="1:15" x14ac:dyDescent="0.45">
      <c r="A6" s="15" t="s">
        <v>72</v>
      </c>
      <c r="B6" s="15" t="s">
        <v>36</v>
      </c>
      <c r="C6" s="55">
        <v>88</v>
      </c>
      <c r="D6" s="55">
        <v>47</v>
      </c>
      <c r="E6" s="55">
        <v>42</v>
      </c>
      <c r="F6" s="55">
        <v>58</v>
      </c>
      <c r="G6" s="55">
        <v>59</v>
      </c>
      <c r="H6" s="55">
        <v>42</v>
      </c>
      <c r="I6" s="55">
        <v>49</v>
      </c>
      <c r="J6" s="55">
        <v>29</v>
      </c>
      <c r="K6" s="55">
        <v>47</v>
      </c>
      <c r="L6" s="55">
        <v>27</v>
      </c>
      <c r="M6" s="55">
        <v>57</v>
      </c>
      <c r="N6" s="55">
        <v>41</v>
      </c>
      <c r="O6" s="55">
        <v>586</v>
      </c>
    </row>
    <row r="7" spans="1:15" x14ac:dyDescent="0.45">
      <c r="A7" s="15"/>
      <c r="B7" s="15" t="s">
        <v>113</v>
      </c>
      <c r="C7" s="29">
        <v>52.761363284090905</v>
      </c>
      <c r="D7" s="29">
        <v>26.735561914893626</v>
      </c>
      <c r="E7" s="29">
        <v>32.200679809523827</v>
      </c>
      <c r="F7" s="29">
        <v>22.783250879310359</v>
      </c>
      <c r="G7" s="29">
        <v>34.462469355932221</v>
      </c>
      <c r="H7" s="29">
        <v>28.265305785714286</v>
      </c>
      <c r="I7" s="29">
        <v>28.615159918367358</v>
      </c>
      <c r="J7" s="29">
        <v>45.862068724137941</v>
      </c>
      <c r="K7" s="29">
        <v>46.605589608695652</v>
      </c>
      <c r="L7" s="29">
        <v>21.285713925925929</v>
      </c>
      <c r="M7" s="29">
        <v>36.135337929824566</v>
      </c>
      <c r="N7" s="29">
        <v>32.557490878048782</v>
      </c>
      <c r="O7" s="29">
        <v>35.911244866979622</v>
      </c>
    </row>
    <row r="8" spans="1:15" x14ac:dyDescent="0.45">
      <c r="A8" s="15"/>
      <c r="B8" s="15" t="s">
        <v>114</v>
      </c>
      <c r="C8" s="29">
        <v>53.142856999999999</v>
      </c>
      <c r="D8" s="29">
        <v>14.857142</v>
      </c>
      <c r="E8" s="29">
        <v>21.714285</v>
      </c>
      <c r="F8" s="29">
        <v>15.428571</v>
      </c>
      <c r="G8" s="29">
        <v>26.857142</v>
      </c>
      <c r="H8" s="29">
        <v>20.428570999999998</v>
      </c>
      <c r="I8" s="29">
        <v>17.285713999999999</v>
      </c>
      <c r="J8" s="29">
        <v>25.142856999999999</v>
      </c>
      <c r="K8" s="29">
        <v>30.428571000000002</v>
      </c>
      <c r="L8" s="29">
        <v>17.285713999999999</v>
      </c>
      <c r="M8" s="29">
        <v>24.857142</v>
      </c>
      <c r="N8" s="29">
        <v>28</v>
      </c>
      <c r="O8" s="29">
        <v>24.857142</v>
      </c>
    </row>
    <row r="9" spans="1:15" ht="19" thickBot="1" x14ac:dyDescent="0.5">
      <c r="A9" s="56"/>
      <c r="B9" s="56" t="s">
        <v>115</v>
      </c>
      <c r="C9" s="57">
        <v>24.546571892660495</v>
      </c>
      <c r="D9" s="57">
        <v>26.72224064341485</v>
      </c>
      <c r="E9" s="57">
        <v>28.150713062444066</v>
      </c>
      <c r="F9" s="57">
        <v>18.939721412075357</v>
      </c>
      <c r="G9" s="57">
        <v>25.435362897730318</v>
      </c>
      <c r="H9" s="57">
        <v>21.92170827617684</v>
      </c>
      <c r="I9" s="57">
        <v>24.716926391877831</v>
      </c>
      <c r="J9" s="57">
        <v>36.335164398858325</v>
      </c>
      <c r="K9" s="57">
        <v>35.465148178986276</v>
      </c>
      <c r="L9" s="57">
        <v>14.744280250620699</v>
      </c>
      <c r="M9" s="57">
        <v>27.50000388931905</v>
      </c>
      <c r="N9" s="57">
        <v>26.215779630314692</v>
      </c>
      <c r="O9" s="57">
        <v>28.615666014193906</v>
      </c>
    </row>
    <row r="10" spans="1:15" x14ac:dyDescent="0.45">
      <c r="A10" s="15" t="s">
        <v>73</v>
      </c>
      <c r="B10" s="15" t="s">
        <v>36</v>
      </c>
      <c r="C10" s="55">
        <v>1</v>
      </c>
      <c r="D10" s="55">
        <v>2</v>
      </c>
      <c r="E10" s="55">
        <v>2</v>
      </c>
      <c r="F10" s="55">
        <v>1</v>
      </c>
      <c r="G10" s="55">
        <v>2</v>
      </c>
      <c r="H10" s="55">
        <v>0</v>
      </c>
      <c r="I10" s="55">
        <v>3</v>
      </c>
      <c r="J10" s="55">
        <v>0</v>
      </c>
      <c r="K10" s="55">
        <v>0</v>
      </c>
      <c r="L10" s="55">
        <v>1</v>
      </c>
      <c r="M10" s="55">
        <v>2</v>
      </c>
      <c r="N10" s="55">
        <v>3</v>
      </c>
      <c r="O10" s="55">
        <v>17</v>
      </c>
    </row>
    <row r="11" spans="1:15" x14ac:dyDescent="0.45">
      <c r="A11" s="15"/>
      <c r="B11" s="15" t="s">
        <v>113</v>
      </c>
      <c r="C11" s="29">
        <v>65</v>
      </c>
      <c r="D11" s="29">
        <v>79.999999500000001</v>
      </c>
      <c r="E11" s="29">
        <v>82.071428499999996</v>
      </c>
      <c r="F11" s="29">
        <v>60</v>
      </c>
      <c r="G11" s="29">
        <v>100.7857135</v>
      </c>
      <c r="H11" s="29" t="s">
        <v>117</v>
      </c>
      <c r="I11" s="29">
        <v>78.285713999999999</v>
      </c>
      <c r="J11" s="29" t="s">
        <v>117</v>
      </c>
      <c r="K11" s="29" t="s">
        <v>117</v>
      </c>
      <c r="L11" s="29">
        <v>101.857142</v>
      </c>
      <c r="M11" s="29">
        <v>101.92857100000001</v>
      </c>
      <c r="N11" s="29">
        <v>93.19047599999999</v>
      </c>
      <c r="O11" s="29">
        <v>87.007142549999998</v>
      </c>
    </row>
    <row r="12" spans="1:15" x14ac:dyDescent="0.45">
      <c r="A12" s="15"/>
      <c r="B12" s="15" t="s">
        <v>114</v>
      </c>
      <c r="C12" s="29">
        <v>65</v>
      </c>
      <c r="D12" s="29">
        <v>79.999999500000001</v>
      </c>
      <c r="E12" s="29">
        <v>82.071428499999996</v>
      </c>
      <c r="F12" s="29">
        <v>60</v>
      </c>
      <c r="G12" s="29">
        <v>100.7857135</v>
      </c>
      <c r="H12" s="29" t="s">
        <v>117</v>
      </c>
      <c r="I12" s="29">
        <v>95</v>
      </c>
      <c r="J12" s="29" t="s">
        <v>117</v>
      </c>
      <c r="K12" s="29" t="s">
        <v>117</v>
      </c>
      <c r="L12" s="29">
        <v>101.857142</v>
      </c>
      <c r="M12" s="29">
        <v>101.92857100000001</v>
      </c>
      <c r="N12" s="29">
        <v>130.14285699999999</v>
      </c>
      <c r="O12" s="29">
        <v>95</v>
      </c>
    </row>
    <row r="13" spans="1:15" ht="19" thickBot="1" x14ac:dyDescent="0.5">
      <c r="A13" s="56"/>
      <c r="B13" s="56" t="s">
        <v>115</v>
      </c>
      <c r="C13" s="57">
        <v>0</v>
      </c>
      <c r="D13" s="57">
        <v>16.285714500000008</v>
      </c>
      <c r="E13" s="57">
        <v>12.928571500000039</v>
      </c>
      <c r="F13" s="57">
        <v>0</v>
      </c>
      <c r="G13" s="57">
        <v>7.0714284999999961</v>
      </c>
      <c r="H13" s="57" t="s">
        <v>117</v>
      </c>
      <c r="I13" s="57">
        <v>31.518701790705606</v>
      </c>
      <c r="J13" s="57" t="s">
        <v>117</v>
      </c>
      <c r="K13" s="57" t="s">
        <v>117</v>
      </c>
      <c r="L13" s="57">
        <v>0</v>
      </c>
      <c r="M13" s="57">
        <v>26.214285999999927</v>
      </c>
      <c r="N13" s="57">
        <v>58.007427850276109</v>
      </c>
      <c r="O13" s="57">
        <v>30.960194139069554</v>
      </c>
    </row>
    <row r="14" spans="1:15" x14ac:dyDescent="0.45">
      <c r="A14" s="15" t="s">
        <v>74</v>
      </c>
      <c r="B14" s="15" t="s">
        <v>36</v>
      </c>
      <c r="C14" s="55">
        <v>3</v>
      </c>
      <c r="D14" s="55">
        <v>1</v>
      </c>
      <c r="E14" s="55">
        <v>1</v>
      </c>
      <c r="F14" s="55">
        <v>1</v>
      </c>
      <c r="G14" s="55">
        <v>0</v>
      </c>
      <c r="H14" s="55">
        <v>4</v>
      </c>
      <c r="I14" s="55">
        <v>3</v>
      </c>
      <c r="J14" s="55">
        <v>2</v>
      </c>
      <c r="K14" s="55">
        <v>3</v>
      </c>
      <c r="L14" s="55">
        <v>3</v>
      </c>
      <c r="M14" s="55">
        <v>2</v>
      </c>
      <c r="N14" s="55">
        <v>3</v>
      </c>
      <c r="O14" s="55">
        <v>26</v>
      </c>
    </row>
    <row r="15" spans="1:15" x14ac:dyDescent="0.45">
      <c r="A15" s="15"/>
      <c r="B15" s="15" t="s">
        <v>113</v>
      </c>
      <c r="C15" s="29">
        <v>77.619047000000009</v>
      </c>
      <c r="D15" s="29">
        <v>18</v>
      </c>
      <c r="E15" s="29">
        <v>85.142857000000006</v>
      </c>
      <c r="F15" s="29">
        <v>100</v>
      </c>
      <c r="G15" s="29" t="s">
        <v>117</v>
      </c>
      <c r="H15" s="29">
        <v>90.249999750000001</v>
      </c>
      <c r="I15" s="29">
        <v>84.619047333333341</v>
      </c>
      <c r="J15" s="29">
        <v>75.214285500000003</v>
      </c>
      <c r="K15" s="29">
        <v>84.666666333333339</v>
      </c>
      <c r="L15" s="29">
        <v>101.23809466666667</v>
      </c>
      <c r="M15" s="29">
        <v>113.85714250000001</v>
      </c>
      <c r="N15" s="29">
        <v>84.047618666666679</v>
      </c>
      <c r="O15" s="29">
        <v>82.409523433333334</v>
      </c>
    </row>
    <row r="16" spans="1:15" x14ac:dyDescent="0.45">
      <c r="A16" s="15"/>
      <c r="B16" s="15" t="s">
        <v>114</v>
      </c>
      <c r="C16" s="29">
        <v>81.857141999999996</v>
      </c>
      <c r="D16" s="29">
        <v>18</v>
      </c>
      <c r="E16" s="29">
        <v>85.142857000000006</v>
      </c>
      <c r="F16" s="29">
        <v>100</v>
      </c>
      <c r="G16" s="29" t="s">
        <v>117</v>
      </c>
      <c r="H16" s="29">
        <v>94.285713999999999</v>
      </c>
      <c r="I16" s="29">
        <v>88.428571000000005</v>
      </c>
      <c r="J16" s="29">
        <v>75.214285500000003</v>
      </c>
      <c r="K16" s="29">
        <v>105.285714</v>
      </c>
      <c r="L16" s="29">
        <v>84.857141999999996</v>
      </c>
      <c r="M16" s="29">
        <v>113.85714250000001</v>
      </c>
      <c r="N16" s="29">
        <v>95.142857000000006</v>
      </c>
      <c r="O16" s="29">
        <v>84.999999500000001</v>
      </c>
    </row>
    <row r="17" spans="1:15" ht="19" thickBot="1" x14ac:dyDescent="0.5">
      <c r="A17" s="56"/>
      <c r="B17" s="56" t="s">
        <v>115</v>
      </c>
      <c r="C17" s="57">
        <v>19.881394266204087</v>
      </c>
      <c r="D17" s="57">
        <v>0</v>
      </c>
      <c r="E17" s="57">
        <v>0</v>
      </c>
      <c r="F17" s="57">
        <v>0</v>
      </c>
      <c r="G17" s="57" t="s">
        <v>117</v>
      </c>
      <c r="H17" s="57">
        <v>9.6247848230651929</v>
      </c>
      <c r="I17" s="57">
        <v>11.517117107467477</v>
      </c>
      <c r="J17" s="57">
        <v>8.2142855000000203</v>
      </c>
      <c r="K17" s="57">
        <v>33.702244141755273</v>
      </c>
      <c r="L17" s="57">
        <v>28.900564294406923</v>
      </c>
      <c r="M17" s="57">
        <v>15.571428500000001</v>
      </c>
      <c r="N17" s="57">
        <v>29.57852083619365</v>
      </c>
      <c r="O17" s="57">
        <v>27.636236000510593</v>
      </c>
    </row>
    <row r="18" spans="1:15" x14ac:dyDescent="0.45">
      <c r="A18" s="15" t="s">
        <v>88</v>
      </c>
      <c r="B18" s="15" t="s">
        <v>36</v>
      </c>
      <c r="C18" s="55">
        <v>92</v>
      </c>
      <c r="D18" s="55">
        <v>50</v>
      </c>
      <c r="E18" s="55">
        <v>45</v>
      </c>
      <c r="F18" s="55">
        <v>60</v>
      </c>
      <c r="G18" s="55">
        <v>61</v>
      </c>
      <c r="H18" s="55">
        <v>46</v>
      </c>
      <c r="I18" s="55">
        <v>55</v>
      </c>
      <c r="J18" s="55">
        <v>31</v>
      </c>
      <c r="K18" s="55">
        <v>50</v>
      </c>
      <c r="L18" s="55">
        <v>31</v>
      </c>
      <c r="M18" s="55">
        <v>61</v>
      </c>
      <c r="N18" s="55">
        <v>47</v>
      </c>
      <c r="O18" s="55">
        <v>629</v>
      </c>
    </row>
    <row r="19" spans="1:15" x14ac:dyDescent="0.45">
      <c r="A19" s="15"/>
      <c r="B19" s="15" t="s">
        <v>113</v>
      </c>
      <c r="C19" s="29">
        <v>53.704968586956518</v>
      </c>
      <c r="D19" s="29">
        <v>28.691428180000003</v>
      </c>
      <c r="E19" s="29">
        <v>35.593650355555582</v>
      </c>
      <c r="F19" s="29">
        <v>24.690475850000023</v>
      </c>
      <c r="G19" s="29">
        <v>36.63700195081968</v>
      </c>
      <c r="H19" s="29">
        <v>33.655279173913058</v>
      </c>
      <c r="I19" s="29">
        <v>34.379220363636378</v>
      </c>
      <c r="J19" s="29">
        <v>47.755760129032275</v>
      </c>
      <c r="K19" s="29">
        <v>48.935859612244897</v>
      </c>
      <c r="L19" s="29">
        <v>31.622119419354849</v>
      </c>
      <c r="M19" s="29">
        <v>40.840749000000002</v>
      </c>
      <c r="N19" s="29">
        <v>39.714285319148949</v>
      </c>
      <c r="O19" s="29">
        <v>39.419033416545687</v>
      </c>
    </row>
    <row r="20" spans="1:15" x14ac:dyDescent="0.45">
      <c r="A20" s="15"/>
      <c r="B20" s="15" t="s">
        <v>114</v>
      </c>
      <c r="C20" s="29">
        <v>53.642856999999999</v>
      </c>
      <c r="D20" s="29">
        <v>14.928571</v>
      </c>
      <c r="E20" s="29">
        <v>21.857142</v>
      </c>
      <c r="F20" s="29">
        <v>15.928570999999998</v>
      </c>
      <c r="G20" s="29">
        <v>28</v>
      </c>
      <c r="H20" s="29">
        <v>22.357142500000002</v>
      </c>
      <c r="I20" s="29">
        <v>17.714285</v>
      </c>
      <c r="J20" s="29">
        <v>30.285713999999999</v>
      </c>
      <c r="K20" s="29">
        <v>32.142856500000001</v>
      </c>
      <c r="L20" s="29">
        <v>19.571428000000001</v>
      </c>
      <c r="M20" s="29">
        <v>27.142856999999999</v>
      </c>
      <c r="N20" s="29">
        <v>29.142856999999999</v>
      </c>
      <c r="O20" s="29">
        <v>27.428570999999998</v>
      </c>
    </row>
    <row r="21" spans="1:15" x14ac:dyDescent="0.45">
      <c r="A21" s="15"/>
      <c r="B21" s="15" t="s">
        <v>115</v>
      </c>
      <c r="C21" s="29">
        <v>24.700466454116722</v>
      </c>
      <c r="D21" s="29">
        <v>28.16073927683761</v>
      </c>
      <c r="E21" s="29">
        <v>30.139207803404496</v>
      </c>
      <c r="F21" s="29">
        <v>21.577233013154562</v>
      </c>
      <c r="G21" s="29">
        <v>27.69257904260412</v>
      </c>
      <c r="H21" s="29">
        <v>27.420297943588256</v>
      </c>
      <c r="I21" s="29">
        <v>29.633233846202252</v>
      </c>
      <c r="J21" s="29">
        <v>35.936308862948017</v>
      </c>
      <c r="K21" s="29">
        <v>36.557857367629175</v>
      </c>
      <c r="L21" s="29">
        <v>31.485882857352575</v>
      </c>
      <c r="M21" s="29">
        <v>32.480471030032504</v>
      </c>
      <c r="N21" s="29">
        <v>34.968877691300648</v>
      </c>
      <c r="O21" s="29">
        <v>31.27753834537112</v>
      </c>
    </row>
  </sheetData>
  <pageMargins left="0.7" right="0.7" top="0.75" bottom="0.75" header="0.3" footer="0.3"/>
  <tableParts count="1">
    <tablePart r:id="rId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66641-2522-4AE7-97F2-F7191F3F1BFC}">
  <dimension ref="A1:I12"/>
  <sheetViews>
    <sheetView showGridLines="0" workbookViewId="0">
      <selection activeCell="F28" sqref="F28"/>
    </sheetView>
  </sheetViews>
  <sheetFormatPr defaultColWidth="8.7265625" defaultRowHeight="18.5" x14ac:dyDescent="0.45"/>
  <cols>
    <col min="1" max="1" width="32.453125" style="5" customWidth="1"/>
    <col min="2" max="2" width="39.7265625" style="52" customWidth="1"/>
    <col min="3" max="5" width="20.7265625" style="52" customWidth="1"/>
    <col min="6" max="9" width="16.7265625" style="52" customWidth="1"/>
    <col min="10" max="16384" width="8.7265625" style="5"/>
  </cols>
  <sheetData>
    <row r="1" spans="1:5" ht="35.15" customHeight="1" x14ac:dyDescent="0.45">
      <c r="A1" s="66" t="s">
        <v>118</v>
      </c>
      <c r="B1" s="64"/>
      <c r="C1" s="64"/>
    </row>
    <row r="2" spans="1:5" x14ac:dyDescent="0.45">
      <c r="A2" s="114" t="s">
        <v>119</v>
      </c>
      <c r="B2" s="102"/>
      <c r="C2" s="103"/>
      <c r="D2" s="103"/>
      <c r="E2" s="102"/>
    </row>
    <row r="3" spans="1:5" x14ac:dyDescent="0.45">
      <c r="A3" s="116" t="s">
        <v>120</v>
      </c>
      <c r="B3" s="111"/>
      <c r="C3" s="112"/>
      <c r="D3" s="112"/>
      <c r="E3" s="111"/>
    </row>
    <row r="4" spans="1:5" x14ac:dyDescent="0.45">
      <c r="A4" s="13" t="s">
        <v>121</v>
      </c>
      <c r="B4" s="16" t="s">
        <v>122</v>
      </c>
      <c r="C4" s="16" t="s">
        <v>123</v>
      </c>
      <c r="D4" s="16" t="s">
        <v>124</v>
      </c>
      <c r="E4" s="16" t="s">
        <v>36</v>
      </c>
    </row>
    <row r="5" spans="1:5" x14ac:dyDescent="0.45">
      <c r="A5" s="5" t="s">
        <v>125</v>
      </c>
      <c r="B5" s="52" t="s">
        <v>72</v>
      </c>
      <c r="C5" s="29">
        <v>31.512226126126208</v>
      </c>
      <c r="D5" s="29">
        <v>30.285713999999999</v>
      </c>
      <c r="E5" s="52">
        <v>555</v>
      </c>
    </row>
    <row r="6" spans="1:5" x14ac:dyDescent="0.45">
      <c r="A6" s="5" t="s">
        <v>125</v>
      </c>
      <c r="B6" s="52" t="s">
        <v>73</v>
      </c>
      <c r="C6" s="29">
        <v>72.15668158064517</v>
      </c>
      <c r="D6" s="29">
        <v>57.285713999999999</v>
      </c>
      <c r="E6" s="52">
        <v>31</v>
      </c>
    </row>
    <row r="7" spans="1:5" x14ac:dyDescent="0.45">
      <c r="A7" s="5" t="s">
        <v>125</v>
      </c>
      <c r="B7" s="16" t="s">
        <v>74</v>
      </c>
      <c r="C7" s="142">
        <v>41.421428149999997</v>
      </c>
      <c r="D7" s="142">
        <v>32.499999500000001</v>
      </c>
      <c r="E7" s="143">
        <v>20</v>
      </c>
    </row>
    <row r="8" spans="1:5" x14ac:dyDescent="0.45">
      <c r="A8" s="30" t="s">
        <v>126</v>
      </c>
      <c r="B8" s="31" t="s">
        <v>72</v>
      </c>
      <c r="C8" s="36">
        <v>19.560242503355692</v>
      </c>
      <c r="D8" s="36">
        <v>18.142856999999999</v>
      </c>
      <c r="E8" s="31">
        <v>447</v>
      </c>
    </row>
    <row r="9" spans="1:5" x14ac:dyDescent="0.45">
      <c r="A9" s="5" t="s">
        <v>127</v>
      </c>
      <c r="B9" s="52" t="s">
        <v>72</v>
      </c>
      <c r="C9" s="29">
        <v>38.116401620370347</v>
      </c>
      <c r="D9" s="29">
        <v>29.857142500000002</v>
      </c>
      <c r="E9" s="52">
        <v>108</v>
      </c>
    </row>
    <row r="10" spans="1:5" x14ac:dyDescent="0.45">
      <c r="A10" s="5" t="s">
        <v>127</v>
      </c>
      <c r="B10" s="52" t="s">
        <v>73</v>
      </c>
      <c r="C10" s="49">
        <v>86.075629823529411</v>
      </c>
      <c r="D10" s="49">
        <v>67.285713999999999</v>
      </c>
      <c r="E10" s="127">
        <v>17</v>
      </c>
    </row>
    <row r="11" spans="1:5" x14ac:dyDescent="0.45">
      <c r="A11" s="5" t="s">
        <v>127</v>
      </c>
      <c r="B11" s="16" t="s">
        <v>74</v>
      </c>
      <c r="C11" s="142">
        <v>87.306721911764711</v>
      </c>
      <c r="D11" s="142">
        <v>90.857141999999996</v>
      </c>
      <c r="E11" s="143">
        <v>34</v>
      </c>
    </row>
    <row r="12" spans="1:5" x14ac:dyDescent="0.45">
      <c r="A12" s="67"/>
      <c r="B12" s="67"/>
      <c r="C12" s="67"/>
      <c r="D12" s="67"/>
      <c r="E12" s="67"/>
    </row>
  </sheetData>
  <pageMargins left="0.7" right="0.7" top="0.75" bottom="0.75" header="0.3" footer="0.3"/>
  <pageSetup paperSize="9" orientation="portrait"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2E89D-DB7C-4725-8CB8-DA543CC02AEA}">
  <dimension ref="A1:I17"/>
  <sheetViews>
    <sheetView showGridLines="0" workbookViewId="0">
      <selection activeCell="A4" sqref="A4:E16"/>
    </sheetView>
  </sheetViews>
  <sheetFormatPr defaultColWidth="8.7265625" defaultRowHeight="18.5" x14ac:dyDescent="0.45"/>
  <cols>
    <col min="1" max="1" width="58.81640625" style="5" customWidth="1"/>
    <col min="2" max="5" width="19.26953125" style="52" customWidth="1"/>
    <col min="6" max="16384" width="8.7265625" style="5"/>
  </cols>
  <sheetData>
    <row r="1" spans="1:5" ht="23.5" customHeight="1" x14ac:dyDescent="0.45">
      <c r="A1" s="64" t="s">
        <v>128</v>
      </c>
    </row>
    <row r="2" spans="1:5" s="104" customFormat="1" ht="70.5" customHeight="1" x14ac:dyDescent="0.3">
      <c r="A2" s="117" t="s">
        <v>129</v>
      </c>
      <c r="B2" s="128"/>
      <c r="C2" s="128"/>
      <c r="D2" s="128"/>
      <c r="E2" s="128"/>
    </row>
    <row r="3" spans="1:5" s="104" customFormat="1" ht="13" x14ac:dyDescent="0.3">
      <c r="A3" s="118" t="s">
        <v>130</v>
      </c>
      <c r="B3" s="102"/>
      <c r="C3" s="102"/>
      <c r="D3" s="102"/>
      <c r="E3" s="102"/>
    </row>
    <row r="4" spans="1:5" s="52" customFormat="1" ht="57" customHeight="1" x14ac:dyDescent="0.45">
      <c r="A4" s="13" t="s">
        <v>85</v>
      </c>
      <c r="B4" s="32" t="s">
        <v>131</v>
      </c>
      <c r="C4" s="7" t="s">
        <v>39</v>
      </c>
      <c r="D4" s="7" t="s">
        <v>40</v>
      </c>
      <c r="E4" s="12" t="s">
        <v>126</v>
      </c>
    </row>
    <row r="5" spans="1:5" s="52" customFormat="1" x14ac:dyDescent="0.45">
      <c r="A5" s="37" t="s">
        <v>132</v>
      </c>
      <c r="B5" s="38"/>
      <c r="C5" s="38"/>
      <c r="D5" s="38"/>
      <c r="E5" s="38"/>
    </row>
    <row r="6" spans="1:5" s="52" customFormat="1" x14ac:dyDescent="0.45">
      <c r="A6" s="5" t="s">
        <v>133</v>
      </c>
      <c r="B6" s="29">
        <v>12.99462902792701</v>
      </c>
      <c r="C6" s="29">
        <v>24.775509678571428</v>
      </c>
      <c r="D6" s="49">
        <v>3.6349202777777774</v>
      </c>
      <c r="E6" s="29">
        <v>5.7312165129629502</v>
      </c>
    </row>
    <row r="7" spans="1:5" s="52" customFormat="1" x14ac:dyDescent="0.45">
      <c r="A7" s="5" t="s">
        <v>134</v>
      </c>
      <c r="B7" s="29">
        <v>13.142856999999999</v>
      </c>
      <c r="C7" s="29">
        <v>22.7857135</v>
      </c>
      <c r="D7" s="49">
        <v>3.1428570000000002</v>
      </c>
      <c r="E7" s="29">
        <v>4.1428570000000002</v>
      </c>
    </row>
    <row r="8" spans="1:5" s="52" customFormat="1" x14ac:dyDescent="0.45">
      <c r="A8" s="5" t="s">
        <v>135</v>
      </c>
      <c r="B8" s="52">
        <v>931</v>
      </c>
      <c r="C8" s="52">
        <v>28</v>
      </c>
      <c r="D8" s="127">
        <v>18</v>
      </c>
      <c r="E8" s="52">
        <v>540</v>
      </c>
    </row>
    <row r="9" spans="1:5" s="52" customFormat="1" x14ac:dyDescent="0.45">
      <c r="A9" s="37" t="s">
        <v>136</v>
      </c>
      <c r="B9" s="38"/>
      <c r="C9" s="38"/>
      <c r="D9" s="38"/>
      <c r="E9" s="38"/>
    </row>
    <row r="10" spans="1:5" s="52" customFormat="1" x14ac:dyDescent="0.45">
      <c r="A10" s="5" t="s">
        <v>133</v>
      </c>
      <c r="B10" s="29">
        <v>13.072194108579097</v>
      </c>
      <c r="C10" s="29">
        <v>25.482142375000006</v>
      </c>
      <c r="D10" s="139">
        <v>16.528570949999999</v>
      </c>
      <c r="E10" s="29">
        <v>8.4613857346534527</v>
      </c>
    </row>
    <row r="11" spans="1:5" s="52" customFormat="1" x14ac:dyDescent="0.45">
      <c r="A11" s="5" t="s">
        <v>134</v>
      </c>
      <c r="B11" s="29">
        <v>10.714285</v>
      </c>
      <c r="C11" s="29">
        <v>18.714285</v>
      </c>
      <c r="D11" s="139">
        <v>14.7857135</v>
      </c>
      <c r="E11" s="29">
        <v>7</v>
      </c>
    </row>
    <row r="12" spans="1:5" s="52" customFormat="1" ht="18.649999999999999" customHeight="1" x14ac:dyDescent="0.45">
      <c r="A12" s="12" t="s">
        <v>137</v>
      </c>
      <c r="B12" s="52">
        <v>746</v>
      </c>
      <c r="C12" s="52">
        <v>24</v>
      </c>
      <c r="D12" s="141">
        <v>20</v>
      </c>
      <c r="E12" s="52">
        <v>505</v>
      </c>
    </row>
    <row r="13" spans="1:5" s="52" customFormat="1" x14ac:dyDescent="0.45">
      <c r="A13" s="37" t="s">
        <v>138</v>
      </c>
      <c r="B13" s="37"/>
      <c r="C13" s="37"/>
      <c r="D13" s="37"/>
      <c r="E13" s="37"/>
    </row>
    <row r="14" spans="1:5" s="52" customFormat="1" x14ac:dyDescent="0.45">
      <c r="A14" s="5" t="s">
        <v>133</v>
      </c>
      <c r="B14" s="29">
        <v>5.2133746138433494</v>
      </c>
      <c r="C14" s="29">
        <v>11.949308419354839</v>
      </c>
      <c r="D14" s="139">
        <v>14.085713849999999</v>
      </c>
      <c r="E14" s="29">
        <v>3.8086673797752937</v>
      </c>
    </row>
    <row r="15" spans="1:5" s="52" customFormat="1" x14ac:dyDescent="0.45">
      <c r="A15" s="5" t="s">
        <v>134</v>
      </c>
      <c r="B15" s="29">
        <v>4.1428570000000002</v>
      </c>
      <c r="C15" s="29">
        <v>8.4285709999999998</v>
      </c>
      <c r="D15" s="139">
        <v>9.8571419999999996</v>
      </c>
      <c r="E15" s="29">
        <v>3.1428569999999998</v>
      </c>
    </row>
    <row r="16" spans="1:5" s="52" customFormat="1" ht="23.15" customHeight="1" x14ac:dyDescent="0.45">
      <c r="A16" s="105" t="s">
        <v>139</v>
      </c>
      <c r="B16" s="106">
        <v>549</v>
      </c>
      <c r="C16" s="106">
        <v>31</v>
      </c>
      <c r="D16" s="140">
        <v>20</v>
      </c>
      <c r="E16" s="106">
        <v>445</v>
      </c>
    </row>
    <row r="17" spans="1:9" x14ac:dyDescent="0.45">
      <c r="A17" s="65"/>
      <c r="B17" s="65"/>
      <c r="C17" s="65"/>
      <c r="D17" s="65"/>
      <c r="E17" s="65"/>
      <c r="F17" s="52"/>
      <c r="G17" s="52"/>
      <c r="H17" s="52"/>
      <c r="I17" s="52"/>
    </row>
  </sheetData>
  <pageMargins left="0.7" right="0.7" top="0.75" bottom="0.75" header="0.3" footer="0.3"/>
  <pageSetup paperSize="9"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5F601-BE7D-4A15-8DA3-F43A95DFF887}">
  <dimension ref="A1"/>
  <sheetViews>
    <sheetView showGridLines="0" workbookViewId="0">
      <selection activeCell="U17" sqref="U17"/>
    </sheetView>
  </sheetViews>
  <sheetFormatPr defaultRowHeight="14.5" x14ac:dyDescent="0.35"/>
  <sheetData>
    <row r="1" spans="1:1" ht="15.5" x14ac:dyDescent="0.35">
      <c r="A1" s="2" t="s">
        <v>140</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473D5-460E-419A-BB2D-EF73813A906C}">
  <dimension ref="A1"/>
  <sheetViews>
    <sheetView showGridLines="0" workbookViewId="0"/>
  </sheetViews>
  <sheetFormatPr defaultRowHeight="14.5" x14ac:dyDescent="0.35"/>
  <sheetData>
    <row r="1" spans="1:1" ht="35.15" customHeight="1" x14ac:dyDescent="0.35">
      <c r="A1" s="60" t="s">
        <v>26</v>
      </c>
    </row>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3E592-24B1-4319-A497-BE19D58F703D}">
  <dimension ref="A1"/>
  <sheetViews>
    <sheetView showGridLines="0" workbookViewId="0">
      <selection activeCell="U17" sqref="U17"/>
    </sheetView>
  </sheetViews>
  <sheetFormatPr defaultRowHeight="14.5" x14ac:dyDescent="0.35"/>
  <sheetData>
    <row r="1" spans="1:1" ht="15.5" x14ac:dyDescent="0.35">
      <c r="A1" s="1" t="s">
        <v>141</v>
      </c>
    </row>
  </sheetData>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3798-EBB1-4ABC-BA50-E82A4DBEC789}">
  <dimension ref="A1:N15"/>
  <sheetViews>
    <sheetView showGridLines="0" workbookViewId="0">
      <selection activeCell="U17" sqref="U17"/>
    </sheetView>
  </sheetViews>
  <sheetFormatPr defaultRowHeight="14.5" x14ac:dyDescent="0.35"/>
  <cols>
    <col min="1" max="1" width="32.54296875" customWidth="1"/>
    <col min="2" max="16" width="13.7265625" customWidth="1"/>
  </cols>
  <sheetData>
    <row r="1" spans="1:14" ht="15.5" x14ac:dyDescent="0.35">
      <c r="A1" s="41" t="s">
        <v>142</v>
      </c>
      <c r="B1" s="3"/>
      <c r="C1" s="3"/>
      <c r="D1" s="3"/>
      <c r="E1" s="3"/>
      <c r="F1" s="3"/>
      <c r="G1" s="3"/>
      <c r="H1" s="3"/>
      <c r="I1" s="3"/>
      <c r="J1" s="3"/>
      <c r="K1" s="3"/>
      <c r="L1" s="3"/>
      <c r="M1" s="3"/>
      <c r="N1" s="3"/>
    </row>
    <row r="2" spans="1:14" x14ac:dyDescent="0.35">
      <c r="A2" s="3"/>
      <c r="B2" s="3"/>
      <c r="C2" s="3"/>
      <c r="D2" s="3"/>
      <c r="E2" s="3"/>
      <c r="F2" s="3"/>
      <c r="G2" s="3"/>
      <c r="H2" s="3"/>
      <c r="I2" s="3"/>
      <c r="J2" s="3"/>
      <c r="K2" s="3"/>
      <c r="L2" s="3"/>
      <c r="M2" s="3"/>
      <c r="N2" s="3"/>
    </row>
    <row r="3" spans="1:14" ht="18.5" x14ac:dyDescent="0.45">
      <c r="A3" s="13"/>
      <c r="B3" s="33">
        <v>43983</v>
      </c>
      <c r="C3" s="33">
        <v>44013</v>
      </c>
      <c r="D3" s="33">
        <v>44044</v>
      </c>
      <c r="E3" s="33">
        <v>44075</v>
      </c>
      <c r="F3" s="33">
        <v>44105</v>
      </c>
      <c r="G3" s="33">
        <v>44136</v>
      </c>
      <c r="H3" s="33">
        <v>44166</v>
      </c>
      <c r="I3" s="33">
        <v>44197</v>
      </c>
      <c r="J3" s="33">
        <v>44228</v>
      </c>
    </row>
    <row r="4" spans="1:14" ht="18.5" x14ac:dyDescent="0.45">
      <c r="A4" s="5" t="s">
        <v>39</v>
      </c>
      <c r="B4" s="5">
        <v>8</v>
      </c>
      <c r="C4" s="5">
        <v>11</v>
      </c>
      <c r="D4" s="5">
        <v>18</v>
      </c>
      <c r="E4" s="5">
        <v>36</v>
      </c>
      <c r="F4" s="5">
        <v>41</v>
      </c>
      <c r="G4" s="5">
        <v>43</v>
      </c>
      <c r="H4" s="5">
        <v>36</v>
      </c>
      <c r="I4" s="5">
        <v>34</v>
      </c>
      <c r="J4" s="5">
        <v>21</v>
      </c>
    </row>
    <row r="5" spans="1:14" ht="18.5" x14ac:dyDescent="0.45">
      <c r="A5" s="5" t="s">
        <v>40</v>
      </c>
      <c r="B5" s="5">
        <v>4</v>
      </c>
      <c r="C5" s="5">
        <v>6</v>
      </c>
      <c r="D5" s="5">
        <v>4</v>
      </c>
      <c r="E5" s="5">
        <v>11</v>
      </c>
      <c r="F5" s="5">
        <v>11</v>
      </c>
      <c r="G5" s="5">
        <v>17</v>
      </c>
      <c r="H5" s="5">
        <v>17</v>
      </c>
      <c r="I5" s="5">
        <v>21</v>
      </c>
      <c r="J5" s="5">
        <v>20</v>
      </c>
    </row>
    <row r="6" spans="1:14" ht="18.5" x14ac:dyDescent="0.45">
      <c r="A6" s="5" t="s">
        <v>41</v>
      </c>
      <c r="B6" s="5">
        <v>0</v>
      </c>
      <c r="C6" s="5">
        <v>1</v>
      </c>
      <c r="D6" s="5">
        <v>3</v>
      </c>
      <c r="E6" s="5">
        <v>9</v>
      </c>
      <c r="F6" s="5">
        <v>15</v>
      </c>
      <c r="G6" s="5">
        <v>18</v>
      </c>
      <c r="H6" s="5">
        <v>20</v>
      </c>
      <c r="I6" s="5">
        <v>32</v>
      </c>
      <c r="J6" s="5">
        <v>36</v>
      </c>
    </row>
    <row r="7" spans="1:14" ht="18.5" x14ac:dyDescent="0.45">
      <c r="A7" s="5" t="s">
        <v>42</v>
      </c>
      <c r="B7" s="5">
        <v>1</v>
      </c>
      <c r="C7" s="5">
        <v>2</v>
      </c>
      <c r="D7" s="5">
        <v>2</v>
      </c>
      <c r="E7" s="5">
        <v>7</v>
      </c>
      <c r="F7" s="5">
        <v>9</v>
      </c>
      <c r="G7" s="5">
        <v>5</v>
      </c>
      <c r="H7" s="5"/>
      <c r="I7" s="5"/>
      <c r="J7" s="5"/>
    </row>
    <row r="8" spans="1:14" ht="18.5" x14ac:dyDescent="0.45">
      <c r="A8" s="5" t="s">
        <v>43</v>
      </c>
      <c r="B8" s="34">
        <v>3</v>
      </c>
      <c r="C8" s="34">
        <v>1</v>
      </c>
      <c r="D8" s="34">
        <v>1</v>
      </c>
      <c r="E8" s="34">
        <v>2</v>
      </c>
      <c r="F8" s="34">
        <v>10</v>
      </c>
      <c r="G8" s="34">
        <v>3</v>
      </c>
      <c r="H8" s="34">
        <v>6</v>
      </c>
      <c r="I8" s="34">
        <v>3</v>
      </c>
      <c r="J8" s="34">
        <v>4</v>
      </c>
    </row>
    <row r="9" spans="1:14" ht="18.5" x14ac:dyDescent="0.45">
      <c r="A9" s="5" t="s">
        <v>44</v>
      </c>
      <c r="B9" s="5">
        <v>0</v>
      </c>
      <c r="C9" s="5">
        <v>1</v>
      </c>
      <c r="D9" s="5">
        <v>0</v>
      </c>
      <c r="E9" s="5">
        <v>0</v>
      </c>
      <c r="F9" s="5">
        <v>4</v>
      </c>
      <c r="G9" s="5">
        <v>16</v>
      </c>
      <c r="H9" s="5">
        <v>7</v>
      </c>
      <c r="I9" s="5">
        <v>16</v>
      </c>
      <c r="J9" s="5">
        <v>11</v>
      </c>
    </row>
    <row r="10" spans="1:14" ht="18.5" x14ac:dyDescent="0.45">
      <c r="A10" s="5" t="s">
        <v>35</v>
      </c>
      <c r="B10" s="34">
        <v>16</v>
      </c>
      <c r="C10" s="34">
        <v>22</v>
      </c>
      <c r="D10" s="34">
        <v>28</v>
      </c>
      <c r="E10" s="34">
        <v>65</v>
      </c>
      <c r="F10" s="34">
        <v>90</v>
      </c>
      <c r="G10" s="34">
        <v>102</v>
      </c>
      <c r="H10" s="34">
        <v>86</v>
      </c>
      <c r="I10" s="34">
        <v>106</v>
      </c>
      <c r="J10" s="34">
        <v>92</v>
      </c>
    </row>
    <row r="13" spans="1:14" ht="18.5" x14ac:dyDescent="0.45">
      <c r="A13" s="28" t="s">
        <v>143</v>
      </c>
    </row>
    <row r="14" spans="1:14" ht="18.5" x14ac:dyDescent="0.45">
      <c r="A14" s="5" t="s">
        <v>43</v>
      </c>
      <c r="B14" s="5">
        <v>3</v>
      </c>
      <c r="C14" s="5">
        <v>3</v>
      </c>
      <c r="D14" s="5">
        <v>2</v>
      </c>
      <c r="E14" s="5">
        <v>3</v>
      </c>
      <c r="F14" s="5">
        <v>30</v>
      </c>
      <c r="G14" s="5">
        <v>9</v>
      </c>
      <c r="H14" s="5">
        <v>18</v>
      </c>
      <c r="I14" s="5">
        <v>7</v>
      </c>
      <c r="J14" s="5">
        <v>8</v>
      </c>
    </row>
    <row r="15" spans="1:14" ht="18.5" x14ac:dyDescent="0.45">
      <c r="A15" s="5" t="s">
        <v>35</v>
      </c>
      <c r="B15" s="5">
        <v>16</v>
      </c>
      <c r="C15" s="5">
        <v>24</v>
      </c>
      <c r="D15" s="5">
        <v>29</v>
      </c>
      <c r="E15" s="5">
        <v>66</v>
      </c>
      <c r="F15" s="5">
        <v>110</v>
      </c>
      <c r="G15" s="5">
        <v>108</v>
      </c>
      <c r="H15" s="5">
        <v>98</v>
      </c>
      <c r="I15" s="5">
        <v>110</v>
      </c>
      <c r="J15" s="5">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8120E-64BB-4316-86D4-A1C2959A0529}">
  <dimension ref="A1"/>
  <sheetViews>
    <sheetView showGridLines="0" workbookViewId="0"/>
  </sheetViews>
  <sheetFormatPr defaultRowHeight="14.5" x14ac:dyDescent="0.35"/>
  <sheetData>
    <row r="1" spans="1:1" ht="35.15" customHeight="1" x14ac:dyDescent="0.35">
      <c r="A1" s="60" t="s">
        <v>27</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908B3-A657-4903-8756-2E970234B653}">
  <dimension ref="A1"/>
  <sheetViews>
    <sheetView showGridLines="0" workbookViewId="0"/>
  </sheetViews>
  <sheetFormatPr defaultRowHeight="14.5" x14ac:dyDescent="0.35"/>
  <sheetData>
    <row r="1" spans="1:1" ht="35.15" customHeight="1" x14ac:dyDescent="0.35">
      <c r="A1" s="60" t="s">
        <v>28</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EC4A-FC8C-4650-81EC-9C25EB8B7921}">
  <dimension ref="A1"/>
  <sheetViews>
    <sheetView showGridLines="0" workbookViewId="0">
      <selection activeCell="L12" sqref="L12"/>
    </sheetView>
  </sheetViews>
  <sheetFormatPr defaultRowHeight="14.5" x14ac:dyDescent="0.35"/>
  <sheetData>
    <row r="1" spans="1:1" ht="35.15" customHeight="1" x14ac:dyDescent="0.35">
      <c r="A1" s="60" t="s">
        <v>29</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B35A3-CFC9-40AF-9C4B-F0913828C880}">
  <dimension ref="A1"/>
  <sheetViews>
    <sheetView showGridLines="0" zoomScale="90" zoomScaleNormal="90" workbookViewId="0"/>
  </sheetViews>
  <sheetFormatPr defaultRowHeight="14.5" x14ac:dyDescent="0.35"/>
  <sheetData>
    <row r="1" spans="1:1" s="59" customFormat="1" ht="35.15" customHeight="1" x14ac:dyDescent="0.35">
      <c r="A1" s="60" t="s">
        <v>30</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E1DA5-F0C1-40F8-B50B-90728C564291}">
  <dimension ref="A1"/>
  <sheetViews>
    <sheetView showGridLines="0" zoomScale="70" zoomScaleNormal="70" workbookViewId="0">
      <selection activeCell="L1" sqref="L1"/>
    </sheetView>
  </sheetViews>
  <sheetFormatPr defaultRowHeight="14.5" x14ac:dyDescent="0.35"/>
  <sheetData>
    <row r="1" spans="1:1" s="59" customFormat="1" ht="35.15" customHeight="1" x14ac:dyDescent="0.35">
      <c r="A1" s="60" t="s">
        <v>31</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213B3-7449-4A62-B8E1-F65708550FEF}">
  <dimension ref="A1"/>
  <sheetViews>
    <sheetView showGridLines="0" tabSelected="1" workbookViewId="0"/>
  </sheetViews>
  <sheetFormatPr defaultRowHeight="14.5" x14ac:dyDescent="0.35"/>
  <sheetData>
    <row r="1" spans="1:1" ht="35.15" customHeight="1" x14ac:dyDescent="0.35">
      <c r="A1" s="60" t="s">
        <v>32</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82F9C3F780FB14E87852D40CF54ABBB" ma:contentTypeVersion="12" ma:contentTypeDescription="Create a new document." ma:contentTypeScope="" ma:versionID="7c4d16f71e08bbd32dc57e4153f49c6e">
  <xsd:schema xmlns:xsd="http://www.w3.org/2001/XMLSchema" xmlns:xs="http://www.w3.org/2001/XMLSchema" xmlns:p="http://schemas.microsoft.com/office/2006/metadata/properties" xmlns:ns2="811f8c68-ce00-413e-a331-39e35077626f" xmlns:ns3="55c71498-654d-4428-bb4e-8cbe11e89608" targetNamespace="http://schemas.microsoft.com/office/2006/metadata/properties" ma:root="true" ma:fieldsID="56a674bdd2f5956fa68e29f37de86bad" ns2:_="" ns3:_="">
    <xsd:import namespace="811f8c68-ce00-413e-a331-39e35077626f"/>
    <xsd:import namespace="55c71498-654d-4428-bb4e-8cbe11e8960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1f8c68-ce00-413e-a331-39e3507762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5c71498-654d-4428-bb4e-8cbe11e8960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55c71498-654d-4428-bb4e-8cbe11e89608">
      <UserInfo>
        <DisplayName>Knell, Philip</DisplayName>
        <AccountId>113</AccountId>
        <AccountType/>
      </UserInfo>
      <UserInfo>
        <DisplayName>Graham, Rachel</DisplayName>
        <AccountId>15</AccountId>
        <AccountType/>
      </UserInfo>
      <UserInfo>
        <DisplayName>Grout, Zara</DisplayName>
        <AccountId>400</AccountId>
        <AccountType/>
      </UserInfo>
      <UserInfo>
        <DisplayName>Scribbins, Matthew</DisplayName>
        <AccountId>218</AccountId>
        <AccountType/>
      </UserInfo>
      <UserInfo>
        <DisplayName>Atwell, Rachel</DisplayName>
        <AccountId>269</AccountId>
        <AccountType/>
      </UserInfo>
    </SharedWithUsers>
  </documentManagement>
</p:properties>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297F881B-FACC-4A64-A09E-3797822C507B}">
  <ds:schemaRefs>
    <ds:schemaRef ds:uri="http://schemas.microsoft.com/sharepoint/v3/contenttype/forms"/>
  </ds:schemaRefs>
</ds:datastoreItem>
</file>

<file path=customXml/itemProps2.xml><?xml version="1.0" encoding="utf-8"?>
<ds:datastoreItem xmlns:ds="http://schemas.openxmlformats.org/officeDocument/2006/customXml" ds:itemID="{F259184B-A890-4EB7-A04B-C53632DD8B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1f8c68-ce00-413e-a331-39e35077626f"/>
    <ds:schemaRef ds:uri="55c71498-654d-4428-bb4e-8cbe11e896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F68972-B9AA-4730-8D48-8332DFE05146}">
  <ds:schemaRefs>
    <ds:schemaRef ds:uri="http://purl.org/dc/elements/1.1/"/>
    <ds:schemaRef ds:uri="http://schemas.microsoft.com/office/2006/metadata/properties"/>
    <ds:schemaRef ds:uri="55c71498-654d-4428-bb4e-8cbe11e89608"/>
    <ds:schemaRef ds:uri="http://purl.org/dc/terms/"/>
    <ds:schemaRef ds:uri="http://schemas.microsoft.com/office/2006/documentManagement/types"/>
    <ds:schemaRef ds:uri="811f8c68-ce00-413e-a331-39e35077626f"/>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8C0233A6-0463-4226-86AA-6CE07515214C}">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Table of Contents</vt:lpstr>
      <vt:lpstr>Figure 1</vt:lpstr>
      <vt:lpstr>Figure 2</vt:lpstr>
      <vt:lpstr>Figure 3</vt:lpstr>
      <vt:lpstr>Figure 4 By Procedure</vt:lpstr>
      <vt:lpstr>Figure 4 by Casework Category</vt:lpstr>
      <vt:lpstr>Figure 5</vt:lpstr>
      <vt:lpstr>Figure 6</vt:lpstr>
      <vt:lpstr>Figure 7</vt:lpstr>
      <vt:lpstr>for graphs only</vt:lpstr>
      <vt:lpstr>virtual events for chart</vt:lpstr>
      <vt:lpstr>Table 1</vt:lpstr>
      <vt:lpstr>Table 2</vt:lpstr>
      <vt:lpstr>Table 3</vt:lpstr>
      <vt:lpstr>Table 4 by Procedure</vt:lpstr>
      <vt:lpstr>Table 4 by Casework Type</vt:lpstr>
      <vt:lpstr>Table 5</vt:lpstr>
      <vt:lpstr>Table 6</vt:lpstr>
      <vt:lpstr>Table 7</vt:lpstr>
      <vt:lpstr>Table 8</vt:lpstr>
      <vt:lpstr>Table 9</vt:lpstr>
      <vt:lpstr>Table 10</vt:lpstr>
      <vt:lpstr>Table 11</vt:lpstr>
      <vt:lpstr>Annex B Planning</vt:lpstr>
      <vt:lpstr>Annex B Enforcement</vt:lpstr>
      <vt:lpstr>Annex B Specialist</vt:lpstr>
      <vt:lpstr>Annex C | gov.uk timeliness</vt:lpstr>
      <vt:lpstr>Annex C | stages</vt:lpstr>
      <vt:lpstr>Figure 1 v2</vt:lpstr>
      <vt:lpstr>Figure 2 v2</vt:lpstr>
      <vt:lpstr>Table 12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Scribbins, Matthew</dc:creator>
  <cp:keywords/>
  <dc:description/>
  <cp:lastModifiedBy>Nolan, David</cp:lastModifiedBy>
  <cp:revision/>
  <dcterms:created xsi:type="dcterms:W3CDTF">2020-10-26T10:24:30Z</dcterms:created>
  <dcterms:modified xsi:type="dcterms:W3CDTF">2022-02-15T11:14:52Z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0x010100C82F9C3F780FB14E87852D40CF54ABBB</vt:lpwstr>
  </property>
</Properties>
</file>