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stpkai4\KAI-Benefits and Credits\Research\Tax Free Childcare - COVID Impact Internal Research\Publishing\"/>
    </mc:Choice>
  </mc:AlternateContent>
  <xr:revisionPtr revIDLastSave="0" documentId="13_ncr:1_{4604CCB8-3307-4CE2-85FF-6F4CAC5EC19D}" xr6:coauthVersionLast="45" xr6:coauthVersionMax="45" xr10:uidLastSave="{00000000-0000-0000-0000-000000000000}"/>
  <bookViews>
    <workbookView xWindow="6660" yWindow="-16320" windowWidth="29040" windowHeight="15840" firstSheet="2" activeTab="14" xr2:uid="{506B85B9-2E8E-4EE8-9025-D9D4A7B1F6F6}"/>
  </bookViews>
  <sheets>
    <sheet name="Contents" sheetId="1" r:id="rId1"/>
    <sheet name="Survey Questions" sheetId="24" r:id="rId2"/>
    <sheet name="Table 1" sheetId="2" r:id="rId3"/>
    <sheet name="Table 2" sheetId="3" r:id="rId4"/>
    <sheet name="Table 3" sheetId="4" r:id="rId5"/>
    <sheet name="Table 4" sheetId="5" r:id="rId6"/>
    <sheet name="Table 5" sheetId="6" r:id="rId7"/>
    <sheet name="Table 6" sheetId="7" r:id="rId8"/>
    <sheet name="Table 7" sheetId="8" r:id="rId9"/>
    <sheet name="Table 8" sheetId="10" r:id="rId10"/>
    <sheet name="Table 9" sheetId="11" r:id="rId11"/>
    <sheet name="Table 10" sheetId="12" r:id="rId12"/>
    <sheet name="Table 11" sheetId="13" r:id="rId13"/>
    <sheet name="Table 12" sheetId="14" r:id="rId14"/>
    <sheet name="Table 13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1" l="1"/>
  <c r="E6" i="11"/>
  <c r="E5" i="11"/>
  <c r="C7" i="11"/>
  <c r="C6" i="11"/>
  <c r="C5" i="11"/>
  <c r="E12" i="8"/>
  <c r="E11" i="8"/>
  <c r="E10" i="8"/>
  <c r="E9" i="8"/>
  <c r="E8" i="8"/>
  <c r="E7" i="8"/>
  <c r="E6" i="8"/>
  <c r="C12" i="8"/>
  <c r="C11" i="8"/>
  <c r="C10" i="8"/>
  <c r="C9" i="8"/>
  <c r="C8" i="8"/>
  <c r="C7" i="8"/>
  <c r="C6" i="8"/>
  <c r="E16" i="4"/>
  <c r="E15" i="4"/>
  <c r="E14" i="4"/>
  <c r="E13" i="4"/>
  <c r="E12" i="4"/>
  <c r="E11" i="4"/>
  <c r="E10" i="4"/>
  <c r="E9" i="4"/>
  <c r="E8" i="4"/>
  <c r="E7" i="4"/>
  <c r="E6" i="4"/>
  <c r="C16" i="4"/>
  <c r="C15" i="4"/>
  <c r="C14" i="4"/>
  <c r="C13" i="4"/>
  <c r="C12" i="4"/>
  <c r="C11" i="4"/>
  <c r="C10" i="4"/>
  <c r="C9" i="4"/>
  <c r="C8" i="4"/>
  <c r="C7" i="4"/>
  <c r="C6" i="4"/>
  <c r="E13" i="3" l="1"/>
  <c r="C13" i="3"/>
  <c r="E12" i="3"/>
  <c r="E11" i="3"/>
  <c r="E10" i="3"/>
  <c r="E9" i="3"/>
  <c r="E8" i="3"/>
  <c r="E7" i="3"/>
  <c r="E6" i="3"/>
  <c r="E5" i="3"/>
  <c r="C12" i="3"/>
  <c r="C11" i="3"/>
  <c r="C10" i="3"/>
  <c r="C9" i="3"/>
  <c r="C8" i="3"/>
  <c r="C7" i="3"/>
  <c r="C6" i="3"/>
  <c r="C5" i="3"/>
  <c r="D13" i="3"/>
  <c r="B13" i="3"/>
  <c r="E8" i="2"/>
  <c r="E7" i="2"/>
  <c r="E6" i="2"/>
  <c r="E5" i="2"/>
  <c r="C8" i="2"/>
  <c r="C7" i="2"/>
  <c r="C6" i="2"/>
  <c r="C5" i="2"/>
  <c r="B9" i="2"/>
  <c r="D9" i="2"/>
  <c r="E9" i="2" l="1"/>
  <c r="D8" i="15" l="1"/>
  <c r="B8" i="15"/>
  <c r="B9" i="14"/>
  <c r="D13" i="8"/>
  <c r="B13" i="8"/>
  <c r="D10" i="7"/>
  <c r="B10" i="7"/>
  <c r="B8" i="13"/>
  <c r="D10" i="12"/>
  <c r="B10" i="12"/>
  <c r="E6" i="7" l="1"/>
  <c r="E5" i="7"/>
  <c r="E9" i="7"/>
  <c r="E7" i="7"/>
  <c r="E8" i="7"/>
  <c r="C5" i="7"/>
  <c r="C7" i="7"/>
  <c r="C9" i="7"/>
  <c r="C6" i="7"/>
  <c r="C8" i="7"/>
  <c r="C7" i="13"/>
  <c r="C6" i="13"/>
  <c r="C5" i="13"/>
  <c r="C5" i="8"/>
  <c r="C9" i="12"/>
  <c r="C5" i="12"/>
  <c r="C8" i="12"/>
  <c r="C7" i="12"/>
  <c r="C6" i="12"/>
  <c r="C8" i="14"/>
  <c r="C6" i="14"/>
  <c r="C5" i="14"/>
  <c r="C7" i="14"/>
  <c r="E8" i="12"/>
  <c r="E7" i="12"/>
  <c r="E6" i="12"/>
  <c r="E5" i="12"/>
  <c r="E9" i="12"/>
  <c r="C6" i="15"/>
  <c r="C7" i="15"/>
  <c r="C5" i="15"/>
  <c r="E5" i="8"/>
  <c r="E5" i="15"/>
  <c r="E7" i="15"/>
  <c r="E6" i="15"/>
  <c r="D8" i="11"/>
  <c r="B8" i="11"/>
  <c r="D15" i="10"/>
  <c r="E5" i="10" s="1"/>
  <c r="B15" i="10"/>
  <c r="C5" i="10" s="1"/>
  <c r="D8" i="6"/>
  <c r="B8" i="6"/>
  <c r="D13" i="5"/>
  <c r="B13" i="5"/>
  <c r="D17" i="4"/>
  <c r="E5" i="4" s="1"/>
  <c r="B17" i="4"/>
  <c r="C5" i="4" s="1"/>
  <c r="C8" i="15" l="1"/>
  <c r="E10" i="12"/>
  <c r="C13" i="8"/>
  <c r="E5" i="5"/>
  <c r="E11" i="5"/>
  <c r="E10" i="5"/>
  <c r="E6" i="5"/>
  <c r="E9" i="5"/>
  <c r="E12" i="5"/>
  <c r="E8" i="5"/>
  <c r="E7" i="5"/>
  <c r="C12" i="5"/>
  <c r="C8" i="5"/>
  <c r="C11" i="5"/>
  <c r="C7" i="5"/>
  <c r="C10" i="5"/>
  <c r="C6" i="5"/>
  <c r="C9" i="5"/>
  <c r="C5" i="5"/>
  <c r="E8" i="15"/>
  <c r="C8" i="13"/>
  <c r="E10" i="7"/>
  <c r="C13" i="10"/>
  <c r="C9" i="10"/>
  <c r="C12" i="10"/>
  <c r="C8" i="10"/>
  <c r="C11" i="10"/>
  <c r="C7" i="10"/>
  <c r="C6" i="10"/>
  <c r="C14" i="10"/>
  <c r="C10" i="10"/>
  <c r="C10" i="7"/>
  <c r="E5" i="6"/>
  <c r="E7" i="6"/>
  <c r="E6" i="6"/>
  <c r="C10" i="12"/>
  <c r="C6" i="6"/>
  <c r="C5" i="6"/>
  <c r="C7" i="6"/>
  <c r="E14" i="10"/>
  <c r="E10" i="10"/>
  <c r="E6" i="10"/>
  <c r="E11" i="10"/>
  <c r="E9" i="10"/>
  <c r="E13" i="10"/>
  <c r="E8" i="10"/>
  <c r="E12" i="10"/>
  <c r="E7" i="10"/>
  <c r="E13" i="8"/>
  <c r="C9" i="14"/>
  <c r="E8" i="11" l="1"/>
  <c r="C8" i="6"/>
  <c r="C17" i="4"/>
  <c r="C13" i="5"/>
  <c r="C8" i="11"/>
  <c r="C9" i="2"/>
  <c r="C15" i="10"/>
  <c r="E8" i="6"/>
  <c r="E13" i="5"/>
  <c r="E15" i="10"/>
  <c r="E17" i="4"/>
</calcChain>
</file>

<file path=xl/sharedStrings.xml><?xml version="1.0" encoding="utf-8"?>
<sst xmlns="http://schemas.openxmlformats.org/spreadsheetml/2006/main" count="318" uniqueCount="191">
  <si>
    <t>Yes</t>
  </si>
  <si>
    <t>No</t>
  </si>
  <si>
    <t>Total</t>
  </si>
  <si>
    <t>HM Revenue and Customs</t>
  </si>
  <si>
    <t>Contents &amp; Publication information</t>
  </si>
  <si>
    <t>The Impact of COVID-19 on Childcare Survey</t>
  </si>
  <si>
    <t>Don't know</t>
  </si>
  <si>
    <t>I (or partner) have had a change in working hours/pattern</t>
  </si>
  <si>
    <t>I want my child to spend more time in an environment to support their development</t>
  </si>
  <si>
    <t>I want my child to spend more time with other children</t>
  </si>
  <si>
    <t>Other</t>
  </si>
  <si>
    <t>Childcare is too expensive</t>
  </si>
  <si>
    <t>Found other informal arrangements for childcare</t>
  </si>
  <si>
    <t>Not comfortable using formal childcare while COVID is still around</t>
  </si>
  <si>
    <t>My child's usual provider cannot offer my child the same hours</t>
  </si>
  <si>
    <t>Table 13: Expected use of childcare for the remainder of 2021: self-employed findings</t>
  </si>
  <si>
    <t>Table 14: Regional expected use of formal childcare in 2021, 0 to 3 survey</t>
  </si>
  <si>
    <t>Table 15: Regional expected use of formal childcare in 2021, 5 and over survey</t>
  </si>
  <si>
    <t>Table 16: Reasons for using more hours 2021 (respondents could select more than one)</t>
  </si>
  <si>
    <t>Table 17: Reasons for using less hours 2021 (respondents could select more than one)</t>
  </si>
  <si>
    <t>Table 18: Ability to adopt flexible working in the future: overall</t>
  </si>
  <si>
    <t>Table 19: Ability to adopt flexible working in the future: self-employed findings</t>
  </si>
  <si>
    <t>Table 20: Ability to adopt flexible working in the future: regional differences in 0 to 3 survey</t>
  </si>
  <si>
    <t>Table 21: Ability to adopt flexible working in the future: regional differences in 5 and over survey</t>
  </si>
  <si>
    <t>I (or partner) expect to work more hours</t>
  </si>
  <si>
    <t>I (or partner) expect to have a change in working hours/pattern</t>
  </si>
  <si>
    <t>I (or partner) expect to be able to work from home and have child with me</t>
  </si>
  <si>
    <t>I (or partner) expect to have new flexibility in working hours</t>
  </si>
  <si>
    <t>Not comfortable using formal childcare if COVID is still around</t>
  </si>
  <si>
    <t xml:space="preserve">Contact details for this publication: nicola.christiansen@hmrc.gov.uk </t>
  </si>
  <si>
    <t>Survey questions</t>
  </si>
  <si>
    <t>Question</t>
  </si>
  <si>
    <t>Response options</t>
  </si>
  <si>
    <t>I (or partner) are working more hours</t>
  </si>
  <si>
    <t>Number</t>
  </si>
  <si>
    <t>Percentage</t>
  </si>
  <si>
    <t>All tables were updated in September 2021</t>
  </si>
  <si>
    <t>More formal childcare now than before first COVID-19 lockdown</t>
  </si>
  <si>
    <t>Same amount of formal childcare now than before first COVID-19 lockdown</t>
  </si>
  <si>
    <t>Less formal childcare now than before first COVID-19 lockdown</t>
  </si>
  <si>
    <t>Stopped using formal childcare</t>
  </si>
  <si>
    <t>Have had (or are having) another child</t>
  </si>
  <si>
    <t>1. How much formal childcare do you use now compared to before the first COVID-19 pandemic lockdown in March 2020 (i.e formal childcare use in January or February 2020)?</t>
  </si>
  <si>
    <t>5, Do you expect to use formal childcare in the next academic year (starting August/September 2021)?</t>
  </si>
  <si>
    <r>
      <rPr>
        <b/>
        <sz val="10"/>
        <color theme="1"/>
        <rFont val="Arial"/>
        <family val="2"/>
      </rPr>
      <t>If answered 1A.</t>
    </r>
    <r>
      <rPr>
        <sz val="10"/>
        <color theme="1"/>
        <rFont val="Arial"/>
        <family val="2"/>
      </rPr>
      <t xml:space="preserve">
2. Why are you using more formal childcare now than before the first COVID-19 lockdown in March 2020 (i.e formal childcare use in January or February 2020)?</t>
    </r>
  </si>
  <si>
    <r>
      <rPr>
        <b/>
        <sz val="10"/>
        <color theme="1"/>
        <rFont val="Arial"/>
        <family val="2"/>
      </rPr>
      <t>If answered 1C.</t>
    </r>
    <r>
      <rPr>
        <sz val="10"/>
        <color theme="1"/>
        <rFont val="Arial"/>
        <family val="2"/>
      </rPr>
      <t xml:space="preserve">
3, Why are you using less formal childcare now than before the first COVID-19 lockdown in March 2020 (e.i formal childcare use in January or February 2020)?</t>
    </r>
  </si>
  <si>
    <r>
      <rPr>
        <b/>
        <sz val="10"/>
        <color theme="1"/>
        <rFont val="Arial"/>
        <family val="2"/>
      </rPr>
      <t>If answered 1D.</t>
    </r>
    <r>
      <rPr>
        <sz val="10"/>
        <color theme="1"/>
        <rFont val="Arial"/>
        <family val="2"/>
      </rPr>
      <t xml:space="preserve">
4, Why have you stopped using formal childcare?</t>
    </r>
  </si>
  <si>
    <r>
      <rPr>
        <b/>
        <sz val="10"/>
        <color theme="1"/>
        <rFont val="Arial"/>
        <family val="2"/>
      </rPr>
      <t>If answered 5A.</t>
    </r>
    <r>
      <rPr>
        <sz val="10"/>
        <color theme="1"/>
        <rFont val="Arial"/>
        <family val="2"/>
      </rPr>
      <t xml:space="preserve">
6, Have your formal childcare plans or expectations for the 2021-22 academic year (starting September 2021) changed as a result of the COVID-19 pandemic?</t>
    </r>
  </si>
  <si>
    <r>
      <rPr>
        <b/>
        <sz val="10"/>
        <color rgb="FF000000"/>
        <rFont val="Arial"/>
        <family val="2"/>
      </rPr>
      <t>If answered 6C.</t>
    </r>
    <r>
      <rPr>
        <sz val="10"/>
        <color rgb="FF000000"/>
        <rFont val="Arial"/>
        <family val="2"/>
      </rPr>
      <t xml:space="preserve">
7, Why do you plan to use more formal childcare in the next academic year (starting August/September 2021)?</t>
    </r>
  </si>
  <si>
    <r>
      <rPr>
        <b/>
        <sz val="10"/>
        <color theme="1"/>
        <rFont val="Arial"/>
        <family val="2"/>
      </rPr>
      <t>If answered 6D.</t>
    </r>
    <r>
      <rPr>
        <sz val="10"/>
        <color theme="1"/>
        <rFont val="Arial"/>
        <family val="2"/>
      </rPr>
      <t xml:space="preserve">
8. Why do you plan to use less formal childcare in the next academic year (starting August/September 2021)?</t>
    </r>
  </si>
  <si>
    <t>11. Do you expect to use paid for childcare during the school summer holidays during July and August 2021 e.g holiday clubs?</t>
  </si>
  <si>
    <t>13. Do you think you will be able to adopt flexible working in the future (such as more working from home or flexible hours) to help with childcare arrangements?</t>
  </si>
  <si>
    <r>
      <rPr>
        <b/>
        <sz val="10"/>
        <color theme="1"/>
        <rFont val="Arial"/>
        <family val="2"/>
      </rPr>
      <t>If answered 5B.</t>
    </r>
    <r>
      <rPr>
        <sz val="10"/>
        <color theme="1"/>
        <rFont val="Arial"/>
        <family val="2"/>
      </rPr>
      <t xml:space="preserve">
9. Have your formal childcare plans or expectations for the 2021-22 academic year changed as a result of the COVID-19 pandemic?</t>
    </r>
  </si>
  <si>
    <r>
      <rPr>
        <b/>
        <sz val="10"/>
        <color theme="1"/>
        <rFont val="Arial"/>
        <family val="2"/>
      </rPr>
      <t xml:space="preserve">If answered 9B. </t>
    </r>
    <r>
      <rPr>
        <sz val="10"/>
        <color theme="1"/>
        <rFont val="Arial"/>
        <family val="2"/>
      </rPr>
      <t xml:space="preserve">
10. How have you plans or expectations for the 2021-22 academic year (starting August/September 2021) been impacted by the COVID-19 pandemic?</t>
    </r>
  </si>
  <si>
    <r>
      <rPr>
        <b/>
        <sz val="10"/>
        <color theme="1"/>
        <rFont val="Arial"/>
        <family val="2"/>
      </rPr>
      <t>If answered 11A.</t>
    </r>
    <r>
      <rPr>
        <sz val="10"/>
        <color theme="1"/>
        <rFont val="Arial"/>
        <family val="2"/>
      </rPr>
      <t xml:space="preserve">
12. What type of formal childcare will you use during the summer holidays?</t>
    </r>
  </si>
  <si>
    <r>
      <t xml:space="preserve">A, More formal childcare now than before first COVID-19 lockdown </t>
    </r>
    <r>
      <rPr>
        <i/>
        <sz val="10"/>
        <color rgb="FF000000"/>
        <rFont val="Arial"/>
        <family val="2"/>
      </rPr>
      <t>(go to question 2)</t>
    </r>
  </si>
  <si>
    <r>
      <t xml:space="preserve">B, Same amount of formal childcare now than before first COVID-19 lockdown </t>
    </r>
    <r>
      <rPr>
        <i/>
        <sz val="10"/>
        <color theme="1"/>
        <rFont val="Arial"/>
        <family val="2"/>
      </rPr>
      <t>(go to question 5)</t>
    </r>
  </si>
  <si>
    <r>
      <t xml:space="preserve">C, Less formal childcare now than before first COVID-19 lockdown </t>
    </r>
    <r>
      <rPr>
        <i/>
        <sz val="10"/>
        <color theme="1"/>
        <rFont val="Arial"/>
        <family val="2"/>
      </rPr>
      <t>(go to question 3)</t>
    </r>
  </si>
  <si>
    <r>
      <t xml:space="preserve">D, Stopped using formal childcare </t>
    </r>
    <r>
      <rPr>
        <i/>
        <sz val="10"/>
        <color theme="1"/>
        <rFont val="Arial"/>
        <family val="2"/>
      </rPr>
      <t>(go to question 4)</t>
    </r>
  </si>
  <si>
    <r>
      <t xml:space="preserve">A, I (or partner) are working more hours </t>
    </r>
    <r>
      <rPr>
        <i/>
        <sz val="10"/>
        <color theme="1"/>
        <rFont val="Arial"/>
        <family val="2"/>
      </rPr>
      <t>(go to question 5)</t>
    </r>
  </si>
  <si>
    <r>
      <t xml:space="preserve">B, I (or partner) have had a change in working hours/pattern </t>
    </r>
    <r>
      <rPr>
        <i/>
        <sz val="10"/>
        <color theme="1"/>
        <rFont val="Arial"/>
        <family val="2"/>
      </rPr>
      <t>(go to question 5)</t>
    </r>
  </si>
  <si>
    <r>
      <t xml:space="preserve">C, Informal childcare (e.g family or friends) is not available or not comfortable using </t>
    </r>
    <r>
      <rPr>
        <i/>
        <sz val="10"/>
        <color theme="1"/>
        <rFont val="Arial"/>
        <family val="2"/>
      </rPr>
      <t>(go to question 5)</t>
    </r>
  </si>
  <si>
    <r>
      <t xml:space="preserve">D, I want my child to spend more time with other children </t>
    </r>
    <r>
      <rPr>
        <i/>
        <sz val="10"/>
        <color theme="1"/>
        <rFont val="Arial"/>
        <family val="2"/>
      </rPr>
      <t>(go to question 5)</t>
    </r>
  </si>
  <si>
    <r>
      <t xml:space="preserve">E, I want my child to spend more time in an environment to support their development </t>
    </r>
    <r>
      <rPr>
        <i/>
        <sz val="10"/>
        <color theme="1"/>
        <rFont val="Arial"/>
        <family val="2"/>
      </rPr>
      <t>(go to question 5)</t>
    </r>
  </si>
  <si>
    <r>
      <t xml:space="preserve">F, I have become eligible for additional support (e.g 30 hours) </t>
    </r>
    <r>
      <rPr>
        <i/>
        <sz val="10"/>
        <color theme="1"/>
        <rFont val="Arial"/>
        <family val="2"/>
      </rPr>
      <t>(go to question 5)</t>
    </r>
  </si>
  <si>
    <r>
      <t xml:space="preserve">G, Have had (or are having) another child </t>
    </r>
    <r>
      <rPr>
        <i/>
        <sz val="10"/>
        <color theme="1"/>
        <rFont val="Arial"/>
        <family val="2"/>
      </rPr>
      <t>(go to question 5)</t>
    </r>
  </si>
  <si>
    <r>
      <t xml:space="preserve">H, Other </t>
    </r>
    <r>
      <rPr>
        <i/>
        <sz val="10"/>
        <color theme="1"/>
        <rFont val="Arial"/>
        <family val="2"/>
      </rPr>
      <t>(go to question 5)</t>
    </r>
  </si>
  <si>
    <r>
      <t xml:space="preserve">L, Other </t>
    </r>
    <r>
      <rPr>
        <i/>
        <sz val="10"/>
        <color theme="1"/>
        <rFont val="Arial"/>
        <family val="2"/>
      </rPr>
      <t>(go to question 5)</t>
    </r>
  </si>
  <si>
    <r>
      <t xml:space="preserve">K, I (or partner) on maternity leave </t>
    </r>
    <r>
      <rPr>
        <i/>
        <sz val="10"/>
        <color theme="1"/>
        <rFont val="Arial"/>
        <family val="2"/>
      </rPr>
      <t>(go to question 5)</t>
    </r>
  </si>
  <si>
    <r>
      <t xml:space="preserve">J, My child no longer needs as much formal childcare </t>
    </r>
    <r>
      <rPr>
        <i/>
        <sz val="10"/>
        <color theme="1"/>
        <rFont val="Arial"/>
        <family val="2"/>
      </rPr>
      <t>(go to question 5)</t>
    </r>
  </si>
  <si>
    <r>
      <t xml:space="preserve">I, My child's usual provider cannot offer my child the same hours </t>
    </r>
    <r>
      <rPr>
        <i/>
        <sz val="10"/>
        <color theme="1"/>
        <rFont val="Arial"/>
        <family val="2"/>
      </rPr>
      <t>(go to question 5)</t>
    </r>
  </si>
  <si>
    <r>
      <t xml:space="preserve">H, Not comfortable using formal childcare while COVID is still around </t>
    </r>
    <r>
      <rPr>
        <i/>
        <sz val="10"/>
        <color theme="1"/>
        <rFont val="Arial"/>
        <family val="2"/>
      </rPr>
      <t>(go to question 5)</t>
    </r>
  </si>
  <si>
    <r>
      <t xml:space="preserve">G, Found other informal arrangements for childcare (e.g family or friends) </t>
    </r>
    <r>
      <rPr>
        <i/>
        <sz val="10"/>
        <color theme="1"/>
        <rFont val="Arial"/>
        <family val="2"/>
      </rPr>
      <t>(go to question 5)</t>
    </r>
  </si>
  <si>
    <r>
      <t xml:space="preserve">F, Childcare is too expensive </t>
    </r>
    <r>
      <rPr>
        <i/>
        <sz val="10"/>
        <color theme="1"/>
        <rFont val="Arial"/>
        <family val="2"/>
      </rPr>
      <t>(go to question 5)</t>
    </r>
  </si>
  <si>
    <r>
      <t>A, I (or partner) have been furloughed</t>
    </r>
    <r>
      <rPr>
        <i/>
        <sz val="10"/>
        <color theme="1"/>
        <rFont val="Arial"/>
        <family val="2"/>
      </rPr>
      <t xml:space="preserve"> (go to question 5)</t>
    </r>
  </si>
  <si>
    <r>
      <t xml:space="preserve">B, I (or partner) been made redundant, reduced hours or a change in working pattern </t>
    </r>
    <r>
      <rPr>
        <i/>
        <sz val="10"/>
        <color theme="1"/>
        <rFont val="Arial"/>
        <family val="2"/>
      </rPr>
      <t>(go to question 5</t>
    </r>
    <r>
      <rPr>
        <sz val="10"/>
        <color theme="1"/>
        <rFont val="Arial"/>
        <family val="2"/>
      </rPr>
      <t>)</t>
    </r>
  </si>
  <si>
    <r>
      <t>C, I (or partner) able to work from home and have child with me</t>
    </r>
    <r>
      <rPr>
        <i/>
        <sz val="10"/>
        <color theme="1"/>
        <rFont val="Arial"/>
        <family val="2"/>
      </rPr>
      <t xml:space="preserve"> (go to question 5)</t>
    </r>
  </si>
  <si>
    <r>
      <t xml:space="preserve">D, I (or partner) able to work from home and therefore have no commute </t>
    </r>
    <r>
      <rPr>
        <i/>
        <sz val="10"/>
        <color theme="1"/>
        <rFont val="Arial"/>
        <family val="2"/>
      </rPr>
      <t>(go to question 5)</t>
    </r>
  </si>
  <si>
    <r>
      <t xml:space="preserve">E, I (or partner) have new flexible working hours </t>
    </r>
    <r>
      <rPr>
        <i/>
        <sz val="10"/>
        <color theme="1"/>
        <rFont val="Arial"/>
        <family val="2"/>
      </rPr>
      <t>(go to question 5)</t>
    </r>
  </si>
  <si>
    <r>
      <t xml:space="preserve">A, I (or partner) have been made redundant, reduced hours or change in working pattern </t>
    </r>
    <r>
      <rPr>
        <i/>
        <sz val="10"/>
        <color theme="1"/>
        <rFont val="Arial"/>
        <family val="2"/>
      </rPr>
      <t>(go to question 5)</t>
    </r>
  </si>
  <si>
    <r>
      <t xml:space="preserve">B, Informal childcare arrangements (e.g family or friends) have been made instead </t>
    </r>
    <r>
      <rPr>
        <i/>
        <sz val="10"/>
        <color theme="1"/>
        <rFont val="Arial"/>
        <family val="2"/>
      </rPr>
      <t>(go to question 5)</t>
    </r>
  </si>
  <si>
    <r>
      <t xml:space="preserve">C, Formal childcare is not available </t>
    </r>
    <r>
      <rPr>
        <i/>
        <sz val="10"/>
        <color theme="1"/>
        <rFont val="Arial"/>
        <family val="2"/>
      </rPr>
      <t>(go to question 5)</t>
    </r>
  </si>
  <si>
    <r>
      <t xml:space="preserve">D, Additional flexibility at work means childcare no longer needed </t>
    </r>
    <r>
      <rPr>
        <i/>
        <sz val="10"/>
        <color theme="1"/>
        <rFont val="Arial"/>
        <family val="2"/>
      </rPr>
      <t>(go to question 5)</t>
    </r>
  </si>
  <si>
    <r>
      <t xml:space="preserve">E, Not comfortable using formal childcare while COVID is still around </t>
    </r>
    <r>
      <rPr>
        <i/>
        <sz val="10"/>
        <color theme="1"/>
        <rFont val="Arial"/>
        <family val="2"/>
      </rPr>
      <t>(go to question 5)</t>
    </r>
  </si>
  <si>
    <r>
      <t xml:space="preserve">F, I (or partner) on maternity leave </t>
    </r>
    <r>
      <rPr>
        <i/>
        <sz val="10"/>
        <color theme="1"/>
        <rFont val="Arial"/>
        <family val="2"/>
      </rPr>
      <t>(go to question 5)</t>
    </r>
  </si>
  <si>
    <r>
      <t xml:space="preserve">G, Child no longer needs formal childcare </t>
    </r>
    <r>
      <rPr>
        <i/>
        <sz val="10"/>
        <color theme="1"/>
        <rFont val="Arial"/>
        <family val="2"/>
      </rPr>
      <t>(go to question 5)</t>
    </r>
  </si>
  <si>
    <r>
      <t xml:space="preserve">A, Yes </t>
    </r>
    <r>
      <rPr>
        <i/>
        <sz val="10"/>
        <color theme="1"/>
        <rFont val="Arial"/>
        <family val="2"/>
      </rPr>
      <t>(go to question 6)</t>
    </r>
  </si>
  <si>
    <r>
      <t xml:space="preserve">B, No </t>
    </r>
    <r>
      <rPr>
        <i/>
        <sz val="10"/>
        <color theme="1"/>
        <rFont val="Arial"/>
        <family val="2"/>
      </rPr>
      <t>(go to question 9)</t>
    </r>
  </si>
  <si>
    <r>
      <t xml:space="preserve">C, Don't know </t>
    </r>
    <r>
      <rPr>
        <i/>
        <sz val="10"/>
        <color theme="1"/>
        <rFont val="Arial"/>
        <family val="2"/>
      </rPr>
      <t>(go to question 11)</t>
    </r>
  </si>
  <si>
    <r>
      <t xml:space="preserve">C, Yes, plan to use more formal childcare due to the impact of COVID-19 </t>
    </r>
    <r>
      <rPr>
        <i/>
        <sz val="10"/>
        <color theme="1"/>
        <rFont val="Arial"/>
        <family val="2"/>
      </rPr>
      <t>(go to question 7)</t>
    </r>
  </si>
  <si>
    <r>
      <t xml:space="preserve">D, Yes, plan to use less formal childcare due to the impact of COVID-19 </t>
    </r>
    <r>
      <rPr>
        <i/>
        <sz val="10"/>
        <color theme="1"/>
        <rFont val="Arial"/>
        <family val="2"/>
      </rPr>
      <t>(go to question 8)</t>
    </r>
  </si>
  <si>
    <r>
      <t xml:space="preserve">A, No </t>
    </r>
    <r>
      <rPr>
        <i/>
        <sz val="10"/>
        <color theme="1"/>
        <rFont val="Arial"/>
        <family val="2"/>
      </rPr>
      <t>(go to question 11)</t>
    </r>
  </si>
  <si>
    <r>
      <t xml:space="preserve">B, Childcare plans have changed but unrelated to COVID-19 </t>
    </r>
    <r>
      <rPr>
        <i/>
        <sz val="10"/>
        <color theme="1"/>
        <rFont val="Arial"/>
        <family val="2"/>
      </rPr>
      <t>(go to question 11)</t>
    </r>
  </si>
  <si>
    <r>
      <t xml:space="preserve">E, Undecided/Don't know </t>
    </r>
    <r>
      <rPr>
        <i/>
        <sz val="10"/>
        <color theme="1"/>
        <rFont val="Arial"/>
        <family val="2"/>
      </rPr>
      <t>(go to question 11)</t>
    </r>
  </si>
  <si>
    <r>
      <t xml:space="preserve">A, I (or partner) expect to work more hours </t>
    </r>
    <r>
      <rPr>
        <i/>
        <sz val="10"/>
        <color theme="1"/>
        <rFont val="Arial"/>
        <family val="2"/>
      </rPr>
      <t>(go to question 11)</t>
    </r>
  </si>
  <si>
    <r>
      <t xml:space="preserve">B, I (or partner) expect to have a change in working hours/pattern </t>
    </r>
    <r>
      <rPr>
        <i/>
        <sz val="10"/>
        <color theme="1"/>
        <rFont val="Arial"/>
        <family val="2"/>
      </rPr>
      <t>(go to question 11)</t>
    </r>
  </si>
  <si>
    <r>
      <t xml:space="preserve">C, Expect that informal childcare (e.g. family or friends) will not be available </t>
    </r>
    <r>
      <rPr>
        <i/>
        <sz val="10"/>
        <color theme="1"/>
        <rFont val="Arial"/>
        <family val="2"/>
      </rPr>
      <t>(go to question 11)</t>
    </r>
  </si>
  <si>
    <r>
      <t xml:space="preserve">D, I want my child to spend more time with other children </t>
    </r>
    <r>
      <rPr>
        <i/>
        <sz val="10"/>
        <color theme="1"/>
        <rFont val="Arial"/>
        <family val="2"/>
      </rPr>
      <t>(go to question 11)</t>
    </r>
  </si>
  <si>
    <r>
      <t xml:space="preserve">E, I want my child to spend more time in an environment to support their development </t>
    </r>
    <r>
      <rPr>
        <i/>
        <sz val="10"/>
        <color theme="1"/>
        <rFont val="Arial"/>
        <family val="2"/>
      </rPr>
      <t>(go to question 11)</t>
    </r>
  </si>
  <si>
    <r>
      <t xml:space="preserve">F, I will become eligible for additional support (e.g 30 hours) </t>
    </r>
    <r>
      <rPr>
        <i/>
        <sz val="10"/>
        <color theme="1"/>
        <rFont val="Arial"/>
        <family val="2"/>
      </rPr>
      <t>(go to question 11)</t>
    </r>
  </si>
  <si>
    <r>
      <t xml:space="preserve">G, Have had/or having another child </t>
    </r>
    <r>
      <rPr>
        <i/>
        <sz val="10"/>
        <color theme="1"/>
        <rFont val="Arial"/>
        <family val="2"/>
      </rPr>
      <t>(go to question 11)</t>
    </r>
  </si>
  <si>
    <r>
      <t xml:space="preserve">H, Other </t>
    </r>
    <r>
      <rPr>
        <i/>
        <sz val="10"/>
        <color theme="1"/>
        <rFont val="Arial"/>
        <family val="2"/>
      </rPr>
      <t>(go to question 11)</t>
    </r>
  </si>
  <si>
    <r>
      <t xml:space="preserve">A, I (or partner) expect to be able to work from home and have child with me </t>
    </r>
    <r>
      <rPr>
        <i/>
        <sz val="10"/>
        <color theme="1"/>
        <rFont val="Arial"/>
        <family val="2"/>
      </rPr>
      <t>(go to question 11)</t>
    </r>
  </si>
  <si>
    <r>
      <t xml:space="preserve">B, I (or partner) expect to be able to work from home and therefore have no commute </t>
    </r>
    <r>
      <rPr>
        <i/>
        <sz val="10"/>
        <color theme="1"/>
        <rFont val="Arial"/>
        <family val="2"/>
      </rPr>
      <t>(go to question 11)</t>
    </r>
  </si>
  <si>
    <r>
      <t xml:space="preserve">C, I (or partner) expect to have new flexibility in working hours </t>
    </r>
    <r>
      <rPr>
        <i/>
        <sz val="10"/>
        <color theme="1"/>
        <rFont val="Arial"/>
        <family val="2"/>
      </rPr>
      <t>(go to question 11)</t>
    </r>
  </si>
  <si>
    <r>
      <t>D, Childcare is too expensive</t>
    </r>
    <r>
      <rPr>
        <i/>
        <sz val="10"/>
        <color theme="1"/>
        <rFont val="Arial"/>
        <family val="2"/>
      </rPr>
      <t xml:space="preserve"> (go to question 11)</t>
    </r>
  </si>
  <si>
    <r>
      <t xml:space="preserve">E, Found other informal arrangements for childcare </t>
    </r>
    <r>
      <rPr>
        <i/>
        <sz val="10"/>
        <color theme="1"/>
        <rFont val="Arial"/>
        <family val="2"/>
      </rPr>
      <t>(go to question 11)</t>
    </r>
  </si>
  <si>
    <r>
      <t>F, Family member at increased risk from COVID therefore want to reduce risk</t>
    </r>
    <r>
      <rPr>
        <i/>
        <sz val="10"/>
        <color theme="1"/>
        <rFont val="Arial"/>
        <family val="2"/>
      </rPr>
      <t xml:space="preserve"> (go to question 11)</t>
    </r>
  </si>
  <si>
    <r>
      <t xml:space="preserve">G, Not comfortable using formal childcare if COVID is still around </t>
    </r>
    <r>
      <rPr>
        <i/>
        <sz val="10"/>
        <color theme="1"/>
        <rFont val="Arial"/>
        <family val="2"/>
      </rPr>
      <t>(go to question 11)</t>
    </r>
  </si>
  <si>
    <r>
      <t xml:space="preserve">H, My child’s usual provider cannot offer my child the same hours </t>
    </r>
    <r>
      <rPr>
        <i/>
        <sz val="10"/>
        <color theme="1"/>
        <rFont val="Arial"/>
        <family val="2"/>
      </rPr>
      <t>(go to question 11)</t>
    </r>
  </si>
  <si>
    <r>
      <t xml:space="preserve">I, I (or partner) on maternity leave </t>
    </r>
    <r>
      <rPr>
        <i/>
        <sz val="10"/>
        <color theme="1"/>
        <rFont val="Arial"/>
        <family val="2"/>
      </rPr>
      <t>(go to question 11)</t>
    </r>
  </si>
  <si>
    <r>
      <t xml:space="preserve">J, Other </t>
    </r>
    <r>
      <rPr>
        <i/>
        <sz val="10"/>
        <color theme="1"/>
        <rFont val="Arial"/>
        <family val="2"/>
      </rPr>
      <t>(go to question 11)</t>
    </r>
  </si>
  <si>
    <r>
      <t xml:space="preserve">A, No, would not have been using formal childcare anyway </t>
    </r>
    <r>
      <rPr>
        <i/>
        <sz val="10"/>
        <color theme="1"/>
        <rFont val="Arial"/>
        <family val="2"/>
      </rPr>
      <t>(go to question 11)</t>
    </r>
  </si>
  <si>
    <r>
      <t xml:space="preserve">B, Yes </t>
    </r>
    <r>
      <rPr>
        <i/>
        <sz val="10"/>
        <color theme="1"/>
        <rFont val="Arial"/>
        <family val="2"/>
      </rPr>
      <t>(go to question 10)</t>
    </r>
  </si>
  <si>
    <r>
      <t xml:space="preserve">A, I (or partner) have been made redundant, reduced hours or change in working pattern </t>
    </r>
    <r>
      <rPr>
        <i/>
        <sz val="10"/>
        <color theme="1"/>
        <rFont val="Arial"/>
        <family val="2"/>
      </rPr>
      <t>(go to question 11)</t>
    </r>
  </si>
  <si>
    <r>
      <t xml:space="preserve">B, Informal childcare arrangements have been made instead </t>
    </r>
    <r>
      <rPr>
        <i/>
        <sz val="10"/>
        <color theme="1"/>
        <rFont val="Arial"/>
        <family val="2"/>
      </rPr>
      <t>(go to question 11)</t>
    </r>
  </si>
  <si>
    <r>
      <t xml:space="preserve">C, Formal childcare not available </t>
    </r>
    <r>
      <rPr>
        <i/>
        <sz val="10"/>
        <color theme="1"/>
        <rFont val="Arial"/>
        <family val="2"/>
      </rPr>
      <t>(go to question 11)</t>
    </r>
  </si>
  <si>
    <r>
      <t xml:space="preserve">D, Additional flexibility at work means childcare no longer needed </t>
    </r>
    <r>
      <rPr>
        <i/>
        <sz val="10"/>
        <color theme="1"/>
        <rFont val="Arial"/>
        <family val="2"/>
      </rPr>
      <t>(go to question 11)</t>
    </r>
  </si>
  <si>
    <r>
      <t xml:space="preserve">E, Concerns about risk to health of child and/or family members </t>
    </r>
    <r>
      <rPr>
        <i/>
        <sz val="10"/>
        <color theme="1"/>
        <rFont val="Arial"/>
        <family val="2"/>
      </rPr>
      <t>(go to question 11)</t>
    </r>
  </si>
  <si>
    <r>
      <t xml:space="preserve">A, Yes </t>
    </r>
    <r>
      <rPr>
        <i/>
        <sz val="10"/>
        <color theme="1"/>
        <rFont val="Arial"/>
        <family val="2"/>
      </rPr>
      <t>(go to question 12)</t>
    </r>
  </si>
  <si>
    <r>
      <t xml:space="preserve">B, No </t>
    </r>
    <r>
      <rPr>
        <i/>
        <sz val="10"/>
        <color theme="1"/>
        <rFont val="Arial"/>
        <family val="2"/>
      </rPr>
      <t>(go to question 13)</t>
    </r>
  </si>
  <si>
    <r>
      <t xml:space="preserve">C, Don't know </t>
    </r>
    <r>
      <rPr>
        <i/>
        <sz val="10"/>
        <color theme="1"/>
        <rFont val="Arial"/>
        <family val="2"/>
      </rPr>
      <t>(go to question 13)</t>
    </r>
  </si>
  <si>
    <r>
      <t>A, Childminder</t>
    </r>
    <r>
      <rPr>
        <i/>
        <sz val="10"/>
        <color theme="1"/>
        <rFont val="Arial"/>
        <family val="2"/>
      </rPr>
      <t xml:space="preserve"> (go to question 13)</t>
    </r>
  </si>
  <si>
    <r>
      <t xml:space="preserve">B, Holiday club/playscheme </t>
    </r>
    <r>
      <rPr>
        <i/>
        <sz val="10"/>
        <color theme="1"/>
        <rFont val="Arial"/>
        <family val="2"/>
      </rPr>
      <t>(go to question 13)</t>
    </r>
  </si>
  <si>
    <r>
      <t xml:space="preserve">D, Other </t>
    </r>
    <r>
      <rPr>
        <i/>
        <sz val="10"/>
        <color theme="1"/>
        <rFont val="Arial"/>
        <family val="2"/>
      </rPr>
      <t>(go to question 13)</t>
    </r>
  </si>
  <si>
    <t>Q. How much formal childcare do you use now compared to before the first COVID-19 pandemic lockdown in March 2020 (i.e formal childcare use in January or February 2020)?</t>
  </si>
  <si>
    <t>0 to 2</t>
  </si>
  <si>
    <t>5 to 9</t>
  </si>
  <si>
    <t>Table 1: Formal childcare in June/July 2021 compared to January/February 2020</t>
  </si>
  <si>
    <t>x</t>
  </si>
  <si>
    <t>Q. Why are you using more formal childcare now than before the first COVID-19 lockdown in March 2020 (i.e formal childcare use in January or February 2020)?</t>
  </si>
  <si>
    <t>Informal childcare is not available or not comfortable using</t>
  </si>
  <si>
    <t>I have become eligible for additional support</t>
  </si>
  <si>
    <t>Table 2: Reasons for using more formal childcare in June/July 2021 than before March 2020</t>
  </si>
  <si>
    <t>Why are you using less formal childcare now than before the first COVID-19 lockdown in March 2020 (e.i formal childcare use in January or February 2020)?</t>
  </si>
  <si>
    <t>Table 3: Reasons for using less formal childcare in June/July 2021 than before March 2020</t>
  </si>
  <si>
    <t>I (or partner) have been furloughed</t>
  </si>
  <si>
    <t>I (or partner) have been made redundant, reduced hours or change in working patterns</t>
  </si>
  <si>
    <t xml:space="preserve">I (or partner) able to work from home and have child with me </t>
  </si>
  <si>
    <t>I (or partner) able to work from home and therefore no commute</t>
  </si>
  <si>
    <t>I (or partner) have new flexible working hours</t>
  </si>
  <si>
    <t>Found other informal arrangements</t>
  </si>
  <si>
    <t>My child no longer needs as much formal childcare</t>
  </si>
  <si>
    <t>I (or partner) on maternity leave</t>
  </si>
  <si>
    <t>Q. Why have you stopped using formal childcare?</t>
  </si>
  <si>
    <t>Table 4: Reasons for having stopped using formal childcare</t>
  </si>
  <si>
    <t>Informal childcare arrangements have been made instead</t>
  </si>
  <si>
    <t>Formal childcare is not available</t>
  </si>
  <si>
    <t>Additional flexibility at work means childcare no longer needed</t>
  </si>
  <si>
    <t>Child not longer needs formal childcare</t>
  </si>
  <si>
    <t>Q. Do you expect to use formal childcare in the next academic year (starting August/September 2021)?</t>
  </si>
  <si>
    <t>Table 5: Expected formal childcare use in the next academic year</t>
  </si>
  <si>
    <t>Q. Have your formal childcare plans or expectations for the 2021-22 academic year (starting September 2021) changed as a result of the COVID-19 pandemic?</t>
  </si>
  <si>
    <t>Childcare plans have changed but unrelated to COVID</t>
  </si>
  <si>
    <t>Yes, plan to use more formal childcare due to the impact of COVID</t>
  </si>
  <si>
    <t>Yes, plan to use less formal childcare due to the impact of COVID</t>
  </si>
  <si>
    <t>Undecided/don’t know</t>
  </si>
  <si>
    <t xml:space="preserve">Table 6: If using formal childcare in the next academic year, have these plans changed as a result of COVID </t>
  </si>
  <si>
    <t>Expect that informal childcare will not be available</t>
  </si>
  <si>
    <t>I want my child to spend more with other children</t>
  </si>
  <si>
    <t>I will become eligible for additional support</t>
  </si>
  <si>
    <t>Have had/or having another child</t>
  </si>
  <si>
    <t>Q. Why do you plan to use less formal childcare in the next academic year (starting August/September 2021)?</t>
  </si>
  <si>
    <t>I (or partner) expect to be able to work from home and therefore have no commute</t>
  </si>
  <si>
    <t>Family member at increased risk from COVID</t>
  </si>
  <si>
    <t>My childs usual provider cannot offer the same hours</t>
  </si>
  <si>
    <t>Table 8: Reasons for using less formal childcare in the next academic year</t>
  </si>
  <si>
    <t>Table 7: Reasons for using more formal childcare in the next academic year</t>
  </si>
  <si>
    <t>Table 9: If not planning on using formal childcare in the next academic year, is this as a result of the COVID-19 pandemic?</t>
  </si>
  <si>
    <t>Q. Have your formal childcare plans or expectations for the 2021-22 academic year changed as a result of the COVID-19 pandemic?</t>
  </si>
  <si>
    <t>No, would not have been using it anyway</t>
  </si>
  <si>
    <t>Q. How have you plans or expectations for the 2021-22 academic year (starting August/September 2021) been impacted by the COVID-19 pandemic?</t>
  </si>
  <si>
    <t>I (or partner) have been made reducant, reduced hours or change in working hours</t>
  </si>
  <si>
    <t>Formal childcare arrangements not available</t>
  </si>
  <si>
    <t>Additional flexiblity at work</t>
  </si>
  <si>
    <t>Concerns about risk to health of child/family members</t>
  </si>
  <si>
    <t xml:space="preserve">Table 10: Reasons for not planning on using formal childcare in the next academic year </t>
  </si>
  <si>
    <t>Q. Do you expect to use paid for childcare during the school summer holidays during July and August 2021 e.g holiday clubs?</t>
  </si>
  <si>
    <t>Table 11: Expected formal childcare use during school summer holidays</t>
  </si>
  <si>
    <t xml:space="preserve">5 to 9 </t>
  </si>
  <si>
    <t>Q. What type of formal childcare will you use during the summer holidays?</t>
  </si>
  <si>
    <t>Table 12: Type of formal childcare expected to use during summer holidays</t>
  </si>
  <si>
    <t>Childminder</t>
  </si>
  <si>
    <t>Holiday club/playscheme</t>
  </si>
  <si>
    <t>Q. Do you think you will be able to adopt flexible working in the future (such as more working from home or flexible hours) to help with childcare arrangements?</t>
  </si>
  <si>
    <t>Table 13: Ability to adopt flexible working in the future</t>
  </si>
  <si>
    <r>
      <t xml:space="preserve">A, Yes </t>
    </r>
    <r>
      <rPr>
        <i/>
        <sz val="10"/>
        <color theme="1"/>
        <rFont val="Arial"/>
        <family val="2"/>
      </rPr>
      <t>(finish survey)</t>
    </r>
  </si>
  <si>
    <r>
      <t xml:space="preserve">B, No </t>
    </r>
    <r>
      <rPr>
        <i/>
        <sz val="10"/>
        <color theme="1"/>
        <rFont val="Arial"/>
        <family val="2"/>
      </rPr>
      <t>(finish survey)</t>
    </r>
  </si>
  <si>
    <r>
      <t>C, Don't know</t>
    </r>
    <r>
      <rPr>
        <i/>
        <sz val="10"/>
        <color theme="1"/>
        <rFont val="Arial"/>
        <family val="2"/>
      </rPr>
      <t xml:space="preserve"> (finish survey)</t>
    </r>
    <r>
      <rPr>
        <sz val="10"/>
        <color theme="1"/>
        <rFont val="Arial"/>
        <family val="2"/>
      </rPr>
      <t xml:space="preserve"> </t>
    </r>
  </si>
  <si>
    <t>Q. Why do you plan to use more formal childcare in the next academic year (starting August/September 2021)?</t>
  </si>
  <si>
    <t xml:space="preserve">Table 6: If using formal childcare in the next academic year, have these plans changed as a result of COVID?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</si>
</sst>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General_)"/>
    <numFmt numFmtId="165" formatCode="#,##0_);\(#,##0\)"/>
    <numFmt numFmtId="166" formatCode="###0"/>
    <numFmt numFmtId="167" formatCode="###0.0"/>
  </numFmts>
  <fonts count="3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rgb="FFFFFFFF"/>
      <name val="Arial"/>
      <family val="2"/>
    </font>
    <font>
      <u/>
      <sz val="10"/>
      <color rgb="FF0000FF"/>
      <name val="Arial"/>
      <family val="2"/>
    </font>
    <font>
      <sz val="11"/>
      <color rgb="FF2F5496"/>
      <name val="Calibri"/>
      <family val="2"/>
      <scheme val="minor"/>
    </font>
    <font>
      <b/>
      <sz val="11"/>
      <color rgb="FF2F5496"/>
      <name val="Calibri"/>
      <family val="2"/>
      <scheme val="minor"/>
    </font>
    <font>
      <b/>
      <i/>
      <sz val="11"/>
      <color rgb="FF2F5496"/>
      <name val="Calibri"/>
      <family val="2"/>
      <scheme val="minor"/>
    </font>
    <font>
      <b/>
      <sz val="18"/>
      <name val="Arial"/>
      <family val="2"/>
    </font>
    <font>
      <b/>
      <sz val="22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</font>
    <font>
      <sz val="9"/>
      <color indexed="8"/>
      <name val="Arial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670"/>
        <bgColor rgb="FF00867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8582"/>
      </top>
      <bottom style="medium">
        <color rgb="FF008582"/>
      </bottom>
      <diagonal/>
    </border>
    <border>
      <left/>
      <right/>
      <top style="medium">
        <color rgb="FF4472C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</cellStyleXfs>
  <cellXfs count="261">
    <xf numFmtId="0" fontId="0" fillId="0" borderId="0" xfId="0"/>
    <xf numFmtId="165" fontId="5" fillId="0" borderId="0" xfId="2" applyNumberFormat="1" applyFont="1" applyFill="1" applyBorder="1" applyAlignment="1" applyProtection="1">
      <alignment horizontal="left"/>
      <protection locked="0"/>
    </xf>
    <xf numFmtId="164" fontId="4" fillId="0" borderId="0" xfId="2" applyFont="1" applyFill="1" applyBorder="1"/>
    <xf numFmtId="164" fontId="5" fillId="0" borderId="0" xfId="2" applyFont="1" applyFill="1" applyBorder="1"/>
    <xf numFmtId="0" fontId="4" fillId="0" borderId="0" xfId="0" applyFont="1" applyFill="1" applyBorder="1"/>
    <xf numFmtId="164" fontId="7" fillId="0" borderId="0" xfId="1" applyNumberFormat="1" applyFont="1" applyFill="1" applyBorder="1" applyAlignment="1" applyProtection="1">
      <alignment horizontal="left"/>
    </xf>
    <xf numFmtId="164" fontId="3" fillId="0" borderId="0" xfId="2" applyFont="1" applyFill="1" applyBorder="1"/>
    <xf numFmtId="164" fontId="11" fillId="0" borderId="0" xfId="2" applyFont="1" applyFill="1" applyBorder="1" applyAlignment="1"/>
    <xf numFmtId="164" fontId="5" fillId="0" borderId="2" xfId="2" applyFont="1" applyFill="1" applyBorder="1"/>
    <xf numFmtId="0" fontId="0" fillId="0" borderId="0" xfId="0" applyBorder="1"/>
    <xf numFmtId="1" fontId="5" fillId="0" borderId="0" xfId="2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2" fillId="2" borderId="0" xfId="0" applyFont="1" applyFill="1"/>
    <xf numFmtId="0" fontId="6" fillId="3" borderId="3" xfId="0" applyFont="1" applyFill="1" applyBorder="1" applyAlignment="1">
      <alignment vertical="center" wrapText="1"/>
    </xf>
    <xf numFmtId="0" fontId="0" fillId="2" borderId="0" xfId="0" applyFill="1"/>
    <xf numFmtId="164" fontId="13" fillId="2" borderId="0" xfId="2" applyFont="1" applyFill="1" applyAlignment="1">
      <alignment vertical="top"/>
    </xf>
    <xf numFmtId="164" fontId="5" fillId="0" borderId="0" xfId="2" applyFont="1" applyFill="1" applyBorder="1" applyAlignment="1">
      <alignment horizontal="center" vertical="center"/>
    </xf>
    <xf numFmtId="0" fontId="14" fillId="0" borderId="0" xfId="0" applyFont="1"/>
    <xf numFmtId="0" fontId="1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0" xfId="0" applyFont="1" applyBorder="1"/>
    <xf numFmtId="10" fontId="5" fillId="0" borderId="0" xfId="0" applyNumberFormat="1" applyFont="1" applyBorder="1" applyAlignment="1">
      <alignment vertical="center"/>
    </xf>
    <xf numFmtId="166" fontId="20" fillId="0" borderId="0" xfId="3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3" applyBorder="1"/>
    <xf numFmtId="0" fontId="5" fillId="0" borderId="0" xfId="4"/>
    <xf numFmtId="166" fontId="20" fillId="0" borderId="0" xfId="4" applyNumberFormat="1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5" fillId="0" borderId="0" xfId="4" applyBorder="1" applyAlignment="1"/>
    <xf numFmtId="0" fontId="20" fillId="0" borderId="0" xfId="4" applyFont="1" applyBorder="1" applyAlignment="1"/>
    <xf numFmtId="0" fontId="20" fillId="0" borderId="0" xfId="4" applyFont="1" applyBorder="1" applyAlignment="1">
      <alignment horizontal="center"/>
    </xf>
    <xf numFmtId="0" fontId="20" fillId="0" borderId="0" xfId="4" applyFont="1" applyBorder="1" applyAlignment="1">
      <alignment vertical="top"/>
    </xf>
    <xf numFmtId="0" fontId="20" fillId="0" borderId="0" xfId="4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0" fontId="5" fillId="0" borderId="0" xfId="5"/>
    <xf numFmtId="166" fontId="20" fillId="0" borderId="0" xfId="5" applyNumberFormat="1" applyFont="1" applyBorder="1" applyAlignment="1">
      <alignment horizontal="right" vertical="center"/>
    </xf>
    <xf numFmtId="167" fontId="20" fillId="0" borderId="0" xfId="5" applyNumberFormat="1" applyFont="1" applyBorder="1" applyAlignment="1">
      <alignment horizontal="right" vertical="center"/>
    </xf>
    <xf numFmtId="0" fontId="20" fillId="0" borderId="0" xfId="5" applyFont="1" applyBorder="1" applyAlignment="1">
      <alignment horizontal="left" vertical="center" wrapText="1"/>
    </xf>
    <xf numFmtId="0" fontId="20" fillId="0" borderId="0" xfId="5" applyFont="1" applyBorder="1" applyAlignment="1">
      <alignment vertical="top" wrapText="1"/>
    </xf>
    <xf numFmtId="0" fontId="19" fillId="0" borderId="0" xfId="5" applyFont="1" applyBorder="1" applyAlignment="1">
      <alignment vertical="center" wrapText="1"/>
    </xf>
    <xf numFmtId="0" fontId="19" fillId="0" borderId="0" xfId="5" applyFont="1" applyBorder="1" applyAlignment="1">
      <alignment vertical="center"/>
    </xf>
    <xf numFmtId="0" fontId="20" fillId="0" borderId="0" xfId="5" applyFont="1" applyBorder="1" applyAlignment="1"/>
    <xf numFmtId="0" fontId="20" fillId="0" borderId="0" xfId="5" applyFont="1" applyBorder="1" applyAlignment="1">
      <alignment horizontal="center"/>
    </xf>
    <xf numFmtId="0" fontId="20" fillId="0" borderId="0" xfId="5" applyFont="1" applyBorder="1" applyAlignment="1">
      <alignment vertical="top"/>
    </xf>
    <xf numFmtId="0" fontId="20" fillId="0" borderId="0" xfId="5" applyFont="1" applyBorder="1" applyAlignment="1">
      <alignment horizontal="left" vertical="top"/>
    </xf>
    <xf numFmtId="0" fontId="20" fillId="0" borderId="0" xfId="5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0" fontId="14" fillId="0" borderId="0" xfId="0" applyNumberFormat="1" applyFont="1" applyBorder="1" applyAlignment="1">
      <alignment horizontal="center" vertical="center" wrapText="1"/>
    </xf>
    <xf numFmtId="166" fontId="20" fillId="0" borderId="0" xfId="6" applyNumberFormat="1" applyFont="1" applyBorder="1" applyAlignment="1">
      <alignment horizontal="right" vertical="center"/>
    </xf>
    <xf numFmtId="0" fontId="19" fillId="0" borderId="0" xfId="6" applyFont="1" applyBorder="1" applyAlignment="1">
      <alignment vertical="center"/>
    </xf>
    <xf numFmtId="0" fontId="5" fillId="0" borderId="0" xfId="6" applyBorder="1" applyAlignment="1"/>
    <xf numFmtId="0" fontId="20" fillId="0" borderId="0" xfId="6" applyFont="1" applyBorder="1" applyAlignment="1"/>
    <xf numFmtId="0" fontId="20" fillId="0" borderId="0" xfId="6" applyFont="1" applyBorder="1" applyAlignment="1">
      <alignment horizontal="center"/>
    </xf>
    <xf numFmtId="0" fontId="20" fillId="0" borderId="0" xfId="6" applyFont="1" applyBorder="1" applyAlignment="1">
      <alignment vertical="top"/>
    </xf>
    <xf numFmtId="0" fontId="20" fillId="0" borderId="0" xfId="6" applyFont="1" applyBorder="1" applyAlignment="1">
      <alignment horizontal="left" vertical="top"/>
    </xf>
    <xf numFmtId="0" fontId="5" fillId="0" borderId="0" xfId="7"/>
    <xf numFmtId="166" fontId="20" fillId="0" borderId="0" xfId="7" applyNumberFormat="1" applyFont="1" applyBorder="1" applyAlignment="1">
      <alignment horizontal="right" vertical="center"/>
    </xf>
    <xf numFmtId="166" fontId="21" fillId="0" borderId="0" xfId="7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64" fontId="4" fillId="0" borderId="5" xfId="2" applyFont="1" applyFill="1" applyBorder="1"/>
    <xf numFmtId="1" fontId="4" fillId="0" borderId="5" xfId="2" applyNumberFormat="1" applyFont="1" applyFill="1" applyBorder="1" applyAlignment="1">
      <alignment horizontal="center" vertical="center"/>
    </xf>
    <xf numFmtId="0" fontId="20" fillId="4" borderId="0" xfId="7" applyFont="1" applyFill="1" applyBorder="1" applyAlignment="1"/>
    <xf numFmtId="0" fontId="5" fillId="0" borderId="0" xfId="7" applyBorder="1" applyAlignment="1"/>
    <xf numFmtId="0" fontId="20" fillId="0" borderId="0" xfId="7" applyFont="1" applyBorder="1" applyAlignment="1">
      <alignment horizontal="center"/>
    </xf>
    <xf numFmtId="0" fontId="20" fillId="0" borderId="0" xfId="7" applyFont="1" applyBorder="1" applyAlignment="1">
      <alignment horizontal="left" vertical="top"/>
    </xf>
    <xf numFmtId="0" fontId="0" fillId="0" borderId="0" xfId="0" applyBorder="1" applyAlignment="1"/>
    <xf numFmtId="0" fontId="19" fillId="0" borderId="0" xfId="7" applyFont="1" applyBorder="1" applyAlignment="1">
      <alignment vertical="center"/>
    </xf>
    <xf numFmtId="0" fontId="20" fillId="0" borderId="0" xfId="7" applyFont="1" applyBorder="1" applyAlignment="1"/>
    <xf numFmtId="0" fontId="20" fillId="0" borderId="0" xfId="7" applyFont="1" applyBorder="1" applyAlignment="1">
      <alignment vertical="top"/>
    </xf>
    <xf numFmtId="0" fontId="5" fillId="0" borderId="0" xfId="8"/>
    <xf numFmtId="0" fontId="19" fillId="0" borderId="0" xfId="8" applyFont="1" applyBorder="1" applyAlignment="1">
      <alignment vertical="center" wrapText="1"/>
    </xf>
    <xf numFmtId="0" fontId="5" fillId="0" borderId="0" xfId="8" applyBorder="1"/>
    <xf numFmtId="0" fontId="20" fillId="0" borderId="0" xfId="8" applyFont="1" applyBorder="1" applyAlignment="1">
      <alignment wrapText="1"/>
    </xf>
    <xf numFmtId="0" fontId="20" fillId="0" borderId="0" xfId="8" applyFont="1" applyBorder="1" applyAlignment="1">
      <alignment horizontal="center" wrapText="1"/>
    </xf>
    <xf numFmtId="0" fontId="20" fillId="0" borderId="0" xfId="8" applyFont="1" applyBorder="1" applyAlignment="1">
      <alignment vertical="top" wrapText="1"/>
    </xf>
    <xf numFmtId="0" fontId="20" fillId="0" borderId="0" xfId="8" applyFont="1" applyBorder="1" applyAlignment="1">
      <alignment horizontal="left" vertical="top" wrapText="1"/>
    </xf>
    <xf numFmtId="166" fontId="20" fillId="0" borderId="0" xfId="8" applyNumberFormat="1" applyFont="1" applyBorder="1" applyAlignment="1">
      <alignment horizontal="right" vertical="center"/>
    </xf>
    <xf numFmtId="166" fontId="21" fillId="0" borderId="0" xfId="8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15" fillId="0" borderId="0" xfId="0" applyFont="1" applyBorder="1" applyAlignment="1">
      <alignment vertical="center"/>
    </xf>
    <xf numFmtId="0" fontId="23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4" fillId="0" borderId="5" xfId="0" applyFont="1" applyBorder="1"/>
    <xf numFmtId="166" fontId="20" fillId="0" borderId="0" xfId="9" applyNumberFormat="1" applyFont="1" applyBorder="1" applyAlignment="1">
      <alignment horizontal="right" vertical="center"/>
    </xf>
    <xf numFmtId="167" fontId="20" fillId="0" borderId="0" xfId="9" applyNumberFormat="1" applyFont="1" applyBorder="1" applyAlignment="1">
      <alignment horizontal="right" vertical="center"/>
    </xf>
    <xf numFmtId="0" fontId="19" fillId="0" borderId="0" xfId="9" applyFont="1" applyBorder="1" applyAlignment="1">
      <alignment vertical="center"/>
    </xf>
    <xf numFmtId="0" fontId="5" fillId="0" borderId="0" xfId="9" applyBorder="1" applyAlignment="1"/>
    <xf numFmtId="0" fontId="20" fillId="0" borderId="0" xfId="9" applyFont="1" applyBorder="1" applyAlignment="1"/>
    <xf numFmtId="0" fontId="20" fillId="0" borderId="0" xfId="9" applyFont="1" applyBorder="1" applyAlignment="1">
      <alignment horizontal="center"/>
    </xf>
    <xf numFmtId="0" fontId="20" fillId="0" borderId="0" xfId="9" applyFont="1" applyBorder="1" applyAlignment="1">
      <alignment vertical="top"/>
    </xf>
    <xf numFmtId="0" fontId="20" fillId="0" borderId="0" xfId="9" applyFont="1" applyBorder="1" applyAlignment="1">
      <alignment horizontal="left" vertical="top"/>
    </xf>
    <xf numFmtId="0" fontId="20" fillId="0" borderId="0" xfId="9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6" fontId="21" fillId="0" borderId="0" xfId="9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9" fillId="0" borderId="0" xfId="10" applyFont="1" applyBorder="1" applyAlignment="1">
      <alignment vertical="center"/>
    </xf>
    <xf numFmtId="0" fontId="25" fillId="0" borderId="0" xfId="10" applyBorder="1" applyAlignment="1"/>
    <xf numFmtId="0" fontId="26" fillId="0" borderId="0" xfId="10" applyFont="1" applyBorder="1" applyAlignment="1"/>
    <xf numFmtId="0" fontId="26" fillId="0" borderId="0" xfId="10" applyFont="1" applyBorder="1" applyAlignment="1">
      <alignment horizontal="center"/>
    </xf>
    <xf numFmtId="0" fontId="26" fillId="0" borderId="0" xfId="10" applyFont="1" applyBorder="1" applyAlignment="1">
      <alignment vertical="top"/>
    </xf>
    <xf numFmtId="0" fontId="26" fillId="0" borderId="0" xfId="10" applyFont="1" applyBorder="1" applyAlignment="1">
      <alignment horizontal="left" vertical="top"/>
    </xf>
    <xf numFmtId="166" fontId="26" fillId="0" borderId="0" xfId="10" applyNumberFormat="1" applyFont="1" applyBorder="1" applyAlignment="1">
      <alignment horizontal="right" vertical="center"/>
    </xf>
    <xf numFmtId="166" fontId="22" fillId="0" borderId="0" xfId="0" applyNumberFormat="1" applyFont="1" applyBorder="1" applyAlignment="1">
      <alignment horizontal="center"/>
    </xf>
    <xf numFmtId="0" fontId="0" fillId="0" borderId="0" xfId="0" applyFont="1"/>
    <xf numFmtId="0" fontId="5" fillId="0" borderId="5" xfId="0" applyFont="1" applyBorder="1" applyAlignment="1">
      <alignment vertical="center"/>
    </xf>
    <xf numFmtId="0" fontId="27" fillId="0" borderId="0" xfId="0" applyFont="1"/>
    <xf numFmtId="166" fontId="21" fillId="0" borderId="0" xfId="3" applyNumberFormat="1" applyFont="1" applyBorder="1" applyAlignment="1">
      <alignment horizontal="center" vertical="center"/>
    </xf>
    <xf numFmtId="166" fontId="21" fillId="0" borderId="0" xfId="4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8" fillId="0" borderId="0" xfId="0" applyFont="1"/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wrapText="1"/>
    </xf>
    <xf numFmtId="0" fontId="20" fillId="0" borderId="0" xfId="3" applyFont="1" applyBorder="1" applyAlignment="1">
      <alignment horizontal="center" wrapText="1"/>
    </xf>
    <xf numFmtId="0" fontId="20" fillId="0" borderId="0" xfId="4" applyFont="1" applyBorder="1" applyAlignment="1">
      <alignment horizontal="left" vertical="top" wrapText="1"/>
    </xf>
    <xf numFmtId="0" fontId="22" fillId="0" borderId="0" xfId="0" applyFont="1" applyAlignme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164" fontId="4" fillId="0" borderId="5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5" xfId="2" applyFont="1" applyFill="1" applyBorder="1"/>
    <xf numFmtId="9" fontId="5" fillId="0" borderId="0" xfId="2" applyNumberFormat="1" applyFont="1" applyFill="1" applyBorder="1" applyAlignment="1">
      <alignment horizontal="center"/>
    </xf>
    <xf numFmtId="9" fontId="4" fillId="0" borderId="5" xfId="2" applyNumberFormat="1" applyFont="1" applyFill="1" applyBorder="1" applyAlignment="1">
      <alignment horizontal="center" vertical="center"/>
    </xf>
    <xf numFmtId="9" fontId="5" fillId="0" borderId="0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0" borderId="0" xfId="3" applyFont="1" applyBorder="1" applyAlignment="1">
      <alignment vertical="top" wrapText="1"/>
    </xf>
    <xf numFmtId="0" fontId="19" fillId="0" borderId="0" xfId="3" applyFont="1" applyBorder="1" applyAlignment="1">
      <alignment vertical="center" wrapText="1"/>
    </xf>
    <xf numFmtId="0" fontId="20" fillId="0" borderId="0" xfId="3" applyFont="1" applyBorder="1" applyAlignment="1">
      <alignment wrapText="1"/>
    </xf>
    <xf numFmtId="9" fontId="21" fillId="0" borderId="0" xfId="3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21" fillId="0" borderId="0" xfId="4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9" fontId="21" fillId="0" borderId="0" xfId="7" applyNumberFormat="1" applyFont="1" applyBorder="1" applyAlignment="1">
      <alignment horizontal="center" vertical="center"/>
    </xf>
    <xf numFmtId="9" fontId="21" fillId="0" borderId="0" xfId="8" applyNumberFormat="1" applyFont="1" applyBorder="1" applyAlignment="1">
      <alignment horizontal="center" vertical="center"/>
    </xf>
    <xf numFmtId="9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 vertical="center"/>
    </xf>
    <xf numFmtId="9" fontId="22" fillId="0" borderId="5" xfId="0" applyNumberFormat="1" applyFont="1" applyBorder="1" applyAlignment="1">
      <alignment horizontal="center"/>
    </xf>
    <xf numFmtId="9" fontId="21" fillId="0" borderId="0" xfId="9" applyNumberFormat="1" applyFont="1" applyBorder="1" applyAlignment="1">
      <alignment horizontal="center" vertical="center"/>
    </xf>
    <xf numFmtId="9" fontId="21" fillId="0" borderId="0" xfId="1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9" fontId="2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9" fontId="22" fillId="0" borderId="0" xfId="0" applyNumberFormat="1" applyFont="1" applyBorder="1" applyAlignment="1">
      <alignment horizontal="center"/>
    </xf>
    <xf numFmtId="0" fontId="29" fillId="0" borderId="0" xfId="1" applyFont="1"/>
    <xf numFmtId="0" fontId="28" fillId="2" borderId="0" xfId="1" applyFont="1" applyFill="1" applyAlignment="1"/>
    <xf numFmtId="164" fontId="4" fillId="0" borderId="5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164" fontId="4" fillId="0" borderId="0" xfId="2" applyFont="1" applyFill="1" applyBorder="1" applyAlignment="1"/>
    <xf numFmtId="0" fontId="30" fillId="0" borderId="0" xfId="0" applyFont="1" applyBorder="1"/>
    <xf numFmtId="0" fontId="22" fillId="0" borderId="0" xfId="0" applyFont="1" applyBorder="1"/>
    <xf numFmtId="0" fontId="4" fillId="0" borderId="5" xfId="0" applyFont="1" applyBorder="1" applyAlignment="1">
      <alignment vertical="center" wrapText="1"/>
    </xf>
    <xf numFmtId="0" fontId="16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22" fillId="0" borderId="7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14" fillId="0" borderId="0" xfId="0" applyFont="1" applyBorder="1"/>
    <xf numFmtId="166" fontId="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24" fillId="0" borderId="0" xfId="0" applyNumberFormat="1" applyFont="1" applyBorder="1" applyAlignment="1">
      <alignment horizontal="center"/>
    </xf>
    <xf numFmtId="0" fontId="21" fillId="0" borderId="0" xfId="10" applyFont="1" applyBorder="1" applyAlignment="1">
      <alignment horizontal="center" vertical="center"/>
    </xf>
    <xf numFmtId="0" fontId="24" fillId="0" borderId="7" xfId="0" applyFont="1" applyFill="1" applyBorder="1"/>
    <xf numFmtId="0" fontId="30" fillId="0" borderId="8" xfId="0" applyFont="1" applyFill="1" applyBorder="1" applyAlignment="1">
      <alignment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64" fontId="4" fillId="0" borderId="5" xfId="2" applyFont="1" applyFill="1" applyBorder="1" applyAlignment="1">
      <alignment horizontal="center" vertical="center"/>
    </xf>
    <xf numFmtId="0" fontId="20" fillId="0" borderId="0" xfId="4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4" fillId="0" borderId="0" xfId="0" applyFont="1" applyFill="1"/>
    <xf numFmtId="0" fontId="0" fillId="0" borderId="0" xfId="0" applyFill="1"/>
    <xf numFmtId="0" fontId="5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 wrapText="1"/>
    </xf>
    <xf numFmtId="9" fontId="5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center" vertical="center" wrapText="1"/>
    </xf>
    <xf numFmtId="9" fontId="22" fillId="0" borderId="0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22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vertical="center"/>
    </xf>
    <xf numFmtId="0" fontId="14" fillId="0" borderId="5" xfId="0" applyFont="1" applyFill="1" applyBorder="1"/>
    <xf numFmtId="0" fontId="0" fillId="0" borderId="5" xfId="0" applyFill="1" applyBorder="1"/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21" fillId="0" borderId="6" xfId="8" applyFont="1" applyFill="1" applyBorder="1" applyAlignment="1">
      <alignment horizontal="center" vertical="center"/>
    </xf>
    <xf numFmtId="9" fontId="21" fillId="0" borderId="0" xfId="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1" fillId="0" borderId="0" xfId="8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23" fillId="0" borderId="0" xfId="0" applyFont="1" applyFill="1"/>
    <xf numFmtId="0" fontId="22" fillId="0" borderId="0" xfId="0" applyFont="1" applyFill="1" applyAlignment="1">
      <alignment horizontal="center"/>
    </xf>
    <xf numFmtId="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/>
    <xf numFmtId="0" fontId="15" fillId="0" borderId="5" xfId="0" applyFont="1" applyBorder="1" applyAlignment="1">
      <alignment vertical="center"/>
    </xf>
    <xf numFmtId="0" fontId="0" fillId="0" borderId="5" xfId="0" applyBorder="1"/>
  </cellXfs>
  <cellStyles count="11">
    <cellStyle name="Hyperlink" xfId="1" builtinId="8"/>
    <cellStyle name="Normal" xfId="0" builtinId="0"/>
    <cellStyle name="Normal_Table 12" xfId="9" xr:uid="{80D22998-586A-4A3F-A3A0-E81E19C84FBD}"/>
    <cellStyle name="Normal_Table 13" xfId="10" xr:uid="{F46614FA-90A3-45A5-84FD-2231E41B18B9}"/>
    <cellStyle name="Normal_Table 4" xfId="3" xr:uid="{49ACA624-5B54-426F-9A8A-88076D7A1F3E}"/>
    <cellStyle name="Normal_Table 5" xfId="4" xr:uid="{A2C356B5-AC9C-489C-B19F-14623DDF8338}"/>
    <cellStyle name="Normal_Table 6" xfId="5" xr:uid="{04FB3605-A3E2-4B09-BA23-AFB8D656CC69}"/>
    <cellStyle name="Normal_Table 7" xfId="6" xr:uid="{DFC13E30-C472-48A3-883F-AC47509632DC}"/>
    <cellStyle name="Normal_Table 8" xfId="7" xr:uid="{9983F41A-A503-43FC-8375-F9A96401D2EB}"/>
    <cellStyle name="Normal_Table 9" xfId="8" xr:uid="{59DAE715-ABE0-4811-B3B3-4B4AB3D5F986}"/>
    <cellStyle name="Normal_Table11_1Apr06update" xfId="2" xr:uid="{0052AEEC-C7F4-4178-A425-9BEDC846E415}"/>
  </cellStyles>
  <dxfs count="0"/>
  <tableStyles count="1" defaultTableStyle="TableStyleMedium2" defaultPivotStyle="PivotStyleLight16">
    <tableStyle name="Table Style 1" pivot="0" count="0" xr9:uid="{1E717DE9-014D-4741-A5E2-FA63BA24470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ola.christiansen@hmrc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2541-DA9B-4DEF-8B10-8BF903AC130F}">
  <dimension ref="A1:K29"/>
  <sheetViews>
    <sheetView workbookViewId="0">
      <selection activeCell="B18" sqref="B18"/>
    </sheetView>
  </sheetViews>
  <sheetFormatPr defaultRowHeight="14.25" x14ac:dyDescent="0.45"/>
  <cols>
    <col min="1" max="1" width="109.9296875" customWidth="1"/>
    <col min="6" max="6" width="49" customWidth="1"/>
  </cols>
  <sheetData>
    <row r="1" spans="1:6" ht="27.75" x14ac:dyDescent="0.75">
      <c r="A1" s="17" t="s">
        <v>3</v>
      </c>
      <c r="F1" s="17"/>
    </row>
    <row r="2" spans="1:6" ht="28.15" thickBot="1" x14ac:dyDescent="0.8">
      <c r="A2" s="17" t="s">
        <v>5</v>
      </c>
    </row>
    <row r="3" spans="1:6" ht="27.4" customHeight="1" thickBot="1" x14ac:dyDescent="0.5">
      <c r="A3" s="18" t="s">
        <v>4</v>
      </c>
    </row>
    <row r="4" spans="1:6" x14ac:dyDescent="0.45">
      <c r="A4" s="121"/>
    </row>
    <row r="5" spans="1:6" x14ac:dyDescent="0.45">
      <c r="A5" s="156" t="s">
        <v>30</v>
      </c>
    </row>
    <row r="6" spans="1:6" x14ac:dyDescent="0.45">
      <c r="A6" s="156" t="s">
        <v>128</v>
      </c>
      <c r="B6" t="s">
        <v>129</v>
      </c>
    </row>
    <row r="7" spans="1:6" x14ac:dyDescent="0.45">
      <c r="A7" s="156" t="s">
        <v>133</v>
      </c>
      <c r="B7" t="s">
        <v>129</v>
      </c>
    </row>
    <row r="8" spans="1:6" x14ac:dyDescent="0.45">
      <c r="A8" s="156" t="s">
        <v>135</v>
      </c>
      <c r="B8" t="s">
        <v>129</v>
      </c>
    </row>
    <row r="9" spans="1:6" x14ac:dyDescent="0.45">
      <c r="A9" s="156" t="s">
        <v>145</v>
      </c>
      <c r="B9" t="s">
        <v>129</v>
      </c>
    </row>
    <row r="10" spans="1:6" x14ac:dyDescent="0.45">
      <c r="A10" s="156" t="s">
        <v>151</v>
      </c>
      <c r="B10" t="s">
        <v>129</v>
      </c>
    </row>
    <row r="11" spans="1:6" x14ac:dyDescent="0.45">
      <c r="A11" s="156" t="s">
        <v>157</v>
      </c>
      <c r="B11" t="s">
        <v>129</v>
      </c>
    </row>
    <row r="12" spans="1:6" x14ac:dyDescent="0.45">
      <c r="A12" s="156" t="s">
        <v>167</v>
      </c>
      <c r="B12" t="s">
        <v>129</v>
      </c>
    </row>
    <row r="13" spans="1:6" x14ac:dyDescent="0.45">
      <c r="A13" s="156" t="s">
        <v>166</v>
      </c>
      <c r="B13" t="s">
        <v>129</v>
      </c>
    </row>
    <row r="14" spans="1:6" x14ac:dyDescent="0.45">
      <c r="A14" s="156" t="s">
        <v>168</v>
      </c>
      <c r="B14" t="s">
        <v>129</v>
      </c>
    </row>
    <row r="15" spans="1:6" x14ac:dyDescent="0.45">
      <c r="A15" s="156" t="s">
        <v>176</v>
      </c>
      <c r="B15" t="s">
        <v>129</v>
      </c>
    </row>
    <row r="16" spans="1:6" x14ac:dyDescent="0.45">
      <c r="A16" s="156" t="s">
        <v>178</v>
      </c>
      <c r="B16" t="s">
        <v>129</v>
      </c>
    </row>
    <row r="17" spans="1:11" x14ac:dyDescent="0.45">
      <c r="A17" s="156" t="s">
        <v>181</v>
      </c>
      <c r="B17" t="s">
        <v>129</v>
      </c>
    </row>
    <row r="18" spans="1:11" x14ac:dyDescent="0.45">
      <c r="A18" s="156" t="s">
        <v>15</v>
      </c>
    </row>
    <row r="19" spans="1:11" x14ac:dyDescent="0.45">
      <c r="A19" s="156" t="s">
        <v>16</v>
      </c>
    </row>
    <row r="20" spans="1:11" x14ac:dyDescent="0.45">
      <c r="A20" s="156" t="s">
        <v>17</v>
      </c>
    </row>
    <row r="21" spans="1:11" x14ac:dyDescent="0.45">
      <c r="A21" s="156" t="s">
        <v>18</v>
      </c>
    </row>
    <row r="22" spans="1:11" x14ac:dyDescent="0.45">
      <c r="A22" s="156" t="s">
        <v>19</v>
      </c>
    </row>
    <row r="23" spans="1:11" x14ac:dyDescent="0.45">
      <c r="A23" s="156" t="s">
        <v>20</v>
      </c>
    </row>
    <row r="24" spans="1:11" x14ac:dyDescent="0.45">
      <c r="A24" s="156" t="s">
        <v>21</v>
      </c>
    </row>
    <row r="25" spans="1:11" x14ac:dyDescent="0.45">
      <c r="A25" s="156" t="s">
        <v>22</v>
      </c>
    </row>
    <row r="26" spans="1:11" x14ac:dyDescent="0.45">
      <c r="A26" s="156" t="s">
        <v>23</v>
      </c>
    </row>
    <row r="27" spans="1:11" x14ac:dyDescent="0.45">
      <c r="A27" s="121"/>
    </row>
    <row r="28" spans="1:11" ht="40.5" customHeight="1" x14ac:dyDescent="0.45">
      <c r="A28" s="157" t="s">
        <v>36</v>
      </c>
      <c r="B28" s="19"/>
      <c r="C28" s="19"/>
      <c r="D28" s="19"/>
      <c r="E28" s="19"/>
      <c r="F28" s="19"/>
      <c r="G28" s="20"/>
      <c r="H28" s="20"/>
      <c r="I28" s="19"/>
      <c r="J28" s="19"/>
      <c r="K28" s="19"/>
    </row>
    <row r="29" spans="1:11" x14ac:dyDescent="0.45">
      <c r="A29" s="156" t="s">
        <v>29</v>
      </c>
    </row>
  </sheetData>
  <hyperlinks>
    <hyperlink ref="A6" location="'Table 1'!A1" display="Table 1: Overall Childcare Availability" xr:uid="{4C53976E-FEDC-4658-B73B-2057967618A7}"/>
    <hyperlink ref="A7" location="Contents!A1" display="Table 2: Self-Employed Childcare Availability" xr:uid="{6A03654C-01FD-4151-AB07-DB5BA665EA2F}"/>
    <hyperlink ref="A8" location="Sheet4!A1" display="Table 3: When will childcare become available" xr:uid="{5CF39D53-9D9C-4550-B974-4C03B9CDF354}"/>
    <hyperlink ref="A9" location="'Table 4'!A1" display="Table 4: Regional differences in childcare availability, ages 5 and over survey" xr:uid="{1AE32294-001D-48F7-A1FD-DD40D48ADDA3}"/>
    <hyperlink ref="A10" location="'Table 5'!A1" display="Table 5: Regional differences in childcare availability, ages 5 and over survey" xr:uid="{A65DCF55-498E-448E-904A-175BDF7CE98F}"/>
    <hyperlink ref="A11" location="'Table 6'!A1" display="Table 6: Expected use of childcare for the remainder of 2020: Overall findings" xr:uid="{613B8551-8E5E-4FE9-81E3-42333310D600}"/>
    <hyperlink ref="A12" location="'Table 7'!A1" display="Table 7: Expected use of childcare for the remainder of 2020: self-employed findings" xr:uid="{19C1D5D3-1E0C-4798-AB79-AE8208139F91}"/>
    <hyperlink ref="A13" location="'Table 8'!A1" display="Table 8: Regional expected use of formal childcare in 2020, 0 to 3 survey" xr:uid="{786EC2A5-388B-4E5B-9B78-5673D6BBE15C}"/>
    <hyperlink ref="A14" location="'Table 9'!A1" display="Table 9: Regional expected use of formal childcare in 2020, 5 and over survey" xr:uid="{F559C2F5-DBB0-477C-B6B9-13DDD02C06DA}"/>
    <hyperlink ref="A15" location="'Table 10'!A1" display="Table 10: Reasons for using more hours 2020 (respondents could select more than one)" xr:uid="{7E23272F-2574-4E96-A93C-5D55FE85562C}"/>
    <hyperlink ref="A16" location="'Table 11'!A1" display="Table 11: Reasons for using less hours 2020 (respondents could select more than one)" xr:uid="{53FD0C2E-EB7F-4512-ABA0-5F65F73C0B67}"/>
    <hyperlink ref="A17" location="'Table 12'!A1" display="Table 12: Expected use of childcare for the remainder of 2021: Overall findings" xr:uid="{80FD069E-7274-46C8-BAB1-FF9504E9CED8}"/>
    <hyperlink ref="A18" location="'Table 13'!A1" display="Table 13: Expected use of childcare for the remainder of 2021: self-employed findings" xr:uid="{A0FE8B27-7883-47C5-9150-A7C4CC2D0941}"/>
    <hyperlink ref="A19" location="'Table 14'!A1" display="Table 14: Regional expected use of formal childcare in 2021, 0 to 3 survey" xr:uid="{93404746-734B-40A9-968F-DE63AD504C1E}"/>
    <hyperlink ref="A20" location="'Table 15'!A1" display="Table 15: Regional expected use of formal childcare in 2021, 5 and over survey" xr:uid="{FEFD9F7D-732E-473E-B3BF-C8A7DB785CEB}"/>
    <hyperlink ref="A21" location="'Table 16'!A1" display="Table 16: Reasons for using more hours 2021 (respondents could select more than one)" xr:uid="{8F87071A-E793-40D5-B05A-6A4E73353FBD}"/>
    <hyperlink ref="A22" location="'Table 17'!A1" display="Table 17: Reasons for using less hours 2021 (respondents could select more than one)" xr:uid="{3FD88C9F-738A-4B11-9C5A-C61E50A9525E}"/>
    <hyperlink ref="A23" location="'Table 18'!A1" display="Table 18: Ability to adopt flexible working in the future: overall" xr:uid="{99846EFE-3112-4560-8000-FDAA2D39E18E}"/>
    <hyperlink ref="A24" location="'Table 19'!A1" display="Table 19: Ability to adopt flexible working in the future: self-employed findings" xr:uid="{D5A9014A-9A2D-4AA4-98DD-94BCE207088C}"/>
    <hyperlink ref="A25" location="'Table 20'!A1" display="Table 20: Ability to adopt flexible working in the future: regional differences in 0 to 3 survey" xr:uid="{D5FD4183-0DE1-4A09-B4C8-F883DD709CD1}"/>
    <hyperlink ref="A26" location="'Table 21'!A1" display="Table 21: Ability to adopt flexible working in the future: regional differences in 5 and over survey" xr:uid="{7F1E96D0-9EF4-4B4A-BBEA-E2C8209D4A44}"/>
    <hyperlink ref="A29" r:id="rId1" xr:uid="{5B661F60-75F9-466B-AD90-1793077E9F76}"/>
    <hyperlink ref="A5" location="Sheet1!A1" display="Survey questions" xr:uid="{B0EA6A06-A2F8-4BE8-B31A-8F4B06B87CD5}"/>
  </hyperlinks>
  <pageMargins left="0.7" right="0.7" top="0.75" bottom="0.75" header="0.3" footer="0.3"/>
  <pageSetup paperSize="9" orientation="portrait" horizontalDpi="90" verticalDpi="90" r:id="rId2"/>
  <headerFooter>
    <oddFooter>&amp;C&amp;1#&amp;"Calibri"&amp;10&amp;K000000OFFICIAL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88ADD-60D5-4526-AC82-ED14F297C2D0}">
  <dimension ref="A1:O34"/>
  <sheetViews>
    <sheetView workbookViewId="0">
      <selection activeCell="H24" sqref="H24"/>
    </sheetView>
  </sheetViews>
  <sheetFormatPr defaultRowHeight="14.25" x14ac:dyDescent="0.45"/>
  <cols>
    <col min="1" max="1" width="65.46484375" customWidth="1"/>
    <col min="2" max="2" width="20.33203125" customWidth="1"/>
    <col min="3" max="3" width="19.3984375" customWidth="1"/>
    <col min="4" max="4" width="15.9296875" customWidth="1"/>
    <col min="5" max="5" width="15.6640625" customWidth="1"/>
    <col min="6" max="7" width="12.33203125" customWidth="1"/>
    <col min="8" max="9" width="12.265625" customWidth="1"/>
    <col min="10" max="11" width="16.1328125" customWidth="1"/>
    <col min="13" max="13" width="13.33203125" customWidth="1"/>
  </cols>
  <sheetData>
    <row r="1" spans="1:15" ht="22.5" x14ac:dyDescent="0.45">
      <c r="A1" s="25" t="s">
        <v>166</v>
      </c>
      <c r="B1" s="25"/>
      <c r="C1" s="25"/>
      <c r="D1" s="25"/>
      <c r="E1" s="25"/>
      <c r="F1" s="25"/>
      <c r="G1" s="137"/>
      <c r="H1" s="22"/>
      <c r="I1" s="22"/>
    </row>
    <row r="2" spans="1:15" ht="18" customHeight="1" x14ac:dyDescent="0.45">
      <c r="A2" s="64" t="s">
        <v>162</v>
      </c>
      <c r="B2" s="164"/>
      <c r="C2" s="164"/>
      <c r="D2" s="164"/>
      <c r="E2" s="164"/>
      <c r="F2" s="166"/>
      <c r="G2" s="166"/>
      <c r="H2" s="166"/>
      <c r="I2" s="166"/>
      <c r="J2" s="166"/>
      <c r="K2" s="166"/>
      <c r="L2" s="167"/>
      <c r="M2" s="167"/>
      <c r="N2" s="9"/>
      <c r="O2" s="9"/>
    </row>
    <row r="3" spans="1:15" x14ac:dyDescent="0.45">
      <c r="A3" s="8"/>
      <c r="B3" s="211" t="s">
        <v>126</v>
      </c>
      <c r="C3" s="211"/>
      <c r="D3" s="211" t="s">
        <v>127</v>
      </c>
      <c r="E3" s="211"/>
    </row>
    <row r="4" spans="1:15" ht="21" customHeight="1" x14ac:dyDescent="0.45">
      <c r="A4" s="64"/>
      <c r="B4" s="136" t="s">
        <v>34</v>
      </c>
      <c r="C4" s="136" t="s">
        <v>35</v>
      </c>
      <c r="D4" s="136" t="s">
        <v>34</v>
      </c>
      <c r="E4" s="136" t="s">
        <v>35</v>
      </c>
      <c r="F4" s="168"/>
      <c r="G4" s="168"/>
      <c r="H4" s="168"/>
      <c r="I4" s="168"/>
      <c r="J4" s="168"/>
      <c r="K4" s="168"/>
      <c r="L4" s="168"/>
      <c r="M4" s="168"/>
      <c r="N4" s="9"/>
      <c r="O4" s="9"/>
    </row>
    <row r="5" spans="1:15" x14ac:dyDescent="0.45">
      <c r="A5" s="24" t="s">
        <v>26</v>
      </c>
      <c r="B5" s="63">
        <v>9</v>
      </c>
      <c r="C5" s="145">
        <f t="shared" ref="C5:C14" si="0">(B5/$B$15)</f>
        <v>6.8181818181818177E-2</v>
      </c>
      <c r="D5" s="63">
        <v>88</v>
      </c>
      <c r="E5" s="145">
        <f t="shared" ref="E5:E14" si="1">(D5/$D$15)</f>
        <v>0.19555555555555557</v>
      </c>
      <c r="F5" s="63"/>
      <c r="G5" s="145"/>
      <c r="H5" s="63"/>
      <c r="I5" s="145"/>
      <c r="J5" s="63"/>
      <c r="K5" s="145"/>
      <c r="L5" s="113"/>
      <c r="M5" s="155"/>
    </row>
    <row r="6" spans="1:15" x14ac:dyDescent="0.45">
      <c r="A6" s="24" t="s">
        <v>163</v>
      </c>
      <c r="B6" s="63">
        <v>19</v>
      </c>
      <c r="C6" s="145">
        <f t="shared" si="0"/>
        <v>0.14393939393939395</v>
      </c>
      <c r="D6" s="63">
        <v>118</v>
      </c>
      <c r="E6" s="145">
        <f t="shared" si="1"/>
        <v>0.26222222222222225</v>
      </c>
      <c r="F6" s="63"/>
      <c r="G6" s="145"/>
      <c r="H6" s="63"/>
      <c r="I6" s="145"/>
      <c r="J6" s="63"/>
      <c r="K6" s="145"/>
      <c r="L6" s="113"/>
      <c r="M6" s="155"/>
    </row>
    <row r="7" spans="1:15" x14ac:dyDescent="0.45">
      <c r="A7" s="24" t="s">
        <v>27</v>
      </c>
      <c r="B7" s="63">
        <v>21</v>
      </c>
      <c r="C7" s="145">
        <f t="shared" si="0"/>
        <v>0.15909090909090909</v>
      </c>
      <c r="D7" s="63">
        <v>104</v>
      </c>
      <c r="E7" s="145">
        <f t="shared" si="1"/>
        <v>0.2311111111111111</v>
      </c>
      <c r="F7" s="63"/>
      <c r="G7" s="145"/>
      <c r="H7" s="63"/>
      <c r="I7" s="145"/>
      <c r="J7" s="63"/>
      <c r="K7" s="145"/>
      <c r="L7" s="113"/>
      <c r="M7" s="155"/>
    </row>
    <row r="8" spans="1:15" x14ac:dyDescent="0.45">
      <c r="A8" s="24" t="s">
        <v>11</v>
      </c>
      <c r="B8" s="63">
        <v>31</v>
      </c>
      <c r="C8" s="145">
        <f t="shared" si="0"/>
        <v>0.23484848484848486</v>
      </c>
      <c r="D8" s="63">
        <v>54</v>
      </c>
      <c r="E8" s="145">
        <f t="shared" si="1"/>
        <v>0.12</v>
      </c>
      <c r="F8" s="63"/>
      <c r="G8" s="145"/>
      <c r="H8" s="63"/>
      <c r="I8" s="145"/>
      <c r="J8" s="63"/>
      <c r="K8" s="145"/>
      <c r="L8" s="113"/>
      <c r="M8" s="155"/>
    </row>
    <row r="9" spans="1:15" x14ac:dyDescent="0.45">
      <c r="A9" s="24" t="s">
        <v>12</v>
      </c>
      <c r="B9" s="63">
        <v>14</v>
      </c>
      <c r="C9" s="145">
        <f t="shared" si="0"/>
        <v>0.10606060606060606</v>
      </c>
      <c r="D9" s="63">
        <v>11</v>
      </c>
      <c r="E9" s="145">
        <f t="shared" si="1"/>
        <v>2.4444444444444446E-2</v>
      </c>
      <c r="F9" s="63"/>
      <c r="G9" s="145"/>
      <c r="H9" s="63"/>
      <c r="I9" s="145"/>
      <c r="J9" s="63"/>
      <c r="K9" s="145"/>
      <c r="L9" s="113"/>
      <c r="M9" s="155"/>
    </row>
    <row r="10" spans="1:15" x14ac:dyDescent="0.45">
      <c r="A10" s="24" t="s">
        <v>164</v>
      </c>
      <c r="B10" s="63">
        <v>3</v>
      </c>
      <c r="C10" s="145">
        <f t="shared" si="0"/>
        <v>2.2727272727272728E-2</v>
      </c>
      <c r="D10" s="63">
        <v>8</v>
      </c>
      <c r="E10" s="145">
        <f t="shared" si="1"/>
        <v>1.7777777777777778E-2</v>
      </c>
      <c r="F10" s="63"/>
      <c r="G10" s="145"/>
      <c r="H10" s="63"/>
      <c r="I10" s="145"/>
      <c r="J10" s="63"/>
      <c r="K10" s="145"/>
      <c r="L10" s="113"/>
      <c r="M10" s="155"/>
    </row>
    <row r="11" spans="1:15" x14ac:dyDescent="0.45">
      <c r="A11" s="24" t="s">
        <v>28</v>
      </c>
      <c r="B11" s="63">
        <v>10</v>
      </c>
      <c r="C11" s="145">
        <f t="shared" si="0"/>
        <v>7.575757575757576E-2</v>
      </c>
      <c r="D11" s="63">
        <v>18</v>
      </c>
      <c r="E11" s="145">
        <f t="shared" si="1"/>
        <v>0.04</v>
      </c>
      <c r="F11" s="63"/>
      <c r="G11" s="145"/>
      <c r="H11" s="63"/>
      <c r="I11" s="145"/>
      <c r="J11" s="63"/>
      <c r="K11" s="145"/>
      <c r="L11" s="113"/>
      <c r="M11" s="155"/>
    </row>
    <row r="12" spans="1:15" x14ac:dyDescent="0.45">
      <c r="A12" s="24" t="s">
        <v>165</v>
      </c>
      <c r="B12" s="63">
        <v>8</v>
      </c>
      <c r="C12" s="145">
        <f t="shared" si="0"/>
        <v>6.0606060606060608E-2</v>
      </c>
      <c r="D12" s="63">
        <v>26</v>
      </c>
      <c r="E12" s="145">
        <f t="shared" si="1"/>
        <v>5.7777777777777775E-2</v>
      </c>
      <c r="F12" s="63"/>
      <c r="G12" s="145"/>
      <c r="H12" s="63"/>
      <c r="I12" s="145"/>
      <c r="J12" s="63"/>
      <c r="K12" s="145"/>
      <c r="L12" s="113"/>
      <c r="M12" s="155"/>
    </row>
    <row r="13" spans="1:15" x14ac:dyDescent="0.45">
      <c r="A13" s="24" t="s">
        <v>143</v>
      </c>
      <c r="B13" s="63">
        <v>3</v>
      </c>
      <c r="C13" s="145">
        <f t="shared" si="0"/>
        <v>2.2727272727272728E-2</v>
      </c>
      <c r="D13" s="63">
        <v>3</v>
      </c>
      <c r="E13" s="145">
        <f t="shared" si="1"/>
        <v>6.6666666666666671E-3</v>
      </c>
      <c r="F13" s="63"/>
      <c r="G13" s="145"/>
      <c r="H13" s="63"/>
      <c r="I13" s="145"/>
      <c r="J13" s="63"/>
      <c r="K13" s="145"/>
      <c r="L13" s="113"/>
      <c r="M13" s="155"/>
    </row>
    <row r="14" spans="1:15" x14ac:dyDescent="0.45">
      <c r="A14" s="24" t="s">
        <v>10</v>
      </c>
      <c r="B14" s="63">
        <v>14</v>
      </c>
      <c r="C14" s="145">
        <f t="shared" si="0"/>
        <v>0.10606060606060606</v>
      </c>
      <c r="D14" s="63">
        <v>20</v>
      </c>
      <c r="E14" s="145">
        <f t="shared" si="1"/>
        <v>4.4444444444444446E-2</v>
      </c>
      <c r="F14" s="63"/>
      <c r="G14" s="145"/>
      <c r="H14" s="63"/>
      <c r="I14" s="145"/>
      <c r="J14" s="63"/>
      <c r="K14" s="145"/>
      <c r="L14" s="113"/>
      <c r="M14" s="155"/>
    </row>
    <row r="15" spans="1:15" x14ac:dyDescent="0.45">
      <c r="A15" s="64" t="s">
        <v>2</v>
      </c>
      <c r="B15" s="65">
        <f>SUM(B5:B14)</f>
        <v>132</v>
      </c>
      <c r="C15" s="142">
        <f>SUM(C5:C14)</f>
        <v>1</v>
      </c>
      <c r="D15" s="65">
        <f>SUM(D5:D14)</f>
        <v>450</v>
      </c>
      <c r="E15" s="142">
        <f>SUM(E5:E14)</f>
        <v>1.0000000000000002</v>
      </c>
      <c r="F15" s="178"/>
      <c r="G15" s="171"/>
      <c r="H15" s="178"/>
      <c r="I15" s="171"/>
      <c r="J15" s="178"/>
      <c r="K15" s="171"/>
      <c r="L15" s="113"/>
      <c r="M15" s="155"/>
    </row>
    <row r="17" spans="1:14" x14ac:dyDescent="0.4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61"/>
    </row>
    <row r="18" spans="1:14" x14ac:dyDescent="0.4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1"/>
    </row>
    <row r="19" spans="1:14" x14ac:dyDescent="0.4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61"/>
    </row>
    <row r="20" spans="1:14" x14ac:dyDescent="0.45">
      <c r="A20" s="75"/>
      <c r="B20" s="75"/>
      <c r="C20" s="75"/>
      <c r="D20" s="71"/>
      <c r="E20" s="71"/>
      <c r="F20" s="71"/>
      <c r="G20" s="71"/>
      <c r="H20" s="71"/>
      <c r="I20" s="71"/>
      <c r="J20" s="71"/>
      <c r="K20" s="71"/>
      <c r="L20" s="71"/>
      <c r="M20" s="75"/>
      <c r="N20" s="61"/>
    </row>
    <row r="21" spans="1:14" x14ac:dyDescent="0.45">
      <c r="A21" s="76"/>
      <c r="B21" s="72"/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62"/>
      <c r="N21" s="61"/>
    </row>
    <row r="22" spans="1:14" x14ac:dyDescent="0.45">
      <c r="A22" s="76"/>
      <c r="B22" s="72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62"/>
      <c r="N22" s="61"/>
    </row>
    <row r="23" spans="1:14" x14ac:dyDescent="0.45">
      <c r="A23" s="76"/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62"/>
      <c r="N23" s="61"/>
    </row>
    <row r="24" spans="1:14" x14ac:dyDescent="0.45">
      <c r="A24" s="76"/>
      <c r="B24" s="72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62"/>
      <c r="N24" s="61"/>
    </row>
    <row r="25" spans="1:14" x14ac:dyDescent="0.45">
      <c r="A25" s="76"/>
      <c r="B25" s="72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62"/>
      <c r="N25" s="61"/>
    </row>
    <row r="26" spans="1:14" x14ac:dyDescent="0.45">
      <c r="A26" s="76"/>
      <c r="B26" s="72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62"/>
      <c r="N26" s="61"/>
    </row>
    <row r="27" spans="1:14" x14ac:dyDescent="0.45">
      <c r="A27" s="76"/>
      <c r="B27" s="72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62"/>
      <c r="N27" s="61"/>
    </row>
    <row r="28" spans="1:14" x14ac:dyDescent="0.45">
      <c r="A28" s="76"/>
      <c r="B28" s="72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62"/>
      <c r="N28" s="61"/>
    </row>
    <row r="29" spans="1:14" x14ac:dyDescent="0.45">
      <c r="A29" s="76"/>
      <c r="B29" s="72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62"/>
      <c r="N29" s="61"/>
    </row>
    <row r="30" spans="1:14" x14ac:dyDescent="0.45">
      <c r="A30" s="76"/>
      <c r="B30" s="72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62"/>
      <c r="N30" s="61"/>
    </row>
    <row r="31" spans="1:14" x14ac:dyDescent="0.45">
      <c r="A31" s="76"/>
      <c r="B31" s="72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62"/>
      <c r="N31" s="61"/>
    </row>
    <row r="32" spans="1:14" x14ac:dyDescent="0.45">
      <c r="A32" s="76"/>
      <c r="B32" s="72"/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62"/>
      <c r="N32" s="61"/>
    </row>
    <row r="33" spans="1:14" x14ac:dyDescent="0.45">
      <c r="A33" s="76"/>
      <c r="B33" s="76"/>
      <c r="C33" s="76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1"/>
    </row>
    <row r="34" spans="1:14" x14ac:dyDescent="0.4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4FEB2-B282-4726-B44F-7E4503DAB44B}">
  <dimension ref="A1:N27"/>
  <sheetViews>
    <sheetView zoomScaleNormal="100" workbookViewId="0">
      <selection activeCell="C19" sqref="C19"/>
    </sheetView>
  </sheetViews>
  <sheetFormatPr defaultRowHeight="14.25" x14ac:dyDescent="0.45"/>
  <cols>
    <col min="1" max="1" width="88.33203125" customWidth="1"/>
    <col min="2" max="2" width="16.9296875" customWidth="1"/>
    <col min="3" max="3" width="19.46484375" customWidth="1"/>
    <col min="4" max="5" width="14.796875" customWidth="1"/>
    <col min="6" max="7" width="14.1328125" customWidth="1"/>
    <col min="8" max="9" width="12.33203125" customWidth="1"/>
    <col min="10" max="11" width="15.9296875" customWidth="1"/>
    <col min="12" max="12" width="14.46484375" customWidth="1"/>
    <col min="13" max="13" width="11.46484375" customWidth="1"/>
  </cols>
  <sheetData>
    <row r="1" spans="1:14" ht="22.5" x14ac:dyDescent="0.45">
      <c r="A1" s="216" t="s">
        <v>168</v>
      </c>
      <c r="B1" s="216"/>
      <c r="C1" s="216"/>
      <c r="D1" s="216"/>
      <c r="E1" s="216"/>
      <c r="F1" s="25"/>
      <c r="G1" s="137"/>
      <c r="H1" s="22"/>
      <c r="I1" s="22"/>
    </row>
    <row r="2" spans="1:14" ht="15.75" customHeight="1" x14ac:dyDescent="0.45">
      <c r="A2" s="228" t="s">
        <v>169</v>
      </c>
      <c r="B2" s="251"/>
      <c r="C2" s="251"/>
      <c r="D2" s="251"/>
      <c r="E2" s="251"/>
      <c r="F2" s="137"/>
      <c r="G2" s="137"/>
      <c r="H2" s="22"/>
      <c r="I2" s="22"/>
    </row>
    <row r="3" spans="1:14" ht="16.899999999999999" customHeight="1" x14ac:dyDescent="0.45">
      <c r="A3" s="241"/>
      <c r="B3" s="221" t="s">
        <v>126</v>
      </c>
      <c r="C3" s="221"/>
      <c r="D3" s="221" t="s">
        <v>127</v>
      </c>
      <c r="E3" s="221"/>
      <c r="F3" s="214"/>
      <c r="G3" s="214"/>
      <c r="H3" s="214"/>
      <c r="I3" s="214"/>
      <c r="J3" s="214"/>
      <c r="K3" s="214"/>
      <c r="L3" s="213"/>
      <c r="M3" s="213"/>
    </row>
    <row r="4" spans="1:14" ht="14.25" customHeight="1" x14ac:dyDescent="0.45">
      <c r="A4" s="241"/>
      <c r="B4" s="242" t="s">
        <v>34</v>
      </c>
      <c r="C4" s="222" t="s">
        <v>35</v>
      </c>
      <c r="D4" s="222" t="s">
        <v>34</v>
      </c>
      <c r="E4" s="222" t="s">
        <v>35</v>
      </c>
      <c r="F4" s="168"/>
      <c r="G4" s="168"/>
      <c r="H4" s="168"/>
      <c r="I4" s="168"/>
      <c r="J4" s="168"/>
      <c r="K4" s="168"/>
      <c r="L4" s="168"/>
      <c r="M4" s="168"/>
    </row>
    <row r="5" spans="1:14" x14ac:dyDescent="0.45">
      <c r="A5" s="243" t="s">
        <v>170</v>
      </c>
      <c r="B5" s="244">
        <v>22</v>
      </c>
      <c r="C5" s="245">
        <f>(B5/$B$8)</f>
        <v>0.55000000000000004</v>
      </c>
      <c r="D5" s="246">
        <v>64</v>
      </c>
      <c r="E5" s="245">
        <f>(D5/$D$8)</f>
        <v>0.38787878787878788</v>
      </c>
      <c r="F5" s="85"/>
      <c r="G5" s="146"/>
      <c r="H5" s="85"/>
      <c r="I5" s="146"/>
      <c r="J5" s="85"/>
      <c r="K5" s="146"/>
      <c r="L5" s="86"/>
      <c r="M5" s="155"/>
    </row>
    <row r="6" spans="1:14" x14ac:dyDescent="0.45">
      <c r="A6" s="247" t="s">
        <v>0</v>
      </c>
      <c r="B6" s="248">
        <v>13</v>
      </c>
      <c r="C6" s="245">
        <f t="shared" ref="C6:C7" si="0">(B6/$B$8)</f>
        <v>0.32500000000000001</v>
      </c>
      <c r="D6" s="246">
        <v>92</v>
      </c>
      <c r="E6" s="245">
        <f t="shared" ref="E6:E7" si="1">(D6/$D$8)</f>
        <v>0.55757575757575761</v>
      </c>
      <c r="F6" s="85"/>
      <c r="G6" s="146"/>
      <c r="H6" s="85"/>
      <c r="I6" s="146"/>
      <c r="J6" s="85"/>
      <c r="K6" s="146"/>
      <c r="L6" s="86"/>
      <c r="M6" s="155"/>
    </row>
    <row r="7" spans="1:14" x14ac:dyDescent="0.45">
      <c r="A7" s="247" t="s">
        <v>6</v>
      </c>
      <c r="B7" s="248">
        <v>5</v>
      </c>
      <c r="C7" s="245">
        <f t="shared" si="0"/>
        <v>0.125</v>
      </c>
      <c r="D7" s="246">
        <v>9</v>
      </c>
      <c r="E7" s="245">
        <f t="shared" si="1"/>
        <v>5.4545454545454543E-2</v>
      </c>
      <c r="F7" s="85"/>
      <c r="G7" s="146"/>
      <c r="H7" s="85"/>
      <c r="I7" s="146"/>
      <c r="J7" s="85"/>
      <c r="K7" s="146"/>
      <c r="L7" s="86"/>
      <c r="M7" s="155"/>
    </row>
    <row r="8" spans="1:14" x14ac:dyDescent="0.45">
      <c r="A8" s="228" t="s">
        <v>2</v>
      </c>
      <c r="B8" s="249">
        <f>SUM(B5:B7)</f>
        <v>40</v>
      </c>
      <c r="C8" s="250">
        <f>SUM(C5:C7)</f>
        <v>1</v>
      </c>
      <c r="D8" s="249">
        <f>SUM(D5:D7)</f>
        <v>165</v>
      </c>
      <c r="E8" s="250">
        <f>SUM(E5:E7)</f>
        <v>1</v>
      </c>
      <c r="F8" s="178"/>
      <c r="G8" s="171"/>
      <c r="H8" s="178"/>
      <c r="I8" s="171"/>
      <c r="J8" s="178"/>
      <c r="K8" s="171"/>
      <c r="L8" s="86"/>
      <c r="M8" s="155"/>
    </row>
    <row r="9" spans="1:14" x14ac:dyDescent="0.4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4" x14ac:dyDescent="0.4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7"/>
    </row>
    <row r="11" spans="1:14" x14ac:dyDescent="0.4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7"/>
    </row>
    <row r="12" spans="1:14" x14ac:dyDescent="0.45">
      <c r="A12" s="7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77"/>
    </row>
    <row r="13" spans="1:14" x14ac:dyDescent="0.45">
      <c r="A13" s="80"/>
      <c r="B13" s="80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0"/>
      <c r="N13" s="77"/>
    </row>
    <row r="14" spans="1:14" x14ac:dyDescent="0.45">
      <c r="A14" s="82"/>
      <c r="B14" s="83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77"/>
    </row>
    <row r="15" spans="1:14" x14ac:dyDescent="0.45">
      <c r="A15" s="82"/>
      <c r="B15" s="83"/>
      <c r="C15" s="83"/>
      <c r="D15" s="9"/>
      <c r="E15" s="9"/>
      <c r="F15" s="9"/>
      <c r="G15" s="9"/>
      <c r="H15" s="9"/>
      <c r="I15" s="9"/>
      <c r="J15" s="9"/>
      <c r="K15" s="9"/>
      <c r="L15" s="9"/>
      <c r="M15" s="84"/>
      <c r="N15" s="77"/>
    </row>
    <row r="16" spans="1:14" x14ac:dyDescent="0.45">
      <c r="A16" s="82"/>
      <c r="B16" s="83"/>
      <c r="C16" s="83"/>
      <c r="D16" s="9"/>
      <c r="E16" s="9"/>
      <c r="F16" s="9"/>
      <c r="G16" s="9"/>
      <c r="H16" s="9"/>
      <c r="I16" s="9"/>
      <c r="J16" s="9"/>
      <c r="K16" s="9"/>
      <c r="L16" s="9"/>
      <c r="M16" s="84"/>
      <c r="N16" s="77"/>
    </row>
    <row r="17" spans="1:14" x14ac:dyDescent="0.45">
      <c r="A17" s="82"/>
      <c r="B17" s="83"/>
      <c r="C17" s="83"/>
      <c r="D17" s="9"/>
      <c r="E17" s="9"/>
      <c r="F17" s="9"/>
      <c r="G17" s="9"/>
      <c r="H17" s="9"/>
      <c r="I17" s="9"/>
      <c r="J17" s="9"/>
      <c r="K17" s="9"/>
      <c r="L17" s="9"/>
      <c r="M17" s="84"/>
      <c r="N17" s="77"/>
    </row>
    <row r="18" spans="1:14" x14ac:dyDescent="0.45">
      <c r="A18" s="82"/>
      <c r="B18" s="83"/>
      <c r="C18" s="83"/>
      <c r="D18" s="9"/>
      <c r="E18" s="9"/>
      <c r="F18" s="9"/>
      <c r="G18" s="9"/>
      <c r="H18" s="9"/>
      <c r="I18" s="9"/>
      <c r="J18" s="9"/>
      <c r="K18" s="9"/>
      <c r="L18" s="9"/>
      <c r="M18" s="84"/>
      <c r="N18" s="77"/>
    </row>
    <row r="19" spans="1:14" x14ac:dyDescent="0.45">
      <c r="A19" s="82"/>
      <c r="B19" s="83"/>
      <c r="C19" s="83"/>
      <c r="D19" s="9"/>
      <c r="E19" s="9"/>
      <c r="F19" s="9"/>
      <c r="G19" s="9"/>
      <c r="H19" s="9"/>
      <c r="I19" s="9"/>
      <c r="J19" s="9"/>
      <c r="K19" s="9"/>
      <c r="L19" s="9"/>
      <c r="M19" s="84"/>
      <c r="N19" s="77"/>
    </row>
    <row r="20" spans="1:14" x14ac:dyDescent="0.45">
      <c r="A20" s="82"/>
      <c r="B20" s="83"/>
      <c r="C20" s="83"/>
      <c r="D20" s="9"/>
      <c r="E20" s="9"/>
      <c r="F20" s="9"/>
      <c r="G20" s="9"/>
      <c r="H20" s="9"/>
      <c r="I20" s="9"/>
      <c r="J20" s="9"/>
      <c r="K20" s="9"/>
      <c r="L20" s="9"/>
      <c r="M20" s="84"/>
      <c r="N20" s="77"/>
    </row>
    <row r="21" spans="1:14" x14ac:dyDescent="0.45">
      <c r="A21" s="82"/>
      <c r="B21" s="83"/>
      <c r="C21" s="83"/>
      <c r="D21" s="9"/>
      <c r="E21" s="9"/>
      <c r="F21" s="9"/>
      <c r="G21" s="9"/>
      <c r="H21" s="9"/>
      <c r="I21" s="9"/>
      <c r="J21" s="9"/>
      <c r="K21" s="9"/>
      <c r="L21" s="9"/>
      <c r="M21" s="9"/>
      <c r="N21" s="77"/>
    </row>
    <row r="22" spans="1:14" x14ac:dyDescent="0.45">
      <c r="A22" s="82"/>
      <c r="B22" s="83"/>
      <c r="C22" s="83"/>
      <c r="D22" s="9"/>
      <c r="E22" s="9"/>
      <c r="F22" s="9"/>
      <c r="G22" s="9"/>
      <c r="H22" s="9"/>
      <c r="I22" s="9"/>
      <c r="J22" s="9"/>
      <c r="K22" s="9"/>
      <c r="L22" s="9"/>
      <c r="M22" s="9"/>
      <c r="N22" s="77"/>
    </row>
    <row r="23" spans="1:14" x14ac:dyDescent="0.45">
      <c r="A23" s="82"/>
      <c r="B23" s="83"/>
      <c r="C23" s="83"/>
      <c r="D23" s="9"/>
      <c r="E23" s="9"/>
      <c r="F23" s="9"/>
      <c r="G23" s="9"/>
      <c r="H23" s="9"/>
      <c r="I23" s="9"/>
      <c r="J23" s="9"/>
      <c r="K23" s="9"/>
      <c r="L23" s="9"/>
      <c r="M23" s="9"/>
      <c r="N23" s="77"/>
    </row>
    <row r="24" spans="1:14" x14ac:dyDescent="0.45">
      <c r="A24" s="82"/>
      <c r="B24" s="83"/>
      <c r="C24" s="83"/>
      <c r="D24" s="9"/>
      <c r="E24" s="9"/>
      <c r="F24" s="9"/>
      <c r="G24" s="9"/>
      <c r="H24" s="9"/>
      <c r="I24" s="9"/>
      <c r="J24" s="9"/>
      <c r="K24" s="9"/>
      <c r="L24" s="9"/>
      <c r="M24" s="9"/>
      <c r="N24" s="77"/>
    </row>
    <row r="25" spans="1:14" x14ac:dyDescent="0.45">
      <c r="A25" s="82"/>
      <c r="B25" s="83"/>
      <c r="C25" s="83"/>
      <c r="D25" s="9"/>
      <c r="E25" s="9"/>
      <c r="F25" s="9"/>
      <c r="G25" s="9"/>
      <c r="H25" s="9"/>
      <c r="I25" s="9"/>
      <c r="J25" s="9"/>
      <c r="K25" s="9"/>
      <c r="L25" s="9"/>
      <c r="M25" s="9"/>
      <c r="N25" s="77"/>
    </row>
    <row r="26" spans="1:14" x14ac:dyDescent="0.45">
      <c r="A26" s="82"/>
      <c r="B26" s="83"/>
      <c r="C26" s="83"/>
      <c r="D26" s="9"/>
      <c r="E26" s="9"/>
      <c r="F26" s="9"/>
      <c r="G26" s="9"/>
      <c r="H26" s="9"/>
      <c r="I26" s="9"/>
      <c r="J26" s="9"/>
      <c r="K26" s="9"/>
      <c r="L26" s="9"/>
      <c r="M26" s="9"/>
      <c r="N26" s="77"/>
    </row>
    <row r="27" spans="1:14" x14ac:dyDescent="0.45">
      <c r="A27" s="82"/>
      <c r="B27" s="82"/>
      <c r="C27" s="82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77"/>
    </row>
  </sheetData>
  <mergeCells count="6"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6A5AC-1DE7-4DFF-9359-896C6ADC54E7}">
  <dimension ref="A1:F11"/>
  <sheetViews>
    <sheetView workbookViewId="0">
      <selection activeCell="A19" sqref="A19"/>
    </sheetView>
  </sheetViews>
  <sheetFormatPr defaultRowHeight="14.25" x14ac:dyDescent="0.45"/>
  <cols>
    <col min="1" max="1" width="79.3984375" customWidth="1"/>
    <col min="2" max="2" width="17.53125" customWidth="1"/>
    <col min="3" max="3" width="20.06640625" customWidth="1"/>
    <col min="4" max="4" width="19.19921875" customWidth="1"/>
    <col min="5" max="5" width="16.6640625" customWidth="1"/>
  </cols>
  <sheetData>
    <row r="1" spans="1:6" s="87" customFormat="1" ht="23.25" x14ac:dyDescent="0.7">
      <c r="A1" s="216" t="s">
        <v>176</v>
      </c>
      <c r="B1" s="216"/>
      <c r="C1" s="216"/>
      <c r="D1" s="216"/>
      <c r="E1" s="252"/>
      <c r="F1" s="89"/>
    </row>
    <row r="2" spans="1:6" s="87" customFormat="1" ht="15" customHeight="1" x14ac:dyDescent="0.7">
      <c r="A2" s="228" t="s">
        <v>171</v>
      </c>
      <c r="B2" s="251"/>
      <c r="C2" s="251"/>
      <c r="D2" s="251"/>
      <c r="E2" s="258"/>
      <c r="F2" s="89"/>
    </row>
    <row r="3" spans="1:6" x14ac:dyDescent="0.45">
      <c r="A3" s="220"/>
      <c r="B3" s="221" t="s">
        <v>126</v>
      </c>
      <c r="C3" s="221"/>
      <c r="D3" s="221" t="s">
        <v>127</v>
      </c>
      <c r="E3" s="221"/>
      <c r="F3" s="9"/>
    </row>
    <row r="4" spans="1:6" x14ac:dyDescent="0.45">
      <c r="A4" s="220"/>
      <c r="B4" s="222" t="s">
        <v>34</v>
      </c>
      <c r="C4" s="222" t="s">
        <v>35</v>
      </c>
      <c r="D4" s="222" t="s">
        <v>34</v>
      </c>
      <c r="E4" s="222" t="s">
        <v>35</v>
      </c>
      <c r="F4" s="9"/>
    </row>
    <row r="5" spans="1:6" x14ac:dyDescent="0.45">
      <c r="A5" s="224" t="s">
        <v>172</v>
      </c>
      <c r="B5" s="253">
        <v>7</v>
      </c>
      <c r="C5" s="254">
        <f>(B5/$B$10)</f>
        <v>0.4375</v>
      </c>
      <c r="D5" s="255">
        <v>31</v>
      </c>
      <c r="E5" s="254">
        <f>(D5/$D$10)</f>
        <v>0.23308270676691728</v>
      </c>
    </row>
    <row r="6" spans="1:6" x14ac:dyDescent="0.45">
      <c r="A6" s="224" t="s">
        <v>146</v>
      </c>
      <c r="B6" s="253">
        <v>3</v>
      </c>
      <c r="C6" s="254">
        <f>(B6/$B$10)</f>
        <v>0.1875</v>
      </c>
      <c r="D6" s="253">
        <v>22</v>
      </c>
      <c r="E6" s="254">
        <f>(D6/$D$10)</f>
        <v>0.16541353383458646</v>
      </c>
    </row>
    <row r="7" spans="1:6" x14ac:dyDescent="0.45">
      <c r="A7" s="224" t="s">
        <v>173</v>
      </c>
      <c r="B7" s="253">
        <v>0</v>
      </c>
      <c r="C7" s="254">
        <f>(B7/$B$10)</f>
        <v>0</v>
      </c>
      <c r="D7" s="253">
        <v>10</v>
      </c>
      <c r="E7" s="254">
        <f>(D7/$D$10)</f>
        <v>7.5187969924812026E-2</v>
      </c>
    </row>
    <row r="8" spans="1:6" x14ac:dyDescent="0.45">
      <c r="A8" s="224" t="s">
        <v>174</v>
      </c>
      <c r="B8" s="253">
        <v>4</v>
      </c>
      <c r="C8" s="254">
        <f>(B8/$B$10)</f>
        <v>0.25</v>
      </c>
      <c r="D8" s="253">
        <v>53</v>
      </c>
      <c r="E8" s="254">
        <f>(D8/$D$10)</f>
        <v>0.39849624060150374</v>
      </c>
    </row>
    <row r="9" spans="1:6" x14ac:dyDescent="0.45">
      <c r="A9" s="224" t="s">
        <v>175</v>
      </c>
      <c r="B9" s="253">
        <v>2</v>
      </c>
      <c r="C9" s="254">
        <f>(B9/$B$10)</f>
        <v>0.125</v>
      </c>
      <c r="D9" s="253">
        <v>17</v>
      </c>
      <c r="E9" s="254">
        <f>(D9/$D$10)</f>
        <v>0.12781954887218044</v>
      </c>
    </row>
    <row r="10" spans="1:6" x14ac:dyDescent="0.45">
      <c r="A10" s="220" t="s">
        <v>2</v>
      </c>
      <c r="B10" s="256">
        <f>SUM(B5:B9)</f>
        <v>16</v>
      </c>
      <c r="C10" s="257">
        <f>SUM(C5:C9)</f>
        <v>1</v>
      </c>
      <c r="D10" s="256">
        <f>SUM(D5:D9)</f>
        <v>133</v>
      </c>
      <c r="E10" s="237">
        <f>SUM(E5:E9)</f>
        <v>1</v>
      </c>
    </row>
    <row r="11" spans="1:6" x14ac:dyDescent="0.45">
      <c r="A11" s="88"/>
      <c r="B11" s="88"/>
      <c r="C11" s="88"/>
      <c r="D11" s="88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6D45F-72CB-4FE2-8EC2-E6DB71F7B260}">
  <dimension ref="A1:E8"/>
  <sheetViews>
    <sheetView workbookViewId="0">
      <selection activeCell="E14" sqref="E14"/>
    </sheetView>
  </sheetViews>
  <sheetFormatPr defaultRowHeight="14.25" x14ac:dyDescent="0.45"/>
  <cols>
    <col min="1" max="1" width="59.86328125" customWidth="1"/>
    <col min="2" max="2" width="25.33203125" customWidth="1"/>
    <col min="3" max="3" width="26.53125" customWidth="1"/>
    <col min="4" max="4" width="18.19921875" customWidth="1"/>
    <col min="5" max="5" width="14.6640625" customWidth="1"/>
  </cols>
  <sheetData>
    <row r="1" spans="1:5" ht="22.5" x14ac:dyDescent="0.45">
      <c r="A1" s="25" t="s">
        <v>178</v>
      </c>
      <c r="B1" s="25"/>
      <c r="C1" s="25"/>
      <c r="D1" s="25"/>
    </row>
    <row r="2" spans="1:5" ht="14.25" customHeight="1" x14ac:dyDescent="0.45">
      <c r="A2" s="182" t="s">
        <v>177</v>
      </c>
      <c r="B2" s="137"/>
      <c r="C2" s="137"/>
      <c r="D2" s="137"/>
    </row>
    <row r="3" spans="1:5" x14ac:dyDescent="0.45">
      <c r="A3" s="115"/>
      <c r="B3" s="215" t="s">
        <v>127</v>
      </c>
      <c r="C3" s="215"/>
      <c r="D3" s="214"/>
      <c r="E3" s="214"/>
    </row>
    <row r="4" spans="1:5" x14ac:dyDescent="0.45">
      <c r="A4" s="115"/>
      <c r="B4" s="136" t="s">
        <v>34</v>
      </c>
      <c r="C4" s="136" t="s">
        <v>35</v>
      </c>
      <c r="D4" s="168"/>
      <c r="E4" s="168"/>
    </row>
    <row r="5" spans="1:5" x14ac:dyDescent="0.45">
      <c r="A5" s="92" t="s">
        <v>0</v>
      </c>
      <c r="B5" s="91">
        <v>1032</v>
      </c>
      <c r="C5" s="148">
        <f>B5/$B$8</f>
        <v>0.60992907801418439</v>
      </c>
      <c r="D5" s="183"/>
      <c r="E5" s="155"/>
    </row>
    <row r="6" spans="1:5" x14ac:dyDescent="0.45">
      <c r="A6" s="92" t="s">
        <v>1</v>
      </c>
      <c r="B6" s="91">
        <v>518</v>
      </c>
      <c r="C6" s="148">
        <f>B6/$B$8</f>
        <v>0.30614657210401891</v>
      </c>
      <c r="D6" s="183"/>
      <c r="E6" s="155"/>
    </row>
    <row r="7" spans="1:5" x14ac:dyDescent="0.45">
      <c r="A7" s="92" t="s">
        <v>6</v>
      </c>
      <c r="B7" s="91">
        <v>142</v>
      </c>
      <c r="C7" s="148">
        <f>B7/$B$8</f>
        <v>8.3924349881796687E-2</v>
      </c>
      <c r="D7" s="183"/>
      <c r="E7" s="155"/>
    </row>
    <row r="8" spans="1:5" x14ac:dyDescent="0.45">
      <c r="A8" s="93" t="s">
        <v>2</v>
      </c>
      <c r="B8" s="120">
        <f>SUM(B5:B7)</f>
        <v>1692</v>
      </c>
      <c r="C8" s="149">
        <f>SUM(C5:C7)</f>
        <v>0.99999999999999989</v>
      </c>
      <c r="D8" s="184"/>
      <c r="E8" s="155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11B8-516B-413D-BC65-ADFA20E1C480}">
  <dimension ref="A1:H19"/>
  <sheetViews>
    <sheetView workbookViewId="0">
      <selection activeCell="A18" sqref="A18"/>
    </sheetView>
  </sheetViews>
  <sheetFormatPr defaultRowHeight="14.25" x14ac:dyDescent="0.45"/>
  <cols>
    <col min="1" max="1" width="69.3984375" customWidth="1"/>
    <col min="2" max="2" width="23.59765625" customWidth="1"/>
    <col min="3" max="3" width="22.3984375" customWidth="1"/>
    <col min="4" max="4" width="17.19921875" customWidth="1"/>
    <col min="5" max="5" width="13.59765625" customWidth="1"/>
  </cols>
  <sheetData>
    <row r="1" spans="1:8" ht="22.5" x14ac:dyDescent="0.45">
      <c r="A1" s="25" t="s">
        <v>181</v>
      </c>
      <c r="B1" s="23"/>
      <c r="C1" s="23"/>
      <c r="D1" s="23"/>
    </row>
    <row r="2" spans="1:8" x14ac:dyDescent="0.45">
      <c r="A2" s="64" t="s">
        <v>180</v>
      </c>
      <c r="B2" s="259"/>
      <c r="C2" s="259"/>
      <c r="D2" s="88"/>
    </row>
    <row r="3" spans="1:8" x14ac:dyDescent="0.45">
      <c r="A3" s="115"/>
      <c r="B3" s="215" t="s">
        <v>179</v>
      </c>
      <c r="C3" s="215"/>
      <c r="D3" s="214"/>
      <c r="E3" s="214"/>
    </row>
    <row r="4" spans="1:8" ht="15" customHeight="1" x14ac:dyDescent="0.45">
      <c r="A4" s="115"/>
      <c r="B4" s="136" t="s">
        <v>34</v>
      </c>
      <c r="C4" s="136" t="s">
        <v>35</v>
      </c>
      <c r="D4" s="168"/>
      <c r="E4" s="168"/>
    </row>
    <row r="5" spans="1:8" x14ac:dyDescent="0.45">
      <c r="A5" s="24" t="s">
        <v>182</v>
      </c>
      <c r="B5" s="104">
        <v>141</v>
      </c>
      <c r="C5" s="150">
        <f>B5/$B$9</f>
        <v>0.13662790697674418</v>
      </c>
      <c r="D5" s="104"/>
      <c r="E5" s="155"/>
    </row>
    <row r="6" spans="1:8" x14ac:dyDescent="0.45">
      <c r="A6" s="24" t="s">
        <v>183</v>
      </c>
      <c r="B6" s="104">
        <v>811</v>
      </c>
      <c r="C6" s="150">
        <f t="shared" ref="C6:C8" si="0">B6/$B$9</f>
        <v>0.78585271317829453</v>
      </c>
      <c r="D6" s="104"/>
      <c r="E6" s="155"/>
    </row>
    <row r="7" spans="1:8" x14ac:dyDescent="0.45">
      <c r="A7" s="24" t="s">
        <v>6</v>
      </c>
      <c r="B7" s="104">
        <v>17</v>
      </c>
      <c r="C7" s="150">
        <f t="shared" si="0"/>
        <v>1.6472868217054265E-2</v>
      </c>
      <c r="D7" s="104"/>
      <c r="E7" s="155"/>
    </row>
    <row r="8" spans="1:8" x14ac:dyDescent="0.45">
      <c r="A8" s="24" t="s">
        <v>10</v>
      </c>
      <c r="B8" s="105">
        <v>63</v>
      </c>
      <c r="C8" s="150">
        <f t="shared" si="0"/>
        <v>6.1046511627906974E-2</v>
      </c>
      <c r="D8" s="104"/>
      <c r="E8" s="155"/>
    </row>
    <row r="9" spans="1:8" x14ac:dyDescent="0.45">
      <c r="A9" s="64" t="s">
        <v>2</v>
      </c>
      <c r="B9" s="103">
        <f>SUM(B5:B8)</f>
        <v>1032</v>
      </c>
      <c r="C9" s="144">
        <f>SUM(C5:C8)</f>
        <v>1</v>
      </c>
      <c r="D9" s="186"/>
      <c r="E9" s="187"/>
    </row>
    <row r="11" spans="1:8" x14ac:dyDescent="0.45">
      <c r="A11" s="96"/>
      <c r="B11" s="96"/>
      <c r="C11" s="96"/>
      <c r="D11" s="96"/>
      <c r="E11" s="96"/>
      <c r="F11" s="96"/>
      <c r="G11" s="96"/>
      <c r="H11" s="97"/>
    </row>
    <row r="12" spans="1:8" x14ac:dyDescent="0.45">
      <c r="A12" s="96"/>
      <c r="B12" s="96"/>
      <c r="C12" s="96"/>
      <c r="D12" s="96"/>
      <c r="E12" s="96"/>
      <c r="F12" s="96"/>
      <c r="G12" s="96"/>
      <c r="H12" s="97"/>
    </row>
    <row r="13" spans="1:8" x14ac:dyDescent="0.45">
      <c r="A13" s="98"/>
      <c r="B13" s="98"/>
      <c r="C13" s="98"/>
      <c r="D13" s="99"/>
      <c r="E13" s="99"/>
      <c r="F13" s="99"/>
      <c r="G13" s="99"/>
      <c r="H13" s="97"/>
    </row>
    <row r="14" spans="1:8" x14ac:dyDescent="0.45">
      <c r="A14" s="100"/>
      <c r="B14" s="101"/>
      <c r="C14" s="101"/>
      <c r="D14" s="94"/>
      <c r="E14" s="95"/>
      <c r="F14" s="95"/>
      <c r="G14" s="95"/>
      <c r="H14" s="97"/>
    </row>
    <row r="15" spans="1:8" x14ac:dyDescent="0.45">
      <c r="A15" s="100"/>
      <c r="B15" s="101"/>
      <c r="C15" s="101"/>
      <c r="D15" s="94"/>
      <c r="E15" s="95"/>
      <c r="F15" s="95"/>
      <c r="G15" s="95"/>
      <c r="H15" s="97"/>
    </row>
    <row r="16" spans="1:8" x14ac:dyDescent="0.45">
      <c r="A16" s="100"/>
      <c r="B16" s="101"/>
      <c r="C16" s="101"/>
      <c r="D16" s="94"/>
      <c r="E16" s="95"/>
      <c r="F16" s="95"/>
      <c r="G16" s="95"/>
      <c r="H16" s="97"/>
    </row>
    <row r="17" spans="1:8" x14ac:dyDescent="0.45">
      <c r="A17" s="100"/>
      <c r="B17" s="101"/>
      <c r="C17" s="101"/>
      <c r="D17" s="94"/>
      <c r="E17" s="95"/>
      <c r="F17" s="95"/>
      <c r="G17" s="95"/>
      <c r="H17" s="97"/>
    </row>
    <row r="18" spans="1:8" x14ac:dyDescent="0.45">
      <c r="A18" s="100"/>
      <c r="B18" s="101"/>
      <c r="C18" s="101"/>
      <c r="D18" s="94"/>
      <c r="E18" s="95"/>
      <c r="F18" s="95"/>
      <c r="G18" s="102"/>
      <c r="H18" s="97"/>
    </row>
    <row r="19" spans="1:8" x14ac:dyDescent="0.45">
      <c r="A19" s="100"/>
      <c r="B19" s="100"/>
      <c r="C19" s="100"/>
      <c r="D19" s="94"/>
      <c r="E19" s="95"/>
      <c r="F19" s="102"/>
      <c r="G19" s="102"/>
      <c r="H19" s="97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8287-AF2A-49EB-9F5C-A8C2F9BA6EFF}">
  <dimension ref="A1:I20"/>
  <sheetViews>
    <sheetView tabSelected="1" workbookViewId="0">
      <selection activeCell="B13" sqref="B13"/>
    </sheetView>
  </sheetViews>
  <sheetFormatPr defaultRowHeight="14.25" x14ac:dyDescent="0.45"/>
  <cols>
    <col min="1" max="1" width="64.1328125" customWidth="1"/>
    <col min="2" max="2" width="20.86328125" customWidth="1"/>
    <col min="3" max="3" width="16.59765625" customWidth="1"/>
    <col min="4" max="4" width="21.73046875" customWidth="1"/>
    <col min="5" max="5" width="14.6640625" customWidth="1"/>
  </cols>
  <sheetData>
    <row r="1" spans="1:9" ht="22.5" x14ac:dyDescent="0.45">
      <c r="A1" s="25" t="s">
        <v>185</v>
      </c>
      <c r="B1" s="23"/>
      <c r="C1" s="23"/>
      <c r="D1" s="23"/>
    </row>
    <row r="2" spans="1:9" x14ac:dyDescent="0.45">
      <c r="A2" s="64" t="s">
        <v>184</v>
      </c>
      <c r="B2" s="259"/>
      <c r="C2" s="259"/>
      <c r="D2" s="259"/>
      <c r="E2" s="260"/>
    </row>
    <row r="3" spans="1:9" x14ac:dyDescent="0.45">
      <c r="A3" s="115"/>
      <c r="B3" s="215" t="s">
        <v>126</v>
      </c>
      <c r="C3" s="215"/>
      <c r="D3" s="215" t="s">
        <v>127</v>
      </c>
      <c r="E3" s="215"/>
    </row>
    <row r="4" spans="1:9" x14ac:dyDescent="0.45">
      <c r="A4" s="115"/>
      <c r="B4" s="136" t="s">
        <v>34</v>
      </c>
      <c r="C4" s="136" t="s">
        <v>35</v>
      </c>
      <c r="D4" s="136" t="s">
        <v>34</v>
      </c>
      <c r="E4" s="136" t="s">
        <v>35</v>
      </c>
    </row>
    <row r="5" spans="1:9" x14ac:dyDescent="0.45">
      <c r="A5" s="29" t="s">
        <v>0</v>
      </c>
      <c r="B5" s="188">
        <v>655</v>
      </c>
      <c r="C5" s="151">
        <f>B5/$B$8</f>
        <v>0.36859876195835678</v>
      </c>
      <c r="D5" s="185">
        <v>747</v>
      </c>
      <c r="E5" s="147">
        <f>D5/$D$8</f>
        <v>0.44148936170212766</v>
      </c>
    </row>
    <row r="6" spans="1:9" x14ac:dyDescent="0.45">
      <c r="A6" s="29" t="s">
        <v>1</v>
      </c>
      <c r="B6" s="188">
        <v>793</v>
      </c>
      <c r="C6" s="151">
        <f>B6/$B$8</f>
        <v>0.44625773776027011</v>
      </c>
      <c r="D6" s="185">
        <v>616</v>
      </c>
      <c r="E6" s="147">
        <f>D6/$D$8</f>
        <v>0.36406619385342792</v>
      </c>
    </row>
    <row r="7" spans="1:9" x14ac:dyDescent="0.45">
      <c r="A7" s="29" t="s">
        <v>6</v>
      </c>
      <c r="B7" s="188">
        <v>329</v>
      </c>
      <c r="C7" s="151">
        <f>B7/$B$8</f>
        <v>0.18514350028137311</v>
      </c>
      <c r="D7" s="185">
        <v>329</v>
      </c>
      <c r="E7" s="147">
        <f>D7/$D$8</f>
        <v>0.19444444444444445</v>
      </c>
    </row>
    <row r="8" spans="1:9" x14ac:dyDescent="0.45">
      <c r="A8" s="64" t="s">
        <v>2</v>
      </c>
      <c r="B8" s="119">
        <f>SUM(B5:B7)</f>
        <v>1777</v>
      </c>
      <c r="C8" s="144">
        <f>SUM(C5:C7)</f>
        <v>1</v>
      </c>
      <c r="D8" s="119">
        <f>SUM(D5:D7)</f>
        <v>1692</v>
      </c>
      <c r="E8" s="149">
        <f>SUM(E5:E7)</f>
        <v>1</v>
      </c>
    </row>
    <row r="10" spans="1:9" x14ac:dyDescent="0.45">
      <c r="A10" s="106"/>
      <c r="B10" s="106"/>
      <c r="C10" s="106"/>
      <c r="D10" s="106"/>
      <c r="E10" s="106"/>
      <c r="F10" s="106"/>
      <c r="G10" s="73"/>
      <c r="H10" s="73"/>
      <c r="I10" s="73"/>
    </row>
    <row r="11" spans="1:9" x14ac:dyDescent="0.45">
      <c r="A11" s="106"/>
      <c r="B11" s="107"/>
      <c r="C11" s="107"/>
      <c r="D11" s="107"/>
      <c r="E11" s="107"/>
      <c r="F11" s="107"/>
      <c r="G11" s="73"/>
      <c r="H11" s="73"/>
      <c r="I11" s="73"/>
    </row>
    <row r="12" spans="1:9" x14ac:dyDescent="0.45">
      <c r="A12" s="106"/>
      <c r="B12" s="106"/>
      <c r="C12" s="106"/>
      <c r="D12" s="106"/>
      <c r="E12" s="106"/>
      <c r="F12" s="106"/>
      <c r="G12" s="106"/>
      <c r="H12" s="106"/>
      <c r="I12" s="73"/>
    </row>
    <row r="13" spans="1:9" x14ac:dyDescent="0.45">
      <c r="A13" s="106"/>
      <c r="B13" s="107"/>
      <c r="C13" s="107"/>
      <c r="D13" s="107"/>
      <c r="E13" s="107"/>
      <c r="F13" s="107"/>
      <c r="G13" s="107"/>
      <c r="H13" s="107"/>
      <c r="I13" s="73"/>
    </row>
    <row r="14" spans="1:9" x14ac:dyDescent="0.45">
      <c r="A14" s="106"/>
      <c r="B14" s="108"/>
      <c r="C14" s="108"/>
      <c r="D14" s="108"/>
      <c r="E14" s="108"/>
      <c r="F14" s="108"/>
      <c r="G14" s="108"/>
      <c r="H14" s="108"/>
      <c r="I14" s="73"/>
    </row>
    <row r="15" spans="1:9" x14ac:dyDescent="0.45">
      <c r="A15" s="108"/>
      <c r="B15" s="108"/>
      <c r="C15" s="108"/>
      <c r="D15" s="109"/>
      <c r="E15" s="109"/>
      <c r="F15" s="108"/>
      <c r="G15" s="109"/>
      <c r="H15" s="108"/>
      <c r="I15" s="73"/>
    </row>
    <row r="16" spans="1:9" x14ac:dyDescent="0.45">
      <c r="A16" s="110"/>
      <c r="B16" s="111"/>
      <c r="C16" s="111"/>
      <c r="D16" s="112"/>
      <c r="E16" s="112"/>
      <c r="F16" s="112"/>
      <c r="G16" s="112"/>
      <c r="H16" s="112"/>
      <c r="I16" s="73"/>
    </row>
    <row r="17" spans="1:9" x14ac:dyDescent="0.45">
      <c r="A17" s="110"/>
      <c r="B17" s="111"/>
      <c r="C17" s="111"/>
      <c r="D17" s="112"/>
      <c r="E17" s="112"/>
      <c r="F17" s="112"/>
      <c r="G17" s="112"/>
      <c r="H17" s="112"/>
      <c r="I17" s="73"/>
    </row>
    <row r="18" spans="1:9" x14ac:dyDescent="0.45">
      <c r="A18" s="110"/>
      <c r="B18" s="110"/>
      <c r="C18" s="110"/>
      <c r="D18" s="112"/>
      <c r="E18" s="112"/>
      <c r="F18" s="112"/>
      <c r="G18" s="112"/>
      <c r="H18" s="112"/>
      <c r="I18" s="73"/>
    </row>
    <row r="19" spans="1:9" x14ac:dyDescent="0.45">
      <c r="A19" s="110"/>
      <c r="B19" s="111"/>
      <c r="C19" s="111"/>
      <c r="D19" s="112"/>
      <c r="E19" s="112"/>
      <c r="F19" s="112"/>
      <c r="G19" s="73"/>
      <c r="H19" s="73"/>
      <c r="I19" s="73"/>
    </row>
    <row r="20" spans="1:9" x14ac:dyDescent="0.45">
      <c r="A20" s="110"/>
      <c r="B20" s="110"/>
      <c r="C20" s="110"/>
      <c r="D20" s="112"/>
      <c r="E20" s="112"/>
      <c r="F20" s="112"/>
      <c r="G20" s="73"/>
      <c r="H20" s="73"/>
      <c r="I20" s="73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5C7D-2F49-4601-B4B1-7AFD90F1DB35}">
  <dimension ref="A1:N81"/>
  <sheetViews>
    <sheetView topLeftCell="A61" zoomScaleNormal="100" workbookViewId="0">
      <selection activeCell="A65" sqref="A65:A69"/>
    </sheetView>
  </sheetViews>
  <sheetFormatPr defaultRowHeight="14.25" x14ac:dyDescent="0.45"/>
  <cols>
    <col min="1" max="1" width="34.3984375" customWidth="1"/>
    <col min="2" max="2" width="100.59765625" customWidth="1"/>
  </cols>
  <sheetData>
    <row r="1" spans="1:14" ht="22.5" x14ac:dyDescent="0.6">
      <c r="A1" s="116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x14ac:dyDescent="0.4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45">
      <c r="A3" s="189" t="s">
        <v>31</v>
      </c>
      <c r="B3" s="189" t="s">
        <v>32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6.05" customHeight="1" x14ac:dyDescent="0.45">
      <c r="A4" s="201" t="s">
        <v>42</v>
      </c>
      <c r="B4" s="190" t="s">
        <v>55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6.05" customHeight="1" x14ac:dyDescent="0.45">
      <c r="A5" s="202"/>
      <c r="B5" s="175" t="s">
        <v>56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21" customHeight="1" x14ac:dyDescent="0.45">
      <c r="A6" s="202"/>
      <c r="B6" s="175" t="s">
        <v>57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7.649999999999999" customHeight="1" x14ac:dyDescent="0.45">
      <c r="A7" s="203"/>
      <c r="B7" s="176" t="s">
        <v>58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6.05" customHeight="1" x14ac:dyDescent="0.45">
      <c r="A8" s="201" t="s">
        <v>44</v>
      </c>
      <c r="B8" s="191" t="s">
        <v>59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92"/>
    </row>
    <row r="9" spans="1:14" ht="16.05" customHeight="1" x14ac:dyDescent="0.45">
      <c r="A9" s="202"/>
      <c r="B9" s="192" t="s">
        <v>60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92"/>
    </row>
    <row r="10" spans="1:14" ht="16.05" customHeight="1" x14ac:dyDescent="0.45">
      <c r="A10" s="202"/>
      <c r="B10" s="192" t="s">
        <v>61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92"/>
    </row>
    <row r="11" spans="1:14" ht="16.05" customHeight="1" x14ac:dyDescent="0.45">
      <c r="A11" s="202"/>
      <c r="B11" s="192" t="s">
        <v>62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92"/>
    </row>
    <row r="12" spans="1:14" ht="16.05" customHeight="1" x14ac:dyDescent="0.45">
      <c r="A12" s="202"/>
      <c r="B12" s="192" t="s">
        <v>63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92"/>
    </row>
    <row r="13" spans="1:14" ht="16.05" customHeight="1" x14ac:dyDescent="0.45">
      <c r="A13" s="202"/>
      <c r="B13" s="175" t="s">
        <v>64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92"/>
    </row>
    <row r="14" spans="1:14" ht="16.05" customHeight="1" x14ac:dyDescent="0.45">
      <c r="A14" s="202"/>
      <c r="B14" s="175" t="s">
        <v>65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92"/>
    </row>
    <row r="15" spans="1:14" ht="16.05" customHeight="1" x14ac:dyDescent="0.45">
      <c r="A15" s="203"/>
      <c r="B15" s="175" t="s">
        <v>66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92"/>
    </row>
    <row r="16" spans="1:14" ht="16.05" customHeight="1" x14ac:dyDescent="0.45">
      <c r="A16" s="201" t="s">
        <v>45</v>
      </c>
      <c r="B16" s="174" t="s">
        <v>74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92"/>
    </row>
    <row r="17" spans="1:14" ht="16.05" customHeight="1" x14ac:dyDescent="0.45">
      <c r="A17" s="202"/>
      <c r="B17" s="175" t="s">
        <v>75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92"/>
    </row>
    <row r="18" spans="1:14" ht="16.05" customHeight="1" x14ac:dyDescent="0.45">
      <c r="A18" s="202"/>
      <c r="B18" s="175" t="s">
        <v>76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92"/>
    </row>
    <row r="19" spans="1:14" ht="16.05" customHeight="1" x14ac:dyDescent="0.45">
      <c r="A19" s="202"/>
      <c r="B19" s="175" t="s">
        <v>77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92"/>
    </row>
    <row r="20" spans="1:14" ht="16.05" customHeight="1" x14ac:dyDescent="0.45">
      <c r="A20" s="202"/>
      <c r="B20" s="175" t="s">
        <v>78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92"/>
    </row>
    <row r="21" spans="1:14" ht="16.05" customHeight="1" x14ac:dyDescent="0.45">
      <c r="A21" s="202"/>
      <c r="B21" s="175" t="s">
        <v>73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92"/>
    </row>
    <row r="22" spans="1:14" ht="16.05" customHeight="1" x14ac:dyDescent="0.45">
      <c r="A22" s="202"/>
      <c r="B22" s="175" t="s">
        <v>72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92"/>
    </row>
    <row r="23" spans="1:14" ht="16.05" customHeight="1" x14ac:dyDescent="0.45">
      <c r="A23" s="202"/>
      <c r="B23" s="175" t="s">
        <v>71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92"/>
    </row>
    <row r="24" spans="1:14" ht="16.05" customHeight="1" x14ac:dyDescent="0.45">
      <c r="A24" s="202"/>
      <c r="B24" s="175" t="s">
        <v>70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92"/>
    </row>
    <row r="25" spans="1:14" ht="16.05" customHeight="1" x14ac:dyDescent="0.45">
      <c r="A25" s="202"/>
      <c r="B25" s="175" t="s">
        <v>69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92"/>
    </row>
    <row r="26" spans="1:14" ht="16.05" customHeight="1" x14ac:dyDescent="0.45">
      <c r="A26" s="202"/>
      <c r="B26" s="175" t="s">
        <v>68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92"/>
    </row>
    <row r="27" spans="1:14" ht="16.05" customHeight="1" x14ac:dyDescent="0.45">
      <c r="A27" s="203"/>
      <c r="B27" s="175" t="s">
        <v>67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92"/>
    </row>
    <row r="28" spans="1:14" ht="15.75" customHeight="1" x14ac:dyDescent="0.45">
      <c r="A28" s="201" t="s">
        <v>46</v>
      </c>
      <c r="B28" s="174" t="s">
        <v>79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92"/>
    </row>
    <row r="29" spans="1:14" ht="16.05" customHeight="1" x14ac:dyDescent="0.45">
      <c r="A29" s="202"/>
      <c r="B29" s="175" t="s">
        <v>80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92"/>
    </row>
    <row r="30" spans="1:14" ht="16.05" customHeight="1" x14ac:dyDescent="0.45">
      <c r="A30" s="202"/>
      <c r="B30" s="175" t="s">
        <v>81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92"/>
    </row>
    <row r="31" spans="1:14" ht="16.05" customHeight="1" x14ac:dyDescent="0.45">
      <c r="A31" s="202"/>
      <c r="B31" s="175" t="s">
        <v>82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92"/>
    </row>
    <row r="32" spans="1:14" ht="16.05" customHeight="1" x14ac:dyDescent="0.45">
      <c r="A32" s="202"/>
      <c r="B32" s="175" t="s">
        <v>83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92"/>
    </row>
    <row r="33" spans="1:14" ht="16.05" customHeight="1" x14ac:dyDescent="0.45">
      <c r="A33" s="202"/>
      <c r="B33" s="175" t="s">
        <v>84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s="114" customFormat="1" ht="16.05" customHeight="1" x14ac:dyDescent="0.45">
      <c r="A34" s="202"/>
      <c r="B34" s="175" t="s">
        <v>85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s="114" customFormat="1" ht="16.05" customHeight="1" x14ac:dyDescent="0.45">
      <c r="A35" s="203"/>
      <c r="B35" s="176" t="s">
        <v>66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s="114" customFormat="1" ht="16.05" customHeight="1" x14ac:dyDescent="0.45">
      <c r="A36" s="201" t="s">
        <v>43</v>
      </c>
      <c r="B36" s="193" t="s">
        <v>86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</row>
    <row r="37" spans="1:14" s="114" customFormat="1" ht="16.05" customHeight="1" x14ac:dyDescent="0.45">
      <c r="A37" s="202"/>
      <c r="B37" s="194" t="s">
        <v>87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</row>
    <row r="38" spans="1:14" s="114" customFormat="1" ht="16.05" customHeight="1" x14ac:dyDescent="0.45">
      <c r="A38" s="203"/>
      <c r="B38" s="194" t="s">
        <v>88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  <row r="39" spans="1:14" s="114" customFormat="1" ht="16.899999999999999" customHeight="1" x14ac:dyDescent="0.45">
      <c r="A39" s="201" t="s">
        <v>47</v>
      </c>
      <c r="B39" s="193" t="s">
        <v>91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</row>
    <row r="40" spans="1:14" s="114" customFormat="1" ht="16.05" customHeight="1" x14ac:dyDescent="0.45">
      <c r="A40" s="202"/>
      <c r="B40" s="195" t="s">
        <v>92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</row>
    <row r="41" spans="1:14" s="114" customFormat="1" ht="16.05" customHeight="1" x14ac:dyDescent="0.45">
      <c r="A41" s="202"/>
      <c r="B41" s="195" t="s">
        <v>89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</row>
    <row r="42" spans="1:14" s="114" customFormat="1" ht="16.05" customHeight="1" x14ac:dyDescent="0.45">
      <c r="A42" s="202"/>
      <c r="B42" s="195" t="s">
        <v>90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</row>
    <row r="43" spans="1:14" s="114" customFormat="1" ht="16.05" customHeight="1" x14ac:dyDescent="0.45">
      <c r="A43" s="203"/>
      <c r="B43" s="196" t="s">
        <v>93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</row>
    <row r="44" spans="1:14" s="114" customFormat="1" ht="16.05" customHeight="1" x14ac:dyDescent="0.45">
      <c r="A44" s="204" t="s">
        <v>48</v>
      </c>
      <c r="B44" s="197" t="s">
        <v>94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  <row r="45" spans="1:14" s="114" customFormat="1" ht="16.05" customHeight="1" x14ac:dyDescent="0.45">
      <c r="A45" s="205"/>
      <c r="B45" s="195" t="s">
        <v>95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  <row r="46" spans="1:14" s="114" customFormat="1" ht="16.05" customHeight="1" x14ac:dyDescent="0.45">
      <c r="A46" s="205"/>
      <c r="B46" s="195" t="s">
        <v>96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1:14" s="114" customFormat="1" ht="16.05" customHeight="1" x14ac:dyDescent="0.45">
      <c r="A47" s="205"/>
      <c r="B47" s="195" t="s">
        <v>97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</row>
    <row r="48" spans="1:14" s="114" customFormat="1" ht="16.05" customHeight="1" x14ac:dyDescent="0.45">
      <c r="A48" s="205"/>
      <c r="B48" s="195" t="s">
        <v>98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49" spans="1:14" s="114" customFormat="1" ht="16.05" customHeight="1" x14ac:dyDescent="0.45">
      <c r="A49" s="205"/>
      <c r="B49" s="195" t="s">
        <v>99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</row>
    <row r="50" spans="1:14" s="114" customFormat="1" ht="16.05" customHeight="1" x14ac:dyDescent="0.45">
      <c r="A50" s="205"/>
      <c r="B50" s="175" t="s">
        <v>100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 s="114" customFormat="1" ht="16.05" customHeight="1" x14ac:dyDescent="0.45">
      <c r="A51" s="206"/>
      <c r="B51" s="176" t="s">
        <v>101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1:14" s="114" customFormat="1" ht="16.05" customHeight="1" x14ac:dyDescent="0.45">
      <c r="A52" s="201" t="s">
        <v>49</v>
      </c>
      <c r="B52" s="174" t="s">
        <v>102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1:14" s="114" customFormat="1" ht="16.05" customHeight="1" x14ac:dyDescent="0.45">
      <c r="A53" s="202"/>
      <c r="B53" s="175" t="s">
        <v>103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1:14" s="114" customFormat="1" ht="16.05" customHeight="1" x14ac:dyDescent="0.45">
      <c r="A54" s="202"/>
      <c r="B54" s="175" t="s">
        <v>104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1:14" s="114" customFormat="1" ht="16.05" customHeight="1" x14ac:dyDescent="0.45">
      <c r="A55" s="202"/>
      <c r="B55" s="175" t="s">
        <v>105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1:14" s="114" customFormat="1" ht="16.05" customHeight="1" x14ac:dyDescent="0.45">
      <c r="A56" s="202"/>
      <c r="B56" s="175" t="s">
        <v>106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1:14" s="114" customFormat="1" ht="16.05" customHeight="1" x14ac:dyDescent="0.45">
      <c r="A57" s="202"/>
      <c r="B57" s="175" t="s">
        <v>107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1:14" s="114" customFormat="1" ht="16.05" customHeight="1" x14ac:dyDescent="0.45">
      <c r="A58" s="202"/>
      <c r="B58" s="175" t="s">
        <v>108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s="114" customFormat="1" ht="16.05" customHeight="1" x14ac:dyDescent="0.45">
      <c r="A59" s="202"/>
      <c r="B59" s="195" t="s">
        <v>109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spans="1:14" s="114" customFormat="1" ht="16.05" customHeight="1" x14ac:dyDescent="0.45">
      <c r="A60" s="202"/>
      <c r="B60" s="175" t="s">
        <v>110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1:14" s="114" customFormat="1" ht="16.05" customHeight="1" x14ac:dyDescent="0.45">
      <c r="A61" s="202"/>
      <c r="B61" s="175" t="s">
        <v>111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1:14" s="114" customFormat="1" ht="26.25" customHeight="1" x14ac:dyDescent="0.45">
      <c r="A62" s="207" t="s">
        <v>52</v>
      </c>
      <c r="B62" s="173" t="s">
        <v>112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1:14" s="114" customFormat="1" ht="24.4" customHeight="1" x14ac:dyDescent="0.45">
      <c r="A63" s="207"/>
      <c r="B63" s="173" t="s">
        <v>113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</row>
    <row r="64" spans="1:14" s="114" customFormat="1" ht="30" customHeight="1" x14ac:dyDescent="0.45">
      <c r="A64" s="207"/>
      <c r="B64" s="173" t="s">
        <v>88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1:14" s="114" customFormat="1" ht="16.05" customHeight="1" x14ac:dyDescent="0.45">
      <c r="A65" s="207" t="s">
        <v>53</v>
      </c>
      <c r="B65" s="173" t="s">
        <v>114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1:14" s="114" customFormat="1" ht="16.05" customHeight="1" x14ac:dyDescent="0.45">
      <c r="A66" s="207"/>
      <c r="B66" s="173" t="s">
        <v>115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</row>
    <row r="67" spans="1:14" s="114" customFormat="1" ht="16.05" customHeight="1" x14ac:dyDescent="0.45">
      <c r="A67" s="207"/>
      <c r="B67" s="173" t="s">
        <v>116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</row>
    <row r="68" spans="1:14" s="114" customFormat="1" ht="16.05" customHeight="1" x14ac:dyDescent="0.45">
      <c r="A68" s="207"/>
      <c r="B68" s="173" t="s">
        <v>117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s="114" customFormat="1" ht="20.25" customHeight="1" x14ac:dyDescent="0.45">
      <c r="A69" s="207"/>
      <c r="B69" s="173" t="s">
        <v>118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</row>
    <row r="70" spans="1:14" s="114" customFormat="1" ht="18.75" customHeight="1" x14ac:dyDescent="0.45">
      <c r="A70" s="207" t="s">
        <v>50</v>
      </c>
      <c r="B70" s="173" t="s">
        <v>119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1:14" s="114" customFormat="1" ht="17.649999999999999" customHeight="1" x14ac:dyDescent="0.45">
      <c r="A71" s="207"/>
      <c r="B71" s="198" t="s">
        <v>120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</row>
    <row r="72" spans="1:14" s="114" customFormat="1" ht="19.5" customHeight="1" x14ac:dyDescent="0.45">
      <c r="A72" s="207"/>
      <c r="B72" s="173" t="s">
        <v>121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1:14" x14ac:dyDescent="0.45">
      <c r="A73" s="207" t="s">
        <v>54</v>
      </c>
      <c r="B73" s="173" t="s">
        <v>122</v>
      </c>
    </row>
    <row r="74" spans="1:14" x14ac:dyDescent="0.45">
      <c r="A74" s="207"/>
      <c r="B74" s="173" t="s">
        <v>123</v>
      </c>
    </row>
    <row r="75" spans="1:14" x14ac:dyDescent="0.45">
      <c r="A75" s="207"/>
      <c r="B75" s="173" t="s">
        <v>121</v>
      </c>
    </row>
    <row r="76" spans="1:14" x14ac:dyDescent="0.45">
      <c r="A76" s="207"/>
      <c r="B76" s="173" t="s">
        <v>124</v>
      </c>
    </row>
    <row r="77" spans="1:14" ht="16.899999999999999" customHeight="1" x14ac:dyDescent="0.45">
      <c r="A77" s="208" t="s">
        <v>51</v>
      </c>
      <c r="B77" s="174" t="s">
        <v>186</v>
      </c>
    </row>
    <row r="78" spans="1:14" ht="18" customHeight="1" x14ac:dyDescent="0.45">
      <c r="A78" s="209"/>
      <c r="B78" s="175" t="s">
        <v>187</v>
      </c>
    </row>
    <row r="79" spans="1:14" ht="16.149999999999999" customHeight="1" x14ac:dyDescent="0.45">
      <c r="A79" s="210"/>
      <c r="B79" s="176" t="s">
        <v>188</v>
      </c>
    </row>
    <row r="80" spans="1:14" ht="15.4" customHeight="1" x14ac:dyDescent="0.45">
      <c r="A80" s="200"/>
      <c r="B80" s="199"/>
    </row>
    <row r="81" spans="1:2" ht="16.5" customHeight="1" x14ac:dyDescent="0.45">
      <c r="A81" s="200"/>
      <c r="B81" s="199"/>
    </row>
  </sheetData>
  <mergeCells count="13">
    <mergeCell ref="A73:A76"/>
    <mergeCell ref="A77:A79"/>
    <mergeCell ref="A62:A64"/>
    <mergeCell ref="A39:A43"/>
    <mergeCell ref="A44:A51"/>
    <mergeCell ref="A52:A61"/>
    <mergeCell ref="A65:A69"/>
    <mergeCell ref="A70:A72"/>
    <mergeCell ref="A4:A7"/>
    <mergeCell ref="A8:A15"/>
    <mergeCell ref="A16:A27"/>
    <mergeCell ref="A28:A35"/>
    <mergeCell ref="A36:A38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C456D-0484-420E-AC74-2459F221EB9A}">
  <dimension ref="A1:L28"/>
  <sheetViews>
    <sheetView workbookViewId="0">
      <selection activeCell="A12" sqref="A12"/>
    </sheetView>
  </sheetViews>
  <sheetFormatPr defaultRowHeight="14.25" x14ac:dyDescent="0.45"/>
  <cols>
    <col min="1" max="1" width="89.33203125" customWidth="1"/>
    <col min="2" max="2" width="14.6640625" customWidth="1"/>
    <col min="3" max="4" width="14.73046875" customWidth="1"/>
    <col min="5" max="5" width="16.9296875" customWidth="1"/>
  </cols>
  <sheetData>
    <row r="1" spans="1:12" ht="22.5" x14ac:dyDescent="0.6">
      <c r="A1" s="7" t="s">
        <v>128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45">
      <c r="A2" s="161" t="s">
        <v>125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45">
      <c r="A3" s="8"/>
      <c r="B3" s="211" t="s">
        <v>126</v>
      </c>
      <c r="C3" s="211"/>
      <c r="D3" s="211" t="s">
        <v>127</v>
      </c>
      <c r="E3" s="211"/>
      <c r="F3" s="9"/>
    </row>
    <row r="4" spans="1:12" x14ac:dyDescent="0.45">
      <c r="A4" s="132"/>
      <c r="B4" s="130" t="s">
        <v>34</v>
      </c>
      <c r="C4" s="130" t="s">
        <v>35</v>
      </c>
      <c r="D4" s="130" t="s">
        <v>34</v>
      </c>
      <c r="E4" s="130" t="s">
        <v>35</v>
      </c>
      <c r="F4" s="9"/>
    </row>
    <row r="5" spans="1:12" x14ac:dyDescent="0.45">
      <c r="A5" s="3" t="s">
        <v>37</v>
      </c>
      <c r="B5" s="10">
        <v>400</v>
      </c>
      <c r="C5" s="133">
        <f>(B5/$B$9)</f>
        <v>0.22509848058525606</v>
      </c>
      <c r="D5" s="10">
        <v>165</v>
      </c>
      <c r="E5" s="147">
        <f>(D5/$D$9)</f>
        <v>9.7460129946839932E-2</v>
      </c>
    </row>
    <row r="6" spans="1:12" x14ac:dyDescent="0.45">
      <c r="A6" s="3" t="s">
        <v>38</v>
      </c>
      <c r="B6" s="10">
        <v>1141</v>
      </c>
      <c r="C6" s="133">
        <f t="shared" ref="C6:C8" si="0">(B6/$B$9)</f>
        <v>0.64209341586944291</v>
      </c>
      <c r="D6" s="10">
        <v>784</v>
      </c>
      <c r="E6" s="147">
        <f t="shared" ref="E6:E8" si="1">(D6/$D$9)</f>
        <v>0.46308328411104549</v>
      </c>
    </row>
    <row r="7" spans="1:12" x14ac:dyDescent="0.45">
      <c r="A7" s="3" t="s">
        <v>39</v>
      </c>
      <c r="B7" s="10">
        <v>170</v>
      </c>
      <c r="C7" s="133">
        <f t="shared" si="0"/>
        <v>9.5666854248733821E-2</v>
      </c>
      <c r="D7" s="10">
        <v>469</v>
      </c>
      <c r="E7" s="147">
        <f t="shared" si="1"/>
        <v>0.27702303603071471</v>
      </c>
    </row>
    <row r="8" spans="1:12" x14ac:dyDescent="0.45">
      <c r="A8" s="3" t="s">
        <v>40</v>
      </c>
      <c r="B8" s="10">
        <v>66</v>
      </c>
      <c r="C8" s="133">
        <f t="shared" si="0"/>
        <v>3.7141249296567251E-2</v>
      </c>
      <c r="D8" s="10">
        <v>275</v>
      </c>
      <c r="E8" s="147">
        <f t="shared" si="1"/>
        <v>0.16243354991139988</v>
      </c>
    </row>
    <row r="9" spans="1:12" x14ac:dyDescent="0.45">
      <c r="A9" s="67" t="s">
        <v>2</v>
      </c>
      <c r="B9" s="68">
        <f>SUM(B5:B8)</f>
        <v>1777</v>
      </c>
      <c r="C9" s="134">
        <f>SUM(C5:C7)</f>
        <v>0.96285875070343274</v>
      </c>
      <c r="D9" s="68">
        <f>SUM(D5:D8)</f>
        <v>1693</v>
      </c>
      <c r="E9" s="153">
        <f>SUM(E5:E7)</f>
        <v>0.8375664500886002</v>
      </c>
    </row>
    <row r="10" spans="1:12" x14ac:dyDescent="0.45">
      <c r="A10" s="3"/>
      <c r="B10" s="3"/>
      <c r="C10" s="3"/>
      <c r="D10" s="3"/>
      <c r="E10" s="3"/>
    </row>
    <row r="11" spans="1:12" x14ac:dyDescent="0.45">
      <c r="A11" s="3"/>
      <c r="B11" s="3"/>
      <c r="C11" s="3"/>
      <c r="D11" s="3"/>
      <c r="E11" s="3"/>
    </row>
    <row r="12" spans="1:12" x14ac:dyDescent="0.45">
      <c r="A12" s="3"/>
      <c r="B12" s="3"/>
      <c r="C12" s="3"/>
      <c r="D12" s="3"/>
      <c r="E12" s="3"/>
    </row>
    <row r="13" spans="1:12" s="9" customFormat="1" x14ac:dyDescent="0.4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9" customFormat="1" x14ac:dyDescent="0.4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9" customFormat="1" x14ac:dyDescent="0.4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9" customFormat="1" x14ac:dyDescent="0.4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5" s="9" customFormat="1" x14ac:dyDescent="0.45">
      <c r="B17" s="162"/>
    </row>
    <row r="18" spans="1:5" s="9" customFormat="1" x14ac:dyDescent="0.45">
      <c r="B18" s="163"/>
    </row>
    <row r="19" spans="1:5" s="9" customFormat="1" x14ac:dyDescent="0.45">
      <c r="B19" s="163"/>
    </row>
    <row r="20" spans="1:5" s="9" customFormat="1" x14ac:dyDescent="0.45">
      <c r="B20" s="163"/>
    </row>
    <row r="21" spans="1:5" s="9" customFormat="1" x14ac:dyDescent="0.45"/>
    <row r="22" spans="1:5" s="9" customFormat="1" x14ac:dyDescent="0.45">
      <c r="A22" s="11"/>
      <c r="B22" s="11"/>
      <c r="C22" s="11"/>
      <c r="D22" s="11"/>
      <c r="E22" s="11"/>
    </row>
    <row r="23" spans="1:5" s="9" customFormat="1" x14ac:dyDescent="0.45">
      <c r="A23" s="11"/>
      <c r="B23" s="12"/>
      <c r="C23" s="12"/>
      <c r="D23" s="12"/>
      <c r="E23" s="12"/>
    </row>
    <row r="24" spans="1:5" s="9" customFormat="1" x14ac:dyDescent="0.45">
      <c r="A24" s="11"/>
      <c r="B24" s="13"/>
      <c r="C24" s="13"/>
      <c r="D24" s="13"/>
      <c r="E24" s="12"/>
    </row>
    <row r="25" spans="1:5" s="9" customFormat="1" x14ac:dyDescent="0.45">
      <c r="A25" s="11"/>
      <c r="B25" s="14"/>
      <c r="C25" s="14"/>
      <c r="D25" s="14"/>
      <c r="E25" s="14"/>
    </row>
    <row r="26" spans="1:5" s="9" customFormat="1" x14ac:dyDescent="0.45">
      <c r="A26" s="11"/>
      <c r="B26" s="14"/>
      <c r="C26" s="14"/>
      <c r="D26" s="14"/>
      <c r="E26" s="14"/>
    </row>
    <row r="27" spans="1:5" s="9" customFormat="1" x14ac:dyDescent="0.45">
      <c r="A27" s="11"/>
      <c r="B27" s="14"/>
      <c r="C27" s="14"/>
      <c r="D27" s="14"/>
      <c r="E27" s="15"/>
    </row>
    <row r="28" spans="1:5" s="9" customFormat="1" x14ac:dyDescent="0.45">
      <c r="A28" s="16"/>
      <c r="B28" s="16"/>
      <c r="C28" s="16"/>
      <c r="D28" s="16"/>
      <c r="E28" s="16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3BAD8-4140-4EE0-98CF-526038AE7531}">
  <dimension ref="A1:E13"/>
  <sheetViews>
    <sheetView workbookViewId="0">
      <selection activeCell="A17" sqref="A17"/>
    </sheetView>
  </sheetViews>
  <sheetFormatPr defaultRowHeight="14.25" x14ac:dyDescent="0.45"/>
  <cols>
    <col min="1" max="1" width="82.9296875" customWidth="1"/>
    <col min="3" max="3" width="16.1328125" customWidth="1"/>
    <col min="4" max="4" width="17.19921875" customWidth="1"/>
    <col min="5" max="5" width="17.73046875" customWidth="1"/>
  </cols>
  <sheetData>
    <row r="1" spans="1:5" ht="22.5" x14ac:dyDescent="0.6">
      <c r="A1" s="7" t="s">
        <v>133</v>
      </c>
      <c r="B1" s="6"/>
      <c r="C1" s="6"/>
      <c r="D1" s="6"/>
    </row>
    <row r="2" spans="1:5" x14ac:dyDescent="0.45">
      <c r="A2" s="161" t="s">
        <v>130</v>
      </c>
      <c r="B2" s="6"/>
      <c r="C2" s="6"/>
      <c r="D2" s="6"/>
    </row>
    <row r="3" spans="1:5" x14ac:dyDescent="0.45">
      <c r="A3" s="8"/>
      <c r="B3" s="211" t="s">
        <v>126</v>
      </c>
      <c r="C3" s="211"/>
      <c r="D3" s="211" t="s">
        <v>127</v>
      </c>
      <c r="E3" s="211"/>
    </row>
    <row r="4" spans="1:5" x14ac:dyDescent="0.45">
      <c r="A4" s="132"/>
      <c r="B4" s="130" t="s">
        <v>34</v>
      </c>
      <c r="C4" s="130" t="s">
        <v>35</v>
      </c>
      <c r="D4" s="130" t="s">
        <v>34</v>
      </c>
      <c r="E4" s="130" t="s">
        <v>35</v>
      </c>
    </row>
    <row r="5" spans="1:5" x14ac:dyDescent="0.45">
      <c r="A5" s="92" t="s">
        <v>33</v>
      </c>
      <c r="B5" s="90">
        <v>131</v>
      </c>
      <c r="C5" s="133">
        <f>(B5/$B$13)</f>
        <v>0.17607526881720431</v>
      </c>
      <c r="D5" s="131">
        <v>71</v>
      </c>
      <c r="E5" s="147">
        <f>(D5/$D$13)</f>
        <v>0.24232081911262798</v>
      </c>
    </row>
    <row r="6" spans="1:5" x14ac:dyDescent="0.45">
      <c r="A6" s="92" t="s">
        <v>7</v>
      </c>
      <c r="B6" s="90">
        <v>103</v>
      </c>
      <c r="C6" s="133">
        <f t="shared" ref="C6:C12" si="0">(B6/$B$13)</f>
        <v>0.13844086021505375</v>
      </c>
      <c r="D6" s="131">
        <v>61</v>
      </c>
      <c r="E6" s="147">
        <f t="shared" ref="E6:E12" si="1">(D6/$D$13)</f>
        <v>0.20819112627986347</v>
      </c>
    </row>
    <row r="7" spans="1:5" x14ac:dyDescent="0.45">
      <c r="A7" s="92" t="s">
        <v>131</v>
      </c>
      <c r="B7" s="90">
        <v>152</v>
      </c>
      <c r="C7" s="133">
        <f t="shared" si="0"/>
        <v>0.20430107526881722</v>
      </c>
      <c r="D7" s="131">
        <v>66</v>
      </c>
      <c r="E7" s="147">
        <f t="shared" si="1"/>
        <v>0.22525597269624573</v>
      </c>
    </row>
    <row r="8" spans="1:5" x14ac:dyDescent="0.45">
      <c r="A8" s="92" t="s">
        <v>9</v>
      </c>
      <c r="B8" s="90">
        <v>88</v>
      </c>
      <c r="C8" s="133">
        <f t="shared" si="0"/>
        <v>0.11827956989247312</v>
      </c>
      <c r="D8" s="131">
        <v>24</v>
      </c>
      <c r="E8" s="147">
        <f t="shared" si="1"/>
        <v>8.191126279863481E-2</v>
      </c>
    </row>
    <row r="9" spans="1:5" ht="16.5" customHeight="1" x14ac:dyDescent="0.45">
      <c r="A9" s="160" t="s">
        <v>8</v>
      </c>
      <c r="B9" s="90">
        <v>102</v>
      </c>
      <c r="C9" s="133">
        <f t="shared" si="0"/>
        <v>0.13709677419354838</v>
      </c>
      <c r="D9" s="131">
        <v>30</v>
      </c>
      <c r="E9" s="147">
        <f t="shared" si="1"/>
        <v>0.10238907849829351</v>
      </c>
    </row>
    <row r="10" spans="1:5" x14ac:dyDescent="0.45">
      <c r="A10" s="92" t="s">
        <v>132</v>
      </c>
      <c r="B10" s="90">
        <v>76</v>
      </c>
      <c r="C10" s="133">
        <f t="shared" si="0"/>
        <v>0.10215053763440861</v>
      </c>
      <c r="D10" s="131">
        <v>11</v>
      </c>
      <c r="E10" s="147">
        <f t="shared" si="1"/>
        <v>3.7542662116040959E-2</v>
      </c>
    </row>
    <row r="11" spans="1:5" x14ac:dyDescent="0.45">
      <c r="A11" s="92" t="s">
        <v>41</v>
      </c>
      <c r="B11" s="90">
        <v>78</v>
      </c>
      <c r="C11" s="133">
        <f t="shared" si="0"/>
        <v>0.10483870967741936</v>
      </c>
      <c r="D11" s="131">
        <v>13</v>
      </c>
      <c r="E11" s="147">
        <f t="shared" si="1"/>
        <v>4.4368600682593858E-2</v>
      </c>
    </row>
    <row r="12" spans="1:5" x14ac:dyDescent="0.45">
      <c r="A12" s="92" t="s">
        <v>10</v>
      </c>
      <c r="B12" s="90">
        <v>14</v>
      </c>
      <c r="C12" s="133">
        <f t="shared" si="0"/>
        <v>1.8817204301075269E-2</v>
      </c>
      <c r="D12" s="131">
        <v>17</v>
      </c>
      <c r="E12" s="147">
        <f t="shared" si="1"/>
        <v>5.8020477815699661E-2</v>
      </c>
    </row>
    <row r="13" spans="1:5" x14ac:dyDescent="0.45">
      <c r="A13" s="67" t="s">
        <v>2</v>
      </c>
      <c r="B13" s="68">
        <f>SUM(B5:B12)</f>
        <v>744</v>
      </c>
      <c r="C13" s="134">
        <f>SUM(C5:C12)</f>
        <v>1</v>
      </c>
      <c r="D13" s="68">
        <f>SUM(D5:D12)</f>
        <v>293</v>
      </c>
      <c r="E13" s="153">
        <f>SUM(E5:E12)</f>
        <v>0.99999999999999989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512B-92FE-44A8-87DB-E20431BFD333}">
  <dimension ref="A1:E17"/>
  <sheetViews>
    <sheetView workbookViewId="0">
      <selection activeCell="J13" sqref="J13"/>
    </sheetView>
  </sheetViews>
  <sheetFormatPr defaultRowHeight="14.25" x14ac:dyDescent="0.45"/>
  <cols>
    <col min="1" max="1" width="73.46484375" customWidth="1"/>
    <col min="2" max="3" width="16.3984375" customWidth="1"/>
    <col min="4" max="4" width="18.1328125" customWidth="1"/>
    <col min="5" max="5" width="15.19921875" customWidth="1"/>
  </cols>
  <sheetData>
    <row r="1" spans="1:5" ht="22.5" x14ac:dyDescent="0.6">
      <c r="A1" s="7" t="s">
        <v>135</v>
      </c>
      <c r="B1" s="6"/>
      <c r="C1" s="6"/>
      <c r="D1" s="6"/>
    </row>
    <row r="2" spans="1:5" x14ac:dyDescent="0.45">
      <c r="A2" s="161" t="s">
        <v>134</v>
      </c>
      <c r="B2" s="3"/>
      <c r="C2" s="3"/>
      <c r="D2" s="3"/>
      <c r="E2" s="92"/>
    </row>
    <row r="3" spans="1:5" x14ac:dyDescent="0.45">
      <c r="A3" s="8"/>
      <c r="B3" s="211" t="s">
        <v>126</v>
      </c>
      <c r="C3" s="211"/>
      <c r="D3" s="211" t="s">
        <v>127</v>
      </c>
      <c r="E3" s="211"/>
    </row>
    <row r="4" spans="1:5" x14ac:dyDescent="0.45">
      <c r="A4" s="132"/>
      <c r="B4" s="158" t="s">
        <v>34</v>
      </c>
      <c r="C4" s="158" t="s">
        <v>35</v>
      </c>
      <c r="D4" s="158" t="s">
        <v>34</v>
      </c>
      <c r="E4" s="158" t="s">
        <v>35</v>
      </c>
    </row>
    <row r="5" spans="1:5" x14ac:dyDescent="0.45">
      <c r="A5" s="92" t="s">
        <v>136</v>
      </c>
      <c r="B5" s="21">
        <v>17</v>
      </c>
      <c r="C5" s="135">
        <f>(B5/$B$17)</f>
        <v>5.8219178082191778E-2</v>
      </c>
      <c r="D5" s="21">
        <v>50</v>
      </c>
      <c r="E5" s="147">
        <f>(D5/$D$17)</f>
        <v>5.3821313240043057E-2</v>
      </c>
    </row>
    <row r="6" spans="1:5" x14ac:dyDescent="0.45">
      <c r="A6" s="92" t="s">
        <v>137</v>
      </c>
      <c r="B6" s="10">
        <v>25</v>
      </c>
      <c r="C6" s="135">
        <f t="shared" ref="C6:C16" si="0">(B6/$B$17)</f>
        <v>8.5616438356164379E-2</v>
      </c>
      <c r="D6" s="10">
        <v>74</v>
      </c>
      <c r="E6" s="147">
        <f t="shared" ref="E6:E16" si="1">(D6/$D$17)</f>
        <v>7.9655543595263723E-2</v>
      </c>
    </row>
    <row r="7" spans="1:5" x14ac:dyDescent="0.45">
      <c r="A7" s="92" t="s">
        <v>138</v>
      </c>
      <c r="B7" s="10">
        <v>40</v>
      </c>
      <c r="C7" s="135">
        <f t="shared" si="0"/>
        <v>0.13698630136986301</v>
      </c>
      <c r="D7" s="10">
        <v>173</v>
      </c>
      <c r="E7" s="147">
        <f t="shared" si="1"/>
        <v>0.18622174381054898</v>
      </c>
    </row>
    <row r="8" spans="1:5" x14ac:dyDescent="0.45">
      <c r="A8" s="92" t="s">
        <v>139</v>
      </c>
      <c r="B8" s="10">
        <v>37</v>
      </c>
      <c r="C8" s="135">
        <f t="shared" si="0"/>
        <v>0.12671232876712329</v>
      </c>
      <c r="D8" s="10">
        <v>191</v>
      </c>
      <c r="E8" s="147">
        <f t="shared" si="1"/>
        <v>0.20559741657696448</v>
      </c>
    </row>
    <row r="9" spans="1:5" x14ac:dyDescent="0.45">
      <c r="A9" s="92" t="s">
        <v>140</v>
      </c>
      <c r="B9" s="10">
        <v>21</v>
      </c>
      <c r="C9" s="135">
        <f t="shared" si="0"/>
        <v>7.1917808219178078E-2</v>
      </c>
      <c r="D9" s="10">
        <v>103</v>
      </c>
      <c r="E9" s="147">
        <f t="shared" si="1"/>
        <v>0.1108719052744887</v>
      </c>
    </row>
    <row r="10" spans="1:5" x14ac:dyDescent="0.45">
      <c r="A10" s="92" t="s">
        <v>11</v>
      </c>
      <c r="B10" s="10">
        <v>42</v>
      </c>
      <c r="C10" s="135">
        <f t="shared" si="0"/>
        <v>0.14383561643835616</v>
      </c>
      <c r="D10" s="10">
        <v>84</v>
      </c>
      <c r="E10" s="147">
        <f t="shared" si="1"/>
        <v>9.0419806243272338E-2</v>
      </c>
    </row>
    <row r="11" spans="1:5" x14ac:dyDescent="0.45">
      <c r="A11" s="92" t="s">
        <v>141</v>
      </c>
      <c r="B11" s="10">
        <v>24</v>
      </c>
      <c r="C11" s="135">
        <f t="shared" si="0"/>
        <v>8.2191780821917804E-2</v>
      </c>
      <c r="D11" s="10">
        <v>32</v>
      </c>
      <c r="E11" s="147">
        <f t="shared" si="1"/>
        <v>3.4445640473627553E-2</v>
      </c>
    </row>
    <row r="12" spans="1:5" x14ac:dyDescent="0.45">
      <c r="A12" s="92" t="s">
        <v>13</v>
      </c>
      <c r="B12" s="10">
        <v>5</v>
      </c>
      <c r="C12" s="135">
        <f t="shared" si="0"/>
        <v>1.7123287671232876E-2</v>
      </c>
      <c r="D12" s="10">
        <v>30</v>
      </c>
      <c r="E12" s="147">
        <f t="shared" si="1"/>
        <v>3.2292787944025833E-2</v>
      </c>
    </row>
    <row r="13" spans="1:5" x14ac:dyDescent="0.45">
      <c r="A13" s="92" t="s">
        <v>14</v>
      </c>
      <c r="B13" s="10">
        <v>16</v>
      </c>
      <c r="C13" s="135">
        <f t="shared" si="0"/>
        <v>5.4794520547945202E-2</v>
      </c>
      <c r="D13" s="10">
        <v>89</v>
      </c>
      <c r="E13" s="147">
        <f t="shared" si="1"/>
        <v>9.5801937567276646E-2</v>
      </c>
    </row>
    <row r="14" spans="1:5" x14ac:dyDescent="0.45">
      <c r="A14" s="92" t="s">
        <v>142</v>
      </c>
      <c r="B14" s="10">
        <v>15</v>
      </c>
      <c r="C14" s="135">
        <f t="shared" si="0"/>
        <v>5.1369863013698627E-2</v>
      </c>
      <c r="D14" s="10">
        <v>52</v>
      </c>
      <c r="E14" s="147">
        <f t="shared" si="1"/>
        <v>5.5974165769644778E-2</v>
      </c>
    </row>
    <row r="15" spans="1:5" x14ac:dyDescent="0.45">
      <c r="A15" s="92" t="s">
        <v>143</v>
      </c>
      <c r="B15" s="10">
        <v>34</v>
      </c>
      <c r="C15" s="135">
        <f t="shared" si="0"/>
        <v>0.11643835616438356</v>
      </c>
      <c r="D15" s="10">
        <v>16</v>
      </c>
      <c r="E15" s="147">
        <f t="shared" si="1"/>
        <v>1.7222820236813777E-2</v>
      </c>
    </row>
    <row r="16" spans="1:5" x14ac:dyDescent="0.45">
      <c r="A16" s="92" t="s">
        <v>10</v>
      </c>
      <c r="B16" s="10">
        <v>16</v>
      </c>
      <c r="C16" s="135">
        <f t="shared" si="0"/>
        <v>5.4794520547945202E-2</v>
      </c>
      <c r="D16" s="10">
        <v>35</v>
      </c>
      <c r="E16" s="147">
        <f t="shared" si="1"/>
        <v>3.7674919268030141E-2</v>
      </c>
    </row>
    <row r="17" spans="1:5" x14ac:dyDescent="0.45">
      <c r="A17" s="67" t="s">
        <v>2</v>
      </c>
      <c r="B17" s="68">
        <f>SUM(B5:B16)</f>
        <v>292</v>
      </c>
      <c r="C17" s="134">
        <f>SUM(C5:C16)</f>
        <v>1</v>
      </c>
      <c r="D17" s="68">
        <f>SUM(D5:D16)</f>
        <v>929</v>
      </c>
      <c r="E17" s="153">
        <f>SUM(E5:E16)</f>
        <v>0.99999999999999989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E1D34-3D5D-4FA6-BAD2-8A964F753CD1}">
  <dimension ref="A1:R24"/>
  <sheetViews>
    <sheetView workbookViewId="0">
      <selection activeCell="B17" sqref="B17"/>
    </sheetView>
  </sheetViews>
  <sheetFormatPr defaultRowHeight="14.25" x14ac:dyDescent="0.45"/>
  <cols>
    <col min="1" max="1" width="72" customWidth="1"/>
    <col min="2" max="2" width="17.06640625" customWidth="1"/>
    <col min="3" max="3" width="14.796875" customWidth="1"/>
    <col min="4" max="4" width="15.59765625" customWidth="1"/>
    <col min="5" max="5" width="14.265625" customWidth="1"/>
    <col min="6" max="6" width="17.1328125" customWidth="1"/>
    <col min="7" max="7" width="16.46484375" customWidth="1"/>
    <col min="8" max="8" width="13.73046875" customWidth="1"/>
    <col min="9" max="9" width="14.53125" customWidth="1"/>
  </cols>
  <sheetData>
    <row r="1" spans="1:18" ht="22.5" x14ac:dyDescent="0.45">
      <c r="A1" s="25" t="s">
        <v>145</v>
      </c>
      <c r="B1" s="25"/>
      <c r="C1" s="25"/>
      <c r="D1" s="25"/>
      <c r="E1" s="25"/>
      <c r="F1" s="137"/>
      <c r="G1" s="137"/>
      <c r="H1" s="165"/>
      <c r="I1" s="9"/>
    </row>
    <row r="2" spans="1:18" x14ac:dyDescent="0.45">
      <c r="A2" s="154" t="s">
        <v>144</v>
      </c>
      <c r="B2" s="164"/>
      <c r="C2" s="164"/>
      <c r="D2" s="164"/>
      <c r="E2" s="164"/>
      <c r="F2" s="166"/>
      <c r="G2" s="166"/>
      <c r="H2" s="167"/>
      <c r="I2" s="167"/>
    </row>
    <row r="3" spans="1:18" x14ac:dyDescent="0.45">
      <c r="A3" s="8"/>
      <c r="B3" s="211" t="s">
        <v>126</v>
      </c>
      <c r="C3" s="211"/>
      <c r="D3" s="211" t="s">
        <v>127</v>
      </c>
      <c r="E3" s="211"/>
    </row>
    <row r="4" spans="1:18" x14ac:dyDescent="0.45">
      <c r="A4" s="64"/>
      <c r="B4" s="159" t="s">
        <v>34</v>
      </c>
      <c r="C4" s="159" t="s">
        <v>35</v>
      </c>
      <c r="D4" s="159" t="s">
        <v>34</v>
      </c>
      <c r="E4" s="159" t="s">
        <v>35</v>
      </c>
      <c r="F4" s="168"/>
      <c r="G4" s="168"/>
      <c r="H4" s="169"/>
      <c r="I4" s="169"/>
    </row>
    <row r="5" spans="1:18" x14ac:dyDescent="0.45">
      <c r="A5" s="92" t="s">
        <v>137</v>
      </c>
      <c r="B5" s="90">
        <v>29</v>
      </c>
      <c r="C5" s="141">
        <f>(B5/$B$13)</f>
        <v>0.32222222222222224</v>
      </c>
      <c r="D5" s="90">
        <v>80</v>
      </c>
      <c r="E5" s="141">
        <f>(D5/$D$13)</f>
        <v>0.19801980198019803</v>
      </c>
      <c r="F5" s="117"/>
      <c r="G5" s="141"/>
      <c r="H5" s="117"/>
      <c r="I5" s="155"/>
    </row>
    <row r="6" spans="1:18" x14ac:dyDescent="0.45">
      <c r="A6" s="92" t="s">
        <v>146</v>
      </c>
      <c r="B6" s="91">
        <v>7</v>
      </c>
      <c r="C6" s="141">
        <f t="shared" ref="C6:C12" si="0">(B6/$B$13)</f>
        <v>7.7777777777777779E-2</v>
      </c>
      <c r="D6" s="91">
        <v>31</v>
      </c>
      <c r="E6" s="141">
        <f t="shared" ref="E6:E12" si="1">(D6/$D$13)</f>
        <v>7.6732673267326731E-2</v>
      </c>
      <c r="F6" s="117"/>
      <c r="G6" s="141"/>
      <c r="H6" s="117"/>
      <c r="I6" s="155"/>
    </row>
    <row r="7" spans="1:18" x14ac:dyDescent="0.45">
      <c r="A7" s="92" t="s">
        <v>147</v>
      </c>
      <c r="B7" s="91">
        <v>5</v>
      </c>
      <c r="C7" s="141">
        <f t="shared" si="0"/>
        <v>5.5555555555555552E-2</v>
      </c>
      <c r="D7" s="91">
        <v>58</v>
      </c>
      <c r="E7" s="141">
        <f t="shared" si="1"/>
        <v>0.14356435643564355</v>
      </c>
      <c r="F7" s="117"/>
      <c r="G7" s="141"/>
      <c r="H7" s="117"/>
      <c r="I7" s="155"/>
    </row>
    <row r="8" spans="1:18" x14ac:dyDescent="0.45">
      <c r="A8" s="92" t="s">
        <v>148</v>
      </c>
      <c r="B8" s="91">
        <v>8</v>
      </c>
      <c r="C8" s="141">
        <f t="shared" si="0"/>
        <v>8.8888888888888892E-2</v>
      </c>
      <c r="D8" s="91">
        <v>129</v>
      </c>
      <c r="E8" s="141">
        <f t="shared" si="1"/>
        <v>0.31930693069306931</v>
      </c>
      <c r="F8" s="117"/>
      <c r="G8" s="141"/>
      <c r="H8" s="117"/>
      <c r="I8" s="155"/>
    </row>
    <row r="9" spans="1:18" x14ac:dyDescent="0.45">
      <c r="A9" s="92" t="s">
        <v>13</v>
      </c>
      <c r="B9" s="91">
        <v>15</v>
      </c>
      <c r="C9" s="141">
        <f t="shared" si="0"/>
        <v>0.16666666666666666</v>
      </c>
      <c r="D9" s="91">
        <v>52</v>
      </c>
      <c r="E9" s="141">
        <f t="shared" si="1"/>
        <v>0.12871287128712872</v>
      </c>
      <c r="F9" s="117"/>
      <c r="G9" s="141"/>
      <c r="H9" s="117"/>
      <c r="I9" s="155"/>
    </row>
    <row r="10" spans="1:18" x14ac:dyDescent="0.45">
      <c r="A10" s="92" t="s">
        <v>143</v>
      </c>
      <c r="B10" s="91">
        <v>13</v>
      </c>
      <c r="C10" s="141">
        <f t="shared" si="0"/>
        <v>0.14444444444444443</v>
      </c>
      <c r="D10" s="91">
        <v>11</v>
      </c>
      <c r="E10" s="141">
        <f t="shared" si="1"/>
        <v>2.7227722772277228E-2</v>
      </c>
      <c r="F10" s="117"/>
      <c r="G10" s="141"/>
      <c r="H10" s="117"/>
      <c r="I10" s="155"/>
    </row>
    <row r="11" spans="1:18" x14ac:dyDescent="0.45">
      <c r="A11" s="92" t="s">
        <v>149</v>
      </c>
      <c r="B11" s="91">
        <v>7</v>
      </c>
      <c r="C11" s="141">
        <f t="shared" si="0"/>
        <v>7.7777777777777779E-2</v>
      </c>
      <c r="D11" s="91">
        <v>17</v>
      </c>
      <c r="E11" s="141">
        <f t="shared" si="1"/>
        <v>4.2079207920792082E-2</v>
      </c>
      <c r="F11" s="117"/>
      <c r="G11" s="141"/>
      <c r="H11" s="117"/>
      <c r="I11" s="155"/>
    </row>
    <row r="12" spans="1:18" x14ac:dyDescent="0.45">
      <c r="A12" s="92" t="s">
        <v>10</v>
      </c>
      <c r="B12" s="91">
        <v>6</v>
      </c>
      <c r="C12" s="141">
        <f t="shared" si="0"/>
        <v>6.6666666666666666E-2</v>
      </c>
      <c r="D12" s="91">
        <v>26</v>
      </c>
      <c r="E12" s="141">
        <f t="shared" si="1"/>
        <v>6.4356435643564358E-2</v>
      </c>
      <c r="F12" s="117"/>
      <c r="G12" s="141"/>
      <c r="H12" s="117"/>
      <c r="I12" s="155"/>
    </row>
    <row r="13" spans="1:18" x14ac:dyDescent="0.45">
      <c r="A13" s="64" t="s">
        <v>2</v>
      </c>
      <c r="B13" s="66">
        <f>SUM(B5:B12)</f>
        <v>90</v>
      </c>
      <c r="C13" s="142">
        <f>SUM(C5:C12)</f>
        <v>1</v>
      </c>
      <c r="D13" s="66">
        <f>SUM(D5:D12)</f>
        <v>404</v>
      </c>
      <c r="E13" s="142">
        <f>SUM(E5:E12)</f>
        <v>1</v>
      </c>
      <c r="F13" s="170"/>
      <c r="G13" s="171"/>
      <c r="H13" s="172"/>
      <c r="I13" s="155"/>
    </row>
    <row r="14" spans="1:18" x14ac:dyDescent="0.45">
      <c r="A14" s="29"/>
      <c r="B14" s="27"/>
      <c r="C14" s="27"/>
      <c r="D14" s="27"/>
      <c r="E14" s="27"/>
      <c r="F14" s="27"/>
      <c r="G14" s="27"/>
      <c r="H14" s="26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4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</row>
    <row r="16" spans="1:18" x14ac:dyDescent="0.45">
      <c r="A16" s="13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8" spans="1:18" x14ac:dyDescent="0.45">
      <c r="A18" s="140"/>
      <c r="B18" s="140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40"/>
    </row>
    <row r="19" spans="1:18" x14ac:dyDescent="0.45">
      <c r="A19" s="138"/>
      <c r="B19" s="122"/>
      <c r="C19" s="12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45">
      <c r="A20" s="138"/>
      <c r="B20" s="122"/>
      <c r="C20" s="122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45">
      <c r="A21" s="138"/>
      <c r="B21" s="122"/>
      <c r="C21" s="12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45">
      <c r="A22" s="138"/>
      <c r="B22" s="138"/>
      <c r="C22" s="12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4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B812-3139-48B4-BC42-BC17D372A645}">
  <dimension ref="A1:T17"/>
  <sheetViews>
    <sheetView workbookViewId="0">
      <selection activeCell="D16" sqref="D16"/>
    </sheetView>
  </sheetViews>
  <sheetFormatPr defaultRowHeight="14.25" x14ac:dyDescent="0.45"/>
  <cols>
    <col min="1" max="1" width="30.19921875" customWidth="1"/>
    <col min="2" max="2" width="14.9296875" customWidth="1"/>
    <col min="3" max="3" width="17.06640625" customWidth="1"/>
    <col min="4" max="4" width="17.3984375" customWidth="1"/>
    <col min="5" max="5" width="19.53125" customWidth="1"/>
    <col min="6" max="7" width="16.53125" customWidth="1"/>
    <col min="8" max="8" width="18.06640625" customWidth="1"/>
    <col min="9" max="9" width="13.73046875" customWidth="1"/>
    <col min="12" max="12" width="9.06640625" customWidth="1"/>
  </cols>
  <sheetData>
    <row r="1" spans="1:20" ht="22.5" x14ac:dyDescent="0.45">
      <c r="A1" s="25" t="s">
        <v>151</v>
      </c>
      <c r="B1" s="25"/>
      <c r="C1" s="25"/>
      <c r="D1" s="25"/>
      <c r="E1" s="25"/>
      <c r="F1" s="137"/>
      <c r="G1" s="137"/>
      <c r="H1" s="177"/>
      <c r="I1" s="9"/>
    </row>
    <row r="2" spans="1:20" x14ac:dyDescent="0.45">
      <c r="A2" s="181" t="s">
        <v>150</v>
      </c>
      <c r="B2" s="159"/>
      <c r="C2" s="159"/>
      <c r="D2" s="159"/>
      <c r="E2" s="159"/>
      <c r="F2" s="166"/>
      <c r="G2" s="166"/>
      <c r="H2" s="167"/>
      <c r="I2" s="167"/>
    </row>
    <row r="3" spans="1:20" x14ac:dyDescent="0.45">
      <c r="A3" s="8"/>
      <c r="B3" s="211" t="s">
        <v>126</v>
      </c>
      <c r="C3" s="211"/>
      <c r="D3" s="211" t="s">
        <v>127</v>
      </c>
      <c r="E3" s="211"/>
    </row>
    <row r="4" spans="1:20" x14ac:dyDescent="0.45">
      <c r="A4" s="119"/>
      <c r="B4" s="159" t="s">
        <v>34</v>
      </c>
      <c r="C4" s="159" t="s">
        <v>35</v>
      </c>
      <c r="D4" s="159" t="s">
        <v>34</v>
      </c>
      <c r="E4" s="159" t="s">
        <v>35</v>
      </c>
      <c r="F4" s="168"/>
      <c r="G4" s="168"/>
      <c r="H4" s="169"/>
      <c r="I4" s="169"/>
    </row>
    <row r="5" spans="1:20" x14ac:dyDescent="0.45">
      <c r="A5" s="180" t="s">
        <v>0</v>
      </c>
      <c r="B5" s="179">
        <v>1711</v>
      </c>
      <c r="C5" s="143">
        <f>(B5/$B$8)</f>
        <v>0.96285875070343274</v>
      </c>
      <c r="D5" s="179">
        <v>1374</v>
      </c>
      <c r="E5" s="143">
        <f>(D5/$D$8)</f>
        <v>0.81205673758865249</v>
      </c>
      <c r="F5" s="118"/>
      <c r="G5" s="143"/>
      <c r="H5" s="118"/>
      <c r="I5" s="155"/>
    </row>
    <row r="6" spans="1:20" x14ac:dyDescent="0.45">
      <c r="A6" s="180" t="s">
        <v>1</v>
      </c>
      <c r="B6" s="179">
        <v>40</v>
      </c>
      <c r="C6" s="143">
        <f>(B6/$B$8)</f>
        <v>2.2509848058525603E-2</v>
      </c>
      <c r="D6" s="179">
        <v>165</v>
      </c>
      <c r="E6" s="143">
        <f>(D6/$D$8)</f>
        <v>9.7517730496453903E-2</v>
      </c>
      <c r="F6" s="118"/>
      <c r="G6" s="143"/>
      <c r="H6" s="118"/>
      <c r="I6" s="155"/>
    </row>
    <row r="7" spans="1:20" x14ac:dyDescent="0.45">
      <c r="A7" s="180" t="s">
        <v>6</v>
      </c>
      <c r="B7" s="179">
        <v>26</v>
      </c>
      <c r="C7" s="143">
        <f>(B7/$B$8)</f>
        <v>1.4631401238041642E-2</v>
      </c>
      <c r="D7" s="179">
        <v>153</v>
      </c>
      <c r="E7" s="143">
        <f>(D7/$D$8)</f>
        <v>9.0425531914893623E-2</v>
      </c>
      <c r="F7" s="118"/>
      <c r="G7" s="143"/>
      <c r="H7" s="118"/>
      <c r="I7" s="155"/>
    </row>
    <row r="8" spans="1:20" x14ac:dyDescent="0.45">
      <c r="A8" s="181" t="s">
        <v>2</v>
      </c>
      <c r="B8" s="65">
        <f>SUM(B5:B7)</f>
        <v>1777</v>
      </c>
      <c r="C8" s="142">
        <f>SUM(C5:C7)</f>
        <v>1</v>
      </c>
      <c r="D8" s="65">
        <f>SUM(D5:D7)</f>
        <v>1692</v>
      </c>
      <c r="E8" s="142">
        <f>SUM(E5:E7)</f>
        <v>1</v>
      </c>
      <c r="F8" s="178"/>
      <c r="G8" s="171"/>
      <c r="H8" s="172"/>
      <c r="I8" s="155"/>
    </row>
    <row r="10" spans="1:20" x14ac:dyDescent="0.4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1"/>
    </row>
    <row r="11" spans="1:20" x14ac:dyDescent="0.4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1"/>
    </row>
    <row r="12" spans="1:20" x14ac:dyDescent="0.45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1"/>
    </row>
    <row r="13" spans="1:20" x14ac:dyDescent="0.45">
      <c r="A13" s="35"/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5"/>
      <c r="T13" s="31"/>
    </row>
    <row r="14" spans="1:20" x14ac:dyDescent="0.45">
      <c r="A14" s="37"/>
      <c r="B14" s="38"/>
      <c r="C14" s="3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"/>
    </row>
    <row r="15" spans="1:20" x14ac:dyDescent="0.45">
      <c r="A15" s="37"/>
      <c r="B15" s="38"/>
      <c r="C15" s="38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1"/>
    </row>
    <row r="16" spans="1:20" x14ac:dyDescent="0.45">
      <c r="A16" s="37"/>
      <c r="B16" s="38"/>
      <c r="C16" s="3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1"/>
    </row>
    <row r="17" spans="1:20" x14ac:dyDescent="0.45">
      <c r="A17" s="212"/>
      <c r="B17" s="212"/>
      <c r="C17" s="12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"/>
    </row>
  </sheetData>
  <mergeCells count="3">
    <mergeCell ref="B3:C3"/>
    <mergeCell ref="D3:E3"/>
    <mergeCell ref="A17:B17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BC14-BA7E-4098-9BF2-45123719E1B2}">
  <dimension ref="A1:H21"/>
  <sheetViews>
    <sheetView workbookViewId="0"/>
  </sheetViews>
  <sheetFormatPr defaultRowHeight="14.25" x14ac:dyDescent="0.45"/>
  <cols>
    <col min="1" max="1" width="99.73046875" customWidth="1"/>
    <col min="2" max="2" width="16.53125" customWidth="1"/>
    <col min="3" max="3" width="16" customWidth="1"/>
    <col min="4" max="4" width="18.33203125" customWidth="1"/>
    <col min="5" max="5" width="14.796875" customWidth="1"/>
  </cols>
  <sheetData>
    <row r="1" spans="1:8" ht="22.5" x14ac:dyDescent="0.45">
      <c r="A1" s="216" t="s">
        <v>190</v>
      </c>
      <c r="B1" s="217"/>
      <c r="C1" s="217"/>
      <c r="D1" s="217"/>
      <c r="E1" s="218"/>
      <c r="F1" s="219"/>
      <c r="G1" s="219"/>
    </row>
    <row r="2" spans="1:8" x14ac:dyDescent="0.45">
      <c r="A2" s="228" t="s">
        <v>152</v>
      </c>
      <c r="B2" s="238"/>
      <c r="C2" s="238"/>
      <c r="D2" s="238"/>
      <c r="E2" s="239"/>
      <c r="F2" s="219"/>
      <c r="G2" s="219"/>
    </row>
    <row r="3" spans="1:8" x14ac:dyDescent="0.45">
      <c r="A3" s="220"/>
      <c r="B3" s="221" t="s">
        <v>126</v>
      </c>
      <c r="C3" s="221"/>
      <c r="D3" s="221" t="s">
        <v>127</v>
      </c>
      <c r="E3" s="221"/>
      <c r="F3" s="219"/>
      <c r="G3" s="219"/>
    </row>
    <row r="4" spans="1:8" x14ac:dyDescent="0.45">
      <c r="A4" s="220"/>
      <c r="B4" s="222" t="s">
        <v>34</v>
      </c>
      <c r="C4" s="222" t="s">
        <v>35</v>
      </c>
      <c r="D4" s="222" t="s">
        <v>34</v>
      </c>
      <c r="E4" s="223" t="s">
        <v>35</v>
      </c>
      <c r="F4" s="219"/>
      <c r="G4" s="219"/>
    </row>
    <row r="5" spans="1:8" x14ac:dyDescent="0.45">
      <c r="A5" s="224" t="s">
        <v>1</v>
      </c>
      <c r="B5" s="225">
        <v>1123</v>
      </c>
      <c r="C5" s="226">
        <f>(B5/$B$10)</f>
        <v>0.6563413208649912</v>
      </c>
      <c r="D5" s="225">
        <v>740</v>
      </c>
      <c r="E5" s="227">
        <f>(D5/$D$10)</f>
        <v>0.53857350800582238</v>
      </c>
      <c r="F5" s="219"/>
      <c r="G5" s="219"/>
    </row>
    <row r="6" spans="1:8" x14ac:dyDescent="0.45">
      <c r="A6" s="224" t="s">
        <v>153</v>
      </c>
      <c r="B6" s="225">
        <v>235</v>
      </c>
      <c r="C6" s="226">
        <f t="shared" ref="C6:C9" si="0">(B6/$B$10)</f>
        <v>0.13734658094681473</v>
      </c>
      <c r="D6" s="225">
        <v>168</v>
      </c>
      <c r="E6" s="227">
        <f t="shared" ref="E6:E9" si="1">(D6/$D$10)</f>
        <v>0.1222707423580786</v>
      </c>
      <c r="F6" s="219"/>
      <c r="G6" s="219"/>
    </row>
    <row r="7" spans="1:8" x14ac:dyDescent="0.45">
      <c r="A7" s="224" t="s">
        <v>154</v>
      </c>
      <c r="B7" s="225">
        <v>194</v>
      </c>
      <c r="C7" s="226">
        <f t="shared" si="0"/>
        <v>0.11338398597311514</v>
      </c>
      <c r="D7" s="225">
        <v>127</v>
      </c>
      <c r="E7" s="227">
        <f t="shared" si="1"/>
        <v>9.2430858806404656E-2</v>
      </c>
      <c r="F7" s="219"/>
      <c r="G7" s="219"/>
    </row>
    <row r="8" spans="1:8" x14ac:dyDescent="0.45">
      <c r="A8" s="224" t="s">
        <v>155</v>
      </c>
      <c r="B8" s="225">
        <v>79</v>
      </c>
      <c r="C8" s="226">
        <f t="shared" si="0"/>
        <v>4.6171829339567504E-2</v>
      </c>
      <c r="D8" s="225">
        <v>226</v>
      </c>
      <c r="E8" s="227">
        <f t="shared" si="1"/>
        <v>0.16448326055312956</v>
      </c>
      <c r="F8" s="219"/>
      <c r="G8" s="219"/>
    </row>
    <row r="9" spans="1:8" x14ac:dyDescent="0.45">
      <c r="A9" s="224" t="s">
        <v>156</v>
      </c>
      <c r="B9" s="225">
        <v>80</v>
      </c>
      <c r="C9" s="226">
        <f t="shared" si="0"/>
        <v>4.6756282875511396E-2</v>
      </c>
      <c r="D9" s="225">
        <v>113</v>
      </c>
      <c r="E9" s="227">
        <f t="shared" si="1"/>
        <v>8.2241630276564781E-2</v>
      </c>
      <c r="F9" s="219"/>
      <c r="G9" s="219"/>
    </row>
    <row r="10" spans="1:8" x14ac:dyDescent="0.45">
      <c r="A10" s="228" t="s">
        <v>2</v>
      </c>
      <c r="B10" s="229">
        <f>SUM(B5:B9)</f>
        <v>1711</v>
      </c>
      <c r="C10" s="230">
        <f>SUM(C5:C9)</f>
        <v>1</v>
      </c>
      <c r="D10" s="229">
        <f>SUM(D5:D9)</f>
        <v>1374</v>
      </c>
      <c r="E10" s="231">
        <f>SUM(E5:E9)</f>
        <v>1</v>
      </c>
      <c r="F10" s="219"/>
      <c r="G10" s="219"/>
    </row>
    <row r="12" spans="1:8" x14ac:dyDescent="0.45">
      <c r="A12" s="45"/>
      <c r="B12" s="45"/>
      <c r="C12" s="45"/>
      <c r="D12" s="45"/>
      <c r="E12" s="45"/>
      <c r="F12" s="45"/>
      <c r="G12" s="45"/>
      <c r="H12" s="40"/>
    </row>
    <row r="13" spans="1:8" x14ac:dyDescent="0.45">
      <c r="A13" s="46"/>
      <c r="B13" s="46"/>
      <c r="C13" s="46"/>
      <c r="D13" s="46"/>
      <c r="E13" s="46"/>
      <c r="F13" s="46"/>
      <c r="G13" s="46"/>
      <c r="H13" s="40"/>
    </row>
    <row r="14" spans="1:8" x14ac:dyDescent="0.45">
      <c r="A14" s="47"/>
      <c r="B14" s="47"/>
      <c r="C14" s="47"/>
      <c r="D14" s="48"/>
      <c r="E14" s="48"/>
      <c r="F14" s="48"/>
      <c r="G14" s="48"/>
      <c r="H14" s="40"/>
    </row>
    <row r="15" spans="1:8" x14ac:dyDescent="0.45">
      <c r="A15" s="49"/>
      <c r="B15" s="50"/>
      <c r="C15" s="50"/>
      <c r="D15" s="41"/>
      <c r="E15" s="42"/>
      <c r="F15" s="42"/>
      <c r="G15" s="42"/>
      <c r="H15" s="40"/>
    </row>
    <row r="16" spans="1:8" x14ac:dyDescent="0.45">
      <c r="A16" s="49"/>
      <c r="B16" s="50"/>
      <c r="C16" s="50"/>
      <c r="D16" s="41"/>
      <c r="E16" s="42"/>
      <c r="F16" s="42"/>
      <c r="G16" s="42"/>
      <c r="H16" s="40"/>
    </row>
    <row r="17" spans="1:8" x14ac:dyDescent="0.45">
      <c r="A17" s="49"/>
      <c r="B17" s="50"/>
      <c r="C17" s="50"/>
      <c r="D17" s="41"/>
      <c r="E17" s="42"/>
      <c r="F17" s="42"/>
      <c r="G17" s="42"/>
      <c r="H17" s="40"/>
    </row>
    <row r="18" spans="1:8" x14ac:dyDescent="0.45">
      <c r="A18" s="49"/>
      <c r="B18" s="50"/>
      <c r="C18" s="50"/>
      <c r="D18" s="41"/>
      <c r="E18" s="42"/>
      <c r="F18" s="42"/>
      <c r="G18" s="42"/>
      <c r="H18" s="40"/>
    </row>
    <row r="19" spans="1:8" x14ac:dyDescent="0.45">
      <c r="A19" s="49"/>
      <c r="B19" s="50"/>
      <c r="C19" s="50"/>
      <c r="D19" s="41"/>
      <c r="E19" s="42"/>
      <c r="F19" s="42"/>
      <c r="G19" s="42"/>
      <c r="H19" s="40"/>
    </row>
    <row r="20" spans="1:8" x14ac:dyDescent="0.45">
      <c r="A20" s="49"/>
      <c r="B20" s="50"/>
      <c r="C20" s="50"/>
      <c r="D20" s="41"/>
      <c r="E20" s="42"/>
      <c r="F20" s="42"/>
      <c r="G20" s="51"/>
      <c r="H20" s="40"/>
    </row>
    <row r="21" spans="1:8" x14ac:dyDescent="0.45">
      <c r="A21" s="44"/>
      <c r="B21" s="44"/>
      <c r="C21" s="44"/>
      <c r="D21" s="41"/>
      <c r="E21" s="42"/>
      <c r="F21" s="43"/>
      <c r="G21" s="43"/>
      <c r="H21" s="40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4A099-1A9D-4A88-ACF5-5F529E7906A7}">
  <dimension ref="A1:H30"/>
  <sheetViews>
    <sheetView workbookViewId="0">
      <selection activeCell="C18" sqref="C18"/>
    </sheetView>
  </sheetViews>
  <sheetFormatPr defaultRowHeight="14.25" x14ac:dyDescent="0.45"/>
  <cols>
    <col min="1" max="1" width="66.53125" customWidth="1"/>
    <col min="2" max="2" width="18" customWidth="1"/>
    <col min="3" max="3" width="16.9296875" customWidth="1"/>
    <col min="4" max="4" width="16.796875" customWidth="1"/>
    <col min="5" max="5" width="16.1328125" customWidth="1"/>
  </cols>
  <sheetData>
    <row r="1" spans="1:8" ht="22.5" x14ac:dyDescent="0.45">
      <c r="A1" s="216" t="s">
        <v>167</v>
      </c>
      <c r="B1" s="217"/>
      <c r="C1" s="217"/>
      <c r="D1" s="217"/>
      <c r="E1" s="232"/>
      <c r="F1" s="9"/>
      <c r="G1" s="9"/>
      <c r="H1" s="9"/>
    </row>
    <row r="2" spans="1:8" x14ac:dyDescent="0.45">
      <c r="A2" s="228" t="s">
        <v>189</v>
      </c>
      <c r="B2" s="238"/>
      <c r="C2" s="238"/>
      <c r="D2" s="238"/>
      <c r="E2" s="240"/>
      <c r="F2" s="9"/>
      <c r="G2" s="9"/>
      <c r="H2" s="9"/>
    </row>
    <row r="3" spans="1:8" ht="16.5" customHeight="1" x14ac:dyDescent="0.45">
      <c r="A3" s="220"/>
      <c r="B3" s="221" t="s">
        <v>126</v>
      </c>
      <c r="C3" s="221"/>
      <c r="D3" s="221" t="s">
        <v>127</v>
      </c>
      <c r="E3" s="221"/>
      <c r="F3" s="9"/>
      <c r="G3" s="9"/>
      <c r="H3" s="9"/>
    </row>
    <row r="4" spans="1:8" ht="16.5" customHeight="1" x14ac:dyDescent="0.45">
      <c r="A4" s="220"/>
      <c r="B4" s="222" t="s">
        <v>34</v>
      </c>
      <c r="C4" s="222" t="s">
        <v>35</v>
      </c>
      <c r="D4" s="222" t="s">
        <v>34</v>
      </c>
      <c r="E4" s="222" t="s">
        <v>35</v>
      </c>
      <c r="F4" s="9"/>
      <c r="G4" s="9"/>
      <c r="H4" s="9"/>
    </row>
    <row r="5" spans="1:8" x14ac:dyDescent="0.45">
      <c r="A5" s="224" t="s">
        <v>24</v>
      </c>
      <c r="B5" s="225">
        <v>65</v>
      </c>
      <c r="C5" s="226">
        <f>(B5/$B$13)</f>
        <v>0.16709511568123395</v>
      </c>
      <c r="D5" s="233">
        <v>54</v>
      </c>
      <c r="E5" s="234">
        <f>(D5/$D$13)</f>
        <v>0.25837320574162681</v>
      </c>
      <c r="F5" s="9"/>
      <c r="G5" s="9"/>
      <c r="H5" s="9"/>
    </row>
    <row r="6" spans="1:8" x14ac:dyDescent="0.45">
      <c r="A6" s="224" t="s">
        <v>25</v>
      </c>
      <c r="B6" s="225">
        <v>52</v>
      </c>
      <c r="C6" s="226">
        <f t="shared" ref="C6:C12" si="0">(B6/$B$13)</f>
        <v>0.13367609254498714</v>
      </c>
      <c r="D6" s="233">
        <v>53</v>
      </c>
      <c r="E6" s="234">
        <f t="shared" ref="E6:E12" si="1">(D6/$D$13)</f>
        <v>0.25358851674641147</v>
      </c>
      <c r="F6" s="9"/>
      <c r="G6" s="9"/>
      <c r="H6" s="9"/>
    </row>
    <row r="7" spans="1:8" x14ac:dyDescent="0.45">
      <c r="A7" s="224" t="s">
        <v>158</v>
      </c>
      <c r="B7" s="225">
        <v>98</v>
      </c>
      <c r="C7" s="226">
        <f t="shared" si="0"/>
        <v>0.25192802056555269</v>
      </c>
      <c r="D7" s="233">
        <v>55</v>
      </c>
      <c r="E7" s="234">
        <f t="shared" si="1"/>
        <v>0.26315789473684209</v>
      </c>
      <c r="F7" s="9"/>
      <c r="G7" s="9"/>
      <c r="H7" s="9"/>
    </row>
    <row r="8" spans="1:8" x14ac:dyDescent="0.45">
      <c r="A8" s="224" t="s">
        <v>159</v>
      </c>
      <c r="B8" s="225">
        <v>48</v>
      </c>
      <c r="C8" s="226">
        <f t="shared" si="0"/>
        <v>0.12339331619537275</v>
      </c>
      <c r="D8" s="233">
        <v>13</v>
      </c>
      <c r="E8" s="234">
        <f t="shared" si="1"/>
        <v>6.2200956937799042E-2</v>
      </c>
      <c r="F8" s="9"/>
      <c r="G8" s="9"/>
      <c r="H8" s="9"/>
    </row>
    <row r="9" spans="1:8" x14ac:dyDescent="0.45">
      <c r="A9" s="224" t="s">
        <v>8</v>
      </c>
      <c r="B9" s="225">
        <v>48</v>
      </c>
      <c r="C9" s="226">
        <f t="shared" si="0"/>
        <v>0.12339331619537275</v>
      </c>
      <c r="D9" s="233">
        <v>18</v>
      </c>
      <c r="E9" s="234">
        <f t="shared" si="1"/>
        <v>8.6124401913875603E-2</v>
      </c>
      <c r="F9" s="9"/>
      <c r="G9" s="9"/>
      <c r="H9" s="9"/>
    </row>
    <row r="10" spans="1:8" x14ac:dyDescent="0.45">
      <c r="A10" s="224" t="s">
        <v>160</v>
      </c>
      <c r="B10" s="225">
        <v>41</v>
      </c>
      <c r="C10" s="226">
        <f t="shared" si="0"/>
        <v>0.10539845758354756</v>
      </c>
      <c r="D10" s="233">
        <v>3</v>
      </c>
      <c r="E10" s="234">
        <f t="shared" si="1"/>
        <v>1.4354066985645933E-2</v>
      </c>
      <c r="F10" s="9"/>
      <c r="G10" s="9"/>
      <c r="H10" s="9"/>
    </row>
    <row r="11" spans="1:8" x14ac:dyDescent="0.45">
      <c r="A11" s="224" t="s">
        <v>161</v>
      </c>
      <c r="B11" s="225">
        <v>31</v>
      </c>
      <c r="C11" s="226">
        <f t="shared" si="0"/>
        <v>7.9691516709511565E-2</v>
      </c>
      <c r="D11" s="233">
        <v>4</v>
      </c>
      <c r="E11" s="234">
        <f t="shared" si="1"/>
        <v>1.9138755980861243E-2</v>
      </c>
      <c r="F11" s="9"/>
      <c r="G11" s="9"/>
      <c r="H11" s="9"/>
    </row>
    <row r="12" spans="1:8" x14ac:dyDescent="0.45">
      <c r="A12" s="224" t="s">
        <v>10</v>
      </c>
      <c r="B12" s="225">
        <v>6</v>
      </c>
      <c r="C12" s="226">
        <f t="shared" si="0"/>
        <v>1.5424164524421594E-2</v>
      </c>
      <c r="D12" s="233">
        <v>9</v>
      </c>
      <c r="E12" s="234">
        <f t="shared" si="1"/>
        <v>4.3062200956937802E-2</v>
      </c>
      <c r="F12" s="9"/>
      <c r="G12" s="9"/>
      <c r="H12" s="9"/>
    </row>
    <row r="13" spans="1:8" x14ac:dyDescent="0.45">
      <c r="A13" s="228" t="s">
        <v>2</v>
      </c>
      <c r="B13" s="235">
        <f>SUM(B5:B12)</f>
        <v>389</v>
      </c>
      <c r="C13" s="236">
        <f>SUM(C5:C12)</f>
        <v>1</v>
      </c>
      <c r="D13" s="235">
        <f>SUM(D5:D12)</f>
        <v>209</v>
      </c>
      <c r="E13" s="237">
        <f>SUM(E5:E12)</f>
        <v>1</v>
      </c>
      <c r="F13" s="9"/>
      <c r="G13" s="9"/>
      <c r="H13" s="9"/>
    </row>
    <row r="14" spans="1:8" x14ac:dyDescent="0.45">
      <c r="A14" s="52"/>
      <c r="B14" s="53"/>
      <c r="C14" s="53"/>
      <c r="D14" s="53"/>
      <c r="E14" s="9"/>
      <c r="F14" s="9"/>
      <c r="G14" s="9"/>
      <c r="H14" s="9"/>
    </row>
    <row r="15" spans="1:8" x14ac:dyDescent="0.45">
      <c r="A15" s="39"/>
      <c r="B15" s="39"/>
      <c r="C15" s="39"/>
      <c r="D15" s="39"/>
      <c r="E15" s="9"/>
      <c r="F15" s="9"/>
      <c r="G15" s="9"/>
      <c r="H15" s="9"/>
    </row>
    <row r="16" spans="1:8" x14ac:dyDescent="0.45">
      <c r="A16" s="9"/>
      <c r="B16" s="9"/>
      <c r="C16" s="9"/>
      <c r="D16" s="9"/>
      <c r="E16" s="9"/>
      <c r="F16" s="9"/>
      <c r="G16" s="9"/>
      <c r="H16" s="9"/>
    </row>
    <row r="17" spans="1:8" x14ac:dyDescent="0.45">
      <c r="A17" s="9"/>
      <c r="B17" s="9"/>
      <c r="C17" s="9"/>
      <c r="D17" s="9"/>
      <c r="E17" s="9"/>
      <c r="F17" s="9"/>
      <c r="G17" s="9"/>
      <c r="H17" s="9"/>
    </row>
    <row r="18" spans="1:8" x14ac:dyDescent="0.45">
      <c r="A18" s="55"/>
      <c r="B18" s="55"/>
      <c r="C18" s="55"/>
      <c r="D18" s="55"/>
      <c r="E18" s="55"/>
      <c r="F18" s="55"/>
    </row>
    <row r="19" spans="1:8" x14ac:dyDescent="0.45">
      <c r="A19" s="55"/>
      <c r="B19" s="56"/>
      <c r="C19" s="56"/>
      <c r="D19" s="56"/>
      <c r="E19" s="56"/>
      <c r="F19" s="56"/>
    </row>
    <row r="20" spans="1:8" ht="15" customHeight="1" x14ac:dyDescent="0.45">
      <c r="A20" s="55"/>
      <c r="B20" s="57"/>
      <c r="C20" s="57"/>
      <c r="D20" s="57"/>
      <c r="E20" s="57"/>
      <c r="F20" s="57"/>
    </row>
    <row r="21" spans="1:8" x14ac:dyDescent="0.45">
      <c r="A21" s="55"/>
      <c r="B21" s="55"/>
      <c r="C21" s="55"/>
      <c r="D21" s="55"/>
      <c r="E21" s="55"/>
      <c r="F21" s="55"/>
    </row>
    <row r="22" spans="1:8" x14ac:dyDescent="0.45">
      <c r="A22" s="55"/>
      <c r="B22" s="56"/>
      <c r="C22" s="56"/>
      <c r="D22" s="56"/>
      <c r="E22" s="56"/>
      <c r="F22" s="56"/>
    </row>
    <row r="23" spans="1:8" x14ac:dyDescent="0.45">
      <c r="A23" s="55"/>
      <c r="B23" s="57"/>
      <c r="C23" s="57"/>
      <c r="D23" s="57"/>
      <c r="E23" s="57"/>
      <c r="F23" s="57"/>
    </row>
    <row r="24" spans="1:8" x14ac:dyDescent="0.45">
      <c r="A24" s="57"/>
      <c r="B24" s="57"/>
      <c r="C24" s="57"/>
      <c r="D24" s="58"/>
      <c r="E24" s="58"/>
      <c r="F24" s="57"/>
    </row>
    <row r="25" spans="1:8" x14ac:dyDescent="0.45">
      <c r="A25" s="59"/>
      <c r="B25" s="60"/>
      <c r="C25" s="60"/>
      <c r="D25" s="54"/>
      <c r="E25" s="54"/>
      <c r="F25" s="54"/>
    </row>
    <row r="26" spans="1:8" x14ac:dyDescent="0.45">
      <c r="A26" s="59"/>
      <c r="B26" s="60"/>
      <c r="C26" s="60"/>
      <c r="D26" s="54"/>
      <c r="E26" s="54"/>
      <c r="F26" s="54"/>
    </row>
    <row r="27" spans="1:8" x14ac:dyDescent="0.45">
      <c r="A27" s="59"/>
      <c r="B27" s="59"/>
      <c r="C27" s="59"/>
      <c r="D27" s="54"/>
      <c r="E27" s="54"/>
      <c r="F27" s="54"/>
    </row>
    <row r="28" spans="1:8" x14ac:dyDescent="0.45">
      <c r="A28" s="59"/>
      <c r="B28" s="60"/>
      <c r="C28" s="60"/>
      <c r="D28" s="54"/>
      <c r="E28" s="54"/>
      <c r="F28" s="54"/>
    </row>
    <row r="29" spans="1:8" x14ac:dyDescent="0.45">
      <c r="A29" s="59"/>
      <c r="B29" s="60"/>
      <c r="C29" s="60"/>
      <c r="D29" s="54"/>
      <c r="E29" s="54"/>
      <c r="F29" s="54"/>
    </row>
    <row r="30" spans="1:8" x14ac:dyDescent="0.45">
      <c r="A30" s="59"/>
      <c r="B30" s="59"/>
      <c r="C30" s="59"/>
      <c r="D30" s="54"/>
      <c r="E30" s="54"/>
      <c r="F30" s="54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Survey Questions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Christiansen, Nicola (KAI Benefits &amp; Credits)</dc:creator>
  <cp:lastModifiedBy>Christiansen, Nicola (KAI Benefits &amp; Credits)</cp:lastModifiedBy>
  <dcterms:created xsi:type="dcterms:W3CDTF">2020-12-17T10:05:04Z</dcterms:created>
  <dcterms:modified xsi:type="dcterms:W3CDTF">2021-09-03T08:59:01Z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2020-12-17T10:13:47Z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0d03410b-bda6-4570-9db8-026e195ef0b6</vt:lpwstr>
  </property>
  <property fmtid="{D5CDD505-2E9C-101B-9397-08002B2CF9AE}" pid="8" name="MSIP_Label_f9af038e-07b4-4369-a678-c835687cb272_ContentBits">
    <vt:lpwstr>2</vt:lpwstr>
  </property>
</Properties>
</file>